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mc:AlternateContent xmlns:mc="http://schemas.openxmlformats.org/markup-compatibility/2006">
    <mc:Choice Requires="x15">
      <x15ac:absPath xmlns:x15ac="http://schemas.microsoft.com/office/spreadsheetml/2010/11/ac" url="D:\Mosiur Rahman\Scripts\"/>
    </mc:Choice>
  </mc:AlternateContent>
  <xr:revisionPtr revIDLastSave="0" documentId="13_ncr:1_{09676FE8-9195-4C4B-90F4-3C37810E7210}" xr6:coauthVersionLast="36" xr6:coauthVersionMax="36" xr10:uidLastSave="{00000000-0000-0000-0000-000000000000}"/>
  <bookViews>
    <workbookView showHorizontalScroll="0" showVerticalScroll="0" showSheetTabs="0" xWindow="0" yWindow="0" windowWidth="20430" windowHeight="6960" tabRatio="500" xr2:uid="{00000000-000D-0000-FFFF-FFFF00000000}"/>
  </bookViews>
  <sheets>
    <sheet name="BW" sheetId="1" r:id="rId1"/>
    <sheet name="New_Service" sheetId="2" r:id="rId2"/>
    <sheet name="Service_Termination" sheetId="3" r:id="rId3"/>
  </sheets>
  <calcPr calcId="191029"/>
</workbook>
</file>

<file path=xl/calcChain.xml><?xml version="1.0" encoding="utf-8"?>
<calcChain xmlns="http://schemas.openxmlformats.org/spreadsheetml/2006/main">
  <c r="D374" i="1" l="1"/>
  <c r="E370" i="1"/>
  <c r="E369" i="1"/>
  <c r="E365" i="1"/>
  <c r="E352" i="1"/>
  <c r="E345" i="1"/>
  <c r="E331" i="1"/>
  <c r="B329" i="1"/>
  <c r="D328" i="1"/>
  <c r="E326" i="1"/>
  <c r="E328" i="1" s="1"/>
  <c r="D325" i="1"/>
  <c r="E319" i="1"/>
  <c r="E317" i="1"/>
  <c r="E312" i="1"/>
  <c r="E310" i="1"/>
  <c r="E300" i="1"/>
  <c r="E296" i="1"/>
  <c r="E292" i="1"/>
  <c r="E280" i="1"/>
  <c r="E275" i="1"/>
  <c r="E274" i="1"/>
  <c r="E271" i="1"/>
  <c r="E267" i="1"/>
  <c r="E259" i="1"/>
  <c r="E256" i="1"/>
  <c r="E249" i="1"/>
  <c r="E247" i="1"/>
  <c r="E246" i="1"/>
  <c r="E245" i="1"/>
  <c r="E235" i="1"/>
  <c r="E228" i="1"/>
  <c r="E226" i="1"/>
  <c r="E224" i="1"/>
  <c r="E220" i="1"/>
  <c r="E215" i="1"/>
  <c r="E208" i="1"/>
  <c r="E202" i="1"/>
  <c r="E200" i="1"/>
  <c r="E197" i="1"/>
  <c r="E187" i="1"/>
  <c r="E185" i="1"/>
  <c r="E184" i="1"/>
  <c r="E183" i="1"/>
  <c r="E179" i="1"/>
  <c r="E171" i="1"/>
  <c r="E159" i="1"/>
  <c r="E134" i="1"/>
  <c r="E131" i="1"/>
  <c r="E129" i="1"/>
  <c r="E126" i="1"/>
  <c r="E122" i="1"/>
  <c r="E120" i="1"/>
  <c r="E114" i="1"/>
  <c r="E110" i="1"/>
  <c r="E96" i="1"/>
  <c r="E84" i="1"/>
  <c r="E79" i="1"/>
  <c r="E74" i="1"/>
  <c r="E71" i="1"/>
  <c r="E68" i="1"/>
  <c r="E64" i="1"/>
  <c r="E59" i="1"/>
  <c r="E58" i="1"/>
  <c r="E55" i="1"/>
  <c r="E54" i="1"/>
  <c r="E31" i="1"/>
  <c r="E29" i="1"/>
  <c r="E26" i="1"/>
  <c r="E17" i="1"/>
  <c r="E15" i="1"/>
  <c r="E12" i="1"/>
  <c r="B12" i="1"/>
  <c r="E11" i="1"/>
  <c r="B11" i="1"/>
  <c r="H6" i="1"/>
  <c r="G6" i="1"/>
  <c r="H5" i="1"/>
  <c r="G5" i="1"/>
  <c r="E374" i="1" l="1"/>
  <c r="E325" i="1"/>
  <c r="B330" i="1"/>
  <c r="B331" i="1" s="1"/>
  <c r="B14" i="1"/>
  <c r="B15" i="1" s="1"/>
  <c r="B342" i="1" l="1"/>
  <c r="B343" i="1" s="1"/>
  <c r="B16" i="1"/>
  <c r="B17" i="1" l="1"/>
  <c r="B344" i="1"/>
  <c r="B345" i="1" l="1"/>
  <c r="B19" i="1"/>
  <c r="B346" i="1" l="1"/>
  <c r="B347" i="1" s="1"/>
  <c r="B20" i="1"/>
  <c r="B21" i="1" l="1"/>
  <c r="B22" i="1" s="1"/>
  <c r="B348" i="1"/>
  <c r="B349" i="1"/>
  <c r="B350" i="1" s="1"/>
  <c r="B352" i="1" s="1"/>
  <c r="B357" i="1" s="1"/>
  <c r="B358" i="1" s="1"/>
  <c r="B359" i="1" s="1"/>
  <c r="B360" i="1" s="1"/>
  <c r="B361" i="1" s="1"/>
  <c r="B362" i="1" s="1"/>
  <c r="B363" i="1" s="1"/>
  <c r="B364" i="1" s="1"/>
  <c r="B23" i="1" l="1"/>
  <c r="B24" i="1" s="1"/>
  <c r="B365" i="1"/>
  <c r="B366" i="1" s="1"/>
  <c r="B367" i="1" s="1"/>
  <c r="B368" i="1" s="1"/>
  <c r="B371" i="1" s="1"/>
  <c r="B372" i="1" s="1"/>
  <c r="B373" i="1" s="1"/>
  <c r="B25" i="1" l="1"/>
  <c r="B26" i="1" s="1"/>
  <c r="B27" i="1" s="1"/>
  <c r="B28" i="1" s="1"/>
  <c r="B29" i="1" s="1"/>
  <c r="B31" i="1" s="1"/>
  <c r="B44" i="1" s="1"/>
  <c r="B45" i="1" s="1"/>
  <c r="B46" i="1" s="1"/>
  <c r="B47" i="1" s="1"/>
  <c r="B48" i="1" s="1"/>
  <c r="B49" i="1" s="1"/>
  <c r="B50" i="1" s="1"/>
  <c r="B51" i="1" s="1"/>
  <c r="B52" i="1" s="1"/>
  <c r="B53" i="1" s="1"/>
  <c r="B54" i="1" s="1"/>
  <c r="B55" i="1" s="1"/>
  <c r="B58" i="1" s="1"/>
  <c r="B59" i="1" s="1"/>
  <c r="B63" i="1" s="1"/>
  <c r="B64" i="1" s="1"/>
  <c r="B66" i="1" s="1"/>
  <c r="B67" i="1" s="1"/>
  <c r="B68" i="1" s="1"/>
  <c r="B71" i="1" s="1"/>
  <c r="B74" i="1" s="1"/>
  <c r="B75" i="1" s="1"/>
  <c r="B76" i="1" s="1"/>
  <c r="B77" i="1" s="1"/>
  <c r="B78" i="1" s="1"/>
  <c r="B79" i="1" s="1"/>
  <c r="B82" i="1" s="1"/>
  <c r="B84" i="1" s="1"/>
  <c r="B91" i="1" s="1"/>
  <c r="B92" i="1" s="1"/>
  <c r="B93" i="1" l="1"/>
  <c r="B95" i="1" s="1"/>
  <c r="B94" i="1"/>
  <c r="B96" i="1" l="1"/>
  <c r="B101" i="1" s="1"/>
  <c r="B102" i="1" s="1"/>
  <c r="B103" i="1" s="1"/>
  <c r="B104" i="1" s="1"/>
  <c r="B105" i="1" s="1"/>
  <c r="B107" i="1" s="1"/>
  <c r="B108" i="1" s="1"/>
  <c r="B109" i="1" s="1"/>
  <c r="B110" i="1" s="1"/>
  <c r="B111" i="1" s="1"/>
  <c r="B112" i="1" s="1"/>
  <c r="B113" i="1" s="1"/>
  <c r="B114" i="1" s="1"/>
  <c r="B117" i="1" s="1"/>
  <c r="B120" i="1" s="1"/>
  <c r="B122" i="1" s="1"/>
  <c r="B124" i="1" s="1"/>
  <c r="B125" i="1" s="1"/>
  <c r="B126" i="1" s="1"/>
  <c r="B128" i="1" s="1"/>
  <c r="B129" i="1" s="1"/>
  <c r="B131" i="1" s="1"/>
  <c r="B134" i="1" s="1"/>
  <c r="B142" i="1" s="1"/>
  <c r="B143" i="1" s="1"/>
  <c r="B144" i="1" s="1"/>
  <c r="B145" i="1" s="1"/>
  <c r="B146" i="1" s="1"/>
  <c r="B147" i="1" s="1"/>
  <c r="B148" i="1" s="1"/>
  <c r="B149" i="1" s="1"/>
  <c r="B150" i="1" s="1"/>
  <c r="B151" i="1" s="1"/>
  <c r="B154" i="1" s="1"/>
  <c r="B155" i="1" s="1"/>
  <c r="B156" i="1" s="1"/>
  <c r="B157" i="1" s="1"/>
  <c r="B158" i="1" s="1"/>
  <c r="B159" i="1" s="1"/>
  <c r="B168" i="1" s="1"/>
  <c r="B169" i="1" s="1"/>
  <c r="B170" i="1" s="1"/>
  <c r="B175" i="1" s="1"/>
  <c r="B176" i="1" s="1"/>
  <c r="B177" i="1" s="1"/>
  <c r="B178" i="1" s="1"/>
  <c r="B179" i="1" s="1"/>
  <c r="B180" i="1" s="1"/>
  <c r="B181" i="1" s="1"/>
  <c r="B182" i="1" s="1"/>
  <c r="B183" i="1" s="1"/>
  <c r="B184" i="1" s="1"/>
  <c r="B185" i="1" s="1"/>
  <c r="B187" i="1" s="1"/>
  <c r="B197" i="1" s="1"/>
  <c r="B198" i="1" s="1"/>
  <c r="B199" i="1" s="1"/>
  <c r="B200" i="1" s="1"/>
  <c r="B201" i="1" s="1"/>
  <c r="B202" i="1" s="1"/>
  <c r="B203" i="1" s="1"/>
  <c r="B204" i="1" s="1"/>
  <c r="B205" i="1" s="1"/>
  <c r="B206" i="1" s="1"/>
  <c r="B207" i="1" s="1"/>
  <c r="B208" i="1" s="1"/>
  <c r="B215" i="1" s="1"/>
  <c r="B217" i="1" s="1"/>
  <c r="B218" i="1" s="1"/>
  <c r="B219" i="1" s="1"/>
  <c r="B220" i="1" s="1"/>
  <c r="B222" i="1" s="1"/>
  <c r="B223" i="1" s="1"/>
  <c r="B224" i="1" s="1"/>
  <c r="B225" i="1" s="1"/>
  <c r="B226" i="1" s="1"/>
  <c r="B228" i="1" s="1"/>
  <c r="B235" i="1" s="1"/>
  <c r="B238" i="1" s="1"/>
  <c r="B239" i="1" s="1"/>
  <c r="B240" i="1" s="1"/>
  <c r="B241" i="1" s="1"/>
  <c r="B242" i="1" s="1"/>
  <c r="B243" i="1" s="1"/>
  <c r="B244" i="1" s="1"/>
  <c r="B245" i="1" s="1"/>
  <c r="B246" i="1" s="1"/>
  <c r="B247" i="1" s="1"/>
  <c r="B248" i="1" s="1"/>
  <c r="B249" i="1" s="1"/>
  <c r="B254" i="1" s="1"/>
  <c r="B255" i="1" s="1"/>
  <c r="B256" i="1" s="1"/>
  <c r="B257" i="1" s="1"/>
  <c r="B258" i="1" s="1"/>
  <c r="B259" i="1" s="1"/>
  <c r="B262" i="1" s="1"/>
  <c r="B263" i="1" s="1"/>
  <c r="B264" i="1" s="1"/>
  <c r="B265" i="1" s="1"/>
  <c r="B269" i="1" s="1"/>
  <c r="B270" i="1" s="1"/>
  <c r="B271" i="1" s="1"/>
  <c r="B274" i="1" s="1"/>
  <c r="B275" i="1" s="1"/>
  <c r="B277" i="1" s="1"/>
  <c r="B278" i="1" s="1"/>
  <c r="B279" i="1" s="1"/>
  <c r="B280" i="1" s="1"/>
  <c r="B284" i="1" s="1"/>
  <c r="B285" i="1" s="1"/>
  <c r="B286" i="1" s="1"/>
  <c r="B287" i="1" s="1"/>
  <c r="B288" i="1" s="1"/>
  <c r="B289" i="1" s="1"/>
  <c r="B290" i="1" s="1"/>
  <c r="B291" i="1" s="1"/>
  <c r="B292" i="1" s="1"/>
  <c r="B294" i="1" s="1"/>
  <c r="B295" i="1" s="1"/>
  <c r="B296" i="1" s="1"/>
  <c r="B297" i="1" s="1"/>
  <c r="B298" i="1" s="1"/>
  <c r="B299" i="1" s="1"/>
  <c r="B300" i="1" s="1"/>
  <c r="B303" i="1" s="1"/>
  <c r="B304" i="1" s="1"/>
  <c r="B305" i="1" s="1"/>
  <c r="B306" i="1" s="1"/>
  <c r="B307" i="1" s="1"/>
  <c r="B308" i="1" s="1"/>
  <c r="B309" i="1" s="1"/>
  <c r="B310" i="1" s="1"/>
  <c r="B311" i="1" s="1"/>
  <c r="B312" i="1" s="1"/>
  <c r="B314" i="1" s="1"/>
  <c r="B315" i="1" s="1"/>
  <c r="B316" i="1" s="1"/>
  <c r="B317" i="1" s="1"/>
  <c r="B319" i="1" s="1"/>
  <c r="B320" i="1" s="1"/>
  <c r="B321" i="1" s="1"/>
  <c r="B322" i="1" s="1"/>
  <c r="B323" i="1" s="1"/>
</calcChain>
</file>

<file path=xl/sharedStrings.xml><?xml version="1.0" encoding="utf-8"?>
<sst xmlns="http://schemas.openxmlformats.org/spreadsheetml/2006/main" count="473" uniqueCount="423">
  <si>
    <t>InterCloud Ltd</t>
  </si>
  <si>
    <t>Upstream</t>
  </si>
  <si>
    <t>SL. Number</t>
  </si>
  <si>
    <t>Name</t>
  </si>
  <si>
    <t>Total Capacity (Mbps)</t>
  </si>
  <si>
    <t>Highest Bandwidth IN (Mbps)</t>
  </si>
  <si>
    <t>Highest Bandwidth OUT (Mbps)</t>
  </si>
  <si>
    <t>Utilization IN (%)</t>
  </si>
  <si>
    <t>Utilization OUT (%)</t>
  </si>
  <si>
    <t>Remarks</t>
  </si>
  <si>
    <t>NovoCom</t>
  </si>
  <si>
    <t>BDIX</t>
  </si>
  <si>
    <t>Downstream</t>
  </si>
  <si>
    <t>Bandwidth (Mbps)</t>
  </si>
  <si>
    <t>Total Bandwidth (Mbps)</t>
  </si>
  <si>
    <t xml:space="preserve"> Enterprise Client</t>
  </si>
  <si>
    <t>24/7 Sourcing Private Limited</t>
  </si>
  <si>
    <t>Add Solutions Technologies 4th Floor</t>
  </si>
  <si>
    <t>Add Solutions Technologies 9th Floor</t>
  </si>
  <si>
    <t>ACE Advisory</t>
  </si>
  <si>
    <t>Active IT Zone</t>
  </si>
  <si>
    <t>Adabor Thana</t>
  </si>
  <si>
    <t>No SOF received yet</t>
  </si>
  <si>
    <t>Augmedix Inc. (Residence)</t>
  </si>
  <si>
    <t>Augmedix Inc.</t>
  </si>
  <si>
    <t>Ahsanullah University of Science and Technology</t>
  </si>
  <si>
    <t xml:space="preserve">Ajkerdeal.com Ltd </t>
  </si>
  <si>
    <t>Asha Jute Industries Ltd</t>
  </si>
  <si>
    <t>Alchemy Software</t>
  </si>
  <si>
    <t>As per Sales we have shifted 10 Mbps to 20 Mbps bandwidth for Alchemy Software on 30th April,2019</t>
  </si>
  <si>
    <t>=</t>
  </si>
  <si>
    <t>American International School Dhaka</t>
  </si>
  <si>
    <t>Al-Amin Enterprise</t>
  </si>
  <si>
    <t>Alliance Holdings Limited</t>
  </si>
  <si>
    <t>Amader Group</t>
  </si>
  <si>
    <t>AMTOB</t>
  </si>
  <si>
    <t>Deactivated as per sales on 04-August-2020 until further notice</t>
  </si>
  <si>
    <t>Arrow Fabric</t>
  </si>
  <si>
    <t>Arla Foods Bangladesh Limited</t>
  </si>
  <si>
    <t>Arla Foods Bangladesh Limited (Packaging, Gazipur)</t>
  </si>
  <si>
    <t xml:space="preserve">Asiatic Chairman (Aly Zaker's Residence) </t>
  </si>
  <si>
    <t>Asiatic Blackboard Strategies</t>
  </si>
  <si>
    <t>Asiatic- IT Manager House</t>
  </si>
  <si>
    <t>Asiatic Marketing Communication Limited (MCL)</t>
  </si>
  <si>
    <t>Asiatic Trade Marketing Services Limited (TMSL)</t>
  </si>
  <si>
    <t>Asiatic Experiential Marketing</t>
  </si>
  <si>
    <t>Asiatic MD Residence</t>
  </si>
  <si>
    <t>Asiatic 360</t>
  </si>
  <si>
    <t>Forethought PR Ltd</t>
  </si>
  <si>
    <t>Good Company</t>
  </si>
  <si>
    <t>Media Consultants Limited (MBA)</t>
  </si>
  <si>
    <t>Out of the Blue (A Space Design Studio)</t>
  </si>
  <si>
    <t>Asiatic Mindshare Limited + Media Consultants Limited (Wavemaker)</t>
  </si>
  <si>
    <t>Adler Czech,A.S. Bangladesh Liaison Office</t>
  </si>
  <si>
    <t>Bangla Radio 95.2 FM</t>
  </si>
  <si>
    <t>Bangladesh Edible Oil (BEOL)</t>
  </si>
  <si>
    <t xml:space="preserve">Bangladesh Technical Education Board (BTEB) </t>
  </si>
  <si>
    <t>BASIS</t>
  </si>
  <si>
    <t>BBC World Bangladesh</t>
  </si>
  <si>
    <t xml:space="preserve">BBC Media Action (Head Office) </t>
  </si>
  <si>
    <t xml:space="preserve">BBC Media Action (Coxs Bazar) </t>
  </si>
  <si>
    <t xml:space="preserve">BDjobs Ltd </t>
  </si>
  <si>
    <t>Benapole Custom House</t>
  </si>
  <si>
    <t>BGMEA (Gulshan Office)</t>
  </si>
  <si>
    <t>BGMEA (Uttara Office)</t>
  </si>
  <si>
    <t>IDB Shop Media Room (Binary Logic)</t>
  </si>
  <si>
    <t>FOC</t>
  </si>
  <si>
    <t>IDB Shop Gemming Copition Room (Binary Logic)</t>
  </si>
  <si>
    <t>Bkash Internet</t>
  </si>
  <si>
    <t>Blue Gold HQ Banani</t>
  </si>
  <si>
    <t>BG HQ locaion BW=55, Added 28 Mb as per client from previous Banani location link.</t>
  </si>
  <si>
    <t>Blue Gold Deputy Director Residence</t>
  </si>
  <si>
    <t>Blue Gold  Director Residence</t>
  </si>
  <si>
    <t>China Railway Engineering Corporation (CRE001)</t>
  </si>
  <si>
    <t>Boishakhi TV</t>
  </si>
  <si>
    <t>Upload BW 100 Mbps</t>
  </si>
  <si>
    <t>Brac University</t>
  </si>
  <si>
    <t>Brac University's Previous BW 200, As per sales and HoD Sir upgraded 200 to 500 Mb on 16-03-20</t>
  </si>
  <si>
    <t>Brac JPGSPH</t>
  </si>
  <si>
    <t>BTRC</t>
  </si>
  <si>
    <t>BUET</t>
  </si>
  <si>
    <t>Business Automation</t>
  </si>
  <si>
    <t>8 Mbps for 7th floor and 10Mbps for 9th floor</t>
  </si>
  <si>
    <t>Business Automation Kaliakoir</t>
  </si>
  <si>
    <t>Business Automation Mirpur</t>
  </si>
  <si>
    <t>CNL Polypack Limited Dhaka Office</t>
  </si>
  <si>
    <t>CNL Polypack Limited factory</t>
  </si>
  <si>
    <t>CNL MD Sir Residence_CNL002</t>
  </si>
  <si>
    <t>tanveer sir instructions</t>
  </si>
  <si>
    <t>CoKreates Ltd. (COKL_001)</t>
  </si>
  <si>
    <t>Computer Village</t>
  </si>
  <si>
    <t>Uncapped as per CTO Sir's instruction</t>
  </si>
  <si>
    <t>Computer City Management Community (Meeting Room)</t>
  </si>
  <si>
    <t>Crystal Future Venture Ltd.</t>
  </si>
  <si>
    <t>Capt. Iqbal Hossain (Nipu Sir Friend)</t>
  </si>
  <si>
    <t>DBH</t>
  </si>
  <si>
    <t>DBH MD (Shared from Office)</t>
  </si>
  <si>
    <t>DBH (Head of IT)</t>
  </si>
  <si>
    <t>Decode Ltd. HQ</t>
  </si>
  <si>
    <t>Delta Carton Ind. Ltd.</t>
  </si>
  <si>
    <t>12 Mbps. As per RA, Deactivated on 13-Aug-2020</t>
  </si>
  <si>
    <t>DGFI DG Residence</t>
  </si>
  <si>
    <t>As per sales request, we have upgraded DGFI DG Residence BW from 2Mbps to 12 Mbps and downgraded DGFI HQ WiFi BW from 60Mbps to 48Mbps</t>
  </si>
  <si>
    <t>DGFI HQ</t>
  </si>
  <si>
    <t>DGFI HQ separate LAN</t>
  </si>
  <si>
    <t>Daily Bangladesh New Location</t>
  </si>
  <si>
    <t>DGFI-Wifi-HQ</t>
  </si>
  <si>
    <t>DGFI HQ DGFI New</t>
  </si>
  <si>
    <t xml:space="preserve">DGFI Officer's Mess </t>
  </si>
  <si>
    <t>Dhaka Regency Hotel &amp; Resort (DRHR001)</t>
  </si>
  <si>
    <t>Diamond World HO (Gulshan-1)</t>
  </si>
  <si>
    <t>Doer Services Ltd.</t>
  </si>
  <si>
    <t>Drik Picture Library</t>
  </si>
  <si>
    <t>DSHE</t>
  </si>
  <si>
    <t>Dysin Chem Motijheel</t>
  </si>
  <si>
    <t xml:space="preserve">As per sales request, for Bijoynagar Location 13 Mbps,  for Noya poltan Location 04 Mbps &amp; for puran poltan Location 02 Mbps  are increased on 01-nov-18. Bijoy Nagar 10 Mbps and Naya Paltan 23 Mbps as per sales on 07-Jan-19.
</t>
  </si>
  <si>
    <t>Dysin Chem Mirpur</t>
  </si>
  <si>
    <t>Dysin Chem Purana Paltan</t>
  </si>
  <si>
    <t>Dysin Chem Chairman Residence Mirpur</t>
  </si>
  <si>
    <t>Dysin Chem Naya Paltan</t>
  </si>
  <si>
    <t>Edcon (PCCW021) DIA</t>
  </si>
  <si>
    <t>Embassy of people's republic of China in Bangladesh</t>
  </si>
  <si>
    <t>Embassy of Sweden</t>
  </si>
  <si>
    <t>Eastern IT</t>
  </si>
  <si>
    <t>Excelerate Energy Dhaka</t>
  </si>
  <si>
    <t>Excelerate Energy CTG</t>
  </si>
  <si>
    <t>E-Zone HRM ltd.</t>
  </si>
  <si>
    <t>Fanco Bangladesh (FBD001)</t>
  </si>
  <si>
    <t>Fair Electronics Limited</t>
  </si>
  <si>
    <t>Farazy Diagnostic &amp; Hospital</t>
  </si>
  <si>
    <t>First Call Limited</t>
  </si>
  <si>
    <t>Five R Associates</t>
  </si>
  <si>
    <t>Forbes Marshall Pvt. Ltd</t>
  </si>
  <si>
    <t>Fortis Garments</t>
  </si>
  <si>
    <t xml:space="preserve">
SARAH RESORT: 60+ additional 20 for Friday= 80 Mbps, as per RA on 13-Sep-20. 20 Mbps shifted to Fortis MD as per sales on 16-July-20,
</t>
  </si>
  <si>
    <t>Fortis Group Sarah Resort</t>
  </si>
  <si>
    <t>Fortis MD Residence</t>
  </si>
  <si>
    <t>Four Points by Sheraton for CCTV</t>
  </si>
  <si>
    <t>Four Points by Sheraton Mr. Harun GM Residence</t>
  </si>
  <si>
    <t>Four Points by Sheraton Hotel (excluding CCTV)</t>
  </si>
  <si>
    <t>Freight Systems Ltd_CTG</t>
  </si>
  <si>
    <t>Freight Systems Ltd_Dhaka</t>
  </si>
  <si>
    <t xml:space="preserve">Friendship NGO </t>
  </si>
  <si>
    <t>Friendship NGO ED Sir' Residence</t>
  </si>
  <si>
    <t xml:space="preserve">Frontline Communication </t>
  </si>
  <si>
    <t>Gakk Media BD Limited</t>
  </si>
  <si>
    <t xml:space="preserve">Gazi Communication </t>
  </si>
  <si>
    <t>Gazi Networks Ltd. and 4x Party Consortium</t>
  </si>
  <si>
    <t>Genuity Systems Limited</t>
  </si>
  <si>
    <t>Test</t>
  </si>
  <si>
    <t>GIZ Bangladesh (ROL)</t>
  </si>
  <si>
    <t>GIZ LAW Office</t>
  </si>
  <si>
    <t>Global Apparel HQ</t>
  </si>
  <si>
    <t>DMD residence BW 10 Mb, shared from HQ.</t>
  </si>
  <si>
    <t>Global Apparel DMD</t>
  </si>
  <si>
    <t>Global Apparel Country-director office and residence</t>
  </si>
  <si>
    <t>GMS Director (Gulshan-2)</t>
  </si>
  <si>
    <t>GMS MD link in Test Phase. 
GMS Head Office New location - test .
Bandwidth shifted from GMS director to ED on 04-August-2020. Will be reverted on 11-August-2020.</t>
  </si>
  <si>
    <t>GMS Director (Mohammadpur)</t>
  </si>
  <si>
    <t xml:space="preserve">GMS Executive Director (Uttara) </t>
  </si>
  <si>
    <t>GMS Factory (Kashimpur)</t>
  </si>
  <si>
    <t xml:space="preserve">GMS Head Office  </t>
  </si>
  <si>
    <t>GMS Head Office New Location</t>
  </si>
  <si>
    <t>GMS MD</t>
  </si>
  <si>
    <t xml:space="preserve">GMS Kaliakoir Office </t>
  </si>
  <si>
    <t>GEO Chem CPS</t>
  </si>
  <si>
    <t>Grameen Intel Social Business</t>
  </si>
  <si>
    <t>Habitus Fashions</t>
  </si>
  <si>
    <t>Homeideas</t>
  </si>
  <si>
    <t>Hi-Tech Bangla</t>
  </si>
  <si>
    <t>Hue Plus House Hohenstein Banani</t>
  </si>
  <si>
    <t>Hue Plus House Hohenstein Narayanganj</t>
  </si>
  <si>
    <t>IDB-BISEW</t>
  </si>
  <si>
    <t>IHI Infrastructure Company Ltd.</t>
  </si>
  <si>
    <t>Imprint</t>
  </si>
  <si>
    <t>Imprint COM residence</t>
  </si>
  <si>
    <t>Imprint VoIP</t>
  </si>
  <si>
    <t>Imagineering Micro System &amp; Peripherals</t>
  </si>
  <si>
    <t xml:space="preserve">Impel Service </t>
  </si>
  <si>
    <t>International Committee of Red Cross (ICRC)</t>
  </si>
  <si>
    <t>International Standard University</t>
  </si>
  <si>
    <t>Intrade Group Ltd.</t>
  </si>
  <si>
    <t>Index Corporation HQ</t>
  </si>
  <si>
    <t>Index Corporation Chairman Residence</t>
  </si>
  <si>
    <t>Index Corporation Ceramics Factory</t>
  </si>
  <si>
    <t>Index Corporation Feed Mill</t>
  </si>
  <si>
    <t>Index Corporation Hatchery</t>
  </si>
  <si>
    <t>Index Corporation Hotel X</t>
  </si>
  <si>
    <t>Index Corporation X Gallery</t>
  </si>
  <si>
    <t>Index Corporation Green forest café</t>
  </si>
  <si>
    <t>Index Corporation Venus</t>
  </si>
  <si>
    <t>Infinity Global Partners</t>
  </si>
  <si>
    <t>Test from 29-May-19</t>
  </si>
  <si>
    <t>Innovision Consulting Private Ltd.</t>
  </si>
  <si>
    <t>i-Pay</t>
  </si>
  <si>
    <t>Islam Knit Design (Unit-1)</t>
  </si>
  <si>
    <t>Islam Knit Design (Unit-2)</t>
  </si>
  <si>
    <t xml:space="preserve">Islam Knit Design MD Residence </t>
  </si>
  <si>
    <t>Islam Knit Design Office</t>
  </si>
  <si>
    <t>Islamic Development Bank</t>
  </si>
  <si>
    <t>Islamic Relief Bangladesh (IRB)</t>
  </si>
  <si>
    <t>IT Bangla</t>
  </si>
  <si>
    <t>Ispahani Foods Limited</t>
  </si>
  <si>
    <t xml:space="preserve">ITLB </t>
  </si>
  <si>
    <t>IXora Solution Ltd</t>
  </si>
  <si>
    <t>JC Penney</t>
  </si>
  <si>
    <t>Jelltex</t>
  </si>
  <si>
    <t>K A Design Limited</t>
  </si>
  <si>
    <t>Actual BW 70 Mbps. Allocated 50 Mbps BW as per sales from 25-April-20</t>
  </si>
  <si>
    <t>Khan's Kitchen</t>
  </si>
  <si>
    <t xml:space="preserve">Kona Software Lab Limited HQ </t>
  </si>
  <si>
    <t>Kona Software Lab Limited ColoAsia</t>
  </si>
  <si>
    <t>As per client requirement &amp; Sales approval BW assigned separately on 23-July-20</t>
  </si>
  <si>
    <t xml:space="preserve">Le Meridien </t>
  </si>
  <si>
    <t>Le Meridien Chef Residence (from Nikunja)</t>
  </si>
  <si>
    <t>Le Meridien Chef Austen Residence</t>
  </si>
  <si>
    <t>Le Meridien Airport Counter</t>
  </si>
  <si>
    <t>Le Meridien Best Holding EDM project</t>
  </si>
  <si>
    <t xml:space="preserve">Le Meridian Bashundhara Residence (DOR) 7th Floor ( Director of Finance) </t>
  </si>
  <si>
    <t>Le Meridian IT Manager(Mr. Zia)</t>
  </si>
  <si>
    <t>Le Meridian Residence (Mr Praful)</t>
  </si>
  <si>
    <t xml:space="preserve">Le Meridian Residence of Ms. Anna Petrova ( Dancer) </t>
  </si>
  <si>
    <t xml:space="preserve">Le Meridian Bashundhara Residence (DOF) 8th Floor ( Director of Rooms ) </t>
  </si>
  <si>
    <t>Legend Holdings</t>
  </si>
  <si>
    <t>Linkus Network Technologv Bangladesh Limited</t>
  </si>
  <si>
    <t>Lucid Computers</t>
  </si>
  <si>
    <t>Mainetti Packaging (BD) Pvt. Ltd Factory</t>
  </si>
  <si>
    <t>Mainetti Packaging (BD) Pvt. Ltd Dhaka</t>
  </si>
  <si>
    <t>MB Software</t>
  </si>
  <si>
    <t>mBill Systems Limited</t>
  </si>
  <si>
    <t>Multimedia-Content-and-Communications-Int (MCC)</t>
  </si>
  <si>
    <t>As per Sales Increased from 10Mbps to 20Mbps on 29-Sep-20</t>
  </si>
  <si>
    <t>Meridian Finance Dhaka</t>
  </si>
  <si>
    <t>Merlin Tours &amp; Travel</t>
  </si>
  <si>
    <t>Metlife (Dhaka)</t>
  </si>
  <si>
    <t>Micro fibre group (location-1, HQ)</t>
  </si>
  <si>
    <t>HQ at TK bhaban: 30 Mbps &amp; Gulshan: 10 Mbps. BW will swap after getting client confirmation, As HQ will shift from TK to Gulshan.</t>
  </si>
  <si>
    <t>Micro fibre group (location-2, Midland Knitwear)</t>
  </si>
  <si>
    <t>Micro fibre group (location-3, A One Polar)</t>
  </si>
  <si>
    <t>Micro fibre group (location-4, Liberty Knitwear)</t>
  </si>
  <si>
    <t>Micro fibre group (location-5, Sungarh Tex)</t>
  </si>
  <si>
    <t>Micro fibre group (Konabari Factory, Harmony Chem Ltd. )</t>
  </si>
  <si>
    <t>Micro fibre group (Gulshan Branch)</t>
  </si>
  <si>
    <t>Microtrade Food &amp; Beverage Gazipur</t>
  </si>
  <si>
    <t>Microtrade Food &amp; Beverage HQ</t>
  </si>
  <si>
    <t>Milvik Bangladesh Ltd</t>
  </si>
  <si>
    <t>Motijheel PoP Manager Residence</t>
  </si>
  <si>
    <t xml:space="preserve">Nasir Glassware &amp; Tube Industries </t>
  </si>
  <si>
    <t>Naturub Dhaka</t>
  </si>
  <si>
    <t>Naturub CTG</t>
  </si>
  <si>
    <t>NDE Ishika Factory</t>
  </si>
  <si>
    <t>Nestle Bangladesh Ltd.</t>
  </si>
  <si>
    <t>Upgraded by 16 Mbps as per Sales request from 24-Sep-19</t>
  </si>
  <si>
    <t>NewsCred</t>
  </si>
  <si>
    <t>Nexus</t>
  </si>
  <si>
    <t>Nine United Bangladesh (Dhaka)</t>
  </si>
  <si>
    <t>Nine United Bangladesh (Factory)</t>
  </si>
  <si>
    <t>North End HQ Shahjadpur</t>
  </si>
  <si>
    <t>(North End HQ Shahjadpur Include: North End 6th Flr (Admin Dept), North End 6th Flr (Acc Dept), North End (4th Flr), North End 5th Floor, North End 2nd Flr DVR, North End Ground Flr, North End Café Internet)</t>
  </si>
  <si>
    <t>North End Coffee Roaster MD Residence</t>
  </si>
  <si>
    <t>North End LK Tower (Gulshan)</t>
  </si>
  <si>
    <t>North End City Scape</t>
  </si>
  <si>
    <t>North End (Banani)</t>
  </si>
  <si>
    <t>North End (Dhanmondi)</t>
  </si>
  <si>
    <t>North End (Shahjadpur New)</t>
  </si>
  <si>
    <t>Novoair MD Sir Residence</t>
  </si>
  <si>
    <t>As per Forhad bhai 6 mbps has been increased for MD sir residence from 17th Apr, 19</t>
  </si>
  <si>
    <t xml:space="preserve">Novoair Residence Uttara </t>
  </si>
  <si>
    <t>NovoAir Pilot Residence</t>
  </si>
  <si>
    <t>NovoTel House Owner</t>
  </si>
  <si>
    <t>NovoTel-NovoAir</t>
  </si>
  <si>
    <t>NRN Knitting and Garments</t>
  </si>
  <si>
    <t>Nuvista Pharma Ltd</t>
  </si>
  <si>
    <t>O &amp; M Solution (OMS)</t>
  </si>
  <si>
    <t>Onix Computers System</t>
  </si>
  <si>
    <t>Orion Pharma</t>
  </si>
  <si>
    <t>Partex Star Group</t>
  </si>
  <si>
    <t>Test since 27-Sep-20 "Mail Ref: TEST SOF of Internet service to Partex Star Group "</t>
  </si>
  <si>
    <t>Pathshala Media Action</t>
  </si>
  <si>
    <t>Pearl Hotel</t>
  </si>
  <si>
    <t>Pouhung - DIA</t>
  </si>
  <si>
    <t>Pran Dairy</t>
  </si>
  <si>
    <t>PRAN-RFL HQ (Pran Dairy) and Pearl Trade Center's bandwidth is increased to 150 Mbps as per sales on 28-May-2019</t>
  </si>
  <si>
    <t>Pran005 (Pearl Trade Center)</t>
  </si>
  <si>
    <t>Pran CTG(Nur Chamber Hou)</t>
  </si>
  <si>
    <t>Pran Sylhet, Riasot</t>
  </si>
  <si>
    <t>Pran006 CTGPran Sylhet, Riasot</t>
  </si>
  <si>
    <t>Prothom Alo</t>
  </si>
  <si>
    <t>Public Clothing Company Ltd.</t>
  </si>
  <si>
    <t>Premier Hotel Management Co. Ltd.</t>
  </si>
  <si>
    <t>PVH - DIA</t>
  </si>
  <si>
    <t>QA service internet (LIDL004)</t>
  </si>
  <si>
    <t>Quattro Fashion Baridhara (Head Office)</t>
  </si>
  <si>
    <t>No BW allocation on Friday, Mail Ref: Mail Ref: "Weekend Internet Bandwidth Re-Allocation Chart"</t>
  </si>
  <si>
    <t>Quattro Fashion Factory</t>
  </si>
  <si>
    <t>Quattro Fashion - Head Office (MD's Residence)</t>
  </si>
  <si>
    <t>Ragadi Textile</t>
  </si>
  <si>
    <t>Rain Tree</t>
  </si>
  <si>
    <t>BW 33 Mbps. Temporarily Deactivated on 02-Sep-2020 as per RA</t>
  </si>
  <si>
    <t>Rising Group</t>
  </si>
  <si>
    <t>Ryans IT</t>
  </si>
  <si>
    <t>Reactivated on 31st August, 2018 as per request from Sales. Uncapped as per CTO Sir's instruction from 25-May-2019 ( It was 5Mbps)</t>
  </si>
  <si>
    <t>Salma Group</t>
  </si>
  <si>
    <t>SB TEL Enterprises (Edison Group) HQ</t>
  </si>
  <si>
    <t>SB TEL Enterprises (Edison Group) Chairman Residence</t>
  </si>
  <si>
    <t>Scan Global Logistics</t>
  </si>
  <si>
    <t>Shadhin Garments</t>
  </si>
  <si>
    <t>Siam City Cement</t>
  </si>
  <si>
    <t>Siam City Cement Mirpur 10 Residence Test from 23rd April</t>
  </si>
  <si>
    <t>Siam City Cement MD Residence</t>
  </si>
  <si>
    <t>Siam City Cement Mirpur 10 Residence</t>
  </si>
  <si>
    <t>Sheba Technologies Gulshan (The Coffee Bean &amp; Tea Leaf)</t>
  </si>
  <si>
    <t>Shohoz dot com (Uttar)</t>
  </si>
  <si>
    <t xml:space="preserve">Shohoz dot com (Banani) </t>
  </si>
  <si>
    <t>Sinotrans Bangladesh</t>
  </si>
  <si>
    <t>SI 2 Ltd</t>
  </si>
  <si>
    <t>Society for Social Service (SSS)</t>
  </si>
  <si>
    <t>Spectrum User Network</t>
  </si>
  <si>
    <t>Spectrum Celloscope Network</t>
  </si>
  <si>
    <t>Spectrum</t>
  </si>
  <si>
    <t xml:space="preserve">Spectrum MD Residence </t>
  </si>
  <si>
    <t>Sundarban Courier Service</t>
  </si>
  <si>
    <t>System Resources Ltd</t>
  </si>
  <si>
    <t>Swisscontact</t>
  </si>
  <si>
    <t>Swosti Limited</t>
  </si>
  <si>
    <t>SSD Tech</t>
  </si>
  <si>
    <t xml:space="preserve">Star Tech &amp; Engineering </t>
  </si>
  <si>
    <t>Target Australia (PCCW017) DIA</t>
  </si>
  <si>
    <t>Tchibo</t>
  </si>
  <si>
    <t>Techno BD</t>
  </si>
  <si>
    <t>Techno BD MD Residence (Mohammadpur)</t>
  </si>
  <si>
    <t>Teach-For-Bangladesh</t>
  </si>
  <si>
    <t>Tech Republic Ltd.</t>
  </si>
  <si>
    <t>Tele Exchange</t>
  </si>
  <si>
    <t>Therap (BD) Ltd.</t>
  </si>
  <si>
    <t>Topson</t>
  </si>
  <si>
    <t>Top Of Mind</t>
  </si>
  <si>
    <t>Transcom Chairman Residence</t>
  </si>
  <si>
    <t>Transcom Distribution Co. Ltd Colocity (TG005)</t>
  </si>
  <si>
    <t>Transcom Loreal</t>
  </si>
  <si>
    <t>Tree Tech (IDB shop 110/111)</t>
  </si>
  <si>
    <t xml:space="preserve">Tropical Daisy </t>
  </si>
  <si>
    <t>Tusuka Fashion Deputy Managing Director Uttara Residence(Feroz Alam)</t>
  </si>
  <si>
    <t>Tusuka Fashion Deputy Managing Director Uttara Office(Feroz Alam)</t>
  </si>
  <si>
    <t>Tusuka Fashion Deputy Managing Director Banani Residence(Mr. Rafayet Ullah Khan)</t>
  </si>
  <si>
    <t>BW upgraded 5 to 10 Mbps as per Hasib Sir's instruction on 19-June-20</t>
  </si>
  <si>
    <t>Tusuka Fashion HQ</t>
  </si>
  <si>
    <t>10 Mbps increased on 31st March as per sales instruction. Inreased to 75 Mbps as per sales on 19th Aug-20.</t>
  </si>
  <si>
    <t>Unimas Sports</t>
  </si>
  <si>
    <t>US Bangla Airlines</t>
  </si>
  <si>
    <t>UTS</t>
  </si>
  <si>
    <t>VCube Soft &amp; Tech</t>
  </si>
  <si>
    <t>[22-Sept] As per sales Old office BW downgrade from 10M to 5M and New Office BW upgraded from 10M to 25M</t>
  </si>
  <si>
    <t>VCube Soft &amp; Tech Baridhara</t>
  </si>
  <si>
    <t xml:space="preserve">Vivarte Group </t>
  </si>
  <si>
    <t>Client Deactivated on 5th July</t>
  </si>
  <si>
    <t>Wilo Mather and Platt Pumps Pvt Limited</t>
  </si>
  <si>
    <t>Wizards</t>
  </si>
  <si>
    <t>MD Residence, Wollam Resources (Dhaka)</t>
  </si>
  <si>
    <t>MD Res BW upgraded to 5 Mbps and Main Office downgraded to 5 Mbps as per sales on 07-April-20</t>
  </si>
  <si>
    <t>Wollam Resources (Dhaka) Company Ltd.</t>
  </si>
  <si>
    <t>Woori Bank Kawran Bazar Branch</t>
  </si>
  <si>
    <t>Test from 26-Sep-20</t>
  </si>
  <si>
    <t>Woori Bank Motijheel Branch</t>
  </si>
  <si>
    <t>XeonBD</t>
  </si>
  <si>
    <t>Youngshine Packtrims</t>
  </si>
  <si>
    <t>ZXY</t>
  </si>
  <si>
    <t>ZXY CEO</t>
  </si>
  <si>
    <t>Total</t>
  </si>
  <si>
    <t xml:space="preserve">  LSP Client (Internet)</t>
  </si>
  <si>
    <t>Media Online Motijheel</t>
  </si>
  <si>
    <t>Media Online Uttara</t>
  </si>
  <si>
    <t xml:space="preserve">  LSP Client (GGC/Akamai)</t>
  </si>
  <si>
    <t>AccessTel</t>
  </si>
  <si>
    <t>As per sales confirmation we have incresed Asiatic MD residence Bandwidth 20 Mbps to 30 Mbps,Asiatc Blackboard GGC/ Akamai (Test). Asiatic 360 is test from 27-Sept-19 with 10Mbps. 50Mbps increased as per Sales request for Asiatic MCL HQ on 25-Nov-2019. [08-April-2020] 20Mbps bandwidth shuffeled from Asiatic MCL to Asiatic IT Residence.</t>
  </si>
  <si>
    <t>Asiatic blackboard (GGC/AKAMAI)</t>
  </si>
  <si>
    <t>Asiatic Marketing Communications Limited (MCL) + MRC</t>
  </si>
  <si>
    <t>Asiatic Marketing Communications Limited (CE-Community Engagement)</t>
  </si>
  <si>
    <t>Asiatic Trade Marketing Services Limited(TMSL)</t>
  </si>
  <si>
    <t>A Space Design Studio</t>
  </si>
  <si>
    <t>Asiatic Mindshare Limited +Media Consultants Limited (Wavemaker)</t>
  </si>
  <si>
    <t>Bangla Trac GGC</t>
  </si>
  <si>
    <t>BBC Media Action (Head Office)</t>
  </si>
  <si>
    <t>Bkash</t>
  </si>
  <si>
    <t>Exord GGC</t>
  </si>
  <si>
    <t>ICOM</t>
  </si>
  <si>
    <t>I-Pay</t>
  </si>
  <si>
    <t xml:space="preserve">As per sales </t>
  </si>
  <si>
    <t>Media Online Motijheel Akamai</t>
  </si>
  <si>
    <t>As per Sales on 24-Nov-19</t>
  </si>
  <si>
    <t>Promee International GGC</t>
  </si>
  <si>
    <t>Race Online Akamai</t>
  </si>
  <si>
    <t>Deactivated on 05-July-20</t>
  </si>
  <si>
    <t>15 Mbps has been increased on 14th Sept As per Sales</t>
  </si>
  <si>
    <t>SAM Online Akamai</t>
  </si>
  <si>
    <t>Discontinued as per sales on 1st Oct</t>
  </si>
  <si>
    <t xml:space="preserve">Tech View Limited </t>
  </si>
  <si>
    <t>Tropical Daisy GGC</t>
  </si>
  <si>
    <t>Transcom Chairman Residence.</t>
  </si>
  <si>
    <t>Zip Net Akamai</t>
  </si>
  <si>
    <t>Temporarily Terminated on 29-June-20</t>
  </si>
  <si>
    <t xml:space="preserve">  </t>
  </si>
  <si>
    <t>Services</t>
  </si>
  <si>
    <t>Date</t>
  </si>
  <si>
    <t>Client Type
Ent./LSP</t>
  </si>
  <si>
    <t>Client Name</t>
  </si>
  <si>
    <t>SOF ID</t>
  </si>
  <si>
    <t>Internet
(Mbps)</t>
  </si>
  <si>
    <t>Data
(Mbps)</t>
  </si>
  <si>
    <t>GGC
(Mbps)</t>
  </si>
  <si>
    <t>Akamai
(Mbps)</t>
  </si>
  <si>
    <t>Facebook
(Mbps)</t>
  </si>
  <si>
    <t>SAN(Pending/Closed)</t>
  </si>
  <si>
    <t>Commercial Activation Date</t>
  </si>
  <si>
    <t>Requestor</t>
  </si>
  <si>
    <t>Service Termination 
 Date</t>
  </si>
  <si>
    <t>Confirmation(Pending/Closed)</t>
  </si>
  <si>
    <t>Enterprise</t>
  </si>
  <si>
    <t>V3 Communications limited</t>
  </si>
  <si>
    <t>VC001</t>
  </si>
  <si>
    <t>Closed</t>
  </si>
  <si>
    <t>RA</t>
  </si>
  <si>
    <t>[08-April-2020] 20Mbps bandwidth shuffeled from Asiatic MCL to Asiatic IT Residence.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</si>
</sst>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d/mmm/yy;@"/>
  </numFmts>
  <fonts count="5" x14ac:knownFonts="1">
    <font>
      <sz val="11"/>
      <color rgb="FF000000"/>
      <name val="Calibri"/>
      <family val="2"/>
    </font>
    <font>
      <sz val="10"/>
      <color rgb="FF000000"/>
      <name val="Trebuchet MS"/>
      <family val="2"/>
    </font>
    <font>
      <b/>
      <i/>
      <sz val="10"/>
      <color rgb="FFC00000"/>
      <name val="Trebuchet MS"/>
      <family val="2"/>
    </font>
    <font>
      <b/>
      <sz val="10"/>
      <color rgb="FF000000"/>
      <name val="Trebuchet MS"/>
      <family val="2"/>
    </font>
    <font>
      <b/>
      <sz val="12"/>
      <color theme="1"/>
      <name val="Calibri"/>
      <family val="2"/>
      <scheme val="minor"/>
    </font>
  </fonts>
  <fills count="34">
    <fill>
      <patternFill patternType="none"/>
    </fill>
    <fill>
      <patternFill patternType="gray125"/>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C6D9F1"/>
        <bgColor rgb="FFFFFFFF"/>
      </patternFill>
    </fill>
    <fill>
      <patternFill patternType="solid">
        <fgColor rgb="FFC6D9F1"/>
        <bgColor rgb="FFFFFFFF"/>
      </patternFill>
    </fill>
    <fill>
      <patternFill patternType="solid">
        <fgColor rgb="FFB9CDE5"/>
        <bgColor rgb="FFFFFFFF"/>
      </patternFill>
    </fill>
    <fill>
      <patternFill patternType="solid">
        <fgColor rgb="FFC6D9F1"/>
        <bgColor rgb="FFFFFFFF"/>
      </patternFill>
    </fill>
    <fill>
      <patternFill patternType="solid">
        <fgColor rgb="FFC6D9F1"/>
        <bgColor rgb="FFFFFFFF"/>
      </patternFill>
    </fill>
    <fill>
      <patternFill patternType="solid">
        <fgColor rgb="FFC6D9F1"/>
        <bgColor rgb="FFFFFFFF"/>
      </patternFill>
    </fill>
    <fill>
      <patternFill patternType="solid">
        <fgColor rgb="FFC6D9F1"/>
        <bgColor rgb="FFFFFFFF"/>
      </patternFill>
    </fill>
    <fill>
      <patternFill patternType="solid">
        <fgColor rgb="FFB9CDE5"/>
        <bgColor rgb="FFFFFFFF"/>
      </patternFill>
    </fill>
    <fill>
      <patternFill patternType="solid">
        <fgColor rgb="FFB9CDE5"/>
        <bgColor rgb="FFFFFFFF"/>
      </patternFill>
    </fill>
    <fill>
      <patternFill patternType="solid">
        <fgColor rgb="FFB9CDE5"/>
        <bgColor rgb="FFFFFFFF"/>
      </patternFill>
    </fill>
    <fill>
      <patternFill patternType="solid">
        <fgColor rgb="FFFFFFFF"/>
        <bgColor rgb="FFFFFFFF"/>
      </patternFill>
    </fill>
    <fill>
      <patternFill patternType="solid">
        <fgColor rgb="FFFFFFFF"/>
        <bgColor rgb="FFFFFFFF"/>
      </patternFill>
    </fill>
    <fill>
      <patternFill patternType="solid">
        <fgColor rgb="FFF2F2F2"/>
        <bgColor rgb="FFFFFFFF"/>
      </patternFill>
    </fill>
    <fill>
      <patternFill patternType="solid">
        <fgColor rgb="FFC5D9F1"/>
        <bgColor rgb="FFFFFFFF"/>
      </patternFill>
    </fill>
    <fill>
      <patternFill patternType="solid">
        <fgColor rgb="FFC5D9F1"/>
        <bgColor rgb="FFFFFFFF"/>
      </patternFill>
    </fill>
    <fill>
      <patternFill patternType="solid">
        <fgColor theme="4" tint="0.59999389629810485"/>
        <bgColor indexed="64"/>
      </patternFill>
    </fill>
  </fills>
  <borders count="57">
    <border>
      <left/>
      <right/>
      <top/>
      <bottom/>
      <diagonal/>
    </border>
    <border>
      <left/>
      <right/>
      <top/>
      <bottom/>
      <diagonal/>
    </border>
    <border>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style="medium">
        <color rgb="FF000000"/>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rgb="FF000000"/>
      </left>
      <right style="medium">
        <color rgb="FF000000"/>
      </right>
      <top style="medium">
        <color rgb="FF000000"/>
      </top>
      <bottom style="thin">
        <color indexed="64"/>
      </bottom>
      <diagonal/>
    </border>
    <border>
      <left style="medium">
        <color rgb="FF000000"/>
      </left>
      <right/>
      <top style="medium">
        <color indexed="64"/>
      </top>
      <bottom/>
      <diagonal/>
    </border>
    <border>
      <left/>
      <right/>
      <top style="medium">
        <color indexed="64"/>
      </top>
      <bottom/>
      <diagonal/>
    </border>
    <border>
      <left/>
      <right style="medium">
        <color rgb="FF000000"/>
      </right>
      <top style="medium">
        <color indexed="64"/>
      </top>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style="thin">
        <color indexed="64"/>
      </left>
      <right/>
      <top style="medium">
        <color indexed="64"/>
      </top>
      <bottom style="medium">
        <color indexed="64"/>
      </bottom>
      <diagonal/>
    </border>
    <border>
      <left style="thin">
        <color rgb="FF000000"/>
      </left>
      <right/>
      <top style="medium">
        <color rgb="FF000000"/>
      </top>
      <bottom style="medium">
        <color rgb="FF000000"/>
      </bottom>
      <diagonal/>
    </border>
  </borders>
  <cellStyleXfs count="1">
    <xf numFmtId="0" fontId="0" fillId="0" borderId="33"/>
  </cellStyleXfs>
  <cellXfs count="212">
    <xf numFmtId="0" fontId="0" fillId="0" borderId="0" xfId="0" applyBorder="1"/>
    <xf numFmtId="0" fontId="1" fillId="0" borderId="0" xfId="0" applyFont="1" applyBorder="1" applyAlignment="1">
      <alignment horizontal="center" vertical="center"/>
    </xf>
    <xf numFmtId="0" fontId="3" fillId="3" borderId="2" xfId="0" applyFont="1" applyFill="1" applyBorder="1" applyAlignment="1">
      <alignment horizontal="center" vertical="center"/>
    </xf>
    <xf numFmtId="0" fontId="3" fillId="3" borderId="2" xfId="0" applyFont="1" applyFill="1" applyBorder="1" applyAlignment="1">
      <alignment vertical="center"/>
    </xf>
    <xf numFmtId="0" fontId="3" fillId="0" borderId="3" xfId="0" applyFont="1" applyBorder="1" applyAlignment="1">
      <alignment vertical="center"/>
    </xf>
    <xf numFmtId="0" fontId="1" fillId="0" borderId="0" xfId="0" applyFont="1" applyBorder="1" applyAlignment="1">
      <alignment vertical="center"/>
    </xf>
    <xf numFmtId="0" fontId="3" fillId="0" borderId="4" xfId="0" applyFont="1" applyBorder="1" applyAlignment="1">
      <alignment horizontal="right" vertical="center"/>
    </xf>
    <xf numFmtId="0" fontId="3" fillId="5" borderId="6" xfId="0" applyFont="1" applyFill="1" applyBorder="1" applyAlignment="1">
      <alignment horizontal="center" vertical="center"/>
    </xf>
    <xf numFmtId="0" fontId="3" fillId="8" borderId="9" xfId="0" applyFont="1" applyFill="1" applyBorder="1" applyAlignment="1">
      <alignment horizontal="center" vertical="center"/>
    </xf>
    <xf numFmtId="0" fontId="3" fillId="4" borderId="5" xfId="0" applyFont="1" applyFill="1" applyBorder="1" applyAlignment="1">
      <alignment vertical="center"/>
    </xf>
    <xf numFmtId="0" fontId="3" fillId="5" borderId="6" xfId="0" applyFont="1" applyFill="1" applyBorder="1" applyAlignment="1">
      <alignment vertical="center"/>
    </xf>
    <xf numFmtId="0" fontId="3" fillId="7" borderId="8" xfId="0" applyFont="1" applyFill="1" applyBorder="1" applyAlignment="1">
      <alignment vertical="center"/>
    </xf>
    <xf numFmtId="0" fontId="3" fillId="8" borderId="9" xfId="0" applyFont="1" applyFill="1" applyBorder="1" applyAlignment="1">
      <alignment vertical="center"/>
    </xf>
    <xf numFmtId="0" fontId="3" fillId="7" borderId="8" xfId="0" applyFont="1" applyFill="1" applyBorder="1" applyAlignment="1">
      <alignment horizontal="center" vertical="center"/>
    </xf>
    <xf numFmtId="0" fontId="3" fillId="3" borderId="2" xfId="0" applyFont="1" applyFill="1" applyBorder="1" applyAlignment="1">
      <alignment vertical="center" wrapText="1"/>
    </xf>
    <xf numFmtId="0" fontId="3" fillId="8" borderId="9" xfId="0" applyFont="1" applyFill="1" applyBorder="1" applyAlignment="1">
      <alignment horizontal="center" vertical="center" wrapText="1"/>
    </xf>
    <xf numFmtId="0" fontId="3" fillId="3" borderId="2" xfId="0" applyFont="1" applyFill="1" applyBorder="1" applyAlignment="1">
      <alignment horizontal="left" vertical="top" wrapText="1"/>
    </xf>
    <xf numFmtId="0" fontId="3" fillId="16" borderId="17" xfId="0" applyFont="1" applyFill="1" applyBorder="1" applyAlignment="1">
      <alignment vertical="center"/>
    </xf>
    <xf numFmtId="0" fontId="1" fillId="0" borderId="19" xfId="0" applyFont="1" applyBorder="1"/>
    <xf numFmtId="0" fontId="3" fillId="5" borderId="6" xfId="0" applyFont="1" applyFill="1" applyBorder="1" applyAlignment="1">
      <alignment vertical="center" wrapText="1"/>
    </xf>
    <xf numFmtId="0" fontId="3" fillId="17" borderId="18"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 fillId="0" borderId="0" xfId="0" applyFont="1" applyBorder="1" applyAlignment="1">
      <alignment wrapText="1"/>
    </xf>
    <xf numFmtId="0" fontId="1" fillId="0" borderId="20" xfId="0" applyFont="1" applyBorder="1"/>
    <xf numFmtId="0" fontId="1" fillId="0" borderId="21" xfId="0" applyFont="1" applyBorder="1"/>
    <xf numFmtId="0" fontId="3" fillId="10" borderId="11" xfId="0" applyFont="1" applyFill="1" applyBorder="1" applyAlignment="1">
      <alignment vertical="center"/>
    </xf>
    <xf numFmtId="0" fontId="3" fillId="3" borderId="2" xfId="0" applyFont="1" applyFill="1" applyBorder="1"/>
    <xf numFmtId="0" fontId="2" fillId="18" borderId="22" xfId="0" applyFont="1" applyFill="1" applyBorder="1" applyAlignment="1">
      <alignment horizontal="center" vertical="center" wrapText="1"/>
    </xf>
    <xf numFmtId="0" fontId="3" fillId="19" borderId="23" xfId="0" applyFont="1" applyFill="1" applyBorder="1" applyAlignment="1">
      <alignment vertical="center"/>
    </xf>
    <xf numFmtId="0" fontId="3" fillId="19" borderId="23" xfId="0" applyFont="1" applyFill="1" applyBorder="1" applyAlignment="1">
      <alignment horizontal="center" vertical="center"/>
    </xf>
    <xf numFmtId="0" fontId="3" fillId="19" borderId="23" xfId="0" applyFont="1" applyFill="1" applyBorder="1" applyAlignment="1">
      <alignment horizontal="center" vertical="center" wrapText="1"/>
    </xf>
    <xf numFmtId="0" fontId="1" fillId="2" borderId="1" xfId="0" applyFont="1" applyFill="1" applyBorder="1" applyAlignment="1">
      <alignment wrapText="1"/>
    </xf>
    <xf numFmtId="0" fontId="1" fillId="20" borderId="24" xfId="0" applyFont="1" applyFill="1" applyBorder="1" applyAlignment="1">
      <alignment vertical="center"/>
    </xf>
    <xf numFmtId="0" fontId="2" fillId="18" borderId="22" xfId="0" applyFont="1" applyFill="1" applyBorder="1" applyAlignment="1">
      <alignment horizontal="center" vertical="center"/>
    </xf>
    <xf numFmtId="0" fontId="3" fillId="21" borderId="25" xfId="0" applyFont="1" applyFill="1" applyBorder="1" applyAlignment="1">
      <alignment horizontal="center" vertical="center" wrapText="1"/>
    </xf>
    <xf numFmtId="0" fontId="3" fillId="22" borderId="26" xfId="0" applyFont="1" applyFill="1" applyBorder="1" applyAlignment="1">
      <alignment horizontal="center" vertical="center" wrapText="1"/>
    </xf>
    <xf numFmtId="0" fontId="3" fillId="23" borderId="27" xfId="0" applyFont="1" applyFill="1" applyBorder="1" applyAlignment="1">
      <alignment horizontal="center" vertical="center" wrapText="1"/>
    </xf>
    <xf numFmtId="0" fontId="1" fillId="24" borderId="28" xfId="0" applyFont="1" applyFill="1" applyBorder="1"/>
    <xf numFmtId="0" fontId="3" fillId="16" borderId="17" xfId="0" applyFont="1" applyFill="1" applyBorder="1" applyAlignment="1">
      <alignment horizontal="center" vertical="center"/>
    </xf>
    <xf numFmtId="0" fontId="1" fillId="0" borderId="29" xfId="0" applyFont="1" applyBorder="1"/>
    <xf numFmtId="0" fontId="1" fillId="15" borderId="16" xfId="0" applyFont="1" applyFill="1" applyBorder="1"/>
    <xf numFmtId="0" fontId="1" fillId="25" borderId="30" xfId="0" applyFont="1" applyFill="1" applyBorder="1" applyAlignment="1">
      <alignment horizontal="center" wrapText="1"/>
    </xf>
    <xf numFmtId="0" fontId="1" fillId="26" borderId="31" xfId="0" applyFont="1" applyFill="1" applyBorder="1"/>
    <xf numFmtId="0" fontId="3" fillId="27" borderId="32" xfId="0" applyFont="1" applyFill="1" applyBorder="1" applyAlignment="1">
      <alignment vertical="center"/>
    </xf>
    <xf numFmtId="0" fontId="3" fillId="27" borderId="32" xfId="0" applyFont="1" applyFill="1" applyBorder="1" applyAlignment="1">
      <alignment horizontal="center" vertical="center"/>
    </xf>
    <xf numFmtId="0" fontId="1" fillId="28" borderId="33" xfId="0" applyFont="1" applyFill="1"/>
    <xf numFmtId="0" fontId="1" fillId="29" borderId="34" xfId="0" applyFont="1" applyFill="1" applyBorder="1"/>
    <xf numFmtId="0" fontId="3" fillId="30" borderId="35" xfId="0" applyFont="1" applyFill="1" applyBorder="1" applyAlignment="1">
      <alignment horizontal="center" vertical="center" wrapText="1"/>
    </xf>
    <xf numFmtId="0" fontId="3" fillId="9" borderId="10" xfId="0" applyFont="1" applyFill="1" applyBorder="1" applyAlignment="1">
      <alignment vertical="center"/>
    </xf>
    <xf numFmtId="0" fontId="3" fillId="3" borderId="23" xfId="0" applyFont="1" applyFill="1" applyBorder="1" applyAlignment="1">
      <alignment horizontal="center" vertical="center"/>
    </xf>
    <xf numFmtId="0" fontId="3" fillId="3" borderId="23" xfId="0" applyFont="1" applyFill="1" applyBorder="1"/>
    <xf numFmtId="0" fontId="3" fillId="3" borderId="23" xfId="0" applyFont="1" applyFill="1" applyBorder="1" applyAlignment="1">
      <alignment vertical="center"/>
    </xf>
    <xf numFmtId="0" fontId="3" fillId="4" borderId="23" xfId="0" applyFont="1" applyFill="1" applyBorder="1" applyAlignment="1">
      <alignment horizontal="center" vertical="center"/>
    </xf>
    <xf numFmtId="0" fontId="3" fillId="30" borderId="23" xfId="0" applyFont="1" applyFill="1" applyBorder="1" applyAlignment="1">
      <alignment horizontal="center" vertical="center"/>
    </xf>
    <xf numFmtId="0" fontId="3" fillId="3" borderId="23" xfId="0" applyFont="1" applyFill="1" applyBorder="1" applyAlignment="1">
      <alignment vertical="center" wrapText="1"/>
    </xf>
    <xf numFmtId="0" fontId="1" fillId="3" borderId="2" xfId="0" applyFont="1" applyFill="1" applyBorder="1" applyAlignment="1">
      <alignment vertical="center"/>
    </xf>
    <xf numFmtId="0" fontId="3" fillId="30" borderId="23" xfId="0" applyFont="1" applyFill="1" applyBorder="1" applyAlignment="1">
      <alignment vertical="center"/>
    </xf>
    <xf numFmtId="0" fontId="3" fillId="30" borderId="17" xfId="0" applyFont="1" applyFill="1" applyBorder="1" applyAlignment="1">
      <alignment horizontal="center" vertical="center"/>
    </xf>
    <xf numFmtId="0" fontId="3" fillId="5" borderId="19" xfId="0" applyFont="1" applyFill="1" applyBorder="1" applyAlignment="1">
      <alignment horizontal="center" vertical="center"/>
    </xf>
    <xf numFmtId="0" fontId="3" fillId="7" borderId="38" xfId="0" applyFont="1" applyFill="1" applyBorder="1" applyAlignment="1">
      <alignment vertical="center"/>
    </xf>
    <xf numFmtId="0" fontId="4" fillId="33" borderId="41" xfId="0" applyFont="1" applyFill="1" applyBorder="1" applyAlignment="1">
      <alignment vertical="center" wrapText="1"/>
    </xf>
    <xf numFmtId="0" fontId="0" fillId="0" borderId="41" xfId="0" applyBorder="1"/>
    <xf numFmtId="0" fontId="0" fillId="0" borderId="0" xfId="0" applyBorder="1" applyAlignment="1">
      <alignment horizontal="center" vertical="center" wrapText="1"/>
    </xf>
    <xf numFmtId="15" fontId="0" fillId="0" borderId="0" xfId="0" applyNumberFormat="1" applyBorder="1" applyAlignment="1">
      <alignment horizontal="center" vertical="center"/>
    </xf>
    <xf numFmtId="0" fontId="0" fillId="0" borderId="0" xfId="0" applyBorder="1" applyAlignment="1">
      <alignment horizontal="center" vertical="center"/>
    </xf>
    <xf numFmtId="0" fontId="3" fillId="4" borderId="5" xfId="0" applyFont="1" applyFill="1" applyBorder="1" applyAlignment="1">
      <alignment horizontal="center" vertical="center" wrapText="1"/>
    </xf>
    <xf numFmtId="0" fontId="3" fillId="4" borderId="5" xfId="0" applyFont="1" applyFill="1" applyBorder="1" applyAlignment="1">
      <alignment horizontal="center" vertical="center"/>
    </xf>
    <xf numFmtId="0" fontId="3" fillId="9" borderId="10" xfId="0"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11" borderId="12" xfId="0" applyFont="1" applyFill="1" applyBorder="1" applyAlignment="1">
      <alignment horizontal="center" vertical="center"/>
    </xf>
    <xf numFmtId="0" fontId="3" fillId="10" borderId="11" xfId="0" applyFont="1" applyFill="1" applyBorder="1" applyAlignment="1">
      <alignment horizontal="center" vertical="center"/>
    </xf>
    <xf numFmtId="0" fontId="3" fillId="14" borderId="15"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7" xfId="0" applyFont="1" applyFill="1" applyBorder="1" applyAlignment="1">
      <alignment horizontal="center" vertical="center" wrapText="1"/>
    </xf>
    <xf numFmtId="0" fontId="3" fillId="13" borderId="14"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10" borderId="11" xfId="0" applyFont="1" applyFill="1" applyBorder="1" applyAlignment="1">
      <alignment horizontal="center" vertical="center" wrapText="1"/>
    </xf>
    <xf numFmtId="0" fontId="3" fillId="12" borderId="13" xfId="0" applyFont="1" applyFill="1" applyBorder="1" applyAlignment="1">
      <alignment horizontal="center" vertical="center" wrapText="1"/>
    </xf>
    <xf numFmtId="2" fontId="3" fillId="30" borderId="23" xfId="0" applyNumberFormat="1" applyFont="1" applyFill="1" applyBorder="1" applyAlignment="1">
      <alignment horizontal="center" vertical="center"/>
    </xf>
    <xf numFmtId="0" fontId="1" fillId="2" borderId="33" xfId="0" applyFont="1" applyFill="1"/>
    <xf numFmtId="0" fontId="3" fillId="4" borderId="36" xfId="0" applyFont="1" applyFill="1" applyBorder="1" applyAlignment="1">
      <alignment horizontal="center" vertical="center" wrapText="1"/>
    </xf>
    <xf numFmtId="0" fontId="3" fillId="4" borderId="40" xfId="0" applyFont="1" applyFill="1" applyBorder="1" applyAlignment="1">
      <alignment vertical="center"/>
    </xf>
    <xf numFmtId="0" fontId="3" fillId="3" borderId="23" xfId="0" applyFont="1" applyFill="1" applyBorder="1" applyAlignment="1">
      <alignment horizontal="center" vertical="center" wrapText="1"/>
    </xf>
    <xf numFmtId="0" fontId="3" fillId="9" borderId="15" xfId="0" applyFont="1" applyFill="1" applyBorder="1" applyAlignment="1">
      <alignment horizontal="center" vertical="center" wrapText="1"/>
    </xf>
    <xf numFmtId="0" fontId="3" fillId="4" borderId="12" xfId="0" applyFont="1" applyFill="1" applyBorder="1" applyAlignment="1">
      <alignment vertical="center"/>
    </xf>
    <xf numFmtId="0" fontId="3" fillId="3" borderId="9" xfId="0" applyFont="1" applyFill="1" applyBorder="1" applyAlignment="1">
      <alignment horizontal="center" vertical="center"/>
    </xf>
    <xf numFmtId="0" fontId="3" fillId="9" borderId="44" xfId="0" applyFont="1" applyFill="1" applyBorder="1" applyAlignment="1">
      <alignment horizontal="center" vertical="center" wrapText="1"/>
    </xf>
    <xf numFmtId="0" fontId="3" fillId="4" borderId="45" xfId="0" applyFont="1" applyFill="1" applyBorder="1" applyAlignment="1">
      <alignment vertical="center"/>
    </xf>
    <xf numFmtId="0" fontId="3" fillId="3" borderId="45" xfId="0" applyFont="1" applyFill="1" applyBorder="1" applyAlignment="1">
      <alignment horizontal="center" vertical="center"/>
    </xf>
    <xf numFmtId="0" fontId="3" fillId="7" borderId="23" xfId="0" applyFont="1" applyFill="1" applyBorder="1" applyAlignment="1">
      <alignment horizontal="center" vertical="center"/>
    </xf>
    <xf numFmtId="0" fontId="3" fillId="7" borderId="48" xfId="0" applyFont="1" applyFill="1" applyBorder="1" applyAlignment="1">
      <alignment vertical="center"/>
    </xf>
    <xf numFmtId="0" fontId="3" fillId="5" borderId="19" xfId="0" applyFont="1" applyFill="1" applyBorder="1" applyAlignment="1">
      <alignment vertical="center" wrapText="1"/>
    </xf>
    <xf numFmtId="0" fontId="3" fillId="7" borderId="38" xfId="0" applyFont="1" applyFill="1" applyBorder="1" applyAlignment="1">
      <alignment horizontal="center" vertical="center"/>
    </xf>
    <xf numFmtId="0" fontId="0" fillId="0" borderId="23" xfId="0" applyBorder="1"/>
    <xf numFmtId="0" fontId="3" fillId="4" borderId="40" xfId="0" applyFont="1" applyFill="1" applyBorder="1" applyAlignment="1">
      <alignment horizontal="center" vertical="center" wrapText="1"/>
    </xf>
    <xf numFmtId="0" fontId="3" fillId="4" borderId="40" xfId="0" applyFont="1" applyFill="1" applyBorder="1" applyAlignment="1">
      <alignment horizontal="center" vertical="center"/>
    </xf>
    <xf numFmtId="0" fontId="1" fillId="0" borderId="0" xfId="0" applyFont="1" applyBorder="1"/>
    <xf numFmtId="0" fontId="3" fillId="4" borderId="12" xfId="0" applyFont="1" applyFill="1" applyBorder="1" applyAlignment="1">
      <alignment horizontal="center" vertical="center" wrapText="1"/>
    </xf>
    <xf numFmtId="0" fontId="3" fillId="11" borderId="12" xfId="0" applyFont="1" applyFill="1" applyBorder="1" applyAlignment="1">
      <alignment horizontal="center" vertical="center" wrapText="1"/>
    </xf>
    <xf numFmtId="0" fontId="1" fillId="2" borderId="1" xfId="0" applyFont="1" applyFill="1" applyBorder="1"/>
    <xf numFmtId="0" fontId="4" fillId="33" borderId="41" xfId="0" applyFont="1" applyFill="1" applyBorder="1" applyAlignment="1">
      <alignment horizontal="center" vertical="center" wrapText="1"/>
    </xf>
    <xf numFmtId="0" fontId="1" fillId="0" borderId="33" xfId="0" applyFont="1"/>
    <xf numFmtId="0" fontId="0" fillId="0" borderId="33" xfId="0"/>
    <xf numFmtId="0" fontId="0" fillId="0" borderId="37" xfId="0" applyBorder="1"/>
    <xf numFmtId="0" fontId="0" fillId="0" borderId="38" xfId="0" applyBorder="1"/>
    <xf numFmtId="164" fontId="2" fillId="32" borderId="40" xfId="0" applyNumberFormat="1" applyFont="1" applyFill="1" applyBorder="1" applyAlignment="1">
      <alignment horizontal="center" vertical="center" wrapText="1"/>
    </xf>
    <xf numFmtId="0" fontId="0" fillId="0" borderId="39" xfId="0" applyBorder="1"/>
    <xf numFmtId="0" fontId="2" fillId="32" borderId="40" xfId="0" applyFont="1" applyFill="1" applyBorder="1" applyAlignment="1">
      <alignment horizontal="center" vertical="center"/>
    </xf>
    <xf numFmtId="0" fontId="0" fillId="0" borderId="29" xfId="0" applyBorder="1"/>
    <xf numFmtId="0" fontId="0" fillId="0" borderId="17" xfId="0" applyBorder="1"/>
    <xf numFmtId="0" fontId="0" fillId="0" borderId="14" xfId="0" applyBorder="1"/>
    <xf numFmtId="0" fontId="0" fillId="0" borderId="19" xfId="0" applyBorder="1"/>
    <xf numFmtId="0" fontId="0" fillId="0" borderId="23" xfId="0" applyBorder="1"/>
    <xf numFmtId="0" fontId="2" fillId="30" borderId="40" xfId="0" applyFont="1" applyFill="1" applyBorder="1" applyAlignment="1">
      <alignment horizontal="center" vertical="center"/>
    </xf>
    <xf numFmtId="0" fontId="2" fillId="30" borderId="40" xfId="0" applyFont="1" applyFill="1" applyBorder="1" applyAlignment="1">
      <alignment horizontal="center" vertical="center" wrapText="1"/>
    </xf>
    <xf numFmtId="0" fontId="2" fillId="4" borderId="40" xfId="0" applyFont="1" applyFill="1" applyBorder="1" applyAlignment="1">
      <alignment horizontal="center" vertical="center"/>
    </xf>
    <xf numFmtId="0" fontId="2" fillId="4" borderId="40" xfId="0" applyFont="1" applyFill="1" applyBorder="1" applyAlignment="1">
      <alignment horizontal="center" vertical="center" wrapText="1"/>
    </xf>
    <xf numFmtId="0" fontId="2" fillId="31" borderId="40" xfId="0" applyFont="1" applyFill="1" applyBorder="1" applyAlignment="1">
      <alignment horizontal="center" vertical="center"/>
    </xf>
    <xf numFmtId="0" fontId="2" fillId="11" borderId="40" xfId="0" applyFont="1" applyFill="1" applyBorder="1" applyAlignment="1">
      <alignment horizontal="center" vertical="center" wrapText="1"/>
    </xf>
    <xf numFmtId="0" fontId="0" fillId="0" borderId="13" xfId="0" applyBorder="1"/>
    <xf numFmtId="0" fontId="3" fillId="4" borderId="40" xfId="0" applyFont="1" applyFill="1" applyBorder="1" applyAlignment="1">
      <alignment horizontal="center" vertical="center" wrapText="1"/>
    </xf>
    <xf numFmtId="0" fontId="3" fillId="4" borderId="40" xfId="0" applyFont="1" applyFill="1" applyBorder="1" applyAlignment="1">
      <alignment horizontal="center" vertical="center"/>
    </xf>
    <xf numFmtId="0" fontId="3" fillId="11" borderId="40" xfId="0" applyFont="1" applyFill="1" applyBorder="1" applyAlignment="1">
      <alignment horizontal="center" vertical="center" wrapText="1"/>
    </xf>
    <xf numFmtId="0" fontId="3" fillId="11" borderId="40" xfId="0" applyFont="1" applyFill="1" applyBorder="1" applyAlignment="1">
      <alignment horizontal="center" vertical="center"/>
    </xf>
    <xf numFmtId="0" fontId="0" fillId="0" borderId="9" xfId="0" applyBorder="1"/>
    <xf numFmtId="0" fontId="3" fillId="10" borderId="39" xfId="0" applyFont="1" applyFill="1" applyBorder="1" applyAlignment="1">
      <alignment horizontal="center" vertical="center" wrapText="1"/>
    </xf>
    <xf numFmtId="0" fontId="3" fillId="11" borderId="12" xfId="0" applyFont="1" applyFill="1" applyBorder="1" applyAlignment="1">
      <alignment horizontal="center" vertical="center" wrapText="1"/>
    </xf>
    <xf numFmtId="0" fontId="3" fillId="3" borderId="40" xfId="0" applyFont="1" applyFill="1" applyBorder="1" applyAlignment="1">
      <alignment horizontal="center" vertical="center"/>
    </xf>
    <xf numFmtId="0" fontId="3" fillId="4" borderId="39" xfId="0" applyFont="1" applyFill="1" applyBorder="1" applyAlignment="1">
      <alignment horizontal="center" vertical="center"/>
    </xf>
    <xf numFmtId="0" fontId="3" fillId="4" borderId="39" xfId="0" applyFont="1" applyFill="1" applyBorder="1" applyAlignment="1">
      <alignment horizontal="center" vertical="center" wrapText="1"/>
    </xf>
    <xf numFmtId="0" fontId="3" fillId="7" borderId="3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3" borderId="40" xfId="0" applyFont="1" applyFill="1" applyBorder="1" applyAlignment="1">
      <alignment horizontal="center" vertical="center" wrapText="1"/>
    </xf>
    <xf numFmtId="0" fontId="3" fillId="10" borderId="39" xfId="0" applyFont="1" applyFill="1" applyBorder="1" applyAlignment="1">
      <alignment horizontal="center" vertical="center"/>
    </xf>
    <xf numFmtId="0" fontId="0" fillId="0" borderId="36" xfId="0" applyBorder="1" applyAlignment="1">
      <alignment horizontal="center" vertical="center" wrapText="1"/>
    </xf>
    <xf numFmtId="0" fontId="2" fillId="7" borderId="38" xfId="0" applyFont="1" applyFill="1" applyBorder="1" applyAlignment="1">
      <alignment horizontal="center" vertical="center" wrapText="1"/>
    </xf>
    <xf numFmtId="0" fontId="2" fillId="16" borderId="38" xfId="0" applyFont="1" applyFill="1" applyBorder="1" applyAlignment="1">
      <alignment horizontal="center" vertical="center" wrapText="1"/>
    </xf>
    <xf numFmtId="0" fontId="1" fillId="26" borderId="40" xfId="0" applyFont="1" applyFill="1" applyBorder="1" applyAlignment="1">
      <alignment horizontal="center"/>
    </xf>
    <xf numFmtId="0" fontId="4" fillId="33" borderId="41" xfId="0" applyFont="1" applyFill="1" applyBorder="1" applyAlignment="1">
      <alignment horizontal="center" vertical="center" wrapText="1"/>
    </xf>
    <xf numFmtId="0" fontId="0" fillId="0" borderId="42" xfId="0" applyBorder="1"/>
    <xf numFmtId="0" fontId="0" fillId="0" borderId="43" xfId="0" applyBorder="1"/>
    <xf numFmtId="0" fontId="3" fillId="4" borderId="15" xfId="0" applyFont="1" applyFill="1" applyBorder="1" applyAlignment="1">
      <alignment horizontal="center" vertical="center" wrapText="1"/>
    </xf>
    <xf numFmtId="0" fontId="3" fillId="4" borderId="29"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0" fillId="0" borderId="14" xfId="0" applyBorder="1" applyAlignment="1">
      <alignment horizontal="center"/>
    </xf>
    <xf numFmtId="0" fontId="0" fillId="0" borderId="19" xfId="0" applyBorder="1" applyAlignment="1">
      <alignment horizontal="center"/>
    </xf>
    <xf numFmtId="0" fontId="0" fillId="0" borderId="23" xfId="0" applyBorder="1" applyAlignment="1">
      <alignment horizontal="center"/>
    </xf>
    <xf numFmtId="0" fontId="0" fillId="0" borderId="18" xfId="0" applyBorder="1" applyAlignment="1">
      <alignment horizontal="center"/>
    </xf>
    <xf numFmtId="0" fontId="0" fillId="0" borderId="33" xfId="0" applyBorder="1" applyAlignment="1">
      <alignment horizontal="center"/>
    </xf>
    <xf numFmtId="0" fontId="0" fillId="0" borderId="9" xfId="0" applyBorder="1" applyAlignment="1">
      <alignment horizontal="center"/>
    </xf>
    <xf numFmtId="0" fontId="3" fillId="11" borderId="15" xfId="0" applyFont="1" applyFill="1" applyBorder="1" applyAlignment="1">
      <alignment horizontal="center" vertical="center" wrapText="1"/>
    </xf>
    <xf numFmtId="0" fontId="3" fillId="11" borderId="29" xfId="0" applyFont="1" applyFill="1" applyBorder="1" applyAlignment="1">
      <alignment horizontal="center" vertical="center" wrapText="1"/>
    </xf>
    <xf numFmtId="0" fontId="3" fillId="11" borderId="17" xfId="0" applyFont="1" applyFill="1" applyBorder="1" applyAlignment="1">
      <alignment horizontal="center" vertical="center" wrapText="1"/>
    </xf>
    <xf numFmtId="0" fontId="3" fillId="6" borderId="36" xfId="0" applyFont="1" applyFill="1" applyBorder="1" applyAlignment="1">
      <alignment horizontal="center" vertical="center" wrapText="1"/>
    </xf>
    <xf numFmtId="0" fontId="3" fillId="6" borderId="37" xfId="0" applyFont="1" applyFill="1" applyBorder="1" applyAlignment="1">
      <alignment horizontal="center" vertical="center" wrapText="1"/>
    </xf>
    <xf numFmtId="0" fontId="3" fillId="6" borderId="38" xfId="0" applyFont="1" applyFill="1" applyBorder="1" applyAlignment="1">
      <alignment horizontal="center" vertical="center" wrapText="1"/>
    </xf>
    <xf numFmtId="0" fontId="3" fillId="4" borderId="36" xfId="0" applyFont="1" applyFill="1" applyBorder="1" applyAlignment="1">
      <alignment horizontal="center" vertical="center" wrapText="1"/>
    </xf>
    <xf numFmtId="0" fontId="3" fillId="4" borderId="37" xfId="0" applyFont="1" applyFill="1" applyBorder="1" applyAlignment="1">
      <alignment horizontal="center" vertical="center" wrapText="1"/>
    </xf>
    <xf numFmtId="0" fontId="3" fillId="4" borderId="38" xfId="0" applyFont="1" applyFill="1" applyBorder="1" applyAlignment="1">
      <alignment horizontal="center" vertical="center" wrapText="1"/>
    </xf>
    <xf numFmtId="0" fontId="0" fillId="0" borderId="15" xfId="0" applyBorder="1" applyAlignment="1">
      <alignment horizontal="center"/>
    </xf>
    <xf numFmtId="0" fontId="0" fillId="0" borderId="29" xfId="0" applyBorder="1" applyAlignment="1">
      <alignment horizontal="center"/>
    </xf>
    <xf numFmtId="0" fontId="0" fillId="0" borderId="17" xfId="0" applyBorder="1" applyAlignment="1">
      <alignment horizontal="center"/>
    </xf>
    <xf numFmtId="0" fontId="3" fillId="10" borderId="36" xfId="0" applyFont="1" applyFill="1" applyBorder="1" applyAlignment="1">
      <alignment horizontal="center" vertical="center" wrapText="1"/>
    </xf>
    <xf numFmtId="0" fontId="3" fillId="10" borderId="37" xfId="0" applyFont="1" applyFill="1" applyBorder="1" applyAlignment="1">
      <alignment horizontal="center" vertical="center" wrapText="1"/>
    </xf>
    <xf numFmtId="0" fontId="3" fillId="10" borderId="38" xfId="0" applyFont="1" applyFill="1" applyBorder="1" applyAlignment="1">
      <alignment horizontal="center" vertical="center" wrapText="1"/>
    </xf>
    <xf numFmtId="0" fontId="3" fillId="4" borderId="36" xfId="0" applyFont="1" applyFill="1" applyBorder="1" applyAlignment="1">
      <alignment horizontal="center" wrapText="1"/>
    </xf>
    <xf numFmtId="0" fontId="3" fillId="4" borderId="37" xfId="0" applyFont="1" applyFill="1" applyBorder="1" applyAlignment="1">
      <alignment horizontal="center" wrapText="1"/>
    </xf>
    <xf numFmtId="0" fontId="3" fillId="4" borderId="38" xfId="0" applyFont="1" applyFill="1" applyBorder="1" applyAlignment="1">
      <alignment horizontal="center" wrapText="1"/>
    </xf>
    <xf numFmtId="0" fontId="3" fillId="4" borderId="49" xfId="0" applyFont="1" applyFill="1" applyBorder="1" applyAlignment="1">
      <alignment horizontal="center" vertical="center" wrapText="1"/>
    </xf>
    <xf numFmtId="0" fontId="3" fillId="4" borderId="50" xfId="0" applyFont="1" applyFill="1" applyBorder="1" applyAlignment="1">
      <alignment horizontal="center" vertical="center" wrapText="1"/>
    </xf>
    <xf numFmtId="0" fontId="3" fillId="4" borderId="51"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52" xfId="0" applyFont="1" applyFill="1" applyBorder="1" applyAlignment="1">
      <alignment horizontal="center" vertical="center" wrapText="1"/>
    </xf>
    <xf numFmtId="0" fontId="3" fillId="4" borderId="53" xfId="0" applyFont="1" applyFill="1" applyBorder="1" applyAlignment="1">
      <alignment horizontal="center" vertical="center" wrapText="1"/>
    </xf>
    <xf numFmtId="0" fontId="3" fillId="4" borderId="54"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9" borderId="38" xfId="0" applyFont="1" applyFill="1" applyBorder="1" applyAlignment="1">
      <alignment horizontal="center" vertical="center" wrapText="1"/>
    </xf>
    <xf numFmtId="0" fontId="0" fillId="0" borderId="36" xfId="0"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3" fillId="4" borderId="55" xfId="0" applyFont="1" applyFill="1" applyBorder="1" applyAlignment="1">
      <alignment horizontal="center" vertical="center" wrapText="1"/>
    </xf>
    <xf numFmtId="0" fontId="3" fillId="4" borderId="46" xfId="0" applyFont="1" applyFill="1" applyBorder="1" applyAlignment="1">
      <alignment horizontal="center" vertical="center" wrapText="1"/>
    </xf>
    <xf numFmtId="0" fontId="3" fillId="4" borderId="47" xfId="0" applyFont="1" applyFill="1" applyBorder="1" applyAlignment="1">
      <alignment horizontal="center" vertical="center" wrapText="1"/>
    </xf>
    <xf numFmtId="0" fontId="3" fillId="7" borderId="56" xfId="0" applyFont="1" applyFill="1" applyBorder="1" applyAlignment="1">
      <alignment horizontal="center" vertical="center" wrapText="1"/>
    </xf>
    <xf numFmtId="0" fontId="3" fillId="7" borderId="37" xfId="0" applyFont="1" applyFill="1" applyBorder="1" applyAlignment="1">
      <alignment horizontal="center" vertical="center" wrapText="1"/>
    </xf>
    <xf numFmtId="0" fontId="3" fillId="7" borderId="36" xfId="0" applyFont="1" applyFill="1" applyBorder="1" applyAlignment="1">
      <alignment horizontal="center" vertical="center" wrapText="1"/>
    </xf>
    <xf numFmtId="0" fontId="0" fillId="0" borderId="37" xfId="0" applyBorder="1" applyAlignment="1">
      <alignment horizontal="center" vertical="center" wrapText="1"/>
    </xf>
    <xf numFmtId="0" fontId="3" fillId="4" borderId="36" xfId="0" applyFont="1" applyFill="1" applyBorder="1" applyAlignment="1">
      <alignment horizontal="center" vertical="top" wrapText="1"/>
    </xf>
    <xf numFmtId="0" fontId="3" fillId="4" borderId="37" xfId="0" applyFont="1" applyFill="1" applyBorder="1" applyAlignment="1">
      <alignment horizontal="center" vertical="top" wrapText="1"/>
    </xf>
    <xf numFmtId="0" fontId="3" fillId="4" borderId="38" xfId="0" applyFont="1" applyFill="1" applyBorder="1" applyAlignment="1">
      <alignment horizontal="center" vertical="top" wrapText="1"/>
    </xf>
    <xf numFmtId="0" fontId="1" fillId="0" borderId="36" xfId="0" applyFont="1" applyBorder="1" applyAlignment="1">
      <alignment horizontal="center"/>
    </xf>
    <xf numFmtId="0" fontId="1" fillId="0" borderId="37" xfId="0" applyFont="1" applyBorder="1" applyAlignment="1">
      <alignment horizontal="center"/>
    </xf>
    <xf numFmtId="0" fontId="1" fillId="0" borderId="38" xfId="0" applyFont="1" applyBorder="1" applyAlignment="1">
      <alignment horizontal="center"/>
    </xf>
    <xf numFmtId="0" fontId="3" fillId="4" borderId="36" xfId="0" applyFont="1" applyFill="1" applyBorder="1" applyAlignment="1">
      <alignment horizontal="center" vertical="center"/>
    </xf>
    <xf numFmtId="0" fontId="3" fillId="4" borderId="37" xfId="0" applyFont="1" applyFill="1" applyBorder="1" applyAlignment="1">
      <alignment horizontal="center" vertical="center"/>
    </xf>
    <xf numFmtId="0" fontId="3" fillId="4" borderId="38" xfId="0" applyFont="1" applyFill="1" applyBorder="1" applyAlignment="1">
      <alignment horizontal="center" vertical="center"/>
    </xf>
    <xf numFmtId="0" fontId="1" fillId="4" borderId="36" xfId="0" applyFont="1" applyFill="1" applyBorder="1" applyAlignment="1">
      <alignment horizontal="center"/>
    </xf>
    <xf numFmtId="0" fontId="1" fillId="4" borderId="37" xfId="0" applyFont="1" applyFill="1" applyBorder="1" applyAlignment="1">
      <alignment horizontal="center"/>
    </xf>
    <xf numFmtId="0" fontId="1" fillId="4" borderId="38" xfId="0" applyFont="1" applyFill="1" applyBorder="1" applyAlignment="1">
      <alignment horizontal="center"/>
    </xf>
    <xf numFmtId="0" fontId="3" fillId="14" borderId="15" xfId="0" applyFont="1" applyFill="1" applyBorder="1" applyAlignment="1">
      <alignment horizontal="center" vertical="center" wrapText="1"/>
    </xf>
    <xf numFmtId="0" fontId="3" fillId="14" borderId="29" xfId="0" applyFont="1" applyFill="1" applyBorder="1" applyAlignment="1">
      <alignment horizontal="center" vertical="center" wrapText="1"/>
    </xf>
    <xf numFmtId="0" fontId="3" fillId="14" borderId="17" xfId="0" applyFont="1" applyFill="1" applyBorder="1" applyAlignment="1">
      <alignment horizontal="center" vertical="center" wrapText="1"/>
    </xf>
    <xf numFmtId="0" fontId="3" fillId="18" borderId="36" xfId="0" applyFont="1" applyFill="1" applyBorder="1" applyAlignment="1">
      <alignment horizontal="center" vertical="center" wrapText="1"/>
    </xf>
    <xf numFmtId="0" fontId="3" fillId="18" borderId="37" xfId="0" applyFont="1" applyFill="1" applyBorder="1" applyAlignment="1">
      <alignment horizontal="center" vertical="center" wrapText="1"/>
    </xf>
    <xf numFmtId="0" fontId="3" fillId="18" borderId="38" xfId="0" applyFont="1" applyFill="1" applyBorder="1" applyAlignment="1">
      <alignment horizontal="center" vertical="center" wrapText="1"/>
    </xf>
    <xf numFmtId="0" fontId="3" fillId="4" borderId="14" xfId="0" applyFont="1" applyFill="1" applyBorder="1" applyAlignment="1">
      <alignment vertical="center" wrapText="1"/>
    </xf>
    <xf numFmtId="0" fontId="3" fillId="4" borderId="19" xfId="0" applyFont="1" applyFill="1" applyBorder="1" applyAlignment="1">
      <alignment vertical="center" wrapText="1"/>
    </xf>
    <xf numFmtId="0" fontId="3" fillId="4" borderId="23" xfId="0" applyFont="1" applyFill="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SimSun"/>
        <a:cs typeface="Times New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67"/>
  <sheetViews>
    <sheetView tabSelected="1" topLeftCell="D309" zoomScale="90" zoomScaleNormal="90" workbookViewId="0">
      <selection activeCell="F309" sqref="F309:I309"/>
    </sheetView>
  </sheetViews>
  <sheetFormatPr defaultRowHeight="15.75" x14ac:dyDescent="0.3"/>
  <cols>
    <col min="1" max="1" width="15.28515625" style="98" customWidth="1"/>
    <col min="2" max="2" width="11.7109375" style="101" customWidth="1"/>
    <col min="3" max="3" width="67.42578125" style="98" customWidth="1"/>
    <col min="4" max="4" width="18.85546875" style="1" customWidth="1"/>
    <col min="5" max="5" width="19" style="98" customWidth="1"/>
    <col min="6" max="7" width="26.7109375" style="98" customWidth="1"/>
    <col min="8" max="9" width="16.28515625" style="98" customWidth="1"/>
    <col min="10" max="1025" width="9.140625" style="98" customWidth="1"/>
  </cols>
  <sheetData>
    <row r="1" spans="1:1025" ht="16.5" customHeight="1" thickBot="1" x14ac:dyDescent="0.35">
      <c r="A1" s="107">
        <v>44155</v>
      </c>
      <c r="B1" s="109" t="s">
        <v>0</v>
      </c>
      <c r="C1" s="110"/>
      <c r="D1" s="110"/>
      <c r="E1" s="110"/>
      <c r="F1" s="110"/>
      <c r="G1" s="110"/>
      <c r="H1" s="110"/>
      <c r="I1" s="111"/>
    </row>
    <row r="2" spans="1:1025" ht="16.5" customHeight="1" thickBot="1" x14ac:dyDescent="0.35">
      <c r="A2" s="108"/>
      <c r="B2" s="112"/>
      <c r="C2" s="113"/>
      <c r="D2" s="113"/>
      <c r="E2" s="113"/>
      <c r="F2" s="113"/>
      <c r="G2" s="113"/>
      <c r="H2" s="113"/>
      <c r="I2" s="114"/>
    </row>
    <row r="3" spans="1:1025" ht="15.75" customHeight="1" thickBot="1" x14ac:dyDescent="0.35">
      <c r="A3" s="116" t="s">
        <v>1</v>
      </c>
      <c r="B3" s="115" t="s">
        <v>2</v>
      </c>
      <c r="C3" s="115" t="s">
        <v>3</v>
      </c>
      <c r="D3" s="116" t="s">
        <v>4</v>
      </c>
      <c r="E3" s="116" t="s">
        <v>5</v>
      </c>
      <c r="F3" s="116" t="s">
        <v>6</v>
      </c>
      <c r="G3" s="116" t="s">
        <v>7</v>
      </c>
      <c r="H3" s="116" t="s">
        <v>8</v>
      </c>
      <c r="I3" s="116" t="s">
        <v>9</v>
      </c>
    </row>
    <row r="4" spans="1:1025" ht="27" customHeight="1" thickBot="1" x14ac:dyDescent="0.35">
      <c r="A4" s="121"/>
      <c r="B4" s="108"/>
      <c r="C4" s="108"/>
      <c r="D4" s="108"/>
      <c r="E4" s="108"/>
      <c r="F4" s="108"/>
      <c r="G4" s="108"/>
      <c r="H4" s="108"/>
      <c r="I4" s="108"/>
    </row>
    <row r="5" spans="1:1025" ht="16.5" customHeight="1" thickBot="1" x14ac:dyDescent="0.35">
      <c r="A5" s="121"/>
      <c r="B5" s="53">
        <v>1</v>
      </c>
      <c r="C5" s="56" t="s">
        <v>10</v>
      </c>
      <c r="D5" s="53">
        <v>3000</v>
      </c>
      <c r="E5" s="53">
        <v>1288.54</v>
      </c>
      <c r="F5" s="53">
        <v>355.27</v>
      </c>
      <c r="G5" s="80">
        <f>(E5/D5)*100</f>
        <v>42.951333333333331</v>
      </c>
      <c r="H5" s="80">
        <f>(F5/D5)*100</f>
        <v>11.842333333333332</v>
      </c>
      <c r="I5" s="53"/>
    </row>
    <row r="6" spans="1:1025" ht="16.5" customHeight="1" thickBot="1" x14ac:dyDescent="0.35">
      <c r="A6" s="108"/>
      <c r="B6" s="53">
        <v>2</v>
      </c>
      <c r="C6" s="56" t="s">
        <v>11</v>
      </c>
      <c r="D6" s="53">
        <v>10000</v>
      </c>
      <c r="E6" s="53">
        <v>270.63</v>
      </c>
      <c r="F6" s="53">
        <v>441.79</v>
      </c>
      <c r="G6" s="80">
        <f>(E6/D6)*100</f>
        <v>2.7063000000000001</v>
      </c>
      <c r="H6" s="80">
        <f>(F6/D6)*100</f>
        <v>4.4179000000000004</v>
      </c>
      <c r="I6" s="53"/>
    </row>
    <row r="7" spans="1:1025" ht="16.5" customHeight="1" thickBot="1" x14ac:dyDescent="0.35">
      <c r="A7" s="4"/>
      <c r="B7" s="5"/>
      <c r="C7" s="5"/>
      <c r="E7" s="5"/>
      <c r="F7" s="5"/>
      <c r="G7" s="5"/>
      <c r="H7" s="5"/>
      <c r="I7" s="6"/>
    </row>
    <row r="8" spans="1:1025" ht="16.5" customHeight="1" thickBot="1" x14ac:dyDescent="0.35">
      <c r="A8" s="117" t="s">
        <v>12</v>
      </c>
      <c r="B8" s="117" t="s">
        <v>2</v>
      </c>
      <c r="C8" s="117" t="s">
        <v>3</v>
      </c>
      <c r="D8" s="118" t="s">
        <v>13</v>
      </c>
      <c r="E8" s="118" t="s">
        <v>14</v>
      </c>
      <c r="F8" s="118" t="s">
        <v>9</v>
      </c>
      <c r="G8" s="110"/>
      <c r="H8" s="110"/>
      <c r="I8" s="111"/>
    </row>
    <row r="9" spans="1:1025" ht="16.5" customHeight="1" thickBot="1" x14ac:dyDescent="0.35">
      <c r="A9" s="108"/>
      <c r="B9" s="108"/>
      <c r="C9" s="108"/>
      <c r="D9" s="108"/>
      <c r="E9" s="108"/>
      <c r="F9" s="112"/>
      <c r="G9" s="113"/>
      <c r="H9" s="113"/>
      <c r="I9" s="114"/>
    </row>
    <row r="10" spans="1:1025" ht="16.5" customHeight="1" thickBot="1" x14ac:dyDescent="0.35">
      <c r="A10" s="119"/>
      <c r="B10" s="105"/>
      <c r="C10" s="105"/>
      <c r="D10" s="105"/>
      <c r="E10" s="105"/>
      <c r="F10" s="105"/>
      <c r="G10" s="105"/>
      <c r="H10" s="105"/>
      <c r="I10" s="106"/>
    </row>
    <row r="11" spans="1:1025" ht="16.5" customHeight="1" thickBot="1" x14ac:dyDescent="0.35">
      <c r="A11" s="120" t="s">
        <v>15</v>
      </c>
      <c r="B11" s="65">
        <f>MAX(B$10:B10)+1</f>
        <v>1</v>
      </c>
      <c r="C11" s="3" t="s">
        <v>16</v>
      </c>
      <c r="D11" s="7">
        <v>15</v>
      </c>
      <c r="E11" s="66">
        <f>D11</f>
        <v>15</v>
      </c>
      <c r="F11" s="155"/>
      <c r="G11" s="156"/>
      <c r="H11" s="156"/>
      <c r="I11" s="157"/>
    </row>
    <row r="12" spans="1:1025" s="104" customFormat="1" ht="16.5" customHeight="1" thickBot="1" x14ac:dyDescent="0.35">
      <c r="A12" s="121"/>
      <c r="B12" s="122">
        <f>MAX(B$10:B11)+1</f>
        <v>2</v>
      </c>
      <c r="C12" s="51" t="s">
        <v>17</v>
      </c>
      <c r="D12" s="58">
        <v>50</v>
      </c>
      <c r="E12" s="123">
        <f>SUM(D12:D13)</f>
        <v>100</v>
      </c>
      <c r="F12" s="155"/>
      <c r="G12" s="156"/>
      <c r="H12" s="156"/>
      <c r="I12" s="157"/>
      <c r="J12" s="103"/>
      <c r="K12" s="103"/>
      <c r="L12" s="103"/>
      <c r="M12" s="103"/>
      <c r="N12" s="103"/>
      <c r="O12" s="103"/>
      <c r="P12" s="103"/>
      <c r="Q12" s="103"/>
      <c r="R12" s="103"/>
      <c r="S12" s="103"/>
      <c r="T12" s="103"/>
      <c r="U12" s="103"/>
      <c r="V12" s="103"/>
      <c r="W12" s="103"/>
      <c r="X12" s="103"/>
      <c r="Y12" s="103"/>
      <c r="Z12" s="103"/>
      <c r="AA12" s="103"/>
      <c r="AB12" s="103"/>
      <c r="AC12" s="103"/>
      <c r="AD12" s="103"/>
      <c r="AE12" s="103"/>
      <c r="AF12" s="103"/>
      <c r="AG12" s="103"/>
      <c r="AH12" s="103"/>
      <c r="AI12" s="103"/>
      <c r="AJ12" s="103"/>
      <c r="AK12" s="103"/>
      <c r="AL12" s="103"/>
      <c r="AM12" s="103"/>
      <c r="AN12" s="103"/>
      <c r="AO12" s="103"/>
      <c r="AP12" s="103"/>
      <c r="AQ12" s="103"/>
      <c r="AR12" s="103"/>
      <c r="AS12" s="103"/>
      <c r="AT12" s="103"/>
      <c r="AU12" s="103"/>
      <c r="AV12" s="103"/>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c r="GM12" s="103"/>
      <c r="GN12" s="103"/>
      <c r="GO12" s="103"/>
      <c r="GP12" s="103"/>
      <c r="GQ12" s="103"/>
      <c r="GR12" s="103"/>
      <c r="GS12" s="103"/>
      <c r="GT12" s="103"/>
      <c r="GU12" s="103"/>
      <c r="GV12" s="103"/>
      <c r="GW12" s="103"/>
      <c r="GX12" s="103"/>
      <c r="GY12" s="103"/>
      <c r="GZ12" s="103"/>
      <c r="HA12" s="103"/>
      <c r="HB12" s="103"/>
      <c r="HC12" s="103"/>
      <c r="HD12" s="103"/>
      <c r="HE12" s="103"/>
      <c r="HF12" s="103"/>
      <c r="HG12" s="103"/>
      <c r="HH12" s="103"/>
      <c r="HI12" s="103"/>
      <c r="HJ12" s="103"/>
      <c r="HK12" s="103"/>
      <c r="HL12" s="103"/>
      <c r="HM12" s="103"/>
      <c r="HN12" s="103"/>
      <c r="HO12" s="103"/>
      <c r="HP12" s="103"/>
      <c r="HQ12" s="103"/>
      <c r="HR12" s="103"/>
      <c r="HS12" s="103"/>
      <c r="HT12" s="103"/>
      <c r="HU12" s="103"/>
      <c r="HV12" s="103"/>
      <c r="HW12" s="103"/>
      <c r="HX12" s="103"/>
      <c r="HY12" s="103"/>
      <c r="HZ12" s="103"/>
      <c r="IA12" s="103"/>
      <c r="IB12" s="103"/>
      <c r="IC12" s="103"/>
      <c r="ID12" s="103"/>
      <c r="IE12" s="103"/>
      <c r="IF12" s="103"/>
      <c r="IG12" s="103"/>
      <c r="IH12" s="103"/>
      <c r="II12" s="103"/>
      <c r="IJ12" s="103"/>
      <c r="IK12" s="103"/>
      <c r="IL12" s="103"/>
      <c r="IM12" s="103"/>
      <c r="IN12" s="103"/>
      <c r="IO12" s="103"/>
      <c r="IP12" s="103"/>
      <c r="IQ12" s="103"/>
      <c r="IR12" s="103"/>
      <c r="IS12" s="103"/>
      <c r="IT12" s="103"/>
      <c r="IU12" s="103"/>
      <c r="IV12" s="103"/>
      <c r="IW12" s="103"/>
      <c r="IX12" s="103"/>
      <c r="IY12" s="103"/>
      <c r="IZ12" s="103"/>
      <c r="JA12" s="103"/>
      <c r="JB12" s="103"/>
      <c r="JC12" s="103"/>
      <c r="JD12" s="103"/>
      <c r="JE12" s="103"/>
      <c r="JF12" s="103"/>
      <c r="JG12" s="103"/>
      <c r="JH12" s="103"/>
      <c r="JI12" s="103"/>
      <c r="JJ12" s="103"/>
      <c r="JK12" s="103"/>
      <c r="JL12" s="103"/>
      <c r="JM12" s="103"/>
      <c r="JN12" s="103"/>
      <c r="JO12" s="103"/>
      <c r="JP12" s="103"/>
      <c r="JQ12" s="103"/>
      <c r="JR12" s="103"/>
      <c r="JS12" s="103"/>
      <c r="JT12" s="103"/>
      <c r="JU12" s="103"/>
      <c r="JV12" s="103"/>
      <c r="JW12" s="103"/>
      <c r="JX12" s="103"/>
      <c r="JY12" s="103"/>
      <c r="JZ12" s="103"/>
      <c r="KA12" s="103"/>
      <c r="KB12" s="103"/>
      <c r="KC12" s="103"/>
      <c r="KD12" s="103"/>
      <c r="KE12" s="103"/>
      <c r="KF12" s="103"/>
      <c r="KG12" s="103"/>
      <c r="KH12" s="103"/>
      <c r="KI12" s="103"/>
      <c r="KJ12" s="103"/>
      <c r="KK12" s="103"/>
      <c r="KL12" s="103"/>
      <c r="KM12" s="103"/>
      <c r="KN12" s="103"/>
      <c r="KO12" s="103"/>
      <c r="KP12" s="103"/>
      <c r="KQ12" s="103"/>
      <c r="KR12" s="103"/>
      <c r="KS12" s="103"/>
      <c r="KT12" s="103"/>
      <c r="KU12" s="103"/>
      <c r="KV12" s="103"/>
      <c r="KW12" s="103"/>
      <c r="KX12" s="103"/>
      <c r="KY12" s="103"/>
      <c r="KZ12" s="103"/>
      <c r="LA12" s="103"/>
      <c r="LB12" s="103"/>
      <c r="LC12" s="103"/>
      <c r="LD12" s="103"/>
      <c r="LE12" s="103"/>
      <c r="LF12" s="103"/>
      <c r="LG12" s="103"/>
      <c r="LH12" s="103"/>
      <c r="LI12" s="103"/>
      <c r="LJ12" s="103"/>
      <c r="LK12" s="103"/>
      <c r="LL12" s="103"/>
      <c r="LM12" s="103"/>
      <c r="LN12" s="103"/>
      <c r="LO12" s="103"/>
      <c r="LP12" s="103"/>
      <c r="LQ12" s="103"/>
      <c r="LR12" s="103"/>
      <c r="LS12" s="103"/>
      <c r="LT12" s="103"/>
      <c r="LU12" s="103"/>
      <c r="LV12" s="103"/>
      <c r="LW12" s="103"/>
      <c r="LX12" s="103"/>
      <c r="LY12" s="103"/>
      <c r="LZ12" s="103"/>
      <c r="MA12" s="103"/>
      <c r="MB12" s="103"/>
      <c r="MC12" s="103"/>
      <c r="MD12" s="103"/>
      <c r="ME12" s="103"/>
      <c r="MF12" s="103"/>
      <c r="MG12" s="103"/>
      <c r="MH12" s="103"/>
      <c r="MI12" s="103"/>
      <c r="MJ12" s="103"/>
      <c r="MK12" s="103"/>
      <c r="ML12" s="103"/>
      <c r="MM12" s="103"/>
      <c r="MN12" s="103"/>
      <c r="MO12" s="103"/>
      <c r="MP12" s="103"/>
      <c r="MQ12" s="103"/>
      <c r="MR12" s="103"/>
      <c r="MS12" s="103"/>
      <c r="MT12" s="103"/>
      <c r="MU12" s="103"/>
      <c r="MV12" s="103"/>
      <c r="MW12" s="103"/>
      <c r="MX12" s="103"/>
      <c r="MY12" s="103"/>
      <c r="MZ12" s="103"/>
      <c r="NA12" s="103"/>
      <c r="NB12" s="103"/>
      <c r="NC12" s="103"/>
      <c r="ND12" s="103"/>
      <c r="NE12" s="103"/>
      <c r="NF12" s="103"/>
      <c r="NG12" s="103"/>
      <c r="NH12" s="103"/>
      <c r="NI12" s="103"/>
      <c r="NJ12" s="103"/>
      <c r="NK12" s="103"/>
      <c r="NL12" s="103"/>
      <c r="NM12" s="103"/>
      <c r="NN12" s="103"/>
      <c r="NO12" s="103"/>
      <c r="NP12" s="103"/>
      <c r="NQ12" s="103"/>
      <c r="NR12" s="103"/>
      <c r="NS12" s="103"/>
      <c r="NT12" s="103"/>
      <c r="NU12" s="103"/>
      <c r="NV12" s="103"/>
      <c r="NW12" s="103"/>
      <c r="NX12" s="103"/>
      <c r="NY12" s="103"/>
      <c r="NZ12" s="103"/>
      <c r="OA12" s="103"/>
      <c r="OB12" s="103"/>
      <c r="OC12" s="103"/>
      <c r="OD12" s="103"/>
      <c r="OE12" s="103"/>
      <c r="OF12" s="103"/>
      <c r="OG12" s="103"/>
      <c r="OH12" s="103"/>
      <c r="OI12" s="103"/>
      <c r="OJ12" s="103"/>
      <c r="OK12" s="103"/>
      <c r="OL12" s="103"/>
      <c r="OM12" s="103"/>
      <c r="ON12" s="103"/>
      <c r="OO12" s="103"/>
      <c r="OP12" s="103"/>
      <c r="OQ12" s="103"/>
      <c r="OR12" s="103"/>
      <c r="OS12" s="103"/>
      <c r="OT12" s="103"/>
      <c r="OU12" s="103"/>
      <c r="OV12" s="103"/>
      <c r="OW12" s="103"/>
      <c r="OX12" s="103"/>
      <c r="OY12" s="103"/>
      <c r="OZ12" s="103"/>
      <c r="PA12" s="103"/>
      <c r="PB12" s="103"/>
      <c r="PC12" s="103"/>
      <c r="PD12" s="103"/>
      <c r="PE12" s="103"/>
      <c r="PF12" s="103"/>
      <c r="PG12" s="103"/>
      <c r="PH12" s="103"/>
      <c r="PI12" s="103"/>
      <c r="PJ12" s="103"/>
      <c r="PK12" s="103"/>
      <c r="PL12" s="103"/>
      <c r="PM12" s="103"/>
      <c r="PN12" s="103"/>
      <c r="PO12" s="103"/>
      <c r="PP12" s="103"/>
      <c r="PQ12" s="103"/>
      <c r="PR12" s="103"/>
      <c r="PS12" s="103"/>
      <c r="PT12" s="103"/>
      <c r="PU12" s="103"/>
      <c r="PV12" s="103"/>
      <c r="PW12" s="103"/>
      <c r="PX12" s="103"/>
      <c r="PY12" s="103"/>
      <c r="PZ12" s="103"/>
      <c r="QA12" s="103"/>
      <c r="QB12" s="103"/>
      <c r="QC12" s="103"/>
      <c r="QD12" s="103"/>
      <c r="QE12" s="103"/>
      <c r="QF12" s="103"/>
      <c r="QG12" s="103"/>
      <c r="QH12" s="103"/>
      <c r="QI12" s="103"/>
      <c r="QJ12" s="103"/>
      <c r="QK12" s="103"/>
      <c r="QL12" s="103"/>
      <c r="QM12" s="103"/>
      <c r="QN12" s="103"/>
      <c r="QO12" s="103"/>
      <c r="QP12" s="103"/>
      <c r="QQ12" s="103"/>
      <c r="QR12" s="103"/>
      <c r="QS12" s="103"/>
      <c r="QT12" s="103"/>
      <c r="QU12" s="103"/>
      <c r="QV12" s="103"/>
      <c r="QW12" s="103"/>
      <c r="QX12" s="103"/>
      <c r="QY12" s="103"/>
      <c r="QZ12" s="103"/>
      <c r="RA12" s="103"/>
      <c r="RB12" s="103"/>
      <c r="RC12" s="103"/>
      <c r="RD12" s="103"/>
      <c r="RE12" s="103"/>
      <c r="RF12" s="103"/>
      <c r="RG12" s="103"/>
      <c r="RH12" s="103"/>
      <c r="RI12" s="103"/>
      <c r="RJ12" s="103"/>
      <c r="RK12" s="103"/>
      <c r="RL12" s="103"/>
      <c r="RM12" s="103"/>
      <c r="RN12" s="103"/>
      <c r="RO12" s="103"/>
      <c r="RP12" s="103"/>
      <c r="RQ12" s="103"/>
      <c r="RR12" s="103"/>
      <c r="RS12" s="103"/>
      <c r="RT12" s="103"/>
      <c r="RU12" s="103"/>
      <c r="RV12" s="103"/>
      <c r="RW12" s="103"/>
      <c r="RX12" s="103"/>
      <c r="RY12" s="103"/>
      <c r="RZ12" s="103"/>
      <c r="SA12" s="103"/>
      <c r="SB12" s="103"/>
      <c r="SC12" s="103"/>
      <c r="SD12" s="103"/>
      <c r="SE12" s="103"/>
      <c r="SF12" s="103"/>
      <c r="SG12" s="103"/>
      <c r="SH12" s="103"/>
      <c r="SI12" s="103"/>
      <c r="SJ12" s="103"/>
      <c r="SK12" s="103"/>
      <c r="SL12" s="103"/>
      <c r="SM12" s="103"/>
      <c r="SN12" s="103"/>
      <c r="SO12" s="103"/>
      <c r="SP12" s="103"/>
      <c r="SQ12" s="103"/>
      <c r="SR12" s="103"/>
      <c r="SS12" s="103"/>
      <c r="ST12" s="103"/>
      <c r="SU12" s="103"/>
      <c r="SV12" s="103"/>
      <c r="SW12" s="103"/>
      <c r="SX12" s="103"/>
      <c r="SY12" s="103"/>
      <c r="SZ12" s="103"/>
      <c r="TA12" s="103"/>
      <c r="TB12" s="103"/>
      <c r="TC12" s="103"/>
      <c r="TD12" s="103"/>
      <c r="TE12" s="103"/>
      <c r="TF12" s="103"/>
      <c r="TG12" s="103"/>
      <c r="TH12" s="103"/>
      <c r="TI12" s="103"/>
      <c r="TJ12" s="103"/>
      <c r="TK12" s="103"/>
      <c r="TL12" s="103"/>
      <c r="TM12" s="103"/>
      <c r="TN12" s="103"/>
      <c r="TO12" s="103"/>
      <c r="TP12" s="103"/>
      <c r="TQ12" s="103"/>
      <c r="TR12" s="103"/>
      <c r="TS12" s="103"/>
      <c r="TT12" s="103"/>
      <c r="TU12" s="103"/>
      <c r="TV12" s="103"/>
      <c r="TW12" s="103"/>
      <c r="TX12" s="103"/>
      <c r="TY12" s="103"/>
      <c r="TZ12" s="103"/>
      <c r="UA12" s="103"/>
      <c r="UB12" s="103"/>
      <c r="UC12" s="103"/>
      <c r="UD12" s="103"/>
      <c r="UE12" s="103"/>
      <c r="UF12" s="103"/>
      <c r="UG12" s="103"/>
      <c r="UH12" s="103"/>
      <c r="UI12" s="103"/>
      <c r="UJ12" s="103"/>
      <c r="UK12" s="103"/>
      <c r="UL12" s="103"/>
      <c r="UM12" s="103"/>
      <c r="UN12" s="103"/>
      <c r="UO12" s="103"/>
      <c r="UP12" s="103"/>
      <c r="UQ12" s="103"/>
      <c r="UR12" s="103"/>
      <c r="US12" s="103"/>
      <c r="UT12" s="103"/>
      <c r="UU12" s="103"/>
      <c r="UV12" s="103"/>
      <c r="UW12" s="103"/>
      <c r="UX12" s="103"/>
      <c r="UY12" s="103"/>
      <c r="UZ12" s="103"/>
      <c r="VA12" s="103"/>
      <c r="VB12" s="103"/>
      <c r="VC12" s="103"/>
      <c r="VD12" s="103"/>
      <c r="VE12" s="103"/>
      <c r="VF12" s="103"/>
      <c r="VG12" s="103"/>
      <c r="VH12" s="103"/>
      <c r="VI12" s="103"/>
      <c r="VJ12" s="103"/>
      <c r="VK12" s="103"/>
      <c r="VL12" s="103"/>
      <c r="VM12" s="103"/>
      <c r="VN12" s="103"/>
      <c r="VO12" s="103"/>
      <c r="VP12" s="103"/>
      <c r="VQ12" s="103"/>
      <c r="VR12" s="103"/>
      <c r="VS12" s="103"/>
      <c r="VT12" s="103"/>
      <c r="VU12" s="103"/>
      <c r="VV12" s="103"/>
      <c r="VW12" s="103"/>
      <c r="VX12" s="103"/>
      <c r="VY12" s="103"/>
      <c r="VZ12" s="103"/>
      <c r="WA12" s="103"/>
      <c r="WB12" s="103"/>
      <c r="WC12" s="103"/>
      <c r="WD12" s="103"/>
      <c r="WE12" s="103"/>
      <c r="WF12" s="103"/>
      <c r="WG12" s="103"/>
      <c r="WH12" s="103"/>
      <c r="WI12" s="103"/>
      <c r="WJ12" s="103"/>
      <c r="WK12" s="103"/>
      <c r="WL12" s="103"/>
      <c r="WM12" s="103"/>
      <c r="WN12" s="103"/>
      <c r="WO12" s="103"/>
      <c r="WP12" s="103"/>
      <c r="WQ12" s="103"/>
      <c r="WR12" s="103"/>
      <c r="WS12" s="103"/>
      <c r="WT12" s="103"/>
      <c r="WU12" s="103"/>
      <c r="WV12" s="103"/>
      <c r="WW12" s="103"/>
      <c r="WX12" s="103"/>
      <c r="WY12" s="103"/>
      <c r="WZ12" s="103"/>
      <c r="XA12" s="103"/>
      <c r="XB12" s="103"/>
      <c r="XC12" s="103"/>
      <c r="XD12" s="103"/>
      <c r="XE12" s="103"/>
      <c r="XF12" s="103"/>
      <c r="XG12" s="103"/>
      <c r="XH12" s="103"/>
      <c r="XI12" s="103"/>
      <c r="XJ12" s="103"/>
      <c r="XK12" s="103"/>
      <c r="XL12" s="103"/>
      <c r="XM12" s="103"/>
      <c r="XN12" s="103"/>
      <c r="XO12" s="103"/>
      <c r="XP12" s="103"/>
      <c r="XQ12" s="103"/>
      <c r="XR12" s="103"/>
      <c r="XS12" s="103"/>
      <c r="XT12" s="103"/>
      <c r="XU12" s="103"/>
      <c r="XV12" s="103"/>
      <c r="XW12" s="103"/>
      <c r="XX12" s="103"/>
      <c r="XY12" s="103"/>
      <c r="XZ12" s="103"/>
      <c r="YA12" s="103"/>
      <c r="YB12" s="103"/>
      <c r="YC12" s="103"/>
      <c r="YD12" s="103"/>
      <c r="YE12" s="103"/>
      <c r="YF12" s="103"/>
      <c r="YG12" s="103"/>
      <c r="YH12" s="103"/>
      <c r="YI12" s="103"/>
      <c r="YJ12" s="103"/>
      <c r="YK12" s="103"/>
      <c r="YL12" s="103"/>
      <c r="YM12" s="103"/>
      <c r="YN12" s="103"/>
      <c r="YO12" s="103"/>
      <c r="YP12" s="103"/>
      <c r="YQ12" s="103"/>
      <c r="YR12" s="103"/>
      <c r="YS12" s="103"/>
      <c r="YT12" s="103"/>
      <c r="YU12" s="103"/>
      <c r="YV12" s="103"/>
      <c r="YW12" s="103"/>
      <c r="YX12" s="103"/>
      <c r="YY12" s="103"/>
      <c r="YZ12" s="103"/>
      <c r="ZA12" s="103"/>
      <c r="ZB12" s="103"/>
      <c r="ZC12" s="103"/>
      <c r="ZD12" s="103"/>
      <c r="ZE12" s="103"/>
      <c r="ZF12" s="103"/>
      <c r="ZG12" s="103"/>
      <c r="ZH12" s="103"/>
      <c r="ZI12" s="103"/>
      <c r="ZJ12" s="103"/>
      <c r="ZK12" s="103"/>
      <c r="ZL12" s="103"/>
      <c r="ZM12" s="103"/>
      <c r="ZN12" s="103"/>
      <c r="ZO12" s="103"/>
      <c r="ZP12" s="103"/>
      <c r="ZQ12" s="103"/>
      <c r="ZR12" s="103"/>
      <c r="ZS12" s="103"/>
      <c r="ZT12" s="103"/>
      <c r="ZU12" s="103"/>
      <c r="ZV12" s="103"/>
      <c r="ZW12" s="103"/>
      <c r="ZX12" s="103"/>
      <c r="ZY12" s="103"/>
      <c r="ZZ12" s="103"/>
      <c r="AAA12" s="103"/>
      <c r="AAB12" s="103"/>
      <c r="AAC12" s="103"/>
      <c r="AAD12" s="103"/>
      <c r="AAE12" s="103"/>
      <c r="AAF12" s="103"/>
      <c r="AAG12" s="103"/>
      <c r="AAH12" s="103"/>
      <c r="AAI12" s="103"/>
      <c r="AAJ12" s="103"/>
      <c r="AAK12" s="103"/>
      <c r="AAL12" s="103"/>
      <c r="AAM12" s="103"/>
      <c r="AAN12" s="103"/>
      <c r="AAO12" s="103"/>
      <c r="AAP12" s="103"/>
      <c r="AAQ12" s="103"/>
      <c r="AAR12" s="103"/>
      <c r="AAS12" s="103"/>
      <c r="AAT12" s="103"/>
      <c r="AAU12" s="103"/>
      <c r="AAV12" s="103"/>
      <c r="AAW12" s="103"/>
      <c r="AAX12" s="103"/>
      <c r="AAY12" s="103"/>
      <c r="AAZ12" s="103"/>
      <c r="ABA12" s="103"/>
      <c r="ABB12" s="103"/>
      <c r="ABC12" s="103"/>
      <c r="ABD12" s="103"/>
      <c r="ABE12" s="103"/>
      <c r="ABF12" s="103"/>
      <c r="ABG12" s="103"/>
      <c r="ABH12" s="103"/>
      <c r="ABI12" s="103"/>
      <c r="ABJ12" s="103"/>
      <c r="ABK12" s="103"/>
      <c r="ABL12" s="103"/>
      <c r="ABM12" s="103"/>
      <c r="ABN12" s="103"/>
      <c r="ABO12" s="103"/>
      <c r="ABP12" s="103"/>
      <c r="ABQ12" s="103"/>
      <c r="ABR12" s="103"/>
      <c r="ABS12" s="103"/>
      <c r="ABT12" s="103"/>
      <c r="ABU12" s="103"/>
      <c r="ABV12" s="103"/>
      <c r="ABW12" s="103"/>
      <c r="ABX12" s="103"/>
      <c r="ABY12" s="103"/>
      <c r="ABZ12" s="103"/>
      <c r="ACA12" s="103"/>
      <c r="ACB12" s="103"/>
      <c r="ACC12" s="103"/>
      <c r="ACD12" s="103"/>
      <c r="ACE12" s="103"/>
      <c r="ACF12" s="103"/>
      <c r="ACG12" s="103"/>
      <c r="ACH12" s="103"/>
      <c r="ACI12" s="103"/>
      <c r="ACJ12" s="103"/>
      <c r="ACK12" s="103"/>
      <c r="ACL12" s="103"/>
      <c r="ACM12" s="103"/>
      <c r="ACN12" s="103"/>
      <c r="ACO12" s="103"/>
      <c r="ACP12" s="103"/>
      <c r="ACQ12" s="103"/>
      <c r="ACR12" s="103"/>
      <c r="ACS12" s="103"/>
      <c r="ACT12" s="103"/>
      <c r="ACU12" s="103"/>
      <c r="ACV12" s="103"/>
      <c r="ACW12" s="103"/>
      <c r="ACX12" s="103"/>
      <c r="ACY12" s="103"/>
      <c r="ACZ12" s="103"/>
      <c r="ADA12" s="103"/>
      <c r="ADB12" s="103"/>
      <c r="ADC12" s="103"/>
      <c r="ADD12" s="103"/>
      <c r="ADE12" s="103"/>
      <c r="ADF12" s="103"/>
      <c r="ADG12" s="103"/>
      <c r="ADH12" s="103"/>
      <c r="ADI12" s="103"/>
      <c r="ADJ12" s="103"/>
      <c r="ADK12" s="103"/>
      <c r="ADL12" s="103"/>
      <c r="ADM12" s="103"/>
      <c r="ADN12" s="103"/>
      <c r="ADO12" s="103"/>
      <c r="ADP12" s="103"/>
      <c r="ADQ12" s="103"/>
      <c r="ADR12" s="103"/>
      <c r="ADS12" s="103"/>
      <c r="ADT12" s="103"/>
      <c r="ADU12" s="103"/>
      <c r="ADV12" s="103"/>
      <c r="ADW12" s="103"/>
      <c r="ADX12" s="103"/>
      <c r="ADY12" s="103"/>
      <c r="ADZ12" s="103"/>
      <c r="AEA12" s="103"/>
      <c r="AEB12" s="103"/>
      <c r="AEC12" s="103"/>
      <c r="AED12" s="103"/>
      <c r="AEE12" s="103"/>
      <c r="AEF12" s="103"/>
      <c r="AEG12" s="103"/>
      <c r="AEH12" s="103"/>
      <c r="AEI12" s="103"/>
      <c r="AEJ12" s="103"/>
      <c r="AEK12" s="103"/>
      <c r="AEL12" s="103"/>
      <c r="AEM12" s="103"/>
      <c r="AEN12" s="103"/>
      <c r="AEO12" s="103"/>
      <c r="AEP12" s="103"/>
      <c r="AEQ12" s="103"/>
      <c r="AER12" s="103"/>
      <c r="AES12" s="103"/>
      <c r="AET12" s="103"/>
      <c r="AEU12" s="103"/>
      <c r="AEV12" s="103"/>
      <c r="AEW12" s="103"/>
      <c r="AEX12" s="103"/>
      <c r="AEY12" s="103"/>
      <c r="AEZ12" s="103"/>
      <c r="AFA12" s="103"/>
      <c r="AFB12" s="103"/>
      <c r="AFC12" s="103"/>
      <c r="AFD12" s="103"/>
      <c r="AFE12" s="103"/>
      <c r="AFF12" s="103"/>
      <c r="AFG12" s="103"/>
      <c r="AFH12" s="103"/>
      <c r="AFI12" s="103"/>
      <c r="AFJ12" s="103"/>
      <c r="AFK12" s="103"/>
      <c r="AFL12" s="103"/>
      <c r="AFM12" s="103"/>
      <c r="AFN12" s="103"/>
      <c r="AFO12" s="103"/>
      <c r="AFP12" s="103"/>
      <c r="AFQ12" s="103"/>
      <c r="AFR12" s="103"/>
      <c r="AFS12" s="103"/>
      <c r="AFT12" s="103"/>
      <c r="AFU12" s="103"/>
      <c r="AFV12" s="103"/>
      <c r="AFW12" s="103"/>
      <c r="AFX12" s="103"/>
      <c r="AFY12" s="103"/>
      <c r="AFZ12" s="103"/>
      <c r="AGA12" s="103"/>
      <c r="AGB12" s="103"/>
      <c r="AGC12" s="103"/>
      <c r="AGD12" s="103"/>
      <c r="AGE12" s="103"/>
      <c r="AGF12" s="103"/>
      <c r="AGG12" s="103"/>
      <c r="AGH12" s="103"/>
      <c r="AGI12" s="103"/>
      <c r="AGJ12" s="103"/>
      <c r="AGK12" s="103"/>
      <c r="AGL12" s="103"/>
      <c r="AGM12" s="103"/>
      <c r="AGN12" s="103"/>
      <c r="AGO12" s="103"/>
      <c r="AGP12" s="103"/>
      <c r="AGQ12" s="103"/>
      <c r="AGR12" s="103"/>
      <c r="AGS12" s="103"/>
      <c r="AGT12" s="103"/>
      <c r="AGU12" s="103"/>
      <c r="AGV12" s="103"/>
      <c r="AGW12" s="103"/>
      <c r="AGX12" s="103"/>
      <c r="AGY12" s="103"/>
      <c r="AGZ12" s="103"/>
      <c r="AHA12" s="103"/>
      <c r="AHB12" s="103"/>
      <c r="AHC12" s="103"/>
      <c r="AHD12" s="103"/>
      <c r="AHE12" s="103"/>
      <c r="AHF12" s="103"/>
      <c r="AHG12" s="103"/>
      <c r="AHH12" s="103"/>
      <c r="AHI12" s="103"/>
      <c r="AHJ12" s="103"/>
      <c r="AHK12" s="103"/>
      <c r="AHL12" s="103"/>
      <c r="AHM12" s="103"/>
      <c r="AHN12" s="103"/>
      <c r="AHO12" s="103"/>
      <c r="AHP12" s="103"/>
      <c r="AHQ12" s="103"/>
      <c r="AHR12" s="103"/>
      <c r="AHS12" s="103"/>
      <c r="AHT12" s="103"/>
      <c r="AHU12" s="103"/>
      <c r="AHV12" s="103"/>
      <c r="AHW12" s="103"/>
      <c r="AHX12" s="103"/>
      <c r="AHY12" s="103"/>
      <c r="AHZ12" s="103"/>
      <c r="AIA12" s="103"/>
      <c r="AIB12" s="103"/>
      <c r="AIC12" s="103"/>
      <c r="AID12" s="103"/>
      <c r="AIE12" s="103"/>
      <c r="AIF12" s="103"/>
      <c r="AIG12" s="103"/>
      <c r="AIH12" s="103"/>
      <c r="AII12" s="103"/>
      <c r="AIJ12" s="103"/>
      <c r="AIK12" s="103"/>
      <c r="AIL12" s="103"/>
      <c r="AIM12" s="103"/>
      <c r="AIN12" s="103"/>
      <c r="AIO12" s="103"/>
      <c r="AIP12" s="103"/>
      <c r="AIQ12" s="103"/>
      <c r="AIR12" s="103"/>
      <c r="AIS12" s="103"/>
      <c r="AIT12" s="103"/>
      <c r="AIU12" s="103"/>
      <c r="AIV12" s="103"/>
      <c r="AIW12" s="103"/>
      <c r="AIX12" s="103"/>
      <c r="AIY12" s="103"/>
      <c r="AIZ12" s="103"/>
      <c r="AJA12" s="103"/>
      <c r="AJB12" s="103"/>
      <c r="AJC12" s="103"/>
      <c r="AJD12" s="103"/>
      <c r="AJE12" s="103"/>
      <c r="AJF12" s="103"/>
      <c r="AJG12" s="103"/>
      <c r="AJH12" s="103"/>
      <c r="AJI12" s="103"/>
      <c r="AJJ12" s="103"/>
      <c r="AJK12" s="103"/>
      <c r="AJL12" s="103"/>
      <c r="AJM12" s="103"/>
      <c r="AJN12" s="103"/>
      <c r="AJO12" s="103"/>
      <c r="AJP12" s="103"/>
      <c r="AJQ12" s="103"/>
      <c r="AJR12" s="103"/>
      <c r="AJS12" s="103"/>
      <c r="AJT12" s="103"/>
      <c r="AJU12" s="103"/>
      <c r="AJV12" s="103"/>
      <c r="AJW12" s="103"/>
      <c r="AJX12" s="103"/>
      <c r="AJY12" s="103"/>
      <c r="AJZ12" s="103"/>
      <c r="AKA12" s="103"/>
      <c r="AKB12" s="103"/>
      <c r="AKC12" s="103"/>
      <c r="AKD12" s="103"/>
      <c r="AKE12" s="103"/>
      <c r="AKF12" s="103"/>
      <c r="AKG12" s="103"/>
      <c r="AKH12" s="103"/>
      <c r="AKI12" s="103"/>
      <c r="AKJ12" s="103"/>
      <c r="AKK12" s="103"/>
      <c r="AKL12" s="103"/>
      <c r="AKM12" s="103"/>
      <c r="AKN12" s="103"/>
      <c r="AKO12" s="103"/>
      <c r="AKP12" s="103"/>
      <c r="AKQ12" s="103"/>
      <c r="AKR12" s="103"/>
      <c r="AKS12" s="103"/>
      <c r="AKT12" s="103"/>
      <c r="AKU12" s="103"/>
      <c r="AKV12" s="103"/>
      <c r="AKW12" s="103"/>
      <c r="AKX12" s="103"/>
      <c r="AKY12" s="103"/>
      <c r="AKZ12" s="103"/>
      <c r="ALA12" s="103"/>
      <c r="ALB12" s="103"/>
      <c r="ALC12" s="103"/>
      <c r="ALD12" s="103"/>
      <c r="ALE12" s="103"/>
      <c r="ALF12" s="103"/>
      <c r="ALG12" s="103"/>
      <c r="ALH12" s="103"/>
      <c r="ALI12" s="103"/>
      <c r="ALJ12" s="103"/>
      <c r="ALK12" s="103"/>
      <c r="ALL12" s="103"/>
      <c r="ALM12" s="103"/>
      <c r="ALN12" s="103"/>
      <c r="ALO12" s="103"/>
      <c r="ALP12" s="103"/>
      <c r="ALQ12" s="103"/>
      <c r="ALR12" s="103"/>
      <c r="ALS12" s="103"/>
      <c r="ALT12" s="103"/>
      <c r="ALU12" s="103"/>
      <c r="ALV12" s="103"/>
      <c r="ALW12" s="103"/>
      <c r="ALX12" s="103"/>
      <c r="ALY12" s="103"/>
      <c r="ALZ12" s="103"/>
      <c r="AMA12" s="103"/>
      <c r="AMB12" s="103"/>
      <c r="AMC12" s="103"/>
      <c r="AMD12" s="103"/>
      <c r="AME12" s="103"/>
      <c r="AMF12" s="103"/>
      <c r="AMG12" s="103"/>
      <c r="AMH12" s="103"/>
      <c r="AMI12" s="103"/>
      <c r="AMJ12" s="103"/>
      <c r="AMK12" s="103"/>
    </row>
    <row r="13" spans="1:1025" s="104" customFormat="1" ht="16.5" customHeight="1" thickBot="1" x14ac:dyDescent="0.35">
      <c r="A13" s="121"/>
      <c r="B13" s="108"/>
      <c r="C13" s="51" t="s">
        <v>18</v>
      </c>
      <c r="D13" s="58">
        <v>50</v>
      </c>
      <c r="E13" s="108"/>
      <c r="F13" s="155"/>
      <c r="G13" s="156"/>
      <c r="H13" s="156"/>
      <c r="I13" s="157"/>
      <c r="J13" s="103"/>
      <c r="K13" s="103"/>
      <c r="L13" s="103"/>
      <c r="M13" s="103"/>
      <c r="N13" s="103"/>
      <c r="O13" s="103"/>
      <c r="P13" s="103"/>
      <c r="Q13" s="103"/>
      <c r="R13" s="103"/>
      <c r="S13" s="103"/>
      <c r="T13" s="103"/>
      <c r="U13" s="103"/>
      <c r="V13" s="103"/>
      <c r="W13" s="103"/>
      <c r="X13" s="103"/>
      <c r="Y13" s="103"/>
      <c r="Z13" s="103"/>
      <c r="AA13" s="103"/>
      <c r="AB13" s="103"/>
      <c r="AC13" s="103"/>
      <c r="AD13" s="103"/>
      <c r="AE13" s="103"/>
      <c r="AF13" s="103"/>
      <c r="AG13" s="103"/>
      <c r="AH13" s="103"/>
      <c r="AI13" s="103"/>
      <c r="AJ13" s="103"/>
      <c r="AK13" s="103"/>
      <c r="AL13" s="103"/>
      <c r="AM13" s="103"/>
      <c r="AN13" s="103"/>
      <c r="AO13" s="103"/>
      <c r="AP13" s="103"/>
      <c r="AQ13" s="103"/>
      <c r="AR13" s="103"/>
      <c r="AS13" s="103"/>
      <c r="AT13" s="103"/>
      <c r="AU13" s="103"/>
      <c r="AV13" s="103"/>
      <c r="AW13" s="103"/>
      <c r="AX13" s="103"/>
      <c r="AY13" s="103"/>
      <c r="AZ13" s="103"/>
      <c r="BA13" s="103"/>
      <c r="BB13" s="103"/>
      <c r="BC13" s="103"/>
      <c r="BD13" s="103"/>
      <c r="BE13" s="103"/>
      <c r="BF13" s="103"/>
      <c r="BG13" s="103"/>
      <c r="BH13" s="103"/>
      <c r="BI13" s="103"/>
      <c r="BJ13" s="103"/>
      <c r="BK13" s="103"/>
      <c r="BL13" s="103"/>
      <c r="BM13" s="103"/>
      <c r="BN13" s="103"/>
      <c r="BO13" s="103"/>
      <c r="BP13" s="103"/>
      <c r="BQ13" s="103"/>
      <c r="BR13" s="103"/>
      <c r="BS13" s="103"/>
      <c r="BT13" s="103"/>
      <c r="BU13" s="103"/>
      <c r="BV13" s="103"/>
      <c r="BW13" s="103"/>
      <c r="BX13" s="103"/>
      <c r="BY13" s="103"/>
      <c r="BZ13" s="103"/>
      <c r="CA13" s="103"/>
      <c r="CB13" s="103"/>
      <c r="CC13" s="103"/>
      <c r="CD13" s="103"/>
      <c r="CE13" s="103"/>
      <c r="CF13" s="103"/>
      <c r="CG13" s="103"/>
      <c r="CH13" s="103"/>
      <c r="CI13" s="103"/>
      <c r="CJ13" s="103"/>
      <c r="CK13" s="103"/>
      <c r="CL13" s="103"/>
      <c r="CM13" s="103"/>
      <c r="CN13" s="103"/>
      <c r="CO13" s="103"/>
      <c r="CP13" s="103"/>
      <c r="CQ13" s="103"/>
      <c r="CR13" s="103"/>
      <c r="CS13" s="103"/>
      <c r="CT13" s="103"/>
      <c r="CU13" s="103"/>
      <c r="CV13" s="103"/>
      <c r="CW13" s="103"/>
      <c r="CX13" s="103"/>
      <c r="CY13" s="103"/>
      <c r="CZ13" s="103"/>
      <c r="DA13" s="103"/>
      <c r="DB13" s="103"/>
      <c r="DC13" s="103"/>
      <c r="DD13" s="103"/>
      <c r="DE13" s="103"/>
      <c r="DF13" s="103"/>
      <c r="DG13" s="103"/>
      <c r="DH13" s="103"/>
      <c r="DI13" s="103"/>
      <c r="DJ13" s="103"/>
      <c r="DK13" s="103"/>
      <c r="DL13" s="103"/>
      <c r="DM13" s="103"/>
      <c r="DN13" s="103"/>
      <c r="DO13" s="103"/>
      <c r="DP13" s="103"/>
      <c r="DQ13" s="103"/>
      <c r="DR13" s="103"/>
      <c r="DS13" s="103"/>
      <c r="DT13" s="103"/>
      <c r="DU13" s="103"/>
      <c r="DV13" s="103"/>
      <c r="DW13" s="103"/>
      <c r="DX13" s="103"/>
      <c r="DY13" s="103"/>
      <c r="DZ13" s="103"/>
      <c r="EA13" s="103"/>
      <c r="EB13" s="103"/>
      <c r="EC13" s="103"/>
      <c r="ED13" s="103"/>
      <c r="EE13" s="103"/>
      <c r="EF13" s="103"/>
      <c r="EG13" s="103"/>
      <c r="EH13" s="103"/>
      <c r="EI13" s="103"/>
      <c r="EJ13" s="103"/>
      <c r="EK13" s="103"/>
      <c r="EL13" s="103"/>
      <c r="EM13" s="103"/>
      <c r="EN13" s="103"/>
      <c r="EO13" s="103"/>
      <c r="EP13" s="103"/>
      <c r="EQ13" s="103"/>
      <c r="ER13" s="103"/>
      <c r="ES13" s="103"/>
      <c r="ET13" s="103"/>
      <c r="EU13" s="103"/>
      <c r="EV13" s="103"/>
      <c r="EW13" s="103"/>
      <c r="EX13" s="103"/>
      <c r="EY13" s="103"/>
      <c r="EZ13" s="103"/>
      <c r="FA13" s="103"/>
      <c r="FB13" s="103"/>
      <c r="FC13" s="103"/>
      <c r="FD13" s="103"/>
      <c r="FE13" s="103"/>
      <c r="FF13" s="103"/>
      <c r="FG13" s="103"/>
      <c r="FH13" s="103"/>
      <c r="FI13" s="103"/>
      <c r="FJ13" s="103"/>
      <c r="FK13" s="103"/>
      <c r="FL13" s="103"/>
      <c r="FM13" s="103"/>
      <c r="FN13" s="103"/>
      <c r="FO13" s="103"/>
      <c r="FP13" s="103"/>
      <c r="FQ13" s="103"/>
      <c r="FR13" s="103"/>
      <c r="FS13" s="103"/>
      <c r="FT13" s="103"/>
      <c r="FU13" s="103"/>
      <c r="FV13" s="103"/>
      <c r="FW13" s="103"/>
      <c r="FX13" s="103"/>
      <c r="FY13" s="103"/>
      <c r="FZ13" s="103"/>
      <c r="GA13" s="103"/>
      <c r="GB13" s="103"/>
      <c r="GC13" s="103"/>
      <c r="GD13" s="103"/>
      <c r="GE13" s="103"/>
      <c r="GF13" s="103"/>
      <c r="GG13" s="103"/>
      <c r="GH13" s="103"/>
      <c r="GI13" s="103"/>
      <c r="GJ13" s="103"/>
      <c r="GK13" s="103"/>
      <c r="GL13" s="103"/>
      <c r="GM13" s="103"/>
      <c r="GN13" s="103"/>
      <c r="GO13" s="103"/>
      <c r="GP13" s="103"/>
      <c r="GQ13" s="103"/>
      <c r="GR13" s="103"/>
      <c r="GS13" s="103"/>
      <c r="GT13" s="103"/>
      <c r="GU13" s="103"/>
      <c r="GV13" s="103"/>
      <c r="GW13" s="103"/>
      <c r="GX13" s="103"/>
      <c r="GY13" s="103"/>
      <c r="GZ13" s="103"/>
      <c r="HA13" s="103"/>
      <c r="HB13" s="103"/>
      <c r="HC13" s="103"/>
      <c r="HD13" s="103"/>
      <c r="HE13" s="103"/>
      <c r="HF13" s="103"/>
      <c r="HG13" s="103"/>
      <c r="HH13" s="103"/>
      <c r="HI13" s="103"/>
      <c r="HJ13" s="103"/>
      <c r="HK13" s="103"/>
      <c r="HL13" s="103"/>
      <c r="HM13" s="103"/>
      <c r="HN13" s="103"/>
      <c r="HO13" s="103"/>
      <c r="HP13" s="103"/>
      <c r="HQ13" s="103"/>
      <c r="HR13" s="103"/>
      <c r="HS13" s="103"/>
      <c r="HT13" s="103"/>
      <c r="HU13" s="103"/>
      <c r="HV13" s="103"/>
      <c r="HW13" s="103"/>
      <c r="HX13" s="103"/>
      <c r="HY13" s="103"/>
      <c r="HZ13" s="103"/>
      <c r="IA13" s="103"/>
      <c r="IB13" s="103"/>
      <c r="IC13" s="103"/>
      <c r="ID13" s="103"/>
      <c r="IE13" s="103"/>
      <c r="IF13" s="103"/>
      <c r="IG13" s="103"/>
      <c r="IH13" s="103"/>
      <c r="II13" s="103"/>
      <c r="IJ13" s="103"/>
      <c r="IK13" s="103"/>
      <c r="IL13" s="103"/>
      <c r="IM13" s="103"/>
      <c r="IN13" s="103"/>
      <c r="IO13" s="103"/>
      <c r="IP13" s="103"/>
      <c r="IQ13" s="103"/>
      <c r="IR13" s="103"/>
      <c r="IS13" s="103"/>
      <c r="IT13" s="103"/>
      <c r="IU13" s="103"/>
      <c r="IV13" s="103"/>
      <c r="IW13" s="103"/>
      <c r="IX13" s="103"/>
      <c r="IY13" s="103"/>
      <c r="IZ13" s="103"/>
      <c r="JA13" s="103"/>
      <c r="JB13" s="103"/>
      <c r="JC13" s="103"/>
      <c r="JD13" s="103"/>
      <c r="JE13" s="103"/>
      <c r="JF13" s="103"/>
      <c r="JG13" s="103"/>
      <c r="JH13" s="103"/>
      <c r="JI13" s="103"/>
      <c r="JJ13" s="103"/>
      <c r="JK13" s="103"/>
      <c r="JL13" s="103"/>
      <c r="JM13" s="103"/>
      <c r="JN13" s="103"/>
      <c r="JO13" s="103"/>
      <c r="JP13" s="103"/>
      <c r="JQ13" s="103"/>
      <c r="JR13" s="103"/>
      <c r="JS13" s="103"/>
      <c r="JT13" s="103"/>
      <c r="JU13" s="103"/>
      <c r="JV13" s="103"/>
      <c r="JW13" s="103"/>
      <c r="JX13" s="103"/>
      <c r="JY13" s="103"/>
      <c r="JZ13" s="103"/>
      <c r="KA13" s="103"/>
      <c r="KB13" s="103"/>
      <c r="KC13" s="103"/>
      <c r="KD13" s="103"/>
      <c r="KE13" s="103"/>
      <c r="KF13" s="103"/>
      <c r="KG13" s="103"/>
      <c r="KH13" s="103"/>
      <c r="KI13" s="103"/>
      <c r="KJ13" s="103"/>
      <c r="KK13" s="103"/>
      <c r="KL13" s="103"/>
      <c r="KM13" s="103"/>
      <c r="KN13" s="103"/>
      <c r="KO13" s="103"/>
      <c r="KP13" s="103"/>
      <c r="KQ13" s="103"/>
      <c r="KR13" s="103"/>
      <c r="KS13" s="103"/>
      <c r="KT13" s="103"/>
      <c r="KU13" s="103"/>
      <c r="KV13" s="103"/>
      <c r="KW13" s="103"/>
      <c r="KX13" s="103"/>
      <c r="KY13" s="103"/>
      <c r="KZ13" s="103"/>
      <c r="LA13" s="103"/>
      <c r="LB13" s="103"/>
      <c r="LC13" s="103"/>
      <c r="LD13" s="103"/>
      <c r="LE13" s="103"/>
      <c r="LF13" s="103"/>
      <c r="LG13" s="103"/>
      <c r="LH13" s="103"/>
      <c r="LI13" s="103"/>
      <c r="LJ13" s="103"/>
      <c r="LK13" s="103"/>
      <c r="LL13" s="103"/>
      <c r="LM13" s="103"/>
      <c r="LN13" s="103"/>
      <c r="LO13" s="103"/>
      <c r="LP13" s="103"/>
      <c r="LQ13" s="103"/>
      <c r="LR13" s="103"/>
      <c r="LS13" s="103"/>
      <c r="LT13" s="103"/>
      <c r="LU13" s="103"/>
      <c r="LV13" s="103"/>
      <c r="LW13" s="103"/>
      <c r="LX13" s="103"/>
      <c r="LY13" s="103"/>
      <c r="LZ13" s="103"/>
      <c r="MA13" s="103"/>
      <c r="MB13" s="103"/>
      <c r="MC13" s="103"/>
      <c r="MD13" s="103"/>
      <c r="ME13" s="103"/>
      <c r="MF13" s="103"/>
      <c r="MG13" s="103"/>
      <c r="MH13" s="103"/>
      <c r="MI13" s="103"/>
      <c r="MJ13" s="103"/>
      <c r="MK13" s="103"/>
      <c r="ML13" s="103"/>
      <c r="MM13" s="103"/>
      <c r="MN13" s="103"/>
      <c r="MO13" s="103"/>
      <c r="MP13" s="103"/>
      <c r="MQ13" s="103"/>
      <c r="MR13" s="103"/>
      <c r="MS13" s="103"/>
      <c r="MT13" s="103"/>
      <c r="MU13" s="103"/>
      <c r="MV13" s="103"/>
      <c r="MW13" s="103"/>
      <c r="MX13" s="103"/>
      <c r="MY13" s="103"/>
      <c r="MZ13" s="103"/>
      <c r="NA13" s="103"/>
      <c r="NB13" s="103"/>
      <c r="NC13" s="103"/>
      <c r="ND13" s="103"/>
      <c r="NE13" s="103"/>
      <c r="NF13" s="103"/>
      <c r="NG13" s="103"/>
      <c r="NH13" s="103"/>
      <c r="NI13" s="103"/>
      <c r="NJ13" s="103"/>
      <c r="NK13" s="103"/>
      <c r="NL13" s="103"/>
      <c r="NM13" s="103"/>
      <c r="NN13" s="103"/>
      <c r="NO13" s="103"/>
      <c r="NP13" s="103"/>
      <c r="NQ13" s="103"/>
      <c r="NR13" s="103"/>
      <c r="NS13" s="103"/>
      <c r="NT13" s="103"/>
      <c r="NU13" s="103"/>
      <c r="NV13" s="103"/>
      <c r="NW13" s="103"/>
      <c r="NX13" s="103"/>
      <c r="NY13" s="103"/>
      <c r="NZ13" s="103"/>
      <c r="OA13" s="103"/>
      <c r="OB13" s="103"/>
      <c r="OC13" s="103"/>
      <c r="OD13" s="103"/>
      <c r="OE13" s="103"/>
      <c r="OF13" s="103"/>
      <c r="OG13" s="103"/>
      <c r="OH13" s="103"/>
      <c r="OI13" s="103"/>
      <c r="OJ13" s="103"/>
      <c r="OK13" s="103"/>
      <c r="OL13" s="103"/>
      <c r="OM13" s="103"/>
      <c r="ON13" s="103"/>
      <c r="OO13" s="103"/>
      <c r="OP13" s="103"/>
      <c r="OQ13" s="103"/>
      <c r="OR13" s="103"/>
      <c r="OS13" s="103"/>
      <c r="OT13" s="103"/>
      <c r="OU13" s="103"/>
      <c r="OV13" s="103"/>
      <c r="OW13" s="103"/>
      <c r="OX13" s="103"/>
      <c r="OY13" s="103"/>
      <c r="OZ13" s="103"/>
      <c r="PA13" s="103"/>
      <c r="PB13" s="103"/>
      <c r="PC13" s="103"/>
      <c r="PD13" s="103"/>
      <c r="PE13" s="103"/>
      <c r="PF13" s="103"/>
      <c r="PG13" s="103"/>
      <c r="PH13" s="103"/>
      <c r="PI13" s="103"/>
      <c r="PJ13" s="103"/>
      <c r="PK13" s="103"/>
      <c r="PL13" s="103"/>
      <c r="PM13" s="103"/>
      <c r="PN13" s="103"/>
      <c r="PO13" s="103"/>
      <c r="PP13" s="103"/>
      <c r="PQ13" s="103"/>
      <c r="PR13" s="103"/>
      <c r="PS13" s="103"/>
      <c r="PT13" s="103"/>
      <c r="PU13" s="103"/>
      <c r="PV13" s="103"/>
      <c r="PW13" s="103"/>
      <c r="PX13" s="103"/>
      <c r="PY13" s="103"/>
      <c r="PZ13" s="103"/>
      <c r="QA13" s="103"/>
      <c r="QB13" s="103"/>
      <c r="QC13" s="103"/>
      <c r="QD13" s="103"/>
      <c r="QE13" s="103"/>
      <c r="QF13" s="103"/>
      <c r="QG13" s="103"/>
      <c r="QH13" s="103"/>
      <c r="QI13" s="103"/>
      <c r="QJ13" s="103"/>
      <c r="QK13" s="103"/>
      <c r="QL13" s="103"/>
      <c r="QM13" s="103"/>
      <c r="QN13" s="103"/>
      <c r="QO13" s="103"/>
      <c r="QP13" s="103"/>
      <c r="QQ13" s="103"/>
      <c r="QR13" s="103"/>
      <c r="QS13" s="103"/>
      <c r="QT13" s="103"/>
      <c r="QU13" s="103"/>
      <c r="QV13" s="103"/>
      <c r="QW13" s="103"/>
      <c r="QX13" s="103"/>
      <c r="QY13" s="103"/>
      <c r="QZ13" s="103"/>
      <c r="RA13" s="103"/>
      <c r="RB13" s="103"/>
      <c r="RC13" s="103"/>
      <c r="RD13" s="103"/>
      <c r="RE13" s="103"/>
      <c r="RF13" s="103"/>
      <c r="RG13" s="103"/>
      <c r="RH13" s="103"/>
      <c r="RI13" s="103"/>
      <c r="RJ13" s="103"/>
      <c r="RK13" s="103"/>
      <c r="RL13" s="103"/>
      <c r="RM13" s="103"/>
      <c r="RN13" s="103"/>
      <c r="RO13" s="103"/>
      <c r="RP13" s="103"/>
      <c r="RQ13" s="103"/>
      <c r="RR13" s="103"/>
      <c r="RS13" s="103"/>
      <c r="RT13" s="103"/>
      <c r="RU13" s="103"/>
      <c r="RV13" s="103"/>
      <c r="RW13" s="103"/>
      <c r="RX13" s="103"/>
      <c r="RY13" s="103"/>
      <c r="RZ13" s="103"/>
      <c r="SA13" s="103"/>
      <c r="SB13" s="103"/>
      <c r="SC13" s="103"/>
      <c r="SD13" s="103"/>
      <c r="SE13" s="103"/>
      <c r="SF13" s="103"/>
      <c r="SG13" s="103"/>
      <c r="SH13" s="103"/>
      <c r="SI13" s="103"/>
      <c r="SJ13" s="103"/>
      <c r="SK13" s="103"/>
      <c r="SL13" s="103"/>
      <c r="SM13" s="103"/>
      <c r="SN13" s="103"/>
      <c r="SO13" s="103"/>
      <c r="SP13" s="103"/>
      <c r="SQ13" s="103"/>
      <c r="SR13" s="103"/>
      <c r="SS13" s="103"/>
      <c r="ST13" s="103"/>
      <c r="SU13" s="103"/>
      <c r="SV13" s="103"/>
      <c r="SW13" s="103"/>
      <c r="SX13" s="103"/>
      <c r="SY13" s="103"/>
      <c r="SZ13" s="103"/>
      <c r="TA13" s="103"/>
      <c r="TB13" s="103"/>
      <c r="TC13" s="103"/>
      <c r="TD13" s="103"/>
      <c r="TE13" s="103"/>
      <c r="TF13" s="103"/>
      <c r="TG13" s="103"/>
      <c r="TH13" s="103"/>
      <c r="TI13" s="103"/>
      <c r="TJ13" s="103"/>
      <c r="TK13" s="103"/>
      <c r="TL13" s="103"/>
      <c r="TM13" s="103"/>
      <c r="TN13" s="103"/>
      <c r="TO13" s="103"/>
      <c r="TP13" s="103"/>
      <c r="TQ13" s="103"/>
      <c r="TR13" s="103"/>
      <c r="TS13" s="103"/>
      <c r="TT13" s="103"/>
      <c r="TU13" s="103"/>
      <c r="TV13" s="103"/>
      <c r="TW13" s="103"/>
      <c r="TX13" s="103"/>
      <c r="TY13" s="103"/>
      <c r="TZ13" s="103"/>
      <c r="UA13" s="103"/>
      <c r="UB13" s="103"/>
      <c r="UC13" s="103"/>
      <c r="UD13" s="103"/>
      <c r="UE13" s="103"/>
      <c r="UF13" s="103"/>
      <c r="UG13" s="103"/>
      <c r="UH13" s="103"/>
      <c r="UI13" s="103"/>
      <c r="UJ13" s="103"/>
      <c r="UK13" s="103"/>
      <c r="UL13" s="103"/>
      <c r="UM13" s="103"/>
      <c r="UN13" s="103"/>
      <c r="UO13" s="103"/>
      <c r="UP13" s="103"/>
      <c r="UQ13" s="103"/>
      <c r="UR13" s="103"/>
      <c r="US13" s="103"/>
      <c r="UT13" s="103"/>
      <c r="UU13" s="103"/>
      <c r="UV13" s="103"/>
      <c r="UW13" s="103"/>
      <c r="UX13" s="103"/>
      <c r="UY13" s="103"/>
      <c r="UZ13" s="103"/>
      <c r="VA13" s="103"/>
      <c r="VB13" s="103"/>
      <c r="VC13" s="103"/>
      <c r="VD13" s="103"/>
      <c r="VE13" s="103"/>
      <c r="VF13" s="103"/>
      <c r="VG13" s="103"/>
      <c r="VH13" s="103"/>
      <c r="VI13" s="103"/>
      <c r="VJ13" s="103"/>
      <c r="VK13" s="103"/>
      <c r="VL13" s="103"/>
      <c r="VM13" s="103"/>
      <c r="VN13" s="103"/>
      <c r="VO13" s="103"/>
      <c r="VP13" s="103"/>
      <c r="VQ13" s="103"/>
      <c r="VR13" s="103"/>
      <c r="VS13" s="103"/>
      <c r="VT13" s="103"/>
      <c r="VU13" s="103"/>
      <c r="VV13" s="103"/>
      <c r="VW13" s="103"/>
      <c r="VX13" s="103"/>
      <c r="VY13" s="103"/>
      <c r="VZ13" s="103"/>
      <c r="WA13" s="103"/>
      <c r="WB13" s="103"/>
      <c r="WC13" s="103"/>
      <c r="WD13" s="103"/>
      <c r="WE13" s="103"/>
      <c r="WF13" s="103"/>
      <c r="WG13" s="103"/>
      <c r="WH13" s="103"/>
      <c r="WI13" s="103"/>
      <c r="WJ13" s="103"/>
      <c r="WK13" s="103"/>
      <c r="WL13" s="103"/>
      <c r="WM13" s="103"/>
      <c r="WN13" s="103"/>
      <c r="WO13" s="103"/>
      <c r="WP13" s="103"/>
      <c r="WQ13" s="103"/>
      <c r="WR13" s="103"/>
      <c r="WS13" s="103"/>
      <c r="WT13" s="103"/>
      <c r="WU13" s="103"/>
      <c r="WV13" s="103"/>
      <c r="WW13" s="103"/>
      <c r="WX13" s="103"/>
      <c r="WY13" s="103"/>
      <c r="WZ13" s="103"/>
      <c r="XA13" s="103"/>
      <c r="XB13" s="103"/>
      <c r="XC13" s="103"/>
      <c r="XD13" s="103"/>
      <c r="XE13" s="103"/>
      <c r="XF13" s="103"/>
      <c r="XG13" s="103"/>
      <c r="XH13" s="103"/>
      <c r="XI13" s="103"/>
      <c r="XJ13" s="103"/>
      <c r="XK13" s="103"/>
      <c r="XL13" s="103"/>
      <c r="XM13" s="103"/>
      <c r="XN13" s="103"/>
      <c r="XO13" s="103"/>
      <c r="XP13" s="103"/>
      <c r="XQ13" s="103"/>
      <c r="XR13" s="103"/>
      <c r="XS13" s="103"/>
      <c r="XT13" s="103"/>
      <c r="XU13" s="103"/>
      <c r="XV13" s="103"/>
      <c r="XW13" s="103"/>
      <c r="XX13" s="103"/>
      <c r="XY13" s="103"/>
      <c r="XZ13" s="103"/>
      <c r="YA13" s="103"/>
      <c r="YB13" s="103"/>
      <c r="YC13" s="103"/>
      <c r="YD13" s="103"/>
      <c r="YE13" s="103"/>
      <c r="YF13" s="103"/>
      <c r="YG13" s="103"/>
      <c r="YH13" s="103"/>
      <c r="YI13" s="103"/>
      <c r="YJ13" s="103"/>
      <c r="YK13" s="103"/>
      <c r="YL13" s="103"/>
      <c r="YM13" s="103"/>
      <c r="YN13" s="103"/>
      <c r="YO13" s="103"/>
      <c r="YP13" s="103"/>
      <c r="YQ13" s="103"/>
      <c r="YR13" s="103"/>
      <c r="YS13" s="103"/>
      <c r="YT13" s="103"/>
      <c r="YU13" s="103"/>
      <c r="YV13" s="103"/>
      <c r="YW13" s="103"/>
      <c r="YX13" s="103"/>
      <c r="YY13" s="103"/>
      <c r="YZ13" s="103"/>
      <c r="ZA13" s="103"/>
      <c r="ZB13" s="103"/>
      <c r="ZC13" s="103"/>
      <c r="ZD13" s="103"/>
      <c r="ZE13" s="103"/>
      <c r="ZF13" s="103"/>
      <c r="ZG13" s="103"/>
      <c r="ZH13" s="103"/>
      <c r="ZI13" s="103"/>
      <c r="ZJ13" s="103"/>
      <c r="ZK13" s="103"/>
      <c r="ZL13" s="103"/>
      <c r="ZM13" s="103"/>
      <c r="ZN13" s="103"/>
      <c r="ZO13" s="103"/>
      <c r="ZP13" s="103"/>
      <c r="ZQ13" s="103"/>
      <c r="ZR13" s="103"/>
      <c r="ZS13" s="103"/>
      <c r="ZT13" s="103"/>
      <c r="ZU13" s="103"/>
      <c r="ZV13" s="103"/>
      <c r="ZW13" s="103"/>
      <c r="ZX13" s="103"/>
      <c r="ZY13" s="103"/>
      <c r="ZZ13" s="103"/>
      <c r="AAA13" s="103"/>
      <c r="AAB13" s="103"/>
      <c r="AAC13" s="103"/>
      <c r="AAD13" s="103"/>
      <c r="AAE13" s="103"/>
      <c r="AAF13" s="103"/>
      <c r="AAG13" s="103"/>
      <c r="AAH13" s="103"/>
      <c r="AAI13" s="103"/>
      <c r="AAJ13" s="103"/>
      <c r="AAK13" s="103"/>
      <c r="AAL13" s="103"/>
      <c r="AAM13" s="103"/>
      <c r="AAN13" s="103"/>
      <c r="AAO13" s="103"/>
      <c r="AAP13" s="103"/>
      <c r="AAQ13" s="103"/>
      <c r="AAR13" s="103"/>
      <c r="AAS13" s="103"/>
      <c r="AAT13" s="103"/>
      <c r="AAU13" s="103"/>
      <c r="AAV13" s="103"/>
      <c r="AAW13" s="103"/>
      <c r="AAX13" s="103"/>
      <c r="AAY13" s="103"/>
      <c r="AAZ13" s="103"/>
      <c r="ABA13" s="103"/>
      <c r="ABB13" s="103"/>
      <c r="ABC13" s="103"/>
      <c r="ABD13" s="103"/>
      <c r="ABE13" s="103"/>
      <c r="ABF13" s="103"/>
      <c r="ABG13" s="103"/>
      <c r="ABH13" s="103"/>
      <c r="ABI13" s="103"/>
      <c r="ABJ13" s="103"/>
      <c r="ABK13" s="103"/>
      <c r="ABL13" s="103"/>
      <c r="ABM13" s="103"/>
      <c r="ABN13" s="103"/>
      <c r="ABO13" s="103"/>
      <c r="ABP13" s="103"/>
      <c r="ABQ13" s="103"/>
      <c r="ABR13" s="103"/>
      <c r="ABS13" s="103"/>
      <c r="ABT13" s="103"/>
      <c r="ABU13" s="103"/>
      <c r="ABV13" s="103"/>
      <c r="ABW13" s="103"/>
      <c r="ABX13" s="103"/>
      <c r="ABY13" s="103"/>
      <c r="ABZ13" s="103"/>
      <c r="ACA13" s="103"/>
      <c r="ACB13" s="103"/>
      <c r="ACC13" s="103"/>
      <c r="ACD13" s="103"/>
      <c r="ACE13" s="103"/>
      <c r="ACF13" s="103"/>
      <c r="ACG13" s="103"/>
      <c r="ACH13" s="103"/>
      <c r="ACI13" s="103"/>
      <c r="ACJ13" s="103"/>
      <c r="ACK13" s="103"/>
      <c r="ACL13" s="103"/>
      <c r="ACM13" s="103"/>
      <c r="ACN13" s="103"/>
      <c r="ACO13" s="103"/>
      <c r="ACP13" s="103"/>
      <c r="ACQ13" s="103"/>
      <c r="ACR13" s="103"/>
      <c r="ACS13" s="103"/>
      <c r="ACT13" s="103"/>
      <c r="ACU13" s="103"/>
      <c r="ACV13" s="103"/>
      <c r="ACW13" s="103"/>
      <c r="ACX13" s="103"/>
      <c r="ACY13" s="103"/>
      <c r="ACZ13" s="103"/>
      <c r="ADA13" s="103"/>
      <c r="ADB13" s="103"/>
      <c r="ADC13" s="103"/>
      <c r="ADD13" s="103"/>
      <c r="ADE13" s="103"/>
      <c r="ADF13" s="103"/>
      <c r="ADG13" s="103"/>
      <c r="ADH13" s="103"/>
      <c r="ADI13" s="103"/>
      <c r="ADJ13" s="103"/>
      <c r="ADK13" s="103"/>
      <c r="ADL13" s="103"/>
      <c r="ADM13" s="103"/>
      <c r="ADN13" s="103"/>
      <c r="ADO13" s="103"/>
      <c r="ADP13" s="103"/>
      <c r="ADQ13" s="103"/>
      <c r="ADR13" s="103"/>
      <c r="ADS13" s="103"/>
      <c r="ADT13" s="103"/>
      <c r="ADU13" s="103"/>
      <c r="ADV13" s="103"/>
      <c r="ADW13" s="103"/>
      <c r="ADX13" s="103"/>
      <c r="ADY13" s="103"/>
      <c r="ADZ13" s="103"/>
      <c r="AEA13" s="103"/>
      <c r="AEB13" s="103"/>
      <c r="AEC13" s="103"/>
      <c r="AED13" s="103"/>
      <c r="AEE13" s="103"/>
      <c r="AEF13" s="103"/>
      <c r="AEG13" s="103"/>
      <c r="AEH13" s="103"/>
      <c r="AEI13" s="103"/>
      <c r="AEJ13" s="103"/>
      <c r="AEK13" s="103"/>
      <c r="AEL13" s="103"/>
      <c r="AEM13" s="103"/>
      <c r="AEN13" s="103"/>
      <c r="AEO13" s="103"/>
      <c r="AEP13" s="103"/>
      <c r="AEQ13" s="103"/>
      <c r="AER13" s="103"/>
      <c r="AES13" s="103"/>
      <c r="AET13" s="103"/>
      <c r="AEU13" s="103"/>
      <c r="AEV13" s="103"/>
      <c r="AEW13" s="103"/>
      <c r="AEX13" s="103"/>
      <c r="AEY13" s="103"/>
      <c r="AEZ13" s="103"/>
      <c r="AFA13" s="103"/>
      <c r="AFB13" s="103"/>
      <c r="AFC13" s="103"/>
      <c r="AFD13" s="103"/>
      <c r="AFE13" s="103"/>
      <c r="AFF13" s="103"/>
      <c r="AFG13" s="103"/>
      <c r="AFH13" s="103"/>
      <c r="AFI13" s="103"/>
      <c r="AFJ13" s="103"/>
      <c r="AFK13" s="103"/>
      <c r="AFL13" s="103"/>
      <c r="AFM13" s="103"/>
      <c r="AFN13" s="103"/>
      <c r="AFO13" s="103"/>
      <c r="AFP13" s="103"/>
      <c r="AFQ13" s="103"/>
      <c r="AFR13" s="103"/>
      <c r="AFS13" s="103"/>
      <c r="AFT13" s="103"/>
      <c r="AFU13" s="103"/>
      <c r="AFV13" s="103"/>
      <c r="AFW13" s="103"/>
      <c r="AFX13" s="103"/>
      <c r="AFY13" s="103"/>
      <c r="AFZ13" s="103"/>
      <c r="AGA13" s="103"/>
      <c r="AGB13" s="103"/>
      <c r="AGC13" s="103"/>
      <c r="AGD13" s="103"/>
      <c r="AGE13" s="103"/>
      <c r="AGF13" s="103"/>
      <c r="AGG13" s="103"/>
      <c r="AGH13" s="103"/>
      <c r="AGI13" s="103"/>
      <c r="AGJ13" s="103"/>
      <c r="AGK13" s="103"/>
      <c r="AGL13" s="103"/>
      <c r="AGM13" s="103"/>
      <c r="AGN13" s="103"/>
      <c r="AGO13" s="103"/>
      <c r="AGP13" s="103"/>
      <c r="AGQ13" s="103"/>
      <c r="AGR13" s="103"/>
      <c r="AGS13" s="103"/>
      <c r="AGT13" s="103"/>
      <c r="AGU13" s="103"/>
      <c r="AGV13" s="103"/>
      <c r="AGW13" s="103"/>
      <c r="AGX13" s="103"/>
      <c r="AGY13" s="103"/>
      <c r="AGZ13" s="103"/>
      <c r="AHA13" s="103"/>
      <c r="AHB13" s="103"/>
      <c r="AHC13" s="103"/>
      <c r="AHD13" s="103"/>
      <c r="AHE13" s="103"/>
      <c r="AHF13" s="103"/>
      <c r="AHG13" s="103"/>
      <c r="AHH13" s="103"/>
      <c r="AHI13" s="103"/>
      <c r="AHJ13" s="103"/>
      <c r="AHK13" s="103"/>
      <c r="AHL13" s="103"/>
      <c r="AHM13" s="103"/>
      <c r="AHN13" s="103"/>
      <c r="AHO13" s="103"/>
      <c r="AHP13" s="103"/>
      <c r="AHQ13" s="103"/>
      <c r="AHR13" s="103"/>
      <c r="AHS13" s="103"/>
      <c r="AHT13" s="103"/>
      <c r="AHU13" s="103"/>
      <c r="AHV13" s="103"/>
      <c r="AHW13" s="103"/>
      <c r="AHX13" s="103"/>
      <c r="AHY13" s="103"/>
      <c r="AHZ13" s="103"/>
      <c r="AIA13" s="103"/>
      <c r="AIB13" s="103"/>
      <c r="AIC13" s="103"/>
      <c r="AID13" s="103"/>
      <c r="AIE13" s="103"/>
      <c r="AIF13" s="103"/>
      <c r="AIG13" s="103"/>
      <c r="AIH13" s="103"/>
      <c r="AII13" s="103"/>
      <c r="AIJ13" s="103"/>
      <c r="AIK13" s="103"/>
      <c r="AIL13" s="103"/>
      <c r="AIM13" s="103"/>
      <c r="AIN13" s="103"/>
      <c r="AIO13" s="103"/>
      <c r="AIP13" s="103"/>
      <c r="AIQ13" s="103"/>
      <c r="AIR13" s="103"/>
      <c r="AIS13" s="103"/>
      <c r="AIT13" s="103"/>
      <c r="AIU13" s="103"/>
      <c r="AIV13" s="103"/>
      <c r="AIW13" s="103"/>
      <c r="AIX13" s="103"/>
      <c r="AIY13" s="103"/>
      <c r="AIZ13" s="103"/>
      <c r="AJA13" s="103"/>
      <c r="AJB13" s="103"/>
      <c r="AJC13" s="103"/>
      <c r="AJD13" s="103"/>
      <c r="AJE13" s="103"/>
      <c r="AJF13" s="103"/>
      <c r="AJG13" s="103"/>
      <c r="AJH13" s="103"/>
      <c r="AJI13" s="103"/>
      <c r="AJJ13" s="103"/>
      <c r="AJK13" s="103"/>
      <c r="AJL13" s="103"/>
      <c r="AJM13" s="103"/>
      <c r="AJN13" s="103"/>
      <c r="AJO13" s="103"/>
      <c r="AJP13" s="103"/>
      <c r="AJQ13" s="103"/>
      <c r="AJR13" s="103"/>
      <c r="AJS13" s="103"/>
      <c r="AJT13" s="103"/>
      <c r="AJU13" s="103"/>
      <c r="AJV13" s="103"/>
      <c r="AJW13" s="103"/>
      <c r="AJX13" s="103"/>
      <c r="AJY13" s="103"/>
      <c r="AJZ13" s="103"/>
      <c r="AKA13" s="103"/>
      <c r="AKB13" s="103"/>
      <c r="AKC13" s="103"/>
      <c r="AKD13" s="103"/>
      <c r="AKE13" s="103"/>
      <c r="AKF13" s="103"/>
      <c r="AKG13" s="103"/>
      <c r="AKH13" s="103"/>
      <c r="AKI13" s="103"/>
      <c r="AKJ13" s="103"/>
      <c r="AKK13" s="103"/>
      <c r="AKL13" s="103"/>
      <c r="AKM13" s="103"/>
      <c r="AKN13" s="103"/>
      <c r="AKO13" s="103"/>
      <c r="AKP13" s="103"/>
      <c r="AKQ13" s="103"/>
      <c r="AKR13" s="103"/>
      <c r="AKS13" s="103"/>
      <c r="AKT13" s="103"/>
      <c r="AKU13" s="103"/>
      <c r="AKV13" s="103"/>
      <c r="AKW13" s="103"/>
      <c r="AKX13" s="103"/>
      <c r="AKY13" s="103"/>
      <c r="AKZ13" s="103"/>
      <c r="ALA13" s="103"/>
      <c r="ALB13" s="103"/>
      <c r="ALC13" s="103"/>
      <c r="ALD13" s="103"/>
      <c r="ALE13" s="103"/>
      <c r="ALF13" s="103"/>
      <c r="ALG13" s="103"/>
      <c r="ALH13" s="103"/>
      <c r="ALI13" s="103"/>
      <c r="ALJ13" s="103"/>
      <c r="ALK13" s="103"/>
      <c r="ALL13" s="103"/>
      <c r="ALM13" s="103"/>
      <c r="ALN13" s="103"/>
      <c r="ALO13" s="103"/>
      <c r="ALP13" s="103"/>
      <c r="ALQ13" s="103"/>
      <c r="ALR13" s="103"/>
      <c r="ALS13" s="103"/>
      <c r="ALT13" s="103"/>
      <c r="ALU13" s="103"/>
      <c r="ALV13" s="103"/>
      <c r="ALW13" s="103"/>
      <c r="ALX13" s="103"/>
      <c r="ALY13" s="103"/>
      <c r="ALZ13" s="103"/>
      <c r="AMA13" s="103"/>
      <c r="AMB13" s="103"/>
      <c r="AMC13" s="103"/>
      <c r="AMD13" s="103"/>
      <c r="AME13" s="103"/>
      <c r="AMF13" s="103"/>
      <c r="AMG13" s="103"/>
      <c r="AMH13" s="103"/>
      <c r="AMI13" s="103"/>
      <c r="AMJ13" s="103"/>
      <c r="AMK13" s="103"/>
    </row>
    <row r="14" spans="1:1025" ht="16.5" customHeight="1" thickBot="1" x14ac:dyDescent="0.35">
      <c r="A14" s="121"/>
      <c r="B14" s="65">
        <f>MAX(B$10:B12)+1</f>
        <v>3</v>
      </c>
      <c r="C14" s="3" t="s">
        <v>19</v>
      </c>
      <c r="D14" s="7">
        <v>30</v>
      </c>
      <c r="E14" s="66">
        <v>30</v>
      </c>
      <c r="F14" s="155"/>
      <c r="G14" s="156"/>
      <c r="H14" s="156"/>
      <c r="I14" s="157"/>
    </row>
    <row r="15" spans="1:1025" ht="16.5" customHeight="1" thickBot="1" x14ac:dyDescent="0.35">
      <c r="A15" s="121"/>
      <c r="B15" s="65">
        <f>MAX(B$10:B14)+1</f>
        <v>4</v>
      </c>
      <c r="C15" s="51" t="s">
        <v>20</v>
      </c>
      <c r="D15" s="58">
        <v>10</v>
      </c>
      <c r="E15" s="97">
        <f>D15</f>
        <v>10</v>
      </c>
      <c r="F15" s="155"/>
      <c r="G15" s="156"/>
      <c r="H15" s="156"/>
      <c r="I15" s="157"/>
    </row>
    <row r="16" spans="1:1025" ht="16.5" customHeight="1" thickBot="1" x14ac:dyDescent="0.35">
      <c r="A16" s="121"/>
      <c r="B16" s="96">
        <f>MAX(B$10:B15)+1</f>
        <v>5</v>
      </c>
      <c r="C16" s="3" t="s">
        <v>21</v>
      </c>
      <c r="D16" s="66">
        <v>2</v>
      </c>
      <c r="E16" s="66">
        <v>2</v>
      </c>
      <c r="F16" s="68"/>
      <c r="G16" s="68" t="s">
        <v>22</v>
      </c>
      <c r="H16" s="68"/>
      <c r="I16" s="69"/>
    </row>
    <row r="17" spans="1:22" ht="16.5" customHeight="1" thickBot="1" x14ac:dyDescent="0.35">
      <c r="A17" s="121"/>
      <c r="B17" s="122">
        <f>MAX(B$10:B16)+1</f>
        <v>6</v>
      </c>
      <c r="C17" s="55" t="s">
        <v>23</v>
      </c>
      <c r="D17" s="2">
        <v>10</v>
      </c>
      <c r="E17" s="123">
        <f>SUM(D17:D18)</f>
        <v>80</v>
      </c>
      <c r="F17" s="133"/>
      <c r="G17" s="179"/>
      <c r="H17" s="179"/>
      <c r="I17" s="180"/>
    </row>
    <row r="18" spans="1:22" ht="16.5" customHeight="1" thickBot="1" x14ac:dyDescent="0.35">
      <c r="A18" s="121"/>
      <c r="B18" s="108"/>
      <c r="C18" s="3" t="s">
        <v>24</v>
      </c>
      <c r="D18" s="2">
        <v>70</v>
      </c>
      <c r="E18" s="108"/>
      <c r="F18" s="158"/>
      <c r="G18" s="159"/>
      <c r="H18" s="159"/>
      <c r="I18" s="160"/>
    </row>
    <row r="19" spans="1:22" ht="16.5" customHeight="1" thickBot="1" x14ac:dyDescent="0.35">
      <c r="A19" s="121"/>
      <c r="B19" s="77">
        <f>MAX(B$10:B18)+1</f>
        <v>7</v>
      </c>
      <c r="C19" s="3" t="s">
        <v>25</v>
      </c>
      <c r="D19" s="2">
        <v>50</v>
      </c>
      <c r="E19" s="2">
        <v>50</v>
      </c>
      <c r="F19" s="158"/>
      <c r="G19" s="159"/>
      <c r="H19" s="159"/>
      <c r="I19" s="160"/>
    </row>
    <row r="20" spans="1:22" ht="16.5" customHeight="1" thickBot="1" x14ac:dyDescent="0.35">
      <c r="A20" s="121"/>
      <c r="B20" s="77">
        <f>MAX(B$10:B19)+1</f>
        <v>8</v>
      </c>
      <c r="C20" s="3" t="s">
        <v>26</v>
      </c>
      <c r="D20" s="2">
        <v>10</v>
      </c>
      <c r="E20" s="2">
        <v>10</v>
      </c>
      <c r="F20" s="158"/>
      <c r="G20" s="159"/>
      <c r="H20" s="159"/>
      <c r="I20" s="160"/>
    </row>
    <row r="21" spans="1:22" ht="16.5" customHeight="1" thickBot="1" x14ac:dyDescent="0.35">
      <c r="A21" s="121"/>
      <c r="B21" s="77">
        <f>MAX(B$11:B20)+1</f>
        <v>9</v>
      </c>
      <c r="C21" s="3" t="s">
        <v>27</v>
      </c>
      <c r="D21" s="2">
        <v>15</v>
      </c>
      <c r="E21" s="2">
        <v>15</v>
      </c>
      <c r="F21" s="158"/>
      <c r="G21" s="159"/>
      <c r="H21" s="159"/>
      <c r="I21" s="160"/>
    </row>
    <row r="22" spans="1:22" ht="28.5" customHeight="1" thickBot="1" x14ac:dyDescent="0.35">
      <c r="A22" s="121"/>
      <c r="B22" s="77">
        <f>MAX(B$10:B21)+1</f>
        <v>10</v>
      </c>
      <c r="C22" s="3" t="s">
        <v>28</v>
      </c>
      <c r="D22" s="2">
        <v>20</v>
      </c>
      <c r="E22" s="2">
        <v>20</v>
      </c>
      <c r="F22" s="158" t="s">
        <v>29</v>
      </c>
      <c r="G22" s="159"/>
      <c r="H22" s="159"/>
      <c r="I22" s="160"/>
      <c r="V22" s="98" t="s">
        <v>30</v>
      </c>
    </row>
    <row r="23" spans="1:22" ht="16.5" customHeight="1" thickBot="1" x14ac:dyDescent="0.35">
      <c r="A23" s="121"/>
      <c r="B23" s="77">
        <f>MAX(B$10:B22)+1</f>
        <v>11</v>
      </c>
      <c r="C23" s="3" t="s">
        <v>31</v>
      </c>
      <c r="D23" s="2">
        <v>0</v>
      </c>
      <c r="E23" s="2">
        <v>0</v>
      </c>
      <c r="F23" s="158"/>
      <c r="G23" s="159"/>
      <c r="H23" s="159"/>
      <c r="I23" s="160"/>
    </row>
    <row r="24" spans="1:22" ht="16.5" customHeight="1" thickBot="1" x14ac:dyDescent="0.35">
      <c r="A24" s="121"/>
      <c r="B24" s="77">
        <f>MAX(B$10:B23)+1</f>
        <v>12</v>
      </c>
      <c r="C24" s="3" t="s">
        <v>32</v>
      </c>
      <c r="D24" s="2">
        <v>10</v>
      </c>
      <c r="E24" s="2">
        <v>10</v>
      </c>
      <c r="F24" s="158"/>
      <c r="G24" s="159"/>
      <c r="H24" s="159"/>
      <c r="I24" s="160"/>
    </row>
    <row r="25" spans="1:22" ht="16.5" customHeight="1" thickBot="1" x14ac:dyDescent="0.35">
      <c r="A25" s="121"/>
      <c r="B25" s="77">
        <f>MAX(B$10:B24)+1</f>
        <v>13</v>
      </c>
      <c r="C25" s="3" t="s">
        <v>33</v>
      </c>
      <c r="D25" s="2">
        <v>20</v>
      </c>
      <c r="E25" s="2">
        <v>20</v>
      </c>
      <c r="F25" s="158"/>
      <c r="G25" s="159"/>
      <c r="H25" s="159"/>
      <c r="I25" s="160"/>
    </row>
    <row r="26" spans="1:22" ht="16.5" customHeight="1" thickBot="1" x14ac:dyDescent="0.35">
      <c r="A26" s="121"/>
      <c r="B26" s="77">
        <f>MAX(B$10:B25)+1</f>
        <v>14</v>
      </c>
      <c r="C26" s="3" t="s">
        <v>34</v>
      </c>
      <c r="D26" s="2">
        <v>10</v>
      </c>
      <c r="E26" s="2">
        <f>D26</f>
        <v>10</v>
      </c>
      <c r="F26" s="158"/>
      <c r="G26" s="159"/>
      <c r="H26" s="159"/>
      <c r="I26" s="160"/>
    </row>
    <row r="27" spans="1:22" ht="16.5" customHeight="1" thickBot="1" x14ac:dyDescent="0.35">
      <c r="A27" s="121"/>
      <c r="B27" s="77">
        <f>MAX(B$10:B26)+1</f>
        <v>15</v>
      </c>
      <c r="C27" s="3" t="s">
        <v>35</v>
      </c>
      <c r="D27" s="2">
        <v>0</v>
      </c>
      <c r="E27" s="2">
        <v>0</v>
      </c>
      <c r="F27" s="158" t="s">
        <v>36</v>
      </c>
      <c r="G27" s="159"/>
      <c r="H27" s="159"/>
      <c r="I27" s="160"/>
    </row>
    <row r="28" spans="1:22" ht="16.5" customHeight="1" thickBot="1" x14ac:dyDescent="0.35">
      <c r="A28" s="121"/>
      <c r="B28" s="77">
        <f>MAX(B$10:B27)+1</f>
        <v>16</v>
      </c>
      <c r="C28" s="3" t="s">
        <v>37</v>
      </c>
      <c r="D28" s="2">
        <v>20</v>
      </c>
      <c r="E28" s="66">
        <v>20</v>
      </c>
      <c r="F28" s="158"/>
      <c r="G28" s="159"/>
      <c r="H28" s="159"/>
      <c r="I28" s="160"/>
    </row>
    <row r="29" spans="1:22" ht="16.5" customHeight="1" thickBot="1" x14ac:dyDescent="0.35">
      <c r="A29" s="121"/>
      <c r="B29" s="122">
        <f>MAX(B$10:B28)+1</f>
        <v>17</v>
      </c>
      <c r="C29" s="3" t="s">
        <v>38</v>
      </c>
      <c r="D29" s="2">
        <v>30</v>
      </c>
      <c r="E29" s="123">
        <f>SUM(D29:D30)</f>
        <v>40</v>
      </c>
      <c r="F29" s="161"/>
      <c r="G29" s="162"/>
      <c r="H29" s="162"/>
      <c r="I29" s="163"/>
    </row>
    <row r="30" spans="1:22" ht="16.5" customHeight="1" thickBot="1" x14ac:dyDescent="0.35">
      <c r="A30" s="121"/>
      <c r="B30" s="108"/>
      <c r="C30" s="3" t="s">
        <v>39</v>
      </c>
      <c r="D30" s="2">
        <v>10</v>
      </c>
      <c r="E30" s="108"/>
      <c r="F30" s="149"/>
      <c r="G30" s="150"/>
      <c r="H30" s="150"/>
      <c r="I30" s="151"/>
    </row>
    <row r="31" spans="1:22" ht="16.5" thickBot="1" x14ac:dyDescent="0.35">
      <c r="A31" s="121"/>
      <c r="B31" s="122">
        <f>MAX(B$10:B30)+1</f>
        <v>18</v>
      </c>
      <c r="C31" s="3" t="s">
        <v>40</v>
      </c>
      <c r="D31" s="2">
        <v>12</v>
      </c>
      <c r="E31" s="122">
        <f>SUM(D31:D43)</f>
        <v>412</v>
      </c>
      <c r="F31" s="149"/>
      <c r="G31" s="150"/>
      <c r="H31" s="150"/>
      <c r="I31" s="151"/>
    </row>
    <row r="32" spans="1:22" ht="16.5" customHeight="1" thickBot="1" x14ac:dyDescent="0.35">
      <c r="A32" s="121"/>
      <c r="B32" s="121"/>
      <c r="C32" s="3" t="s">
        <v>41</v>
      </c>
      <c r="D32" s="2">
        <v>13</v>
      </c>
      <c r="E32" s="121"/>
      <c r="F32" s="146"/>
      <c r="G32" s="147"/>
      <c r="H32" s="147"/>
      <c r="I32" s="148"/>
    </row>
    <row r="33" spans="1:9" ht="16.5" customHeight="1" thickBot="1" x14ac:dyDescent="0.35">
      <c r="A33" s="121"/>
      <c r="B33" s="121"/>
      <c r="C33" s="3" t="s">
        <v>42</v>
      </c>
      <c r="D33" s="2">
        <v>30</v>
      </c>
      <c r="E33" s="121"/>
      <c r="F33" s="143" t="s">
        <v>422</v>
      </c>
      <c r="G33" s="144"/>
      <c r="H33" s="144"/>
      <c r="I33" s="145"/>
    </row>
    <row r="34" spans="1:9" ht="16.5" customHeight="1" thickBot="1" x14ac:dyDescent="0.35">
      <c r="A34" s="121"/>
      <c r="B34" s="121"/>
      <c r="C34" s="3" t="s">
        <v>43</v>
      </c>
      <c r="D34" s="2">
        <v>70</v>
      </c>
      <c r="E34" s="121"/>
      <c r="F34" s="149"/>
      <c r="G34" s="150"/>
      <c r="H34" s="150"/>
      <c r="I34" s="151"/>
    </row>
    <row r="35" spans="1:9" ht="16.5" customHeight="1" thickBot="1" x14ac:dyDescent="0.35">
      <c r="A35" s="121"/>
      <c r="B35" s="121"/>
      <c r="C35" s="3" t="s">
        <v>44</v>
      </c>
      <c r="D35" s="2">
        <v>10</v>
      </c>
      <c r="E35" s="121"/>
      <c r="F35" s="149"/>
      <c r="G35" s="150"/>
      <c r="H35" s="150"/>
      <c r="I35" s="151"/>
    </row>
    <row r="36" spans="1:9" ht="16.5" customHeight="1" thickBot="1" x14ac:dyDescent="0.35">
      <c r="A36" s="121"/>
      <c r="B36" s="121"/>
      <c r="C36" s="3" t="s">
        <v>45</v>
      </c>
      <c r="D36" s="2">
        <v>34</v>
      </c>
      <c r="E36" s="121"/>
      <c r="F36" s="149"/>
      <c r="G36" s="150"/>
      <c r="H36" s="150"/>
      <c r="I36" s="151"/>
    </row>
    <row r="37" spans="1:9" ht="16.5" customHeight="1" thickBot="1" x14ac:dyDescent="0.35">
      <c r="A37" s="121"/>
      <c r="B37" s="121"/>
      <c r="C37" s="3" t="s">
        <v>46</v>
      </c>
      <c r="D37" s="2">
        <v>20</v>
      </c>
      <c r="E37" s="121"/>
      <c r="F37" s="149"/>
      <c r="G37" s="150"/>
      <c r="H37" s="150"/>
      <c r="I37" s="151"/>
    </row>
    <row r="38" spans="1:9" ht="16.5" customHeight="1" thickBot="1" x14ac:dyDescent="0.35">
      <c r="A38" s="121"/>
      <c r="B38" s="121"/>
      <c r="C38" s="3" t="s">
        <v>47</v>
      </c>
      <c r="D38" s="2">
        <v>20</v>
      </c>
      <c r="E38" s="121"/>
      <c r="F38" s="149"/>
      <c r="G38" s="150"/>
      <c r="H38" s="150"/>
      <c r="I38" s="151"/>
    </row>
    <row r="39" spans="1:9" ht="16.5" customHeight="1" thickBot="1" x14ac:dyDescent="0.35">
      <c r="A39" s="121"/>
      <c r="B39" s="121"/>
      <c r="C39" s="3" t="s">
        <v>48</v>
      </c>
      <c r="D39" s="2">
        <v>33</v>
      </c>
      <c r="E39" s="121"/>
      <c r="F39" s="149"/>
      <c r="G39" s="150"/>
      <c r="H39" s="150"/>
      <c r="I39" s="151"/>
    </row>
    <row r="40" spans="1:9" ht="16.5" customHeight="1" thickBot="1" x14ac:dyDescent="0.35">
      <c r="A40" s="121"/>
      <c r="B40" s="121"/>
      <c r="C40" s="3" t="s">
        <v>49</v>
      </c>
      <c r="D40" s="2">
        <v>12</v>
      </c>
      <c r="E40" s="121"/>
      <c r="F40" s="149"/>
      <c r="G40" s="150"/>
      <c r="H40" s="150"/>
      <c r="I40" s="151"/>
    </row>
    <row r="41" spans="1:9" ht="16.5" customHeight="1" thickBot="1" x14ac:dyDescent="0.35">
      <c r="A41" s="121"/>
      <c r="B41" s="121"/>
      <c r="C41" s="3" t="s">
        <v>50</v>
      </c>
      <c r="D41" s="2">
        <v>20</v>
      </c>
      <c r="E41" s="121"/>
      <c r="F41" s="149"/>
      <c r="G41" s="150"/>
      <c r="H41" s="150"/>
      <c r="I41" s="151"/>
    </row>
    <row r="42" spans="1:9" ht="16.5" customHeight="1" thickBot="1" x14ac:dyDescent="0.35">
      <c r="A42" s="121"/>
      <c r="B42" s="121"/>
      <c r="C42" s="3" t="s">
        <v>51</v>
      </c>
      <c r="D42" s="2">
        <v>8</v>
      </c>
      <c r="E42" s="121"/>
      <c r="F42" s="149"/>
      <c r="G42" s="150"/>
      <c r="H42" s="150"/>
      <c r="I42" s="151"/>
    </row>
    <row r="43" spans="1:9" ht="16.5" customHeight="1" thickBot="1" x14ac:dyDescent="0.35">
      <c r="A43" s="121"/>
      <c r="B43" s="108"/>
      <c r="C43" s="3" t="s">
        <v>52</v>
      </c>
      <c r="D43" s="2">
        <v>130</v>
      </c>
      <c r="E43" s="108"/>
      <c r="F43" s="149"/>
      <c r="G43" s="150"/>
      <c r="H43" s="150"/>
      <c r="I43" s="151"/>
    </row>
    <row r="44" spans="1:9" ht="16.5" customHeight="1" thickBot="1" x14ac:dyDescent="0.35">
      <c r="A44" s="121"/>
      <c r="B44" s="77">
        <f>MAX(B$10:B43)+1</f>
        <v>19</v>
      </c>
      <c r="C44" s="3" t="s">
        <v>53</v>
      </c>
      <c r="D44" s="2">
        <v>20</v>
      </c>
      <c r="E44" s="2">
        <v>20</v>
      </c>
      <c r="F44" s="149"/>
      <c r="G44" s="150"/>
      <c r="H44" s="150"/>
      <c r="I44" s="151"/>
    </row>
    <row r="45" spans="1:9" ht="16.5" customHeight="1" thickBot="1" x14ac:dyDescent="0.35">
      <c r="A45" s="121"/>
      <c r="B45" s="77">
        <f>MAX(B$10:B44)+1</f>
        <v>20</v>
      </c>
      <c r="C45" s="3" t="s">
        <v>54</v>
      </c>
      <c r="D45" s="2">
        <v>20</v>
      </c>
      <c r="E45" s="2">
        <v>20</v>
      </c>
      <c r="F45" s="149"/>
      <c r="G45" s="150"/>
      <c r="H45" s="150"/>
      <c r="I45" s="151"/>
    </row>
    <row r="46" spans="1:9" ht="16.5" customHeight="1" thickBot="1" x14ac:dyDescent="0.35">
      <c r="A46" s="121"/>
      <c r="B46" s="77">
        <f>MAX(B$10:B45)+1</f>
        <v>21</v>
      </c>
      <c r="C46" s="3" t="s">
        <v>55</v>
      </c>
      <c r="D46" s="2">
        <v>20</v>
      </c>
      <c r="E46" s="2">
        <v>20</v>
      </c>
      <c r="F46" s="149"/>
      <c r="G46" s="150"/>
      <c r="H46" s="150"/>
      <c r="I46" s="151"/>
    </row>
    <row r="47" spans="1:9" ht="16.5" customHeight="1" thickBot="1" x14ac:dyDescent="0.35">
      <c r="A47" s="121"/>
      <c r="B47" s="77">
        <f>MAX(B$10:B46)+1</f>
        <v>22</v>
      </c>
      <c r="C47" s="9" t="s">
        <v>56</v>
      </c>
      <c r="D47" s="66">
        <v>75</v>
      </c>
      <c r="E47" s="66">
        <v>75</v>
      </c>
      <c r="F47" s="149"/>
      <c r="G47" s="150"/>
      <c r="H47" s="150"/>
      <c r="I47" s="151"/>
    </row>
    <row r="48" spans="1:9" ht="16.5" customHeight="1" thickBot="1" x14ac:dyDescent="0.35">
      <c r="A48" s="121"/>
      <c r="B48" s="77">
        <f>MAX(B$10:B47)+1</f>
        <v>23</v>
      </c>
      <c r="C48" s="10" t="s">
        <v>57</v>
      </c>
      <c r="D48" s="66">
        <v>10</v>
      </c>
      <c r="E48" s="66">
        <v>10</v>
      </c>
      <c r="F48" s="149"/>
      <c r="G48" s="150"/>
      <c r="H48" s="150"/>
      <c r="I48" s="151"/>
    </row>
    <row r="49" spans="1:1025" ht="16.5" customHeight="1" thickBot="1" x14ac:dyDescent="0.35">
      <c r="A49" s="121"/>
      <c r="B49" s="77">
        <f>MAX(B$10:B48)+1</f>
        <v>24</v>
      </c>
      <c r="C49" s="11" t="s">
        <v>58</v>
      </c>
      <c r="D49" s="66">
        <v>50</v>
      </c>
      <c r="E49" s="66">
        <v>50</v>
      </c>
      <c r="F49" s="149"/>
      <c r="G49" s="150"/>
      <c r="H49" s="150"/>
      <c r="I49" s="151"/>
    </row>
    <row r="50" spans="1:1025" ht="16.5" customHeight="1" thickBot="1" x14ac:dyDescent="0.35">
      <c r="A50" s="121"/>
      <c r="B50" s="65">
        <f>MAX(B$10:B49)+1</f>
        <v>25</v>
      </c>
      <c r="C50" s="12" t="s">
        <v>59</v>
      </c>
      <c r="D50" s="66">
        <v>40</v>
      </c>
      <c r="E50" s="66">
        <v>40</v>
      </c>
      <c r="F50" s="149"/>
      <c r="G50" s="150"/>
      <c r="H50" s="150"/>
      <c r="I50" s="151"/>
    </row>
    <row r="51" spans="1:1025" ht="16.5" customHeight="1" thickBot="1" x14ac:dyDescent="0.35">
      <c r="A51" s="121"/>
      <c r="B51" s="78">
        <f>MAX(B$10:B50)+1</f>
        <v>26</v>
      </c>
      <c r="C51" s="9" t="s">
        <v>60</v>
      </c>
      <c r="D51" s="66">
        <v>15</v>
      </c>
      <c r="E51" s="66">
        <v>15</v>
      </c>
      <c r="F51" s="149"/>
      <c r="G51" s="150"/>
      <c r="H51" s="150"/>
      <c r="I51" s="151"/>
    </row>
    <row r="52" spans="1:1025" ht="16.5" customHeight="1" thickBot="1" x14ac:dyDescent="0.35">
      <c r="A52" s="121"/>
      <c r="B52" s="78">
        <f>MAX(B$10:B51)+1</f>
        <v>27</v>
      </c>
      <c r="C52" s="11" t="s">
        <v>61</v>
      </c>
      <c r="D52" s="66">
        <v>15</v>
      </c>
      <c r="E52" s="66">
        <v>15</v>
      </c>
      <c r="F52" s="149"/>
      <c r="G52" s="150"/>
      <c r="H52" s="150"/>
      <c r="I52" s="151"/>
    </row>
    <row r="53" spans="1:1025" ht="16.5" customHeight="1" thickBot="1" x14ac:dyDescent="0.35">
      <c r="A53" s="121"/>
      <c r="B53" s="77">
        <f>MAX(B$10:B52)+1</f>
        <v>28</v>
      </c>
      <c r="C53" s="11" t="s">
        <v>62</v>
      </c>
      <c r="D53" s="2">
        <v>12</v>
      </c>
      <c r="E53" s="2">
        <v>12</v>
      </c>
      <c r="F53" s="149"/>
      <c r="G53" s="150"/>
      <c r="H53" s="150"/>
      <c r="I53" s="151"/>
    </row>
    <row r="54" spans="1:1025" s="104" customFormat="1" ht="16.5" customHeight="1" thickBot="1" x14ac:dyDescent="0.35">
      <c r="A54" s="121"/>
      <c r="B54" s="84">
        <f>MAX(B$10:B53)+1</f>
        <v>29</v>
      </c>
      <c r="C54" s="11" t="s">
        <v>63</v>
      </c>
      <c r="D54" s="49">
        <v>20</v>
      </c>
      <c r="E54" s="49">
        <f>D54</f>
        <v>20</v>
      </c>
      <c r="F54" s="149"/>
      <c r="G54" s="150"/>
      <c r="H54" s="150"/>
      <c r="I54" s="151"/>
      <c r="J54" s="103"/>
      <c r="K54" s="103"/>
      <c r="L54" s="103"/>
      <c r="M54" s="103"/>
      <c r="N54" s="103"/>
      <c r="O54" s="103"/>
      <c r="P54" s="103"/>
      <c r="Q54" s="103"/>
      <c r="R54" s="103"/>
      <c r="S54" s="103"/>
      <c r="T54" s="103"/>
      <c r="U54" s="103"/>
      <c r="V54" s="103"/>
      <c r="W54" s="103"/>
      <c r="X54" s="103"/>
      <c r="Y54" s="103"/>
      <c r="Z54" s="103"/>
      <c r="AA54" s="103"/>
      <c r="AB54" s="103"/>
      <c r="AC54" s="103"/>
      <c r="AD54" s="103"/>
      <c r="AE54" s="103"/>
      <c r="AF54" s="103"/>
      <c r="AG54" s="103"/>
      <c r="AH54" s="103"/>
      <c r="AI54" s="103"/>
      <c r="AJ54" s="103"/>
      <c r="AK54" s="103"/>
      <c r="AL54" s="103"/>
      <c r="AM54" s="103"/>
      <c r="AN54" s="103"/>
      <c r="AO54" s="103"/>
      <c r="AP54" s="103"/>
      <c r="AQ54" s="103"/>
      <c r="AR54" s="103"/>
      <c r="AS54" s="103"/>
      <c r="AT54" s="103"/>
      <c r="AU54" s="103"/>
      <c r="AV54" s="103"/>
      <c r="AW54" s="103"/>
      <c r="AX54" s="103"/>
      <c r="AY54" s="103"/>
      <c r="AZ54" s="103"/>
      <c r="BA54" s="103"/>
      <c r="BB54" s="103"/>
      <c r="BC54" s="103"/>
      <c r="BD54" s="103"/>
      <c r="BE54" s="103"/>
      <c r="BF54" s="103"/>
      <c r="BG54" s="103"/>
      <c r="BH54" s="103"/>
      <c r="BI54" s="103"/>
      <c r="BJ54" s="103"/>
      <c r="BK54" s="103"/>
      <c r="BL54" s="103"/>
      <c r="BM54" s="103"/>
      <c r="BN54" s="103"/>
      <c r="BO54" s="103"/>
      <c r="BP54" s="103"/>
      <c r="BQ54" s="103"/>
      <c r="BR54" s="103"/>
      <c r="BS54" s="103"/>
      <c r="BT54" s="103"/>
      <c r="BU54" s="103"/>
      <c r="BV54" s="103"/>
      <c r="BW54" s="103"/>
      <c r="BX54" s="103"/>
      <c r="BY54" s="103"/>
      <c r="BZ54" s="103"/>
      <c r="CA54" s="103"/>
      <c r="CB54" s="103"/>
      <c r="CC54" s="103"/>
      <c r="CD54" s="103"/>
      <c r="CE54" s="103"/>
      <c r="CF54" s="103"/>
      <c r="CG54" s="103"/>
      <c r="CH54" s="103"/>
      <c r="CI54" s="103"/>
      <c r="CJ54" s="103"/>
      <c r="CK54" s="103"/>
      <c r="CL54" s="103"/>
      <c r="CM54" s="103"/>
      <c r="CN54" s="103"/>
      <c r="CO54" s="103"/>
      <c r="CP54" s="103"/>
      <c r="CQ54" s="103"/>
      <c r="CR54" s="103"/>
      <c r="CS54" s="103"/>
      <c r="CT54" s="103"/>
      <c r="CU54" s="103"/>
      <c r="CV54" s="103"/>
      <c r="CW54" s="103"/>
      <c r="CX54" s="103"/>
      <c r="CY54" s="103"/>
      <c r="CZ54" s="103"/>
      <c r="DA54" s="103"/>
      <c r="DB54" s="103"/>
      <c r="DC54" s="103"/>
      <c r="DD54" s="103"/>
      <c r="DE54" s="103"/>
      <c r="DF54" s="103"/>
      <c r="DG54" s="103"/>
      <c r="DH54" s="103"/>
      <c r="DI54" s="103"/>
      <c r="DJ54" s="103"/>
      <c r="DK54" s="103"/>
      <c r="DL54" s="103"/>
      <c r="DM54" s="103"/>
      <c r="DN54" s="103"/>
      <c r="DO54" s="103"/>
      <c r="DP54" s="103"/>
      <c r="DQ54" s="103"/>
      <c r="DR54" s="103"/>
      <c r="DS54" s="103"/>
      <c r="DT54" s="103"/>
      <c r="DU54" s="103"/>
      <c r="DV54" s="103"/>
      <c r="DW54" s="103"/>
      <c r="DX54" s="103"/>
      <c r="DY54" s="103"/>
      <c r="DZ54" s="103"/>
      <c r="EA54" s="103"/>
      <c r="EB54" s="103"/>
      <c r="EC54" s="103"/>
      <c r="ED54" s="103"/>
      <c r="EE54" s="103"/>
      <c r="EF54" s="103"/>
      <c r="EG54" s="103"/>
      <c r="EH54" s="103"/>
      <c r="EI54" s="103"/>
      <c r="EJ54" s="103"/>
      <c r="EK54" s="103"/>
      <c r="EL54" s="103"/>
      <c r="EM54" s="103"/>
      <c r="EN54" s="103"/>
      <c r="EO54" s="103"/>
      <c r="EP54" s="103"/>
      <c r="EQ54" s="103"/>
      <c r="ER54" s="103"/>
      <c r="ES54" s="103"/>
      <c r="ET54" s="103"/>
      <c r="EU54" s="103"/>
      <c r="EV54" s="103"/>
      <c r="EW54" s="103"/>
      <c r="EX54" s="103"/>
      <c r="EY54" s="103"/>
      <c r="EZ54" s="103"/>
      <c r="FA54" s="103"/>
      <c r="FB54" s="103"/>
      <c r="FC54" s="103"/>
      <c r="FD54" s="103"/>
      <c r="FE54" s="103"/>
      <c r="FF54" s="103"/>
      <c r="FG54" s="103"/>
      <c r="FH54" s="103"/>
      <c r="FI54" s="103"/>
      <c r="FJ54" s="103"/>
      <c r="FK54" s="103"/>
      <c r="FL54" s="103"/>
      <c r="FM54" s="103"/>
      <c r="FN54" s="103"/>
      <c r="FO54" s="103"/>
      <c r="FP54" s="103"/>
      <c r="FQ54" s="103"/>
      <c r="FR54" s="103"/>
      <c r="FS54" s="103"/>
      <c r="FT54" s="103"/>
      <c r="FU54" s="103"/>
      <c r="FV54" s="103"/>
      <c r="FW54" s="103"/>
      <c r="FX54" s="103"/>
      <c r="FY54" s="103"/>
      <c r="FZ54" s="103"/>
      <c r="GA54" s="103"/>
      <c r="GB54" s="103"/>
      <c r="GC54" s="103"/>
      <c r="GD54" s="103"/>
      <c r="GE54" s="103"/>
      <c r="GF54" s="103"/>
      <c r="GG54" s="103"/>
      <c r="GH54" s="103"/>
      <c r="GI54" s="103"/>
      <c r="GJ54" s="103"/>
      <c r="GK54" s="103"/>
      <c r="GL54" s="103"/>
      <c r="GM54" s="103"/>
      <c r="GN54" s="103"/>
      <c r="GO54" s="103"/>
      <c r="GP54" s="103"/>
      <c r="GQ54" s="103"/>
      <c r="GR54" s="103"/>
      <c r="GS54" s="103"/>
      <c r="GT54" s="103"/>
      <c r="GU54" s="103"/>
      <c r="GV54" s="103"/>
      <c r="GW54" s="103"/>
      <c r="GX54" s="103"/>
      <c r="GY54" s="103"/>
      <c r="GZ54" s="103"/>
      <c r="HA54" s="103"/>
      <c r="HB54" s="103"/>
      <c r="HC54" s="103"/>
      <c r="HD54" s="103"/>
      <c r="HE54" s="103"/>
      <c r="HF54" s="103"/>
      <c r="HG54" s="103"/>
      <c r="HH54" s="103"/>
      <c r="HI54" s="103"/>
      <c r="HJ54" s="103"/>
      <c r="HK54" s="103"/>
      <c r="HL54" s="103"/>
      <c r="HM54" s="103"/>
      <c r="HN54" s="103"/>
      <c r="HO54" s="103"/>
      <c r="HP54" s="103"/>
      <c r="HQ54" s="103"/>
      <c r="HR54" s="103"/>
      <c r="HS54" s="103"/>
      <c r="HT54" s="103"/>
      <c r="HU54" s="103"/>
      <c r="HV54" s="103"/>
      <c r="HW54" s="103"/>
      <c r="HX54" s="103"/>
      <c r="HY54" s="103"/>
      <c r="HZ54" s="103"/>
      <c r="IA54" s="103"/>
      <c r="IB54" s="103"/>
      <c r="IC54" s="103"/>
      <c r="ID54" s="103"/>
      <c r="IE54" s="103"/>
      <c r="IF54" s="103"/>
      <c r="IG54" s="103"/>
      <c r="IH54" s="103"/>
      <c r="II54" s="103"/>
      <c r="IJ54" s="103"/>
      <c r="IK54" s="103"/>
      <c r="IL54" s="103"/>
      <c r="IM54" s="103"/>
      <c r="IN54" s="103"/>
      <c r="IO54" s="103"/>
      <c r="IP54" s="103"/>
      <c r="IQ54" s="103"/>
      <c r="IR54" s="103"/>
      <c r="IS54" s="103"/>
      <c r="IT54" s="103"/>
      <c r="IU54" s="103"/>
      <c r="IV54" s="103"/>
      <c r="IW54" s="103"/>
      <c r="IX54" s="103"/>
      <c r="IY54" s="103"/>
      <c r="IZ54" s="103"/>
      <c r="JA54" s="103"/>
      <c r="JB54" s="103"/>
      <c r="JC54" s="103"/>
      <c r="JD54" s="103"/>
      <c r="JE54" s="103"/>
      <c r="JF54" s="103"/>
      <c r="JG54" s="103"/>
      <c r="JH54" s="103"/>
      <c r="JI54" s="103"/>
      <c r="JJ54" s="103"/>
      <c r="JK54" s="103"/>
      <c r="JL54" s="103"/>
      <c r="JM54" s="103"/>
      <c r="JN54" s="103"/>
      <c r="JO54" s="103"/>
      <c r="JP54" s="103"/>
      <c r="JQ54" s="103"/>
      <c r="JR54" s="103"/>
      <c r="JS54" s="103"/>
      <c r="JT54" s="103"/>
      <c r="JU54" s="103"/>
      <c r="JV54" s="103"/>
      <c r="JW54" s="103"/>
      <c r="JX54" s="103"/>
      <c r="JY54" s="103"/>
      <c r="JZ54" s="103"/>
      <c r="KA54" s="103"/>
      <c r="KB54" s="103"/>
      <c r="KC54" s="103"/>
      <c r="KD54" s="103"/>
      <c r="KE54" s="103"/>
      <c r="KF54" s="103"/>
      <c r="KG54" s="103"/>
      <c r="KH54" s="103"/>
      <c r="KI54" s="103"/>
      <c r="KJ54" s="103"/>
      <c r="KK54" s="103"/>
      <c r="KL54" s="103"/>
      <c r="KM54" s="103"/>
      <c r="KN54" s="103"/>
      <c r="KO54" s="103"/>
      <c r="KP54" s="103"/>
      <c r="KQ54" s="103"/>
      <c r="KR54" s="103"/>
      <c r="KS54" s="103"/>
      <c r="KT54" s="103"/>
      <c r="KU54" s="103"/>
      <c r="KV54" s="103"/>
      <c r="KW54" s="103"/>
      <c r="KX54" s="103"/>
      <c r="KY54" s="103"/>
      <c r="KZ54" s="103"/>
      <c r="LA54" s="103"/>
      <c r="LB54" s="103"/>
      <c r="LC54" s="103"/>
      <c r="LD54" s="103"/>
      <c r="LE54" s="103"/>
      <c r="LF54" s="103"/>
      <c r="LG54" s="103"/>
      <c r="LH54" s="103"/>
      <c r="LI54" s="103"/>
      <c r="LJ54" s="103"/>
      <c r="LK54" s="103"/>
      <c r="LL54" s="103"/>
      <c r="LM54" s="103"/>
      <c r="LN54" s="103"/>
      <c r="LO54" s="103"/>
      <c r="LP54" s="103"/>
      <c r="LQ54" s="103"/>
      <c r="LR54" s="103"/>
      <c r="LS54" s="103"/>
      <c r="LT54" s="103"/>
      <c r="LU54" s="103"/>
      <c r="LV54" s="103"/>
      <c r="LW54" s="103"/>
      <c r="LX54" s="103"/>
      <c r="LY54" s="103"/>
      <c r="LZ54" s="103"/>
      <c r="MA54" s="103"/>
      <c r="MB54" s="103"/>
      <c r="MC54" s="103"/>
      <c r="MD54" s="103"/>
      <c r="ME54" s="103"/>
      <c r="MF54" s="103"/>
      <c r="MG54" s="103"/>
      <c r="MH54" s="103"/>
      <c r="MI54" s="103"/>
      <c r="MJ54" s="103"/>
      <c r="MK54" s="103"/>
      <c r="ML54" s="103"/>
      <c r="MM54" s="103"/>
      <c r="MN54" s="103"/>
      <c r="MO54" s="103"/>
      <c r="MP54" s="103"/>
      <c r="MQ54" s="103"/>
      <c r="MR54" s="103"/>
      <c r="MS54" s="103"/>
      <c r="MT54" s="103"/>
      <c r="MU54" s="103"/>
      <c r="MV54" s="103"/>
      <c r="MW54" s="103"/>
      <c r="MX54" s="103"/>
      <c r="MY54" s="103"/>
      <c r="MZ54" s="103"/>
      <c r="NA54" s="103"/>
      <c r="NB54" s="103"/>
      <c r="NC54" s="103"/>
      <c r="ND54" s="103"/>
      <c r="NE54" s="103"/>
      <c r="NF54" s="103"/>
      <c r="NG54" s="103"/>
      <c r="NH54" s="103"/>
      <c r="NI54" s="103"/>
      <c r="NJ54" s="103"/>
      <c r="NK54" s="103"/>
      <c r="NL54" s="103"/>
      <c r="NM54" s="103"/>
      <c r="NN54" s="103"/>
      <c r="NO54" s="103"/>
      <c r="NP54" s="103"/>
      <c r="NQ54" s="103"/>
      <c r="NR54" s="103"/>
      <c r="NS54" s="103"/>
      <c r="NT54" s="103"/>
      <c r="NU54" s="103"/>
      <c r="NV54" s="103"/>
      <c r="NW54" s="103"/>
      <c r="NX54" s="103"/>
      <c r="NY54" s="103"/>
      <c r="NZ54" s="103"/>
      <c r="OA54" s="103"/>
      <c r="OB54" s="103"/>
      <c r="OC54" s="103"/>
      <c r="OD54" s="103"/>
      <c r="OE54" s="103"/>
      <c r="OF54" s="103"/>
      <c r="OG54" s="103"/>
      <c r="OH54" s="103"/>
      <c r="OI54" s="103"/>
      <c r="OJ54" s="103"/>
      <c r="OK54" s="103"/>
      <c r="OL54" s="103"/>
      <c r="OM54" s="103"/>
      <c r="ON54" s="103"/>
      <c r="OO54" s="103"/>
      <c r="OP54" s="103"/>
      <c r="OQ54" s="103"/>
      <c r="OR54" s="103"/>
      <c r="OS54" s="103"/>
      <c r="OT54" s="103"/>
      <c r="OU54" s="103"/>
      <c r="OV54" s="103"/>
      <c r="OW54" s="103"/>
      <c r="OX54" s="103"/>
      <c r="OY54" s="103"/>
      <c r="OZ54" s="103"/>
      <c r="PA54" s="103"/>
      <c r="PB54" s="103"/>
      <c r="PC54" s="103"/>
      <c r="PD54" s="103"/>
      <c r="PE54" s="103"/>
      <c r="PF54" s="103"/>
      <c r="PG54" s="103"/>
      <c r="PH54" s="103"/>
      <c r="PI54" s="103"/>
      <c r="PJ54" s="103"/>
      <c r="PK54" s="103"/>
      <c r="PL54" s="103"/>
      <c r="PM54" s="103"/>
      <c r="PN54" s="103"/>
      <c r="PO54" s="103"/>
      <c r="PP54" s="103"/>
      <c r="PQ54" s="103"/>
      <c r="PR54" s="103"/>
      <c r="PS54" s="103"/>
      <c r="PT54" s="103"/>
      <c r="PU54" s="103"/>
      <c r="PV54" s="103"/>
      <c r="PW54" s="103"/>
      <c r="PX54" s="103"/>
      <c r="PY54" s="103"/>
      <c r="PZ54" s="103"/>
      <c r="QA54" s="103"/>
      <c r="QB54" s="103"/>
      <c r="QC54" s="103"/>
      <c r="QD54" s="103"/>
      <c r="QE54" s="103"/>
      <c r="QF54" s="103"/>
      <c r="QG54" s="103"/>
      <c r="QH54" s="103"/>
      <c r="QI54" s="103"/>
      <c r="QJ54" s="103"/>
      <c r="QK54" s="103"/>
      <c r="QL54" s="103"/>
      <c r="QM54" s="103"/>
      <c r="QN54" s="103"/>
      <c r="QO54" s="103"/>
      <c r="QP54" s="103"/>
      <c r="QQ54" s="103"/>
      <c r="QR54" s="103"/>
      <c r="QS54" s="103"/>
      <c r="QT54" s="103"/>
      <c r="QU54" s="103"/>
      <c r="QV54" s="103"/>
      <c r="QW54" s="103"/>
      <c r="QX54" s="103"/>
      <c r="QY54" s="103"/>
      <c r="QZ54" s="103"/>
      <c r="RA54" s="103"/>
      <c r="RB54" s="103"/>
      <c r="RC54" s="103"/>
      <c r="RD54" s="103"/>
      <c r="RE54" s="103"/>
      <c r="RF54" s="103"/>
      <c r="RG54" s="103"/>
      <c r="RH54" s="103"/>
      <c r="RI54" s="103"/>
      <c r="RJ54" s="103"/>
      <c r="RK54" s="103"/>
      <c r="RL54" s="103"/>
      <c r="RM54" s="103"/>
      <c r="RN54" s="103"/>
      <c r="RO54" s="103"/>
      <c r="RP54" s="103"/>
      <c r="RQ54" s="103"/>
      <c r="RR54" s="103"/>
      <c r="RS54" s="103"/>
      <c r="RT54" s="103"/>
      <c r="RU54" s="103"/>
      <c r="RV54" s="103"/>
      <c r="RW54" s="103"/>
      <c r="RX54" s="103"/>
      <c r="RY54" s="103"/>
      <c r="RZ54" s="103"/>
      <c r="SA54" s="103"/>
      <c r="SB54" s="103"/>
      <c r="SC54" s="103"/>
      <c r="SD54" s="103"/>
      <c r="SE54" s="103"/>
      <c r="SF54" s="103"/>
      <c r="SG54" s="103"/>
      <c r="SH54" s="103"/>
      <c r="SI54" s="103"/>
      <c r="SJ54" s="103"/>
      <c r="SK54" s="103"/>
      <c r="SL54" s="103"/>
      <c r="SM54" s="103"/>
      <c r="SN54" s="103"/>
      <c r="SO54" s="103"/>
      <c r="SP54" s="103"/>
      <c r="SQ54" s="103"/>
      <c r="SR54" s="103"/>
      <c r="SS54" s="103"/>
      <c r="ST54" s="103"/>
      <c r="SU54" s="103"/>
      <c r="SV54" s="103"/>
      <c r="SW54" s="103"/>
      <c r="SX54" s="103"/>
      <c r="SY54" s="103"/>
      <c r="SZ54" s="103"/>
      <c r="TA54" s="103"/>
      <c r="TB54" s="103"/>
      <c r="TC54" s="103"/>
      <c r="TD54" s="103"/>
      <c r="TE54" s="103"/>
      <c r="TF54" s="103"/>
      <c r="TG54" s="103"/>
      <c r="TH54" s="103"/>
      <c r="TI54" s="103"/>
      <c r="TJ54" s="103"/>
      <c r="TK54" s="103"/>
      <c r="TL54" s="103"/>
      <c r="TM54" s="103"/>
      <c r="TN54" s="103"/>
      <c r="TO54" s="103"/>
      <c r="TP54" s="103"/>
      <c r="TQ54" s="103"/>
      <c r="TR54" s="103"/>
      <c r="TS54" s="103"/>
      <c r="TT54" s="103"/>
      <c r="TU54" s="103"/>
      <c r="TV54" s="103"/>
      <c r="TW54" s="103"/>
      <c r="TX54" s="103"/>
      <c r="TY54" s="103"/>
      <c r="TZ54" s="103"/>
      <c r="UA54" s="103"/>
      <c r="UB54" s="103"/>
      <c r="UC54" s="103"/>
      <c r="UD54" s="103"/>
      <c r="UE54" s="103"/>
      <c r="UF54" s="103"/>
      <c r="UG54" s="103"/>
      <c r="UH54" s="103"/>
      <c r="UI54" s="103"/>
      <c r="UJ54" s="103"/>
      <c r="UK54" s="103"/>
      <c r="UL54" s="103"/>
      <c r="UM54" s="103"/>
      <c r="UN54" s="103"/>
      <c r="UO54" s="103"/>
      <c r="UP54" s="103"/>
      <c r="UQ54" s="103"/>
      <c r="UR54" s="103"/>
      <c r="US54" s="103"/>
      <c r="UT54" s="103"/>
      <c r="UU54" s="103"/>
      <c r="UV54" s="103"/>
      <c r="UW54" s="103"/>
      <c r="UX54" s="103"/>
      <c r="UY54" s="103"/>
      <c r="UZ54" s="103"/>
      <c r="VA54" s="103"/>
      <c r="VB54" s="103"/>
      <c r="VC54" s="103"/>
      <c r="VD54" s="103"/>
      <c r="VE54" s="103"/>
      <c r="VF54" s="103"/>
      <c r="VG54" s="103"/>
      <c r="VH54" s="103"/>
      <c r="VI54" s="103"/>
      <c r="VJ54" s="103"/>
      <c r="VK54" s="103"/>
      <c r="VL54" s="103"/>
      <c r="VM54" s="103"/>
      <c r="VN54" s="103"/>
      <c r="VO54" s="103"/>
      <c r="VP54" s="103"/>
      <c r="VQ54" s="103"/>
      <c r="VR54" s="103"/>
      <c r="VS54" s="103"/>
      <c r="VT54" s="103"/>
      <c r="VU54" s="103"/>
      <c r="VV54" s="103"/>
      <c r="VW54" s="103"/>
      <c r="VX54" s="103"/>
      <c r="VY54" s="103"/>
      <c r="VZ54" s="103"/>
      <c r="WA54" s="103"/>
      <c r="WB54" s="103"/>
      <c r="WC54" s="103"/>
      <c r="WD54" s="103"/>
      <c r="WE54" s="103"/>
      <c r="WF54" s="103"/>
      <c r="WG54" s="103"/>
      <c r="WH54" s="103"/>
      <c r="WI54" s="103"/>
      <c r="WJ54" s="103"/>
      <c r="WK54" s="103"/>
      <c r="WL54" s="103"/>
      <c r="WM54" s="103"/>
      <c r="WN54" s="103"/>
      <c r="WO54" s="103"/>
      <c r="WP54" s="103"/>
      <c r="WQ54" s="103"/>
      <c r="WR54" s="103"/>
      <c r="WS54" s="103"/>
      <c r="WT54" s="103"/>
      <c r="WU54" s="103"/>
      <c r="WV54" s="103"/>
      <c r="WW54" s="103"/>
      <c r="WX54" s="103"/>
      <c r="WY54" s="103"/>
      <c r="WZ54" s="103"/>
      <c r="XA54" s="103"/>
      <c r="XB54" s="103"/>
      <c r="XC54" s="103"/>
      <c r="XD54" s="103"/>
      <c r="XE54" s="103"/>
      <c r="XF54" s="103"/>
      <c r="XG54" s="103"/>
      <c r="XH54" s="103"/>
      <c r="XI54" s="103"/>
      <c r="XJ54" s="103"/>
      <c r="XK54" s="103"/>
      <c r="XL54" s="103"/>
      <c r="XM54" s="103"/>
      <c r="XN54" s="103"/>
      <c r="XO54" s="103"/>
      <c r="XP54" s="103"/>
      <c r="XQ54" s="103"/>
      <c r="XR54" s="103"/>
      <c r="XS54" s="103"/>
      <c r="XT54" s="103"/>
      <c r="XU54" s="103"/>
      <c r="XV54" s="103"/>
      <c r="XW54" s="103"/>
      <c r="XX54" s="103"/>
      <c r="XY54" s="103"/>
      <c r="XZ54" s="103"/>
      <c r="YA54" s="103"/>
      <c r="YB54" s="103"/>
      <c r="YC54" s="103"/>
      <c r="YD54" s="103"/>
      <c r="YE54" s="103"/>
      <c r="YF54" s="103"/>
      <c r="YG54" s="103"/>
      <c r="YH54" s="103"/>
      <c r="YI54" s="103"/>
      <c r="YJ54" s="103"/>
      <c r="YK54" s="103"/>
      <c r="YL54" s="103"/>
      <c r="YM54" s="103"/>
      <c r="YN54" s="103"/>
      <c r="YO54" s="103"/>
      <c r="YP54" s="103"/>
      <c r="YQ54" s="103"/>
      <c r="YR54" s="103"/>
      <c r="YS54" s="103"/>
      <c r="YT54" s="103"/>
      <c r="YU54" s="103"/>
      <c r="YV54" s="103"/>
      <c r="YW54" s="103"/>
      <c r="YX54" s="103"/>
      <c r="YY54" s="103"/>
      <c r="YZ54" s="103"/>
      <c r="ZA54" s="103"/>
      <c r="ZB54" s="103"/>
      <c r="ZC54" s="103"/>
      <c r="ZD54" s="103"/>
      <c r="ZE54" s="103"/>
      <c r="ZF54" s="103"/>
      <c r="ZG54" s="103"/>
      <c r="ZH54" s="103"/>
      <c r="ZI54" s="103"/>
      <c r="ZJ54" s="103"/>
      <c r="ZK54" s="103"/>
      <c r="ZL54" s="103"/>
      <c r="ZM54" s="103"/>
      <c r="ZN54" s="103"/>
      <c r="ZO54" s="103"/>
      <c r="ZP54" s="103"/>
      <c r="ZQ54" s="103"/>
      <c r="ZR54" s="103"/>
      <c r="ZS54" s="103"/>
      <c r="ZT54" s="103"/>
      <c r="ZU54" s="103"/>
      <c r="ZV54" s="103"/>
      <c r="ZW54" s="103"/>
      <c r="ZX54" s="103"/>
      <c r="ZY54" s="103"/>
      <c r="ZZ54" s="103"/>
      <c r="AAA54" s="103"/>
      <c r="AAB54" s="103"/>
      <c r="AAC54" s="103"/>
      <c r="AAD54" s="103"/>
      <c r="AAE54" s="103"/>
      <c r="AAF54" s="103"/>
      <c r="AAG54" s="103"/>
      <c r="AAH54" s="103"/>
      <c r="AAI54" s="103"/>
      <c r="AAJ54" s="103"/>
      <c r="AAK54" s="103"/>
      <c r="AAL54" s="103"/>
      <c r="AAM54" s="103"/>
      <c r="AAN54" s="103"/>
      <c r="AAO54" s="103"/>
      <c r="AAP54" s="103"/>
      <c r="AAQ54" s="103"/>
      <c r="AAR54" s="103"/>
      <c r="AAS54" s="103"/>
      <c r="AAT54" s="103"/>
      <c r="AAU54" s="103"/>
      <c r="AAV54" s="103"/>
      <c r="AAW54" s="103"/>
      <c r="AAX54" s="103"/>
      <c r="AAY54" s="103"/>
      <c r="AAZ54" s="103"/>
      <c r="ABA54" s="103"/>
      <c r="ABB54" s="103"/>
      <c r="ABC54" s="103"/>
      <c r="ABD54" s="103"/>
      <c r="ABE54" s="103"/>
      <c r="ABF54" s="103"/>
      <c r="ABG54" s="103"/>
      <c r="ABH54" s="103"/>
      <c r="ABI54" s="103"/>
      <c r="ABJ54" s="103"/>
      <c r="ABK54" s="103"/>
      <c r="ABL54" s="103"/>
      <c r="ABM54" s="103"/>
      <c r="ABN54" s="103"/>
      <c r="ABO54" s="103"/>
      <c r="ABP54" s="103"/>
      <c r="ABQ54" s="103"/>
      <c r="ABR54" s="103"/>
      <c r="ABS54" s="103"/>
      <c r="ABT54" s="103"/>
      <c r="ABU54" s="103"/>
      <c r="ABV54" s="103"/>
      <c r="ABW54" s="103"/>
      <c r="ABX54" s="103"/>
      <c r="ABY54" s="103"/>
      <c r="ABZ54" s="103"/>
      <c r="ACA54" s="103"/>
      <c r="ACB54" s="103"/>
      <c r="ACC54" s="103"/>
      <c r="ACD54" s="103"/>
      <c r="ACE54" s="103"/>
      <c r="ACF54" s="103"/>
      <c r="ACG54" s="103"/>
      <c r="ACH54" s="103"/>
      <c r="ACI54" s="103"/>
      <c r="ACJ54" s="103"/>
      <c r="ACK54" s="103"/>
      <c r="ACL54" s="103"/>
      <c r="ACM54" s="103"/>
      <c r="ACN54" s="103"/>
      <c r="ACO54" s="103"/>
      <c r="ACP54" s="103"/>
      <c r="ACQ54" s="103"/>
      <c r="ACR54" s="103"/>
      <c r="ACS54" s="103"/>
      <c r="ACT54" s="103"/>
      <c r="ACU54" s="103"/>
      <c r="ACV54" s="103"/>
      <c r="ACW54" s="103"/>
      <c r="ACX54" s="103"/>
      <c r="ACY54" s="103"/>
      <c r="ACZ54" s="103"/>
      <c r="ADA54" s="103"/>
      <c r="ADB54" s="103"/>
      <c r="ADC54" s="103"/>
      <c r="ADD54" s="103"/>
      <c r="ADE54" s="103"/>
      <c r="ADF54" s="103"/>
      <c r="ADG54" s="103"/>
      <c r="ADH54" s="103"/>
      <c r="ADI54" s="103"/>
      <c r="ADJ54" s="103"/>
      <c r="ADK54" s="103"/>
      <c r="ADL54" s="103"/>
      <c r="ADM54" s="103"/>
      <c r="ADN54" s="103"/>
      <c r="ADO54" s="103"/>
      <c r="ADP54" s="103"/>
      <c r="ADQ54" s="103"/>
      <c r="ADR54" s="103"/>
      <c r="ADS54" s="103"/>
      <c r="ADT54" s="103"/>
      <c r="ADU54" s="103"/>
      <c r="ADV54" s="103"/>
      <c r="ADW54" s="103"/>
      <c r="ADX54" s="103"/>
      <c r="ADY54" s="103"/>
      <c r="ADZ54" s="103"/>
      <c r="AEA54" s="103"/>
      <c r="AEB54" s="103"/>
      <c r="AEC54" s="103"/>
      <c r="AED54" s="103"/>
      <c r="AEE54" s="103"/>
      <c r="AEF54" s="103"/>
      <c r="AEG54" s="103"/>
      <c r="AEH54" s="103"/>
      <c r="AEI54" s="103"/>
      <c r="AEJ54" s="103"/>
      <c r="AEK54" s="103"/>
      <c r="AEL54" s="103"/>
      <c r="AEM54" s="103"/>
      <c r="AEN54" s="103"/>
      <c r="AEO54" s="103"/>
      <c r="AEP54" s="103"/>
      <c r="AEQ54" s="103"/>
      <c r="AER54" s="103"/>
      <c r="AES54" s="103"/>
      <c r="AET54" s="103"/>
      <c r="AEU54" s="103"/>
      <c r="AEV54" s="103"/>
      <c r="AEW54" s="103"/>
      <c r="AEX54" s="103"/>
      <c r="AEY54" s="103"/>
      <c r="AEZ54" s="103"/>
      <c r="AFA54" s="103"/>
      <c r="AFB54" s="103"/>
      <c r="AFC54" s="103"/>
      <c r="AFD54" s="103"/>
      <c r="AFE54" s="103"/>
      <c r="AFF54" s="103"/>
      <c r="AFG54" s="103"/>
      <c r="AFH54" s="103"/>
      <c r="AFI54" s="103"/>
      <c r="AFJ54" s="103"/>
      <c r="AFK54" s="103"/>
      <c r="AFL54" s="103"/>
      <c r="AFM54" s="103"/>
      <c r="AFN54" s="103"/>
      <c r="AFO54" s="103"/>
      <c r="AFP54" s="103"/>
      <c r="AFQ54" s="103"/>
      <c r="AFR54" s="103"/>
      <c r="AFS54" s="103"/>
      <c r="AFT54" s="103"/>
      <c r="AFU54" s="103"/>
      <c r="AFV54" s="103"/>
      <c r="AFW54" s="103"/>
      <c r="AFX54" s="103"/>
      <c r="AFY54" s="103"/>
      <c r="AFZ54" s="103"/>
      <c r="AGA54" s="103"/>
      <c r="AGB54" s="103"/>
      <c r="AGC54" s="103"/>
      <c r="AGD54" s="103"/>
      <c r="AGE54" s="103"/>
      <c r="AGF54" s="103"/>
      <c r="AGG54" s="103"/>
      <c r="AGH54" s="103"/>
      <c r="AGI54" s="103"/>
      <c r="AGJ54" s="103"/>
      <c r="AGK54" s="103"/>
      <c r="AGL54" s="103"/>
      <c r="AGM54" s="103"/>
      <c r="AGN54" s="103"/>
      <c r="AGO54" s="103"/>
      <c r="AGP54" s="103"/>
      <c r="AGQ54" s="103"/>
      <c r="AGR54" s="103"/>
      <c r="AGS54" s="103"/>
      <c r="AGT54" s="103"/>
      <c r="AGU54" s="103"/>
      <c r="AGV54" s="103"/>
      <c r="AGW54" s="103"/>
      <c r="AGX54" s="103"/>
      <c r="AGY54" s="103"/>
      <c r="AGZ54" s="103"/>
      <c r="AHA54" s="103"/>
      <c r="AHB54" s="103"/>
      <c r="AHC54" s="103"/>
      <c r="AHD54" s="103"/>
      <c r="AHE54" s="103"/>
      <c r="AHF54" s="103"/>
      <c r="AHG54" s="103"/>
      <c r="AHH54" s="103"/>
      <c r="AHI54" s="103"/>
      <c r="AHJ54" s="103"/>
      <c r="AHK54" s="103"/>
      <c r="AHL54" s="103"/>
      <c r="AHM54" s="103"/>
      <c r="AHN54" s="103"/>
      <c r="AHO54" s="103"/>
      <c r="AHP54" s="103"/>
      <c r="AHQ54" s="103"/>
      <c r="AHR54" s="103"/>
      <c r="AHS54" s="103"/>
      <c r="AHT54" s="103"/>
      <c r="AHU54" s="103"/>
      <c r="AHV54" s="103"/>
      <c r="AHW54" s="103"/>
      <c r="AHX54" s="103"/>
      <c r="AHY54" s="103"/>
      <c r="AHZ54" s="103"/>
      <c r="AIA54" s="103"/>
      <c r="AIB54" s="103"/>
      <c r="AIC54" s="103"/>
      <c r="AID54" s="103"/>
      <c r="AIE54" s="103"/>
      <c r="AIF54" s="103"/>
      <c r="AIG54" s="103"/>
      <c r="AIH54" s="103"/>
      <c r="AII54" s="103"/>
      <c r="AIJ54" s="103"/>
      <c r="AIK54" s="103"/>
      <c r="AIL54" s="103"/>
      <c r="AIM54" s="103"/>
      <c r="AIN54" s="103"/>
      <c r="AIO54" s="103"/>
      <c r="AIP54" s="103"/>
      <c r="AIQ54" s="103"/>
      <c r="AIR54" s="103"/>
      <c r="AIS54" s="103"/>
      <c r="AIT54" s="103"/>
      <c r="AIU54" s="103"/>
      <c r="AIV54" s="103"/>
      <c r="AIW54" s="103"/>
      <c r="AIX54" s="103"/>
      <c r="AIY54" s="103"/>
      <c r="AIZ54" s="103"/>
      <c r="AJA54" s="103"/>
      <c r="AJB54" s="103"/>
      <c r="AJC54" s="103"/>
      <c r="AJD54" s="103"/>
      <c r="AJE54" s="103"/>
      <c r="AJF54" s="103"/>
      <c r="AJG54" s="103"/>
      <c r="AJH54" s="103"/>
      <c r="AJI54" s="103"/>
      <c r="AJJ54" s="103"/>
      <c r="AJK54" s="103"/>
      <c r="AJL54" s="103"/>
      <c r="AJM54" s="103"/>
      <c r="AJN54" s="103"/>
      <c r="AJO54" s="103"/>
      <c r="AJP54" s="103"/>
      <c r="AJQ54" s="103"/>
      <c r="AJR54" s="103"/>
      <c r="AJS54" s="103"/>
      <c r="AJT54" s="103"/>
      <c r="AJU54" s="103"/>
      <c r="AJV54" s="103"/>
      <c r="AJW54" s="103"/>
      <c r="AJX54" s="103"/>
      <c r="AJY54" s="103"/>
      <c r="AJZ54" s="103"/>
      <c r="AKA54" s="103"/>
      <c r="AKB54" s="103"/>
      <c r="AKC54" s="103"/>
      <c r="AKD54" s="103"/>
      <c r="AKE54" s="103"/>
      <c r="AKF54" s="103"/>
      <c r="AKG54" s="103"/>
      <c r="AKH54" s="103"/>
      <c r="AKI54" s="103"/>
      <c r="AKJ54" s="103"/>
      <c r="AKK54" s="103"/>
      <c r="AKL54" s="103"/>
      <c r="AKM54" s="103"/>
      <c r="AKN54" s="103"/>
      <c r="AKO54" s="103"/>
      <c r="AKP54" s="103"/>
      <c r="AKQ54" s="103"/>
      <c r="AKR54" s="103"/>
      <c r="AKS54" s="103"/>
      <c r="AKT54" s="103"/>
      <c r="AKU54" s="103"/>
      <c r="AKV54" s="103"/>
      <c r="AKW54" s="103"/>
      <c r="AKX54" s="103"/>
      <c r="AKY54" s="103"/>
      <c r="AKZ54" s="103"/>
      <c r="ALA54" s="103"/>
      <c r="ALB54" s="103"/>
      <c r="ALC54" s="103"/>
      <c r="ALD54" s="103"/>
      <c r="ALE54" s="103"/>
      <c r="ALF54" s="103"/>
      <c r="ALG54" s="103"/>
      <c r="ALH54" s="103"/>
      <c r="ALI54" s="103"/>
      <c r="ALJ54" s="103"/>
      <c r="ALK54" s="103"/>
      <c r="ALL54" s="103"/>
      <c r="ALM54" s="103"/>
      <c r="ALN54" s="103"/>
      <c r="ALO54" s="103"/>
      <c r="ALP54" s="103"/>
      <c r="ALQ54" s="103"/>
      <c r="ALR54" s="103"/>
      <c r="ALS54" s="103"/>
      <c r="ALT54" s="103"/>
      <c r="ALU54" s="103"/>
      <c r="ALV54" s="103"/>
      <c r="ALW54" s="103"/>
      <c r="ALX54" s="103"/>
      <c r="ALY54" s="103"/>
      <c r="ALZ54" s="103"/>
      <c r="AMA54" s="103"/>
      <c r="AMB54" s="103"/>
      <c r="AMC54" s="103"/>
      <c r="AMD54" s="103"/>
      <c r="AME54" s="103"/>
      <c r="AMF54" s="103"/>
      <c r="AMG54" s="103"/>
      <c r="AMH54" s="103"/>
      <c r="AMI54" s="103"/>
      <c r="AMJ54" s="103"/>
      <c r="AMK54" s="103"/>
    </row>
    <row r="55" spans="1:1025" s="104" customFormat="1" ht="16.5" customHeight="1" thickBot="1" x14ac:dyDescent="0.35">
      <c r="A55" s="121"/>
      <c r="B55" s="84">
        <f>MAX(B$10:B54)+1</f>
        <v>30</v>
      </c>
      <c r="C55" s="11" t="s">
        <v>64</v>
      </c>
      <c r="D55" s="49">
        <v>50</v>
      </c>
      <c r="E55" s="49">
        <f>D55</f>
        <v>50</v>
      </c>
      <c r="F55" s="149"/>
      <c r="G55" s="150"/>
      <c r="H55" s="150"/>
      <c r="I55" s="151"/>
      <c r="J55" s="103"/>
      <c r="K55" s="103"/>
      <c r="L55" s="103"/>
      <c r="M55" s="103"/>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3"/>
      <c r="AT55" s="103"/>
      <c r="AU55" s="103"/>
      <c r="AV55" s="103"/>
      <c r="AW55" s="103"/>
      <c r="AX55" s="103"/>
      <c r="AY55" s="103"/>
      <c r="AZ55" s="103"/>
      <c r="BA55" s="103"/>
      <c r="BB55" s="103"/>
      <c r="BC55" s="103"/>
      <c r="BD55" s="103"/>
      <c r="BE55" s="103"/>
      <c r="BF55" s="103"/>
      <c r="BG55" s="103"/>
      <c r="BH55" s="103"/>
      <c r="BI55" s="103"/>
      <c r="BJ55" s="103"/>
      <c r="BK55" s="103"/>
      <c r="BL55" s="103"/>
      <c r="BM55" s="103"/>
      <c r="BN55" s="103"/>
      <c r="BO55" s="103"/>
      <c r="BP55" s="103"/>
      <c r="BQ55" s="103"/>
      <c r="BR55" s="103"/>
      <c r="BS55" s="103"/>
      <c r="BT55" s="103"/>
      <c r="BU55" s="103"/>
      <c r="BV55" s="103"/>
      <c r="BW55" s="103"/>
      <c r="BX55" s="103"/>
      <c r="BY55" s="103"/>
      <c r="BZ55" s="103"/>
      <c r="CA55" s="103"/>
      <c r="CB55" s="103"/>
      <c r="CC55" s="103"/>
      <c r="CD55" s="103"/>
      <c r="CE55" s="103"/>
      <c r="CF55" s="103"/>
      <c r="CG55" s="103"/>
      <c r="CH55" s="103"/>
      <c r="CI55" s="103"/>
      <c r="CJ55" s="103"/>
      <c r="CK55" s="103"/>
      <c r="CL55" s="103"/>
      <c r="CM55" s="103"/>
      <c r="CN55" s="103"/>
      <c r="CO55" s="103"/>
      <c r="CP55" s="103"/>
      <c r="CQ55" s="103"/>
      <c r="CR55" s="103"/>
      <c r="CS55" s="103"/>
      <c r="CT55" s="103"/>
      <c r="CU55" s="103"/>
      <c r="CV55" s="103"/>
      <c r="CW55" s="103"/>
      <c r="CX55" s="103"/>
      <c r="CY55" s="103"/>
      <c r="CZ55" s="103"/>
      <c r="DA55" s="103"/>
      <c r="DB55" s="103"/>
      <c r="DC55" s="103"/>
      <c r="DD55" s="103"/>
      <c r="DE55" s="103"/>
      <c r="DF55" s="103"/>
      <c r="DG55" s="103"/>
      <c r="DH55" s="103"/>
      <c r="DI55" s="103"/>
      <c r="DJ55" s="103"/>
      <c r="DK55" s="103"/>
      <c r="DL55" s="103"/>
      <c r="DM55" s="103"/>
      <c r="DN55" s="103"/>
      <c r="DO55" s="103"/>
      <c r="DP55" s="103"/>
      <c r="DQ55" s="103"/>
      <c r="DR55" s="103"/>
      <c r="DS55" s="103"/>
      <c r="DT55" s="103"/>
      <c r="DU55" s="103"/>
      <c r="DV55" s="103"/>
      <c r="DW55" s="103"/>
      <c r="DX55" s="103"/>
      <c r="DY55" s="103"/>
      <c r="DZ55" s="103"/>
      <c r="EA55" s="103"/>
      <c r="EB55" s="103"/>
      <c r="EC55" s="103"/>
      <c r="ED55" s="103"/>
      <c r="EE55" s="103"/>
      <c r="EF55" s="103"/>
      <c r="EG55" s="103"/>
      <c r="EH55" s="103"/>
      <c r="EI55" s="103"/>
      <c r="EJ55" s="103"/>
      <c r="EK55" s="103"/>
      <c r="EL55" s="103"/>
      <c r="EM55" s="103"/>
      <c r="EN55" s="103"/>
      <c r="EO55" s="103"/>
      <c r="EP55" s="103"/>
      <c r="EQ55" s="103"/>
      <c r="ER55" s="103"/>
      <c r="ES55" s="103"/>
      <c r="ET55" s="103"/>
      <c r="EU55" s="103"/>
      <c r="EV55" s="103"/>
      <c r="EW55" s="103"/>
      <c r="EX55" s="103"/>
      <c r="EY55" s="103"/>
      <c r="EZ55" s="103"/>
      <c r="FA55" s="103"/>
      <c r="FB55" s="103"/>
      <c r="FC55" s="103"/>
      <c r="FD55" s="103"/>
      <c r="FE55" s="103"/>
      <c r="FF55" s="103"/>
      <c r="FG55" s="103"/>
      <c r="FH55" s="103"/>
      <c r="FI55" s="103"/>
      <c r="FJ55" s="103"/>
      <c r="FK55" s="103"/>
      <c r="FL55" s="103"/>
      <c r="FM55" s="103"/>
      <c r="FN55" s="103"/>
      <c r="FO55" s="103"/>
      <c r="FP55" s="103"/>
      <c r="FQ55" s="103"/>
      <c r="FR55" s="103"/>
      <c r="FS55" s="103"/>
      <c r="FT55" s="103"/>
      <c r="FU55" s="103"/>
      <c r="FV55" s="103"/>
      <c r="FW55" s="103"/>
      <c r="FX55" s="103"/>
      <c r="FY55" s="103"/>
      <c r="FZ55" s="103"/>
      <c r="GA55" s="103"/>
      <c r="GB55" s="103"/>
      <c r="GC55" s="103"/>
      <c r="GD55" s="103"/>
      <c r="GE55" s="103"/>
      <c r="GF55" s="103"/>
      <c r="GG55" s="103"/>
      <c r="GH55" s="103"/>
      <c r="GI55" s="103"/>
      <c r="GJ55" s="103"/>
      <c r="GK55" s="103"/>
      <c r="GL55" s="103"/>
      <c r="GM55" s="103"/>
      <c r="GN55" s="103"/>
      <c r="GO55" s="103"/>
      <c r="GP55" s="103"/>
      <c r="GQ55" s="103"/>
      <c r="GR55" s="103"/>
      <c r="GS55" s="103"/>
      <c r="GT55" s="103"/>
      <c r="GU55" s="103"/>
      <c r="GV55" s="103"/>
      <c r="GW55" s="103"/>
      <c r="GX55" s="103"/>
      <c r="GY55" s="103"/>
      <c r="GZ55" s="103"/>
      <c r="HA55" s="103"/>
      <c r="HB55" s="103"/>
      <c r="HC55" s="103"/>
      <c r="HD55" s="103"/>
      <c r="HE55" s="103"/>
      <c r="HF55" s="103"/>
      <c r="HG55" s="103"/>
      <c r="HH55" s="103"/>
      <c r="HI55" s="103"/>
      <c r="HJ55" s="103"/>
      <c r="HK55" s="103"/>
      <c r="HL55" s="103"/>
      <c r="HM55" s="103"/>
      <c r="HN55" s="103"/>
      <c r="HO55" s="103"/>
      <c r="HP55" s="103"/>
      <c r="HQ55" s="103"/>
      <c r="HR55" s="103"/>
      <c r="HS55" s="103"/>
      <c r="HT55" s="103"/>
      <c r="HU55" s="103"/>
      <c r="HV55" s="103"/>
      <c r="HW55" s="103"/>
      <c r="HX55" s="103"/>
      <c r="HY55" s="103"/>
      <c r="HZ55" s="103"/>
      <c r="IA55" s="103"/>
      <c r="IB55" s="103"/>
      <c r="IC55" s="103"/>
      <c r="ID55" s="103"/>
      <c r="IE55" s="103"/>
      <c r="IF55" s="103"/>
      <c r="IG55" s="103"/>
      <c r="IH55" s="103"/>
      <c r="II55" s="103"/>
      <c r="IJ55" s="103"/>
      <c r="IK55" s="103"/>
      <c r="IL55" s="103"/>
      <c r="IM55" s="103"/>
      <c r="IN55" s="103"/>
      <c r="IO55" s="103"/>
      <c r="IP55" s="103"/>
      <c r="IQ55" s="103"/>
      <c r="IR55" s="103"/>
      <c r="IS55" s="103"/>
      <c r="IT55" s="103"/>
      <c r="IU55" s="103"/>
      <c r="IV55" s="103"/>
      <c r="IW55" s="103"/>
      <c r="IX55" s="103"/>
      <c r="IY55" s="103"/>
      <c r="IZ55" s="103"/>
      <c r="JA55" s="103"/>
      <c r="JB55" s="103"/>
      <c r="JC55" s="103"/>
      <c r="JD55" s="103"/>
      <c r="JE55" s="103"/>
      <c r="JF55" s="103"/>
      <c r="JG55" s="103"/>
      <c r="JH55" s="103"/>
      <c r="JI55" s="103"/>
      <c r="JJ55" s="103"/>
      <c r="JK55" s="103"/>
      <c r="JL55" s="103"/>
      <c r="JM55" s="103"/>
      <c r="JN55" s="103"/>
      <c r="JO55" s="103"/>
      <c r="JP55" s="103"/>
      <c r="JQ55" s="103"/>
      <c r="JR55" s="103"/>
      <c r="JS55" s="103"/>
      <c r="JT55" s="103"/>
      <c r="JU55" s="103"/>
      <c r="JV55" s="103"/>
      <c r="JW55" s="103"/>
      <c r="JX55" s="103"/>
      <c r="JY55" s="103"/>
      <c r="JZ55" s="103"/>
      <c r="KA55" s="103"/>
      <c r="KB55" s="103"/>
      <c r="KC55" s="103"/>
      <c r="KD55" s="103"/>
      <c r="KE55" s="103"/>
      <c r="KF55" s="103"/>
      <c r="KG55" s="103"/>
      <c r="KH55" s="103"/>
      <c r="KI55" s="103"/>
      <c r="KJ55" s="103"/>
      <c r="KK55" s="103"/>
      <c r="KL55" s="103"/>
      <c r="KM55" s="103"/>
      <c r="KN55" s="103"/>
      <c r="KO55" s="103"/>
      <c r="KP55" s="103"/>
      <c r="KQ55" s="103"/>
      <c r="KR55" s="103"/>
      <c r="KS55" s="103"/>
      <c r="KT55" s="103"/>
      <c r="KU55" s="103"/>
      <c r="KV55" s="103"/>
      <c r="KW55" s="103"/>
      <c r="KX55" s="103"/>
      <c r="KY55" s="103"/>
      <c r="KZ55" s="103"/>
      <c r="LA55" s="103"/>
      <c r="LB55" s="103"/>
      <c r="LC55" s="103"/>
      <c r="LD55" s="103"/>
      <c r="LE55" s="103"/>
      <c r="LF55" s="103"/>
      <c r="LG55" s="103"/>
      <c r="LH55" s="103"/>
      <c r="LI55" s="103"/>
      <c r="LJ55" s="103"/>
      <c r="LK55" s="103"/>
      <c r="LL55" s="103"/>
      <c r="LM55" s="103"/>
      <c r="LN55" s="103"/>
      <c r="LO55" s="103"/>
      <c r="LP55" s="103"/>
      <c r="LQ55" s="103"/>
      <c r="LR55" s="103"/>
      <c r="LS55" s="103"/>
      <c r="LT55" s="103"/>
      <c r="LU55" s="103"/>
      <c r="LV55" s="103"/>
      <c r="LW55" s="103"/>
      <c r="LX55" s="103"/>
      <c r="LY55" s="103"/>
      <c r="LZ55" s="103"/>
      <c r="MA55" s="103"/>
      <c r="MB55" s="103"/>
      <c r="MC55" s="103"/>
      <c r="MD55" s="103"/>
      <c r="ME55" s="103"/>
      <c r="MF55" s="103"/>
      <c r="MG55" s="103"/>
      <c r="MH55" s="103"/>
      <c r="MI55" s="103"/>
      <c r="MJ55" s="103"/>
      <c r="MK55" s="103"/>
      <c r="ML55" s="103"/>
      <c r="MM55" s="103"/>
      <c r="MN55" s="103"/>
      <c r="MO55" s="103"/>
      <c r="MP55" s="103"/>
      <c r="MQ55" s="103"/>
      <c r="MR55" s="103"/>
      <c r="MS55" s="103"/>
      <c r="MT55" s="103"/>
      <c r="MU55" s="103"/>
      <c r="MV55" s="103"/>
      <c r="MW55" s="103"/>
      <c r="MX55" s="103"/>
      <c r="MY55" s="103"/>
      <c r="MZ55" s="103"/>
      <c r="NA55" s="103"/>
      <c r="NB55" s="103"/>
      <c r="NC55" s="103"/>
      <c r="ND55" s="103"/>
      <c r="NE55" s="103"/>
      <c r="NF55" s="103"/>
      <c r="NG55" s="103"/>
      <c r="NH55" s="103"/>
      <c r="NI55" s="103"/>
      <c r="NJ55" s="103"/>
      <c r="NK55" s="103"/>
      <c r="NL55" s="103"/>
      <c r="NM55" s="103"/>
      <c r="NN55" s="103"/>
      <c r="NO55" s="103"/>
      <c r="NP55" s="103"/>
      <c r="NQ55" s="103"/>
      <c r="NR55" s="103"/>
      <c r="NS55" s="103"/>
      <c r="NT55" s="103"/>
      <c r="NU55" s="103"/>
      <c r="NV55" s="103"/>
      <c r="NW55" s="103"/>
      <c r="NX55" s="103"/>
      <c r="NY55" s="103"/>
      <c r="NZ55" s="103"/>
      <c r="OA55" s="103"/>
      <c r="OB55" s="103"/>
      <c r="OC55" s="103"/>
      <c r="OD55" s="103"/>
      <c r="OE55" s="103"/>
      <c r="OF55" s="103"/>
      <c r="OG55" s="103"/>
      <c r="OH55" s="103"/>
      <c r="OI55" s="103"/>
      <c r="OJ55" s="103"/>
      <c r="OK55" s="103"/>
      <c r="OL55" s="103"/>
      <c r="OM55" s="103"/>
      <c r="ON55" s="103"/>
      <c r="OO55" s="103"/>
      <c r="OP55" s="103"/>
      <c r="OQ55" s="103"/>
      <c r="OR55" s="103"/>
      <c r="OS55" s="103"/>
      <c r="OT55" s="103"/>
      <c r="OU55" s="103"/>
      <c r="OV55" s="103"/>
      <c r="OW55" s="103"/>
      <c r="OX55" s="103"/>
      <c r="OY55" s="103"/>
      <c r="OZ55" s="103"/>
      <c r="PA55" s="103"/>
      <c r="PB55" s="103"/>
      <c r="PC55" s="103"/>
      <c r="PD55" s="103"/>
      <c r="PE55" s="103"/>
      <c r="PF55" s="103"/>
      <c r="PG55" s="103"/>
      <c r="PH55" s="103"/>
      <c r="PI55" s="103"/>
      <c r="PJ55" s="103"/>
      <c r="PK55" s="103"/>
      <c r="PL55" s="103"/>
      <c r="PM55" s="103"/>
      <c r="PN55" s="103"/>
      <c r="PO55" s="103"/>
      <c r="PP55" s="103"/>
      <c r="PQ55" s="103"/>
      <c r="PR55" s="103"/>
      <c r="PS55" s="103"/>
      <c r="PT55" s="103"/>
      <c r="PU55" s="103"/>
      <c r="PV55" s="103"/>
      <c r="PW55" s="103"/>
      <c r="PX55" s="103"/>
      <c r="PY55" s="103"/>
      <c r="PZ55" s="103"/>
      <c r="QA55" s="103"/>
      <c r="QB55" s="103"/>
      <c r="QC55" s="103"/>
      <c r="QD55" s="103"/>
      <c r="QE55" s="103"/>
      <c r="QF55" s="103"/>
      <c r="QG55" s="103"/>
      <c r="QH55" s="103"/>
      <c r="QI55" s="103"/>
      <c r="QJ55" s="103"/>
      <c r="QK55" s="103"/>
      <c r="QL55" s="103"/>
      <c r="QM55" s="103"/>
      <c r="QN55" s="103"/>
      <c r="QO55" s="103"/>
      <c r="QP55" s="103"/>
      <c r="QQ55" s="103"/>
      <c r="QR55" s="103"/>
      <c r="QS55" s="103"/>
      <c r="QT55" s="103"/>
      <c r="QU55" s="103"/>
      <c r="QV55" s="103"/>
      <c r="QW55" s="103"/>
      <c r="QX55" s="103"/>
      <c r="QY55" s="103"/>
      <c r="QZ55" s="103"/>
      <c r="RA55" s="103"/>
      <c r="RB55" s="103"/>
      <c r="RC55" s="103"/>
      <c r="RD55" s="103"/>
      <c r="RE55" s="103"/>
      <c r="RF55" s="103"/>
      <c r="RG55" s="103"/>
      <c r="RH55" s="103"/>
      <c r="RI55" s="103"/>
      <c r="RJ55" s="103"/>
      <c r="RK55" s="103"/>
      <c r="RL55" s="103"/>
      <c r="RM55" s="103"/>
      <c r="RN55" s="103"/>
      <c r="RO55" s="103"/>
      <c r="RP55" s="103"/>
      <c r="RQ55" s="103"/>
      <c r="RR55" s="103"/>
      <c r="RS55" s="103"/>
      <c r="RT55" s="103"/>
      <c r="RU55" s="103"/>
      <c r="RV55" s="103"/>
      <c r="RW55" s="103"/>
      <c r="RX55" s="103"/>
      <c r="RY55" s="103"/>
      <c r="RZ55" s="103"/>
      <c r="SA55" s="103"/>
      <c r="SB55" s="103"/>
      <c r="SC55" s="103"/>
      <c r="SD55" s="103"/>
      <c r="SE55" s="103"/>
      <c r="SF55" s="103"/>
      <c r="SG55" s="103"/>
      <c r="SH55" s="103"/>
      <c r="SI55" s="103"/>
      <c r="SJ55" s="103"/>
      <c r="SK55" s="103"/>
      <c r="SL55" s="103"/>
      <c r="SM55" s="103"/>
      <c r="SN55" s="103"/>
      <c r="SO55" s="103"/>
      <c r="SP55" s="103"/>
      <c r="SQ55" s="103"/>
      <c r="SR55" s="103"/>
      <c r="SS55" s="103"/>
      <c r="ST55" s="103"/>
      <c r="SU55" s="103"/>
      <c r="SV55" s="103"/>
      <c r="SW55" s="103"/>
      <c r="SX55" s="103"/>
      <c r="SY55" s="103"/>
      <c r="SZ55" s="103"/>
      <c r="TA55" s="103"/>
      <c r="TB55" s="103"/>
      <c r="TC55" s="103"/>
      <c r="TD55" s="103"/>
      <c r="TE55" s="103"/>
      <c r="TF55" s="103"/>
      <c r="TG55" s="103"/>
      <c r="TH55" s="103"/>
      <c r="TI55" s="103"/>
      <c r="TJ55" s="103"/>
      <c r="TK55" s="103"/>
      <c r="TL55" s="103"/>
      <c r="TM55" s="103"/>
      <c r="TN55" s="103"/>
      <c r="TO55" s="103"/>
      <c r="TP55" s="103"/>
      <c r="TQ55" s="103"/>
      <c r="TR55" s="103"/>
      <c r="TS55" s="103"/>
      <c r="TT55" s="103"/>
      <c r="TU55" s="103"/>
      <c r="TV55" s="103"/>
      <c r="TW55" s="103"/>
      <c r="TX55" s="103"/>
      <c r="TY55" s="103"/>
      <c r="TZ55" s="103"/>
      <c r="UA55" s="103"/>
      <c r="UB55" s="103"/>
      <c r="UC55" s="103"/>
      <c r="UD55" s="103"/>
      <c r="UE55" s="103"/>
      <c r="UF55" s="103"/>
      <c r="UG55" s="103"/>
      <c r="UH55" s="103"/>
      <c r="UI55" s="103"/>
      <c r="UJ55" s="103"/>
      <c r="UK55" s="103"/>
      <c r="UL55" s="103"/>
      <c r="UM55" s="103"/>
      <c r="UN55" s="103"/>
      <c r="UO55" s="103"/>
      <c r="UP55" s="103"/>
      <c r="UQ55" s="103"/>
      <c r="UR55" s="103"/>
      <c r="US55" s="103"/>
      <c r="UT55" s="103"/>
      <c r="UU55" s="103"/>
      <c r="UV55" s="103"/>
      <c r="UW55" s="103"/>
      <c r="UX55" s="103"/>
      <c r="UY55" s="103"/>
      <c r="UZ55" s="103"/>
      <c r="VA55" s="103"/>
      <c r="VB55" s="103"/>
      <c r="VC55" s="103"/>
      <c r="VD55" s="103"/>
      <c r="VE55" s="103"/>
      <c r="VF55" s="103"/>
      <c r="VG55" s="103"/>
      <c r="VH55" s="103"/>
      <c r="VI55" s="103"/>
      <c r="VJ55" s="103"/>
      <c r="VK55" s="103"/>
      <c r="VL55" s="103"/>
      <c r="VM55" s="103"/>
      <c r="VN55" s="103"/>
      <c r="VO55" s="103"/>
      <c r="VP55" s="103"/>
      <c r="VQ55" s="103"/>
      <c r="VR55" s="103"/>
      <c r="VS55" s="103"/>
      <c r="VT55" s="103"/>
      <c r="VU55" s="103"/>
      <c r="VV55" s="103"/>
      <c r="VW55" s="103"/>
      <c r="VX55" s="103"/>
      <c r="VY55" s="103"/>
      <c r="VZ55" s="103"/>
      <c r="WA55" s="103"/>
      <c r="WB55" s="103"/>
      <c r="WC55" s="103"/>
      <c r="WD55" s="103"/>
      <c r="WE55" s="103"/>
      <c r="WF55" s="103"/>
      <c r="WG55" s="103"/>
      <c r="WH55" s="103"/>
      <c r="WI55" s="103"/>
      <c r="WJ55" s="103"/>
      <c r="WK55" s="103"/>
      <c r="WL55" s="103"/>
      <c r="WM55" s="103"/>
      <c r="WN55" s="103"/>
      <c r="WO55" s="103"/>
      <c r="WP55" s="103"/>
      <c r="WQ55" s="103"/>
      <c r="WR55" s="103"/>
      <c r="WS55" s="103"/>
      <c r="WT55" s="103"/>
      <c r="WU55" s="103"/>
      <c r="WV55" s="103"/>
      <c r="WW55" s="103"/>
      <c r="WX55" s="103"/>
      <c r="WY55" s="103"/>
      <c r="WZ55" s="103"/>
      <c r="XA55" s="103"/>
      <c r="XB55" s="103"/>
      <c r="XC55" s="103"/>
      <c r="XD55" s="103"/>
      <c r="XE55" s="103"/>
      <c r="XF55" s="103"/>
      <c r="XG55" s="103"/>
      <c r="XH55" s="103"/>
      <c r="XI55" s="103"/>
      <c r="XJ55" s="103"/>
      <c r="XK55" s="103"/>
      <c r="XL55" s="103"/>
      <c r="XM55" s="103"/>
      <c r="XN55" s="103"/>
      <c r="XO55" s="103"/>
      <c r="XP55" s="103"/>
      <c r="XQ55" s="103"/>
      <c r="XR55" s="103"/>
      <c r="XS55" s="103"/>
      <c r="XT55" s="103"/>
      <c r="XU55" s="103"/>
      <c r="XV55" s="103"/>
      <c r="XW55" s="103"/>
      <c r="XX55" s="103"/>
      <c r="XY55" s="103"/>
      <c r="XZ55" s="103"/>
      <c r="YA55" s="103"/>
      <c r="YB55" s="103"/>
      <c r="YC55" s="103"/>
      <c r="YD55" s="103"/>
      <c r="YE55" s="103"/>
      <c r="YF55" s="103"/>
      <c r="YG55" s="103"/>
      <c r="YH55" s="103"/>
      <c r="YI55" s="103"/>
      <c r="YJ55" s="103"/>
      <c r="YK55" s="103"/>
      <c r="YL55" s="103"/>
      <c r="YM55" s="103"/>
      <c r="YN55" s="103"/>
      <c r="YO55" s="103"/>
      <c r="YP55" s="103"/>
      <c r="YQ55" s="103"/>
      <c r="YR55" s="103"/>
      <c r="YS55" s="103"/>
      <c r="YT55" s="103"/>
      <c r="YU55" s="103"/>
      <c r="YV55" s="103"/>
      <c r="YW55" s="103"/>
      <c r="YX55" s="103"/>
      <c r="YY55" s="103"/>
      <c r="YZ55" s="103"/>
      <c r="ZA55" s="103"/>
      <c r="ZB55" s="103"/>
      <c r="ZC55" s="103"/>
      <c r="ZD55" s="103"/>
      <c r="ZE55" s="103"/>
      <c r="ZF55" s="103"/>
      <c r="ZG55" s="103"/>
      <c r="ZH55" s="103"/>
      <c r="ZI55" s="103"/>
      <c r="ZJ55" s="103"/>
      <c r="ZK55" s="103"/>
      <c r="ZL55" s="103"/>
      <c r="ZM55" s="103"/>
      <c r="ZN55" s="103"/>
      <c r="ZO55" s="103"/>
      <c r="ZP55" s="103"/>
      <c r="ZQ55" s="103"/>
      <c r="ZR55" s="103"/>
      <c r="ZS55" s="103"/>
      <c r="ZT55" s="103"/>
      <c r="ZU55" s="103"/>
      <c r="ZV55" s="103"/>
      <c r="ZW55" s="103"/>
      <c r="ZX55" s="103"/>
      <c r="ZY55" s="103"/>
      <c r="ZZ55" s="103"/>
      <c r="AAA55" s="103"/>
      <c r="AAB55" s="103"/>
      <c r="AAC55" s="103"/>
      <c r="AAD55" s="103"/>
      <c r="AAE55" s="103"/>
      <c r="AAF55" s="103"/>
      <c r="AAG55" s="103"/>
      <c r="AAH55" s="103"/>
      <c r="AAI55" s="103"/>
      <c r="AAJ55" s="103"/>
      <c r="AAK55" s="103"/>
      <c r="AAL55" s="103"/>
      <c r="AAM55" s="103"/>
      <c r="AAN55" s="103"/>
      <c r="AAO55" s="103"/>
      <c r="AAP55" s="103"/>
      <c r="AAQ55" s="103"/>
      <c r="AAR55" s="103"/>
      <c r="AAS55" s="103"/>
      <c r="AAT55" s="103"/>
      <c r="AAU55" s="103"/>
      <c r="AAV55" s="103"/>
      <c r="AAW55" s="103"/>
      <c r="AAX55" s="103"/>
      <c r="AAY55" s="103"/>
      <c r="AAZ55" s="103"/>
      <c r="ABA55" s="103"/>
      <c r="ABB55" s="103"/>
      <c r="ABC55" s="103"/>
      <c r="ABD55" s="103"/>
      <c r="ABE55" s="103"/>
      <c r="ABF55" s="103"/>
      <c r="ABG55" s="103"/>
      <c r="ABH55" s="103"/>
      <c r="ABI55" s="103"/>
      <c r="ABJ55" s="103"/>
      <c r="ABK55" s="103"/>
      <c r="ABL55" s="103"/>
      <c r="ABM55" s="103"/>
      <c r="ABN55" s="103"/>
      <c r="ABO55" s="103"/>
      <c r="ABP55" s="103"/>
      <c r="ABQ55" s="103"/>
      <c r="ABR55" s="103"/>
      <c r="ABS55" s="103"/>
      <c r="ABT55" s="103"/>
      <c r="ABU55" s="103"/>
      <c r="ABV55" s="103"/>
      <c r="ABW55" s="103"/>
      <c r="ABX55" s="103"/>
      <c r="ABY55" s="103"/>
      <c r="ABZ55" s="103"/>
      <c r="ACA55" s="103"/>
      <c r="ACB55" s="103"/>
      <c r="ACC55" s="103"/>
      <c r="ACD55" s="103"/>
      <c r="ACE55" s="103"/>
      <c r="ACF55" s="103"/>
      <c r="ACG55" s="103"/>
      <c r="ACH55" s="103"/>
      <c r="ACI55" s="103"/>
      <c r="ACJ55" s="103"/>
      <c r="ACK55" s="103"/>
      <c r="ACL55" s="103"/>
      <c r="ACM55" s="103"/>
      <c r="ACN55" s="103"/>
      <c r="ACO55" s="103"/>
      <c r="ACP55" s="103"/>
      <c r="ACQ55" s="103"/>
      <c r="ACR55" s="103"/>
      <c r="ACS55" s="103"/>
      <c r="ACT55" s="103"/>
      <c r="ACU55" s="103"/>
      <c r="ACV55" s="103"/>
      <c r="ACW55" s="103"/>
      <c r="ACX55" s="103"/>
      <c r="ACY55" s="103"/>
      <c r="ACZ55" s="103"/>
      <c r="ADA55" s="103"/>
      <c r="ADB55" s="103"/>
      <c r="ADC55" s="103"/>
      <c r="ADD55" s="103"/>
      <c r="ADE55" s="103"/>
      <c r="ADF55" s="103"/>
      <c r="ADG55" s="103"/>
      <c r="ADH55" s="103"/>
      <c r="ADI55" s="103"/>
      <c r="ADJ55" s="103"/>
      <c r="ADK55" s="103"/>
      <c r="ADL55" s="103"/>
      <c r="ADM55" s="103"/>
      <c r="ADN55" s="103"/>
      <c r="ADO55" s="103"/>
      <c r="ADP55" s="103"/>
      <c r="ADQ55" s="103"/>
      <c r="ADR55" s="103"/>
      <c r="ADS55" s="103"/>
      <c r="ADT55" s="103"/>
      <c r="ADU55" s="103"/>
      <c r="ADV55" s="103"/>
      <c r="ADW55" s="103"/>
      <c r="ADX55" s="103"/>
      <c r="ADY55" s="103"/>
      <c r="ADZ55" s="103"/>
      <c r="AEA55" s="103"/>
      <c r="AEB55" s="103"/>
      <c r="AEC55" s="103"/>
      <c r="AED55" s="103"/>
      <c r="AEE55" s="103"/>
      <c r="AEF55" s="103"/>
      <c r="AEG55" s="103"/>
      <c r="AEH55" s="103"/>
      <c r="AEI55" s="103"/>
      <c r="AEJ55" s="103"/>
      <c r="AEK55" s="103"/>
      <c r="AEL55" s="103"/>
      <c r="AEM55" s="103"/>
      <c r="AEN55" s="103"/>
      <c r="AEO55" s="103"/>
      <c r="AEP55" s="103"/>
      <c r="AEQ55" s="103"/>
      <c r="AER55" s="103"/>
      <c r="AES55" s="103"/>
      <c r="AET55" s="103"/>
      <c r="AEU55" s="103"/>
      <c r="AEV55" s="103"/>
      <c r="AEW55" s="103"/>
      <c r="AEX55" s="103"/>
      <c r="AEY55" s="103"/>
      <c r="AEZ55" s="103"/>
      <c r="AFA55" s="103"/>
      <c r="AFB55" s="103"/>
      <c r="AFC55" s="103"/>
      <c r="AFD55" s="103"/>
      <c r="AFE55" s="103"/>
      <c r="AFF55" s="103"/>
      <c r="AFG55" s="103"/>
      <c r="AFH55" s="103"/>
      <c r="AFI55" s="103"/>
      <c r="AFJ55" s="103"/>
      <c r="AFK55" s="103"/>
      <c r="AFL55" s="103"/>
      <c r="AFM55" s="103"/>
      <c r="AFN55" s="103"/>
      <c r="AFO55" s="103"/>
      <c r="AFP55" s="103"/>
      <c r="AFQ55" s="103"/>
      <c r="AFR55" s="103"/>
      <c r="AFS55" s="103"/>
      <c r="AFT55" s="103"/>
      <c r="AFU55" s="103"/>
      <c r="AFV55" s="103"/>
      <c r="AFW55" s="103"/>
      <c r="AFX55" s="103"/>
      <c r="AFY55" s="103"/>
      <c r="AFZ55" s="103"/>
      <c r="AGA55" s="103"/>
      <c r="AGB55" s="103"/>
      <c r="AGC55" s="103"/>
      <c r="AGD55" s="103"/>
      <c r="AGE55" s="103"/>
      <c r="AGF55" s="103"/>
      <c r="AGG55" s="103"/>
      <c r="AGH55" s="103"/>
      <c r="AGI55" s="103"/>
      <c r="AGJ55" s="103"/>
      <c r="AGK55" s="103"/>
      <c r="AGL55" s="103"/>
      <c r="AGM55" s="103"/>
      <c r="AGN55" s="103"/>
      <c r="AGO55" s="103"/>
      <c r="AGP55" s="103"/>
      <c r="AGQ55" s="103"/>
      <c r="AGR55" s="103"/>
      <c r="AGS55" s="103"/>
      <c r="AGT55" s="103"/>
      <c r="AGU55" s="103"/>
      <c r="AGV55" s="103"/>
      <c r="AGW55" s="103"/>
      <c r="AGX55" s="103"/>
      <c r="AGY55" s="103"/>
      <c r="AGZ55" s="103"/>
      <c r="AHA55" s="103"/>
      <c r="AHB55" s="103"/>
      <c r="AHC55" s="103"/>
      <c r="AHD55" s="103"/>
      <c r="AHE55" s="103"/>
      <c r="AHF55" s="103"/>
      <c r="AHG55" s="103"/>
      <c r="AHH55" s="103"/>
      <c r="AHI55" s="103"/>
      <c r="AHJ55" s="103"/>
      <c r="AHK55" s="103"/>
      <c r="AHL55" s="103"/>
      <c r="AHM55" s="103"/>
      <c r="AHN55" s="103"/>
      <c r="AHO55" s="103"/>
      <c r="AHP55" s="103"/>
      <c r="AHQ55" s="103"/>
      <c r="AHR55" s="103"/>
      <c r="AHS55" s="103"/>
      <c r="AHT55" s="103"/>
      <c r="AHU55" s="103"/>
      <c r="AHV55" s="103"/>
      <c r="AHW55" s="103"/>
      <c r="AHX55" s="103"/>
      <c r="AHY55" s="103"/>
      <c r="AHZ55" s="103"/>
      <c r="AIA55" s="103"/>
      <c r="AIB55" s="103"/>
      <c r="AIC55" s="103"/>
      <c r="AID55" s="103"/>
      <c r="AIE55" s="103"/>
      <c r="AIF55" s="103"/>
      <c r="AIG55" s="103"/>
      <c r="AIH55" s="103"/>
      <c r="AII55" s="103"/>
      <c r="AIJ55" s="103"/>
      <c r="AIK55" s="103"/>
      <c r="AIL55" s="103"/>
      <c r="AIM55" s="103"/>
      <c r="AIN55" s="103"/>
      <c r="AIO55" s="103"/>
      <c r="AIP55" s="103"/>
      <c r="AIQ55" s="103"/>
      <c r="AIR55" s="103"/>
      <c r="AIS55" s="103"/>
      <c r="AIT55" s="103"/>
      <c r="AIU55" s="103"/>
      <c r="AIV55" s="103"/>
      <c r="AIW55" s="103"/>
      <c r="AIX55" s="103"/>
      <c r="AIY55" s="103"/>
      <c r="AIZ55" s="103"/>
      <c r="AJA55" s="103"/>
      <c r="AJB55" s="103"/>
      <c r="AJC55" s="103"/>
      <c r="AJD55" s="103"/>
      <c r="AJE55" s="103"/>
      <c r="AJF55" s="103"/>
      <c r="AJG55" s="103"/>
      <c r="AJH55" s="103"/>
      <c r="AJI55" s="103"/>
      <c r="AJJ55" s="103"/>
      <c r="AJK55" s="103"/>
      <c r="AJL55" s="103"/>
      <c r="AJM55" s="103"/>
      <c r="AJN55" s="103"/>
      <c r="AJO55" s="103"/>
      <c r="AJP55" s="103"/>
      <c r="AJQ55" s="103"/>
      <c r="AJR55" s="103"/>
      <c r="AJS55" s="103"/>
      <c r="AJT55" s="103"/>
      <c r="AJU55" s="103"/>
      <c r="AJV55" s="103"/>
      <c r="AJW55" s="103"/>
      <c r="AJX55" s="103"/>
      <c r="AJY55" s="103"/>
      <c r="AJZ55" s="103"/>
      <c r="AKA55" s="103"/>
      <c r="AKB55" s="103"/>
      <c r="AKC55" s="103"/>
      <c r="AKD55" s="103"/>
      <c r="AKE55" s="103"/>
      <c r="AKF55" s="103"/>
      <c r="AKG55" s="103"/>
      <c r="AKH55" s="103"/>
      <c r="AKI55" s="103"/>
      <c r="AKJ55" s="103"/>
      <c r="AKK55" s="103"/>
      <c r="AKL55" s="103"/>
      <c r="AKM55" s="103"/>
      <c r="AKN55" s="103"/>
      <c r="AKO55" s="103"/>
      <c r="AKP55" s="103"/>
      <c r="AKQ55" s="103"/>
      <c r="AKR55" s="103"/>
      <c r="AKS55" s="103"/>
      <c r="AKT55" s="103"/>
      <c r="AKU55" s="103"/>
      <c r="AKV55" s="103"/>
      <c r="AKW55" s="103"/>
      <c r="AKX55" s="103"/>
      <c r="AKY55" s="103"/>
      <c r="AKZ55" s="103"/>
      <c r="ALA55" s="103"/>
      <c r="ALB55" s="103"/>
      <c r="ALC55" s="103"/>
      <c r="ALD55" s="103"/>
      <c r="ALE55" s="103"/>
      <c r="ALF55" s="103"/>
      <c r="ALG55" s="103"/>
      <c r="ALH55" s="103"/>
      <c r="ALI55" s="103"/>
      <c r="ALJ55" s="103"/>
      <c r="ALK55" s="103"/>
      <c r="ALL55" s="103"/>
      <c r="ALM55" s="103"/>
      <c r="ALN55" s="103"/>
      <c r="ALO55" s="103"/>
      <c r="ALP55" s="103"/>
      <c r="ALQ55" s="103"/>
      <c r="ALR55" s="103"/>
      <c r="ALS55" s="103"/>
      <c r="ALT55" s="103"/>
      <c r="ALU55" s="103"/>
      <c r="ALV55" s="103"/>
      <c r="ALW55" s="103"/>
      <c r="ALX55" s="103"/>
      <c r="ALY55" s="103"/>
      <c r="ALZ55" s="103"/>
      <c r="AMA55" s="103"/>
      <c r="AMB55" s="103"/>
      <c r="AMC55" s="103"/>
      <c r="AMD55" s="103"/>
      <c r="AME55" s="103"/>
      <c r="AMF55" s="103"/>
      <c r="AMG55" s="103"/>
      <c r="AMH55" s="103"/>
      <c r="AMI55" s="103"/>
      <c r="AMJ55" s="103"/>
      <c r="AMK55" s="103"/>
    </row>
    <row r="56" spans="1:1025" ht="16.5" customHeight="1" thickBot="1" x14ac:dyDescent="0.35">
      <c r="A56" s="121"/>
      <c r="B56" s="124">
        <v>31</v>
      </c>
      <c r="C56" s="9" t="s">
        <v>65</v>
      </c>
      <c r="D56" s="66">
        <v>2</v>
      </c>
      <c r="E56" s="125">
        <v>12</v>
      </c>
      <c r="F56" s="149" t="s">
        <v>66</v>
      </c>
      <c r="G56" s="150"/>
      <c r="H56" s="150"/>
      <c r="I56" s="151"/>
    </row>
    <row r="57" spans="1:1025" ht="16.5" customHeight="1" thickBot="1" x14ac:dyDescent="0.35">
      <c r="A57" s="121"/>
      <c r="B57" s="108"/>
      <c r="C57" s="9" t="s">
        <v>67</v>
      </c>
      <c r="D57" s="66">
        <v>10</v>
      </c>
      <c r="E57" s="108"/>
      <c r="F57" s="149" t="s">
        <v>66</v>
      </c>
      <c r="G57" s="150"/>
      <c r="H57" s="150"/>
      <c r="I57" s="151"/>
    </row>
    <row r="58" spans="1:1025" ht="26.25" customHeight="1" thickBot="1" x14ac:dyDescent="0.35">
      <c r="A58" s="121"/>
      <c r="B58" s="78">
        <f>MAX(B$10:B57)+1</f>
        <v>32</v>
      </c>
      <c r="C58" s="9" t="s">
        <v>68</v>
      </c>
      <c r="D58" s="66">
        <v>200</v>
      </c>
      <c r="E58" s="2">
        <f>D58</f>
        <v>200</v>
      </c>
      <c r="F58" s="146"/>
      <c r="G58" s="147"/>
      <c r="H58" s="147"/>
      <c r="I58" s="148"/>
    </row>
    <row r="59" spans="1:1025" ht="16.5" customHeight="1" thickBot="1" x14ac:dyDescent="0.35">
      <c r="A59" s="121"/>
      <c r="B59" s="128">
        <f>MAX(B$10:B58)+1</f>
        <v>33</v>
      </c>
      <c r="C59" s="14" t="s">
        <v>69</v>
      </c>
      <c r="D59" s="66">
        <v>83</v>
      </c>
      <c r="E59" s="122">
        <f>SUM(D59:D60)</f>
        <v>94</v>
      </c>
      <c r="F59" s="152" t="s">
        <v>70</v>
      </c>
      <c r="G59" s="153"/>
      <c r="H59" s="153"/>
      <c r="I59" s="154"/>
    </row>
    <row r="60" spans="1:1025" s="101" customFormat="1" ht="16.5" customHeight="1" thickBot="1" x14ac:dyDescent="0.35">
      <c r="A60" s="121"/>
      <c r="B60" s="121"/>
      <c r="C60" s="3" t="s">
        <v>71</v>
      </c>
      <c r="D60" s="2">
        <v>11</v>
      </c>
      <c r="E60" s="108"/>
      <c r="F60" s="149"/>
      <c r="G60" s="150"/>
      <c r="H60" s="150"/>
      <c r="I60" s="151"/>
      <c r="J60" s="98"/>
      <c r="K60" s="98"/>
      <c r="L60" s="98"/>
      <c r="M60" s="98"/>
      <c r="N60" s="98"/>
      <c r="O60" s="98"/>
      <c r="P60" s="98"/>
      <c r="Q60" s="98"/>
    </row>
    <row r="61" spans="1:1025" s="81" customFormat="1" ht="16.5" customHeight="1" thickBot="1" x14ac:dyDescent="0.35">
      <c r="A61" s="121"/>
      <c r="B61" s="65">
        <v>34</v>
      </c>
      <c r="C61" s="3" t="s">
        <v>72</v>
      </c>
      <c r="D61" s="49">
        <v>50</v>
      </c>
      <c r="E61" s="49">
        <v>50</v>
      </c>
      <c r="F61" s="146"/>
      <c r="G61" s="147"/>
      <c r="H61" s="147"/>
      <c r="I61" s="148"/>
      <c r="J61" s="103"/>
      <c r="K61" s="103"/>
      <c r="L61" s="103"/>
      <c r="M61" s="103"/>
      <c r="N61" s="103"/>
      <c r="O61" s="103"/>
      <c r="P61" s="103"/>
      <c r="Q61" s="103"/>
    </row>
    <row r="62" spans="1:1025" s="101" customFormat="1" ht="16.5" customHeight="1" thickBot="1" x14ac:dyDescent="0.35">
      <c r="A62" s="121"/>
      <c r="B62" s="65">
        <v>35</v>
      </c>
      <c r="C62" s="3" t="s">
        <v>73</v>
      </c>
      <c r="D62" s="2">
        <v>30</v>
      </c>
      <c r="E62" s="65">
        <v>30</v>
      </c>
      <c r="F62" s="158"/>
      <c r="G62" s="159"/>
      <c r="H62" s="159"/>
      <c r="I62" s="160"/>
      <c r="J62" s="98"/>
      <c r="K62" s="98"/>
      <c r="L62" s="98"/>
      <c r="M62" s="98"/>
      <c r="N62" s="98"/>
      <c r="O62" s="98"/>
      <c r="P62" s="98"/>
      <c r="Q62" s="98"/>
    </row>
    <row r="63" spans="1:1025" ht="16.5" customHeight="1" thickBot="1" x14ac:dyDescent="0.35">
      <c r="A63" s="121"/>
      <c r="B63" s="65">
        <f>MAX(B$10:B62)+1</f>
        <v>36</v>
      </c>
      <c r="C63" s="3" t="s">
        <v>74</v>
      </c>
      <c r="D63" s="2">
        <v>10</v>
      </c>
      <c r="E63" s="79">
        <v>10</v>
      </c>
      <c r="F63" s="158" t="s">
        <v>75</v>
      </c>
      <c r="G63" s="159"/>
      <c r="H63" s="159"/>
      <c r="I63" s="160"/>
    </row>
    <row r="64" spans="1:1025" ht="32.25" customHeight="1" thickBot="1" x14ac:dyDescent="0.35">
      <c r="A64" s="121"/>
      <c r="B64" s="122">
        <f>MAX(B$10:B63)+1</f>
        <v>37</v>
      </c>
      <c r="C64" s="3" t="s">
        <v>76</v>
      </c>
      <c r="D64" s="2">
        <v>500</v>
      </c>
      <c r="E64" s="122">
        <f>SUM(D64:D65)</f>
        <v>540</v>
      </c>
      <c r="F64" s="143" t="s">
        <v>77</v>
      </c>
      <c r="G64" s="144"/>
      <c r="H64" s="144"/>
      <c r="I64" s="145"/>
    </row>
    <row r="65" spans="1:1025" ht="16.5" customHeight="1" thickBot="1" x14ac:dyDescent="0.35">
      <c r="A65" s="121"/>
      <c r="B65" s="108"/>
      <c r="C65" s="3" t="s">
        <v>78</v>
      </c>
      <c r="D65" s="2">
        <v>40</v>
      </c>
      <c r="E65" s="108"/>
      <c r="F65" s="149"/>
      <c r="G65" s="150"/>
      <c r="H65" s="150"/>
      <c r="I65" s="151"/>
    </row>
    <row r="66" spans="1:1025" ht="16.5" customHeight="1" thickBot="1" x14ac:dyDescent="0.35">
      <c r="A66" s="121"/>
      <c r="B66" s="96">
        <f>MAX(B$10:B65)+1</f>
        <v>38</v>
      </c>
      <c r="C66" s="83" t="s">
        <v>79</v>
      </c>
      <c r="D66" s="97">
        <v>100</v>
      </c>
      <c r="E66" s="97">
        <v>100</v>
      </c>
      <c r="F66" s="149"/>
      <c r="G66" s="150"/>
      <c r="H66" s="150"/>
      <c r="I66" s="151"/>
    </row>
    <row r="67" spans="1:1025" ht="16.5" customHeight="1" thickBot="1" x14ac:dyDescent="0.35">
      <c r="A67" s="121"/>
      <c r="B67" s="15">
        <f>MAX(B$10:B66)+1</f>
        <v>39</v>
      </c>
      <c r="C67" s="16" t="s">
        <v>80</v>
      </c>
      <c r="D67" s="2"/>
      <c r="E67" s="2"/>
      <c r="F67" s="146"/>
      <c r="G67" s="147"/>
      <c r="H67" s="147"/>
      <c r="I67" s="148"/>
    </row>
    <row r="68" spans="1:1025" ht="16.5" customHeight="1" thickBot="1" x14ac:dyDescent="0.35">
      <c r="A68" s="121"/>
      <c r="B68" s="122">
        <f>MAX(B$10:B67)+1</f>
        <v>40</v>
      </c>
      <c r="C68" s="3" t="s">
        <v>81</v>
      </c>
      <c r="D68" s="2">
        <v>18</v>
      </c>
      <c r="E68" s="129">
        <f>SUM(D68:D70)</f>
        <v>28</v>
      </c>
      <c r="F68" s="158" t="s">
        <v>82</v>
      </c>
      <c r="G68" s="159"/>
      <c r="H68" s="159"/>
      <c r="I68" s="160"/>
    </row>
    <row r="69" spans="1:1025" ht="16.5" customHeight="1" thickBot="1" x14ac:dyDescent="0.35">
      <c r="A69" s="121"/>
      <c r="B69" s="121"/>
      <c r="C69" s="3" t="s">
        <v>83</v>
      </c>
      <c r="D69" s="49">
        <v>8</v>
      </c>
      <c r="E69" s="121"/>
      <c r="F69" s="158"/>
      <c r="G69" s="159"/>
      <c r="H69" s="159"/>
      <c r="I69" s="160"/>
    </row>
    <row r="70" spans="1:1025" ht="16.5" customHeight="1" thickBot="1" x14ac:dyDescent="0.35">
      <c r="A70" s="121"/>
      <c r="B70" s="108"/>
      <c r="C70" s="3" t="s">
        <v>84</v>
      </c>
      <c r="D70" s="2">
        <v>2</v>
      </c>
      <c r="E70" s="108"/>
      <c r="F70" s="158"/>
      <c r="G70" s="159"/>
      <c r="H70" s="159"/>
      <c r="I70" s="160"/>
    </row>
    <row r="71" spans="1:1025" ht="16.5" customHeight="1" thickBot="1" x14ac:dyDescent="0.35">
      <c r="A71" s="121"/>
      <c r="B71" s="122">
        <f>MAX(B$10:B70)+1</f>
        <v>41</v>
      </c>
      <c r="C71" s="3" t="s">
        <v>85</v>
      </c>
      <c r="D71" s="2">
        <v>20</v>
      </c>
      <c r="E71" s="122">
        <f>SUM(D71:D73)</f>
        <v>35</v>
      </c>
      <c r="F71" s="161"/>
      <c r="G71" s="162"/>
      <c r="H71" s="162"/>
      <c r="I71" s="163"/>
    </row>
    <row r="72" spans="1:1025" ht="16.5" customHeight="1" thickBot="1" x14ac:dyDescent="0.35">
      <c r="A72" s="121"/>
      <c r="B72" s="121"/>
      <c r="C72" s="3" t="s">
        <v>86</v>
      </c>
      <c r="D72" s="2">
        <v>5</v>
      </c>
      <c r="E72" s="121"/>
      <c r="F72" s="146"/>
      <c r="G72" s="147"/>
      <c r="H72" s="147"/>
      <c r="I72" s="148"/>
    </row>
    <row r="73" spans="1:1025" ht="16.5" customHeight="1" thickBot="1" x14ac:dyDescent="0.35">
      <c r="A73" s="121"/>
      <c r="B73" s="108"/>
      <c r="C73" s="12" t="s">
        <v>87</v>
      </c>
      <c r="D73" s="8">
        <v>10</v>
      </c>
      <c r="E73" s="108"/>
      <c r="F73" s="158" t="s">
        <v>88</v>
      </c>
      <c r="G73" s="159"/>
      <c r="H73" s="159"/>
      <c r="I73" s="160"/>
    </row>
    <row r="74" spans="1:1025" s="18" customFormat="1" ht="16.5" customHeight="1" thickBot="1" x14ac:dyDescent="0.35">
      <c r="A74" s="121"/>
      <c r="B74" s="67">
        <f>MAX(B$10:B73)+1</f>
        <v>42</v>
      </c>
      <c r="C74" s="9" t="s">
        <v>89</v>
      </c>
      <c r="D74" s="13">
        <v>30</v>
      </c>
      <c r="E74" s="65">
        <f>D74</f>
        <v>30</v>
      </c>
      <c r="F74" s="167"/>
      <c r="G74" s="168"/>
      <c r="H74" s="168"/>
      <c r="I74" s="169"/>
      <c r="J74" s="98"/>
      <c r="K74" s="98"/>
      <c r="L74" s="98"/>
      <c r="M74" s="98"/>
      <c r="N74" s="98"/>
      <c r="O74" s="98"/>
      <c r="P74" s="98"/>
      <c r="Q74" s="98"/>
      <c r="R74" s="98"/>
      <c r="S74" s="98"/>
      <c r="T74" s="98"/>
      <c r="U74" s="98"/>
      <c r="V74" s="98"/>
      <c r="W74" s="98"/>
      <c r="X74" s="98"/>
      <c r="Y74" s="98"/>
      <c r="Z74" s="98"/>
      <c r="AA74" s="98"/>
      <c r="AB74" s="98"/>
      <c r="AC74" s="98"/>
      <c r="AD74" s="98"/>
      <c r="AE74" s="98"/>
      <c r="AF74" s="98"/>
      <c r="AG74" s="98"/>
      <c r="AH74" s="98"/>
      <c r="AI74" s="98"/>
      <c r="AJ74" s="98"/>
      <c r="AK74" s="98"/>
      <c r="AL74" s="98"/>
      <c r="AM74" s="98"/>
      <c r="AN74" s="98"/>
      <c r="AO74" s="98"/>
      <c r="AP74" s="98"/>
      <c r="AQ74" s="98"/>
      <c r="AR74" s="98"/>
      <c r="AS74" s="98"/>
      <c r="AT74" s="98"/>
      <c r="AU74" s="98"/>
      <c r="AV74" s="98"/>
      <c r="AW74" s="98"/>
      <c r="AX74" s="98"/>
      <c r="AY74" s="98"/>
      <c r="AZ74" s="98"/>
      <c r="BA74" s="98"/>
      <c r="BB74" s="98"/>
      <c r="BC74" s="98"/>
      <c r="BD74" s="98"/>
      <c r="BE74" s="98"/>
      <c r="BF74" s="98"/>
      <c r="BG74" s="98"/>
      <c r="BH74" s="98"/>
      <c r="BI74" s="98"/>
      <c r="BJ74" s="98"/>
      <c r="BK74" s="98"/>
      <c r="BL74" s="98"/>
      <c r="BM74" s="98"/>
      <c r="BN74" s="98"/>
      <c r="BO74" s="98"/>
      <c r="BP74" s="98"/>
      <c r="BQ74" s="98"/>
      <c r="BR74" s="98"/>
      <c r="BS74" s="98"/>
      <c r="BT74" s="98"/>
      <c r="BU74" s="98"/>
      <c r="BV74" s="98"/>
      <c r="BW74" s="98"/>
      <c r="BX74" s="98"/>
      <c r="BY74" s="98"/>
      <c r="BZ74" s="98"/>
      <c r="CA74" s="98"/>
      <c r="CB74" s="98"/>
      <c r="CC74" s="98"/>
      <c r="CD74" s="98"/>
      <c r="CE74" s="98"/>
      <c r="CF74" s="98"/>
      <c r="CG74" s="98"/>
      <c r="CH74" s="98"/>
      <c r="CI74" s="98"/>
    </row>
    <row r="75" spans="1:1025" s="98" customFormat="1" ht="16.5" customHeight="1" thickBot="1" x14ac:dyDescent="0.35">
      <c r="A75" s="121"/>
      <c r="B75" s="67">
        <f>MAX(B$10:B74)+1</f>
        <v>43</v>
      </c>
      <c r="C75" s="9" t="s">
        <v>90</v>
      </c>
      <c r="D75" s="78"/>
      <c r="E75" s="78"/>
      <c r="F75" s="164" t="s">
        <v>91</v>
      </c>
      <c r="G75" s="165"/>
      <c r="H75" s="165"/>
      <c r="I75" s="166"/>
    </row>
    <row r="76" spans="1:1025" s="98" customFormat="1" ht="16.5" customHeight="1" thickBot="1" x14ac:dyDescent="0.35">
      <c r="A76" s="121"/>
      <c r="B76" s="67">
        <f>MAX(B$10:B75)+1</f>
        <v>44</v>
      </c>
      <c r="C76" s="9" t="s">
        <v>92</v>
      </c>
      <c r="D76" s="78">
        <v>5</v>
      </c>
      <c r="E76" s="78">
        <v>5</v>
      </c>
      <c r="F76" s="133"/>
      <c r="G76" s="179"/>
      <c r="H76" s="179"/>
      <c r="I76" s="180"/>
    </row>
    <row r="77" spans="1:1025" ht="16.5" customHeight="1" thickBot="1" x14ac:dyDescent="0.35">
      <c r="A77" s="121"/>
      <c r="B77" s="85">
        <f>MAX(B$10:B76)+1</f>
        <v>45</v>
      </c>
      <c r="C77" s="86" t="s">
        <v>93</v>
      </c>
      <c r="D77" s="87">
        <v>22</v>
      </c>
      <c r="E77" s="87">
        <v>22</v>
      </c>
      <c r="F77" s="176"/>
      <c r="G77" s="177"/>
      <c r="H77" s="177"/>
      <c r="I77" s="178"/>
    </row>
    <row r="78" spans="1:1025" s="104" customFormat="1" ht="16.5" customHeight="1" thickBot="1" x14ac:dyDescent="0.35">
      <c r="A78" s="121"/>
      <c r="B78" s="88">
        <f>MAX(B$10:B77)+1</f>
        <v>46</v>
      </c>
      <c r="C78" s="89" t="s">
        <v>94</v>
      </c>
      <c r="D78" s="90">
        <v>20</v>
      </c>
      <c r="E78" s="90">
        <v>20</v>
      </c>
      <c r="F78" s="184"/>
      <c r="G78" s="185"/>
      <c r="H78" s="185"/>
      <c r="I78" s="186"/>
      <c r="J78" s="103"/>
      <c r="K78" s="103"/>
      <c r="L78" s="103"/>
      <c r="M78" s="103"/>
      <c r="N78" s="103"/>
      <c r="O78" s="103"/>
      <c r="P78" s="103"/>
      <c r="Q78" s="103"/>
      <c r="R78" s="103"/>
      <c r="S78" s="103"/>
      <c r="T78" s="103"/>
      <c r="U78" s="103"/>
      <c r="V78" s="103"/>
      <c r="W78" s="103"/>
      <c r="X78" s="103"/>
      <c r="Y78" s="103"/>
      <c r="Z78" s="103"/>
      <c r="AA78" s="103"/>
      <c r="AB78" s="103"/>
      <c r="AC78" s="103"/>
      <c r="AD78" s="103"/>
      <c r="AE78" s="103"/>
      <c r="AF78" s="103"/>
      <c r="AG78" s="103"/>
      <c r="AH78" s="103"/>
      <c r="AI78" s="103"/>
      <c r="AJ78" s="103"/>
      <c r="AK78" s="103"/>
      <c r="AL78" s="103"/>
      <c r="AM78" s="103"/>
      <c r="AN78" s="103"/>
      <c r="AO78" s="103"/>
      <c r="AP78" s="103"/>
      <c r="AQ78" s="103"/>
      <c r="AR78" s="103"/>
      <c r="AS78" s="103"/>
      <c r="AT78" s="103"/>
      <c r="AU78" s="103"/>
      <c r="AV78" s="103"/>
      <c r="AW78" s="103"/>
      <c r="AX78" s="103"/>
      <c r="AY78" s="103"/>
      <c r="AZ78" s="103"/>
      <c r="BA78" s="103"/>
      <c r="BB78" s="103"/>
      <c r="BC78" s="103"/>
      <c r="BD78" s="103"/>
      <c r="BE78" s="103"/>
      <c r="BF78" s="103"/>
      <c r="BG78" s="103"/>
      <c r="BH78" s="103"/>
      <c r="BI78" s="103"/>
      <c r="BJ78" s="103"/>
      <c r="BK78" s="103"/>
      <c r="BL78" s="103"/>
      <c r="BM78" s="103"/>
      <c r="BN78" s="103"/>
      <c r="BO78" s="103"/>
      <c r="BP78" s="103"/>
      <c r="BQ78" s="103"/>
      <c r="BR78" s="103"/>
      <c r="BS78" s="103"/>
      <c r="BT78" s="103"/>
      <c r="BU78" s="103"/>
      <c r="BV78" s="103"/>
      <c r="BW78" s="103"/>
      <c r="BX78" s="103"/>
      <c r="BY78" s="103"/>
      <c r="BZ78" s="103"/>
      <c r="CA78" s="103"/>
      <c r="CB78" s="103"/>
      <c r="CC78" s="103"/>
      <c r="CD78" s="103"/>
      <c r="CE78" s="103"/>
      <c r="CF78" s="103"/>
      <c r="CG78" s="103"/>
      <c r="CH78" s="103"/>
      <c r="CI78" s="103"/>
      <c r="CJ78" s="103"/>
      <c r="CK78" s="103"/>
      <c r="CL78" s="103"/>
      <c r="CM78" s="103"/>
      <c r="CN78" s="103"/>
      <c r="CO78" s="103"/>
      <c r="CP78" s="103"/>
      <c r="CQ78" s="103"/>
      <c r="CR78" s="103"/>
      <c r="CS78" s="103"/>
      <c r="CT78" s="103"/>
      <c r="CU78" s="103"/>
      <c r="CV78" s="103"/>
      <c r="CW78" s="103"/>
      <c r="CX78" s="103"/>
      <c r="CY78" s="103"/>
      <c r="CZ78" s="103"/>
      <c r="DA78" s="103"/>
      <c r="DB78" s="103"/>
      <c r="DC78" s="103"/>
      <c r="DD78" s="103"/>
      <c r="DE78" s="103"/>
      <c r="DF78" s="103"/>
      <c r="DG78" s="103"/>
      <c r="DH78" s="103"/>
      <c r="DI78" s="103"/>
      <c r="DJ78" s="103"/>
      <c r="DK78" s="103"/>
      <c r="DL78" s="103"/>
      <c r="DM78" s="103"/>
      <c r="DN78" s="103"/>
      <c r="DO78" s="103"/>
      <c r="DP78" s="103"/>
      <c r="DQ78" s="103"/>
      <c r="DR78" s="103"/>
      <c r="DS78" s="103"/>
      <c r="DT78" s="103"/>
      <c r="DU78" s="103"/>
      <c r="DV78" s="103"/>
      <c r="DW78" s="103"/>
      <c r="DX78" s="103"/>
      <c r="DY78" s="103"/>
      <c r="DZ78" s="103"/>
      <c r="EA78" s="103"/>
      <c r="EB78" s="103"/>
      <c r="EC78" s="103"/>
      <c r="ED78" s="103"/>
      <c r="EE78" s="103"/>
      <c r="EF78" s="103"/>
      <c r="EG78" s="103"/>
      <c r="EH78" s="103"/>
      <c r="EI78" s="103"/>
      <c r="EJ78" s="103"/>
      <c r="EK78" s="103"/>
      <c r="EL78" s="103"/>
      <c r="EM78" s="103"/>
      <c r="EN78" s="103"/>
      <c r="EO78" s="103"/>
      <c r="EP78" s="103"/>
      <c r="EQ78" s="103"/>
      <c r="ER78" s="103"/>
      <c r="ES78" s="103"/>
      <c r="ET78" s="103"/>
      <c r="EU78" s="103"/>
      <c r="EV78" s="103"/>
      <c r="EW78" s="103"/>
      <c r="EX78" s="103"/>
      <c r="EY78" s="103"/>
      <c r="EZ78" s="103"/>
      <c r="FA78" s="103"/>
      <c r="FB78" s="103"/>
      <c r="FC78" s="103"/>
      <c r="FD78" s="103"/>
      <c r="FE78" s="103"/>
      <c r="FF78" s="103"/>
      <c r="FG78" s="103"/>
      <c r="FH78" s="103"/>
      <c r="FI78" s="103"/>
      <c r="FJ78" s="103"/>
      <c r="FK78" s="103"/>
      <c r="FL78" s="103"/>
      <c r="FM78" s="103"/>
      <c r="FN78" s="103"/>
      <c r="FO78" s="103"/>
      <c r="FP78" s="103"/>
      <c r="FQ78" s="103"/>
      <c r="FR78" s="103"/>
      <c r="FS78" s="103"/>
      <c r="FT78" s="103"/>
      <c r="FU78" s="103"/>
      <c r="FV78" s="103"/>
      <c r="FW78" s="103"/>
      <c r="FX78" s="103"/>
      <c r="FY78" s="103"/>
      <c r="FZ78" s="103"/>
      <c r="GA78" s="103"/>
      <c r="GB78" s="103"/>
      <c r="GC78" s="103"/>
      <c r="GD78" s="103"/>
      <c r="GE78" s="103"/>
      <c r="GF78" s="103"/>
      <c r="GG78" s="103"/>
      <c r="GH78" s="103"/>
      <c r="GI78" s="103"/>
      <c r="GJ78" s="103"/>
      <c r="GK78" s="103"/>
      <c r="GL78" s="103"/>
      <c r="GM78" s="103"/>
      <c r="GN78" s="103"/>
      <c r="GO78" s="103"/>
      <c r="GP78" s="103"/>
      <c r="GQ78" s="103"/>
      <c r="GR78" s="103"/>
      <c r="GS78" s="103"/>
      <c r="GT78" s="103"/>
      <c r="GU78" s="103"/>
      <c r="GV78" s="103"/>
      <c r="GW78" s="103"/>
      <c r="GX78" s="103"/>
      <c r="GY78" s="103"/>
      <c r="GZ78" s="103"/>
      <c r="HA78" s="103"/>
      <c r="HB78" s="103"/>
      <c r="HC78" s="103"/>
      <c r="HD78" s="103"/>
      <c r="HE78" s="103"/>
      <c r="HF78" s="103"/>
      <c r="HG78" s="103"/>
      <c r="HH78" s="103"/>
      <c r="HI78" s="103"/>
      <c r="HJ78" s="103"/>
      <c r="HK78" s="103"/>
      <c r="HL78" s="103"/>
      <c r="HM78" s="103"/>
      <c r="HN78" s="103"/>
      <c r="HO78" s="103"/>
      <c r="HP78" s="103"/>
      <c r="HQ78" s="103"/>
      <c r="HR78" s="103"/>
      <c r="HS78" s="103"/>
      <c r="HT78" s="103"/>
      <c r="HU78" s="103"/>
      <c r="HV78" s="103"/>
      <c r="HW78" s="103"/>
      <c r="HX78" s="103"/>
      <c r="HY78" s="103"/>
      <c r="HZ78" s="103"/>
      <c r="IA78" s="103"/>
      <c r="IB78" s="103"/>
      <c r="IC78" s="103"/>
      <c r="ID78" s="103"/>
      <c r="IE78" s="103"/>
      <c r="IF78" s="103"/>
      <c r="IG78" s="103"/>
      <c r="IH78" s="103"/>
      <c r="II78" s="103"/>
      <c r="IJ78" s="103"/>
      <c r="IK78" s="103"/>
      <c r="IL78" s="103"/>
      <c r="IM78" s="103"/>
      <c r="IN78" s="103"/>
      <c r="IO78" s="103"/>
      <c r="IP78" s="103"/>
      <c r="IQ78" s="103"/>
      <c r="IR78" s="103"/>
      <c r="IS78" s="103"/>
      <c r="IT78" s="103"/>
      <c r="IU78" s="103"/>
      <c r="IV78" s="103"/>
      <c r="IW78" s="103"/>
      <c r="IX78" s="103"/>
      <c r="IY78" s="103"/>
      <c r="IZ78" s="103"/>
      <c r="JA78" s="103"/>
      <c r="JB78" s="103"/>
      <c r="JC78" s="103"/>
      <c r="JD78" s="103"/>
      <c r="JE78" s="103"/>
      <c r="JF78" s="103"/>
      <c r="JG78" s="103"/>
      <c r="JH78" s="103"/>
      <c r="JI78" s="103"/>
      <c r="JJ78" s="103"/>
      <c r="JK78" s="103"/>
      <c r="JL78" s="103"/>
      <c r="JM78" s="103"/>
      <c r="JN78" s="103"/>
      <c r="JO78" s="103"/>
      <c r="JP78" s="103"/>
      <c r="JQ78" s="103"/>
      <c r="JR78" s="103"/>
      <c r="JS78" s="103"/>
      <c r="JT78" s="103"/>
      <c r="JU78" s="103"/>
      <c r="JV78" s="103"/>
      <c r="JW78" s="103"/>
      <c r="JX78" s="103"/>
      <c r="JY78" s="103"/>
      <c r="JZ78" s="103"/>
      <c r="KA78" s="103"/>
      <c r="KB78" s="103"/>
      <c r="KC78" s="103"/>
      <c r="KD78" s="103"/>
      <c r="KE78" s="103"/>
      <c r="KF78" s="103"/>
      <c r="KG78" s="103"/>
      <c r="KH78" s="103"/>
      <c r="KI78" s="103"/>
      <c r="KJ78" s="103"/>
      <c r="KK78" s="103"/>
      <c r="KL78" s="103"/>
      <c r="KM78" s="103"/>
      <c r="KN78" s="103"/>
      <c r="KO78" s="103"/>
      <c r="KP78" s="103"/>
      <c r="KQ78" s="103"/>
      <c r="KR78" s="103"/>
      <c r="KS78" s="103"/>
      <c r="KT78" s="103"/>
      <c r="KU78" s="103"/>
      <c r="KV78" s="103"/>
      <c r="KW78" s="103"/>
      <c r="KX78" s="103"/>
      <c r="KY78" s="103"/>
      <c r="KZ78" s="103"/>
      <c r="LA78" s="103"/>
      <c r="LB78" s="103"/>
      <c r="LC78" s="103"/>
      <c r="LD78" s="103"/>
      <c r="LE78" s="103"/>
      <c r="LF78" s="103"/>
      <c r="LG78" s="103"/>
      <c r="LH78" s="103"/>
      <c r="LI78" s="103"/>
      <c r="LJ78" s="103"/>
      <c r="LK78" s="103"/>
      <c r="LL78" s="103"/>
      <c r="LM78" s="103"/>
      <c r="LN78" s="103"/>
      <c r="LO78" s="103"/>
      <c r="LP78" s="103"/>
      <c r="LQ78" s="103"/>
      <c r="LR78" s="103"/>
      <c r="LS78" s="103"/>
      <c r="LT78" s="103"/>
      <c r="LU78" s="103"/>
      <c r="LV78" s="103"/>
      <c r="LW78" s="103"/>
      <c r="LX78" s="103"/>
      <c r="LY78" s="103"/>
      <c r="LZ78" s="103"/>
      <c r="MA78" s="103"/>
      <c r="MB78" s="103"/>
      <c r="MC78" s="103"/>
      <c r="MD78" s="103"/>
      <c r="ME78" s="103"/>
      <c r="MF78" s="103"/>
      <c r="MG78" s="103"/>
      <c r="MH78" s="103"/>
      <c r="MI78" s="103"/>
      <c r="MJ78" s="103"/>
      <c r="MK78" s="103"/>
      <c r="ML78" s="103"/>
      <c r="MM78" s="103"/>
      <c r="MN78" s="103"/>
      <c r="MO78" s="103"/>
      <c r="MP78" s="103"/>
      <c r="MQ78" s="103"/>
      <c r="MR78" s="103"/>
      <c r="MS78" s="103"/>
      <c r="MT78" s="103"/>
      <c r="MU78" s="103"/>
      <c r="MV78" s="103"/>
      <c r="MW78" s="103"/>
      <c r="MX78" s="103"/>
      <c r="MY78" s="103"/>
      <c r="MZ78" s="103"/>
      <c r="NA78" s="103"/>
      <c r="NB78" s="103"/>
      <c r="NC78" s="103"/>
      <c r="ND78" s="103"/>
      <c r="NE78" s="103"/>
      <c r="NF78" s="103"/>
      <c r="NG78" s="103"/>
      <c r="NH78" s="103"/>
      <c r="NI78" s="103"/>
      <c r="NJ78" s="103"/>
      <c r="NK78" s="103"/>
      <c r="NL78" s="103"/>
      <c r="NM78" s="103"/>
      <c r="NN78" s="103"/>
      <c r="NO78" s="103"/>
      <c r="NP78" s="103"/>
      <c r="NQ78" s="103"/>
      <c r="NR78" s="103"/>
      <c r="NS78" s="103"/>
      <c r="NT78" s="103"/>
      <c r="NU78" s="103"/>
      <c r="NV78" s="103"/>
      <c r="NW78" s="103"/>
      <c r="NX78" s="103"/>
      <c r="NY78" s="103"/>
      <c r="NZ78" s="103"/>
      <c r="OA78" s="103"/>
      <c r="OB78" s="103"/>
      <c r="OC78" s="103"/>
      <c r="OD78" s="103"/>
      <c r="OE78" s="103"/>
      <c r="OF78" s="103"/>
      <c r="OG78" s="103"/>
      <c r="OH78" s="103"/>
      <c r="OI78" s="103"/>
      <c r="OJ78" s="103"/>
      <c r="OK78" s="103"/>
      <c r="OL78" s="103"/>
      <c r="OM78" s="103"/>
      <c r="ON78" s="103"/>
      <c r="OO78" s="103"/>
      <c r="OP78" s="103"/>
      <c r="OQ78" s="103"/>
      <c r="OR78" s="103"/>
      <c r="OS78" s="103"/>
      <c r="OT78" s="103"/>
      <c r="OU78" s="103"/>
      <c r="OV78" s="103"/>
      <c r="OW78" s="103"/>
      <c r="OX78" s="103"/>
      <c r="OY78" s="103"/>
      <c r="OZ78" s="103"/>
      <c r="PA78" s="103"/>
      <c r="PB78" s="103"/>
      <c r="PC78" s="103"/>
      <c r="PD78" s="103"/>
      <c r="PE78" s="103"/>
      <c r="PF78" s="103"/>
      <c r="PG78" s="103"/>
      <c r="PH78" s="103"/>
      <c r="PI78" s="103"/>
      <c r="PJ78" s="103"/>
      <c r="PK78" s="103"/>
      <c r="PL78" s="103"/>
      <c r="PM78" s="103"/>
      <c r="PN78" s="103"/>
      <c r="PO78" s="103"/>
      <c r="PP78" s="103"/>
      <c r="PQ78" s="103"/>
      <c r="PR78" s="103"/>
      <c r="PS78" s="103"/>
      <c r="PT78" s="103"/>
      <c r="PU78" s="103"/>
      <c r="PV78" s="103"/>
      <c r="PW78" s="103"/>
      <c r="PX78" s="103"/>
      <c r="PY78" s="103"/>
      <c r="PZ78" s="103"/>
      <c r="QA78" s="103"/>
      <c r="QB78" s="103"/>
      <c r="QC78" s="103"/>
      <c r="QD78" s="103"/>
      <c r="QE78" s="103"/>
      <c r="QF78" s="103"/>
      <c r="QG78" s="103"/>
      <c r="QH78" s="103"/>
      <c r="QI78" s="103"/>
      <c r="QJ78" s="103"/>
      <c r="QK78" s="103"/>
      <c r="QL78" s="103"/>
      <c r="QM78" s="103"/>
      <c r="QN78" s="103"/>
      <c r="QO78" s="103"/>
      <c r="QP78" s="103"/>
      <c r="QQ78" s="103"/>
      <c r="QR78" s="103"/>
      <c r="QS78" s="103"/>
      <c r="QT78" s="103"/>
      <c r="QU78" s="103"/>
      <c r="QV78" s="103"/>
      <c r="QW78" s="103"/>
      <c r="QX78" s="103"/>
      <c r="QY78" s="103"/>
      <c r="QZ78" s="103"/>
      <c r="RA78" s="103"/>
      <c r="RB78" s="103"/>
      <c r="RC78" s="103"/>
      <c r="RD78" s="103"/>
      <c r="RE78" s="103"/>
      <c r="RF78" s="103"/>
      <c r="RG78" s="103"/>
      <c r="RH78" s="103"/>
      <c r="RI78" s="103"/>
      <c r="RJ78" s="103"/>
      <c r="RK78" s="103"/>
      <c r="RL78" s="103"/>
      <c r="RM78" s="103"/>
      <c r="RN78" s="103"/>
      <c r="RO78" s="103"/>
      <c r="RP78" s="103"/>
      <c r="RQ78" s="103"/>
      <c r="RR78" s="103"/>
      <c r="RS78" s="103"/>
      <c r="RT78" s="103"/>
      <c r="RU78" s="103"/>
      <c r="RV78" s="103"/>
      <c r="RW78" s="103"/>
      <c r="RX78" s="103"/>
      <c r="RY78" s="103"/>
      <c r="RZ78" s="103"/>
      <c r="SA78" s="103"/>
      <c r="SB78" s="103"/>
      <c r="SC78" s="103"/>
      <c r="SD78" s="103"/>
      <c r="SE78" s="103"/>
      <c r="SF78" s="103"/>
      <c r="SG78" s="103"/>
      <c r="SH78" s="103"/>
      <c r="SI78" s="103"/>
      <c r="SJ78" s="103"/>
      <c r="SK78" s="103"/>
      <c r="SL78" s="103"/>
      <c r="SM78" s="103"/>
      <c r="SN78" s="103"/>
      <c r="SO78" s="103"/>
      <c r="SP78" s="103"/>
      <c r="SQ78" s="103"/>
      <c r="SR78" s="103"/>
      <c r="SS78" s="103"/>
      <c r="ST78" s="103"/>
      <c r="SU78" s="103"/>
      <c r="SV78" s="103"/>
      <c r="SW78" s="103"/>
      <c r="SX78" s="103"/>
      <c r="SY78" s="103"/>
      <c r="SZ78" s="103"/>
      <c r="TA78" s="103"/>
      <c r="TB78" s="103"/>
      <c r="TC78" s="103"/>
      <c r="TD78" s="103"/>
      <c r="TE78" s="103"/>
      <c r="TF78" s="103"/>
      <c r="TG78" s="103"/>
      <c r="TH78" s="103"/>
      <c r="TI78" s="103"/>
      <c r="TJ78" s="103"/>
      <c r="TK78" s="103"/>
      <c r="TL78" s="103"/>
      <c r="TM78" s="103"/>
      <c r="TN78" s="103"/>
      <c r="TO78" s="103"/>
      <c r="TP78" s="103"/>
      <c r="TQ78" s="103"/>
      <c r="TR78" s="103"/>
      <c r="TS78" s="103"/>
      <c r="TT78" s="103"/>
      <c r="TU78" s="103"/>
      <c r="TV78" s="103"/>
      <c r="TW78" s="103"/>
      <c r="TX78" s="103"/>
      <c r="TY78" s="103"/>
      <c r="TZ78" s="103"/>
      <c r="UA78" s="103"/>
      <c r="UB78" s="103"/>
      <c r="UC78" s="103"/>
      <c r="UD78" s="103"/>
      <c r="UE78" s="103"/>
      <c r="UF78" s="103"/>
      <c r="UG78" s="103"/>
      <c r="UH78" s="103"/>
      <c r="UI78" s="103"/>
      <c r="UJ78" s="103"/>
      <c r="UK78" s="103"/>
      <c r="UL78" s="103"/>
      <c r="UM78" s="103"/>
      <c r="UN78" s="103"/>
      <c r="UO78" s="103"/>
      <c r="UP78" s="103"/>
      <c r="UQ78" s="103"/>
      <c r="UR78" s="103"/>
      <c r="US78" s="103"/>
      <c r="UT78" s="103"/>
      <c r="UU78" s="103"/>
      <c r="UV78" s="103"/>
      <c r="UW78" s="103"/>
      <c r="UX78" s="103"/>
      <c r="UY78" s="103"/>
      <c r="UZ78" s="103"/>
      <c r="VA78" s="103"/>
      <c r="VB78" s="103"/>
      <c r="VC78" s="103"/>
      <c r="VD78" s="103"/>
      <c r="VE78" s="103"/>
      <c r="VF78" s="103"/>
      <c r="VG78" s="103"/>
      <c r="VH78" s="103"/>
      <c r="VI78" s="103"/>
      <c r="VJ78" s="103"/>
      <c r="VK78" s="103"/>
      <c r="VL78" s="103"/>
      <c r="VM78" s="103"/>
      <c r="VN78" s="103"/>
      <c r="VO78" s="103"/>
      <c r="VP78" s="103"/>
      <c r="VQ78" s="103"/>
      <c r="VR78" s="103"/>
      <c r="VS78" s="103"/>
      <c r="VT78" s="103"/>
      <c r="VU78" s="103"/>
      <c r="VV78" s="103"/>
      <c r="VW78" s="103"/>
      <c r="VX78" s="103"/>
      <c r="VY78" s="103"/>
      <c r="VZ78" s="103"/>
      <c r="WA78" s="103"/>
      <c r="WB78" s="103"/>
      <c r="WC78" s="103"/>
      <c r="WD78" s="103"/>
      <c r="WE78" s="103"/>
      <c r="WF78" s="103"/>
      <c r="WG78" s="103"/>
      <c r="WH78" s="103"/>
      <c r="WI78" s="103"/>
      <c r="WJ78" s="103"/>
      <c r="WK78" s="103"/>
      <c r="WL78" s="103"/>
      <c r="WM78" s="103"/>
      <c r="WN78" s="103"/>
      <c r="WO78" s="103"/>
      <c r="WP78" s="103"/>
      <c r="WQ78" s="103"/>
      <c r="WR78" s="103"/>
      <c r="WS78" s="103"/>
      <c r="WT78" s="103"/>
      <c r="WU78" s="103"/>
      <c r="WV78" s="103"/>
      <c r="WW78" s="103"/>
      <c r="WX78" s="103"/>
      <c r="WY78" s="103"/>
      <c r="WZ78" s="103"/>
      <c r="XA78" s="103"/>
      <c r="XB78" s="103"/>
      <c r="XC78" s="103"/>
      <c r="XD78" s="103"/>
      <c r="XE78" s="103"/>
      <c r="XF78" s="103"/>
      <c r="XG78" s="103"/>
      <c r="XH78" s="103"/>
      <c r="XI78" s="103"/>
      <c r="XJ78" s="103"/>
      <c r="XK78" s="103"/>
      <c r="XL78" s="103"/>
      <c r="XM78" s="103"/>
      <c r="XN78" s="103"/>
      <c r="XO78" s="103"/>
      <c r="XP78" s="103"/>
      <c r="XQ78" s="103"/>
      <c r="XR78" s="103"/>
      <c r="XS78" s="103"/>
      <c r="XT78" s="103"/>
      <c r="XU78" s="103"/>
      <c r="XV78" s="103"/>
      <c r="XW78" s="103"/>
      <c r="XX78" s="103"/>
      <c r="XY78" s="103"/>
      <c r="XZ78" s="103"/>
      <c r="YA78" s="103"/>
      <c r="YB78" s="103"/>
      <c r="YC78" s="103"/>
      <c r="YD78" s="103"/>
      <c r="YE78" s="103"/>
      <c r="YF78" s="103"/>
      <c r="YG78" s="103"/>
      <c r="YH78" s="103"/>
      <c r="YI78" s="103"/>
      <c r="YJ78" s="103"/>
      <c r="YK78" s="103"/>
      <c r="YL78" s="103"/>
      <c r="YM78" s="103"/>
      <c r="YN78" s="103"/>
      <c r="YO78" s="103"/>
      <c r="YP78" s="103"/>
      <c r="YQ78" s="103"/>
      <c r="YR78" s="103"/>
      <c r="YS78" s="103"/>
      <c r="YT78" s="103"/>
      <c r="YU78" s="103"/>
      <c r="YV78" s="103"/>
      <c r="YW78" s="103"/>
      <c r="YX78" s="103"/>
      <c r="YY78" s="103"/>
      <c r="YZ78" s="103"/>
      <c r="ZA78" s="103"/>
      <c r="ZB78" s="103"/>
      <c r="ZC78" s="103"/>
      <c r="ZD78" s="103"/>
      <c r="ZE78" s="103"/>
      <c r="ZF78" s="103"/>
      <c r="ZG78" s="103"/>
      <c r="ZH78" s="103"/>
      <c r="ZI78" s="103"/>
      <c r="ZJ78" s="103"/>
      <c r="ZK78" s="103"/>
      <c r="ZL78" s="103"/>
      <c r="ZM78" s="103"/>
      <c r="ZN78" s="103"/>
      <c r="ZO78" s="103"/>
      <c r="ZP78" s="103"/>
      <c r="ZQ78" s="103"/>
      <c r="ZR78" s="103"/>
      <c r="ZS78" s="103"/>
      <c r="ZT78" s="103"/>
      <c r="ZU78" s="103"/>
      <c r="ZV78" s="103"/>
      <c r="ZW78" s="103"/>
      <c r="ZX78" s="103"/>
      <c r="ZY78" s="103"/>
      <c r="ZZ78" s="103"/>
      <c r="AAA78" s="103"/>
      <c r="AAB78" s="103"/>
      <c r="AAC78" s="103"/>
      <c r="AAD78" s="103"/>
      <c r="AAE78" s="103"/>
      <c r="AAF78" s="103"/>
      <c r="AAG78" s="103"/>
      <c r="AAH78" s="103"/>
      <c r="AAI78" s="103"/>
      <c r="AAJ78" s="103"/>
      <c r="AAK78" s="103"/>
      <c r="AAL78" s="103"/>
      <c r="AAM78" s="103"/>
      <c r="AAN78" s="103"/>
      <c r="AAO78" s="103"/>
      <c r="AAP78" s="103"/>
      <c r="AAQ78" s="103"/>
      <c r="AAR78" s="103"/>
      <c r="AAS78" s="103"/>
      <c r="AAT78" s="103"/>
      <c r="AAU78" s="103"/>
      <c r="AAV78" s="103"/>
      <c r="AAW78" s="103"/>
      <c r="AAX78" s="103"/>
      <c r="AAY78" s="103"/>
      <c r="AAZ78" s="103"/>
      <c r="ABA78" s="103"/>
      <c r="ABB78" s="103"/>
      <c r="ABC78" s="103"/>
      <c r="ABD78" s="103"/>
      <c r="ABE78" s="103"/>
      <c r="ABF78" s="103"/>
      <c r="ABG78" s="103"/>
      <c r="ABH78" s="103"/>
      <c r="ABI78" s="103"/>
      <c r="ABJ78" s="103"/>
      <c r="ABK78" s="103"/>
      <c r="ABL78" s="103"/>
      <c r="ABM78" s="103"/>
      <c r="ABN78" s="103"/>
      <c r="ABO78" s="103"/>
      <c r="ABP78" s="103"/>
      <c r="ABQ78" s="103"/>
      <c r="ABR78" s="103"/>
      <c r="ABS78" s="103"/>
      <c r="ABT78" s="103"/>
      <c r="ABU78" s="103"/>
      <c r="ABV78" s="103"/>
      <c r="ABW78" s="103"/>
      <c r="ABX78" s="103"/>
      <c r="ABY78" s="103"/>
      <c r="ABZ78" s="103"/>
      <c r="ACA78" s="103"/>
      <c r="ACB78" s="103"/>
      <c r="ACC78" s="103"/>
      <c r="ACD78" s="103"/>
      <c r="ACE78" s="103"/>
      <c r="ACF78" s="103"/>
      <c r="ACG78" s="103"/>
      <c r="ACH78" s="103"/>
      <c r="ACI78" s="103"/>
      <c r="ACJ78" s="103"/>
      <c r="ACK78" s="103"/>
      <c r="ACL78" s="103"/>
      <c r="ACM78" s="103"/>
      <c r="ACN78" s="103"/>
      <c r="ACO78" s="103"/>
      <c r="ACP78" s="103"/>
      <c r="ACQ78" s="103"/>
      <c r="ACR78" s="103"/>
      <c r="ACS78" s="103"/>
      <c r="ACT78" s="103"/>
      <c r="ACU78" s="103"/>
      <c r="ACV78" s="103"/>
      <c r="ACW78" s="103"/>
      <c r="ACX78" s="103"/>
      <c r="ACY78" s="103"/>
      <c r="ACZ78" s="103"/>
      <c r="ADA78" s="103"/>
      <c r="ADB78" s="103"/>
      <c r="ADC78" s="103"/>
      <c r="ADD78" s="103"/>
      <c r="ADE78" s="103"/>
      <c r="ADF78" s="103"/>
      <c r="ADG78" s="103"/>
      <c r="ADH78" s="103"/>
      <c r="ADI78" s="103"/>
      <c r="ADJ78" s="103"/>
      <c r="ADK78" s="103"/>
      <c r="ADL78" s="103"/>
      <c r="ADM78" s="103"/>
      <c r="ADN78" s="103"/>
      <c r="ADO78" s="103"/>
      <c r="ADP78" s="103"/>
      <c r="ADQ78" s="103"/>
      <c r="ADR78" s="103"/>
      <c r="ADS78" s="103"/>
      <c r="ADT78" s="103"/>
      <c r="ADU78" s="103"/>
      <c r="ADV78" s="103"/>
      <c r="ADW78" s="103"/>
      <c r="ADX78" s="103"/>
      <c r="ADY78" s="103"/>
      <c r="ADZ78" s="103"/>
      <c r="AEA78" s="103"/>
      <c r="AEB78" s="103"/>
      <c r="AEC78" s="103"/>
      <c r="AED78" s="103"/>
      <c r="AEE78" s="103"/>
      <c r="AEF78" s="103"/>
      <c r="AEG78" s="103"/>
      <c r="AEH78" s="103"/>
      <c r="AEI78" s="103"/>
      <c r="AEJ78" s="103"/>
      <c r="AEK78" s="103"/>
      <c r="AEL78" s="103"/>
      <c r="AEM78" s="103"/>
      <c r="AEN78" s="103"/>
      <c r="AEO78" s="103"/>
      <c r="AEP78" s="103"/>
      <c r="AEQ78" s="103"/>
      <c r="AER78" s="103"/>
      <c r="AES78" s="103"/>
      <c r="AET78" s="103"/>
      <c r="AEU78" s="103"/>
      <c r="AEV78" s="103"/>
      <c r="AEW78" s="103"/>
      <c r="AEX78" s="103"/>
      <c r="AEY78" s="103"/>
      <c r="AEZ78" s="103"/>
      <c r="AFA78" s="103"/>
      <c r="AFB78" s="103"/>
      <c r="AFC78" s="103"/>
      <c r="AFD78" s="103"/>
      <c r="AFE78" s="103"/>
      <c r="AFF78" s="103"/>
      <c r="AFG78" s="103"/>
      <c r="AFH78" s="103"/>
      <c r="AFI78" s="103"/>
      <c r="AFJ78" s="103"/>
      <c r="AFK78" s="103"/>
      <c r="AFL78" s="103"/>
      <c r="AFM78" s="103"/>
      <c r="AFN78" s="103"/>
      <c r="AFO78" s="103"/>
      <c r="AFP78" s="103"/>
      <c r="AFQ78" s="103"/>
      <c r="AFR78" s="103"/>
      <c r="AFS78" s="103"/>
      <c r="AFT78" s="103"/>
      <c r="AFU78" s="103"/>
      <c r="AFV78" s="103"/>
      <c r="AFW78" s="103"/>
      <c r="AFX78" s="103"/>
      <c r="AFY78" s="103"/>
      <c r="AFZ78" s="103"/>
      <c r="AGA78" s="103"/>
      <c r="AGB78" s="103"/>
      <c r="AGC78" s="103"/>
      <c r="AGD78" s="103"/>
      <c r="AGE78" s="103"/>
      <c r="AGF78" s="103"/>
      <c r="AGG78" s="103"/>
      <c r="AGH78" s="103"/>
      <c r="AGI78" s="103"/>
      <c r="AGJ78" s="103"/>
      <c r="AGK78" s="103"/>
      <c r="AGL78" s="103"/>
      <c r="AGM78" s="103"/>
      <c r="AGN78" s="103"/>
      <c r="AGO78" s="103"/>
      <c r="AGP78" s="103"/>
      <c r="AGQ78" s="103"/>
      <c r="AGR78" s="103"/>
      <c r="AGS78" s="103"/>
      <c r="AGT78" s="103"/>
      <c r="AGU78" s="103"/>
      <c r="AGV78" s="103"/>
      <c r="AGW78" s="103"/>
      <c r="AGX78" s="103"/>
      <c r="AGY78" s="103"/>
      <c r="AGZ78" s="103"/>
      <c r="AHA78" s="103"/>
      <c r="AHB78" s="103"/>
      <c r="AHC78" s="103"/>
      <c r="AHD78" s="103"/>
      <c r="AHE78" s="103"/>
      <c r="AHF78" s="103"/>
      <c r="AHG78" s="103"/>
      <c r="AHH78" s="103"/>
      <c r="AHI78" s="103"/>
      <c r="AHJ78" s="103"/>
      <c r="AHK78" s="103"/>
      <c r="AHL78" s="103"/>
      <c r="AHM78" s="103"/>
      <c r="AHN78" s="103"/>
      <c r="AHO78" s="103"/>
      <c r="AHP78" s="103"/>
      <c r="AHQ78" s="103"/>
      <c r="AHR78" s="103"/>
      <c r="AHS78" s="103"/>
      <c r="AHT78" s="103"/>
      <c r="AHU78" s="103"/>
      <c r="AHV78" s="103"/>
      <c r="AHW78" s="103"/>
      <c r="AHX78" s="103"/>
      <c r="AHY78" s="103"/>
      <c r="AHZ78" s="103"/>
      <c r="AIA78" s="103"/>
      <c r="AIB78" s="103"/>
      <c r="AIC78" s="103"/>
      <c r="AID78" s="103"/>
      <c r="AIE78" s="103"/>
      <c r="AIF78" s="103"/>
      <c r="AIG78" s="103"/>
      <c r="AIH78" s="103"/>
      <c r="AII78" s="103"/>
      <c r="AIJ78" s="103"/>
      <c r="AIK78" s="103"/>
      <c r="AIL78" s="103"/>
      <c r="AIM78" s="103"/>
      <c r="AIN78" s="103"/>
      <c r="AIO78" s="103"/>
      <c r="AIP78" s="103"/>
      <c r="AIQ78" s="103"/>
      <c r="AIR78" s="103"/>
      <c r="AIS78" s="103"/>
      <c r="AIT78" s="103"/>
      <c r="AIU78" s="103"/>
      <c r="AIV78" s="103"/>
      <c r="AIW78" s="103"/>
      <c r="AIX78" s="103"/>
      <c r="AIY78" s="103"/>
      <c r="AIZ78" s="103"/>
      <c r="AJA78" s="103"/>
      <c r="AJB78" s="103"/>
      <c r="AJC78" s="103"/>
      <c r="AJD78" s="103"/>
      <c r="AJE78" s="103"/>
      <c r="AJF78" s="103"/>
      <c r="AJG78" s="103"/>
      <c r="AJH78" s="103"/>
      <c r="AJI78" s="103"/>
      <c r="AJJ78" s="103"/>
      <c r="AJK78" s="103"/>
      <c r="AJL78" s="103"/>
      <c r="AJM78" s="103"/>
      <c r="AJN78" s="103"/>
      <c r="AJO78" s="103"/>
      <c r="AJP78" s="103"/>
      <c r="AJQ78" s="103"/>
      <c r="AJR78" s="103"/>
      <c r="AJS78" s="103"/>
      <c r="AJT78" s="103"/>
      <c r="AJU78" s="103"/>
      <c r="AJV78" s="103"/>
      <c r="AJW78" s="103"/>
      <c r="AJX78" s="103"/>
      <c r="AJY78" s="103"/>
      <c r="AJZ78" s="103"/>
      <c r="AKA78" s="103"/>
      <c r="AKB78" s="103"/>
      <c r="AKC78" s="103"/>
      <c r="AKD78" s="103"/>
      <c r="AKE78" s="103"/>
      <c r="AKF78" s="103"/>
      <c r="AKG78" s="103"/>
      <c r="AKH78" s="103"/>
      <c r="AKI78" s="103"/>
      <c r="AKJ78" s="103"/>
      <c r="AKK78" s="103"/>
      <c r="AKL78" s="103"/>
      <c r="AKM78" s="103"/>
      <c r="AKN78" s="103"/>
      <c r="AKO78" s="103"/>
      <c r="AKP78" s="103"/>
      <c r="AKQ78" s="103"/>
      <c r="AKR78" s="103"/>
      <c r="AKS78" s="103"/>
      <c r="AKT78" s="103"/>
      <c r="AKU78" s="103"/>
      <c r="AKV78" s="103"/>
      <c r="AKW78" s="103"/>
      <c r="AKX78" s="103"/>
      <c r="AKY78" s="103"/>
      <c r="AKZ78" s="103"/>
      <c r="ALA78" s="103"/>
      <c r="ALB78" s="103"/>
      <c r="ALC78" s="103"/>
      <c r="ALD78" s="103"/>
      <c r="ALE78" s="103"/>
      <c r="ALF78" s="103"/>
      <c r="ALG78" s="103"/>
      <c r="ALH78" s="103"/>
      <c r="ALI78" s="103"/>
      <c r="ALJ78" s="103"/>
      <c r="ALK78" s="103"/>
      <c r="ALL78" s="103"/>
      <c r="ALM78" s="103"/>
      <c r="ALN78" s="103"/>
      <c r="ALO78" s="103"/>
      <c r="ALP78" s="103"/>
      <c r="ALQ78" s="103"/>
      <c r="ALR78" s="103"/>
      <c r="ALS78" s="103"/>
      <c r="ALT78" s="103"/>
      <c r="ALU78" s="103"/>
      <c r="ALV78" s="103"/>
      <c r="ALW78" s="103"/>
      <c r="ALX78" s="103"/>
      <c r="ALY78" s="103"/>
      <c r="ALZ78" s="103"/>
      <c r="AMA78" s="103"/>
      <c r="AMB78" s="103"/>
      <c r="AMC78" s="103"/>
      <c r="AMD78" s="103"/>
      <c r="AME78" s="103"/>
      <c r="AMF78" s="103"/>
      <c r="AMG78" s="103"/>
      <c r="AMH78" s="103"/>
      <c r="AMI78" s="103"/>
      <c r="AMJ78" s="103"/>
      <c r="AMK78" s="103"/>
    </row>
    <row r="79" spans="1:1025" ht="16.5" customHeight="1" thickBot="1" x14ac:dyDescent="0.35">
      <c r="A79" s="121"/>
      <c r="B79" s="131">
        <f>MAX(B$10:B78)+1</f>
        <v>47</v>
      </c>
      <c r="C79" s="51" t="s">
        <v>95</v>
      </c>
      <c r="D79" s="130">
        <v>50</v>
      </c>
      <c r="E79" s="131">
        <f>SUM(D79:D81)</f>
        <v>60</v>
      </c>
      <c r="F79" s="170"/>
      <c r="G79" s="171"/>
      <c r="H79" s="171"/>
      <c r="I79" s="172"/>
    </row>
    <row r="80" spans="1:1025" ht="16.5" customHeight="1" thickBot="1" x14ac:dyDescent="0.35">
      <c r="A80" s="121"/>
      <c r="B80" s="121"/>
      <c r="C80" s="3" t="s">
        <v>96</v>
      </c>
      <c r="D80" s="108"/>
      <c r="E80" s="121"/>
      <c r="F80" s="173"/>
      <c r="G80" s="174"/>
      <c r="H80" s="174"/>
      <c r="I80" s="175"/>
    </row>
    <row r="81" spans="1:1025" ht="16.5" customHeight="1" thickBot="1" x14ac:dyDescent="0.35">
      <c r="A81" s="121"/>
      <c r="B81" s="108"/>
      <c r="C81" s="3" t="s">
        <v>97</v>
      </c>
      <c r="D81" s="2">
        <v>10</v>
      </c>
      <c r="E81" s="108"/>
      <c r="F81" s="158"/>
      <c r="G81" s="159"/>
      <c r="H81" s="159"/>
      <c r="I81" s="160"/>
    </row>
    <row r="82" spans="1:1025" s="104" customFormat="1" ht="16.5" customHeight="1" thickBot="1" x14ac:dyDescent="0.35">
      <c r="A82" s="121"/>
      <c r="B82" s="65">
        <f>MAX(B$10:B80)+1</f>
        <v>48</v>
      </c>
      <c r="C82" s="51" t="s">
        <v>98</v>
      </c>
      <c r="D82" s="49">
        <v>100</v>
      </c>
      <c r="E82" s="95"/>
      <c r="F82" s="181"/>
      <c r="G82" s="182"/>
      <c r="H82" s="182"/>
      <c r="I82" s="183"/>
      <c r="J82" s="103"/>
      <c r="K82" s="103"/>
      <c r="L82" s="103"/>
      <c r="M82" s="103"/>
      <c r="N82" s="103"/>
      <c r="O82" s="103"/>
      <c r="P82" s="103"/>
      <c r="Q82" s="103"/>
      <c r="R82" s="103"/>
      <c r="S82" s="103"/>
      <c r="T82" s="103"/>
      <c r="U82" s="103"/>
      <c r="V82" s="103"/>
      <c r="W82" s="103"/>
      <c r="X82" s="103"/>
      <c r="Y82" s="103"/>
      <c r="Z82" s="103"/>
      <c r="AA82" s="103"/>
      <c r="AB82" s="103"/>
      <c r="AC82" s="103"/>
      <c r="AD82" s="103"/>
      <c r="AE82" s="103"/>
      <c r="AF82" s="103"/>
      <c r="AG82" s="103"/>
      <c r="AH82" s="103"/>
      <c r="AI82" s="103"/>
      <c r="AJ82" s="103"/>
      <c r="AK82" s="103"/>
      <c r="AL82" s="103"/>
      <c r="AM82" s="103"/>
      <c r="AN82" s="103"/>
      <c r="AO82" s="103"/>
      <c r="AP82" s="103"/>
      <c r="AQ82" s="103"/>
      <c r="AR82" s="103"/>
      <c r="AS82" s="103"/>
      <c r="AT82" s="103"/>
      <c r="AU82" s="103"/>
      <c r="AV82" s="103"/>
      <c r="AW82" s="103"/>
      <c r="AX82" s="103"/>
      <c r="AY82" s="103"/>
      <c r="AZ82" s="103"/>
      <c r="BA82" s="103"/>
      <c r="BB82" s="103"/>
      <c r="BC82" s="103"/>
      <c r="BD82" s="103"/>
      <c r="BE82" s="103"/>
      <c r="BF82" s="103"/>
      <c r="BG82" s="103"/>
      <c r="BH82" s="103"/>
      <c r="BI82" s="103"/>
      <c r="BJ82" s="103"/>
      <c r="BK82" s="103"/>
      <c r="BL82" s="103"/>
      <c r="BM82" s="103"/>
      <c r="BN82" s="103"/>
      <c r="BO82" s="103"/>
      <c r="BP82" s="103"/>
      <c r="BQ82" s="103"/>
      <c r="BR82" s="103"/>
      <c r="BS82" s="103"/>
      <c r="BT82" s="103"/>
      <c r="BU82" s="103"/>
      <c r="BV82" s="103"/>
      <c r="BW82" s="103"/>
      <c r="BX82" s="103"/>
      <c r="BY82" s="103"/>
      <c r="BZ82" s="103"/>
      <c r="CA82" s="103"/>
      <c r="CB82" s="103"/>
      <c r="CC82" s="103"/>
      <c r="CD82" s="103"/>
      <c r="CE82" s="103"/>
      <c r="CF82" s="103"/>
      <c r="CG82" s="103"/>
      <c r="CH82" s="103"/>
      <c r="CI82" s="103"/>
      <c r="CJ82" s="103"/>
      <c r="CK82" s="103"/>
      <c r="CL82" s="103"/>
      <c r="CM82" s="103"/>
      <c r="CN82" s="103"/>
      <c r="CO82" s="103"/>
      <c r="CP82" s="103"/>
      <c r="CQ82" s="103"/>
      <c r="CR82" s="103"/>
      <c r="CS82" s="103"/>
      <c r="CT82" s="103"/>
      <c r="CU82" s="103"/>
      <c r="CV82" s="103"/>
      <c r="CW82" s="103"/>
      <c r="CX82" s="103"/>
      <c r="CY82" s="103"/>
      <c r="CZ82" s="103"/>
      <c r="DA82" s="103"/>
      <c r="DB82" s="103"/>
      <c r="DC82" s="103"/>
      <c r="DD82" s="103"/>
      <c r="DE82" s="103"/>
      <c r="DF82" s="103"/>
      <c r="DG82" s="103"/>
      <c r="DH82" s="103"/>
      <c r="DI82" s="103"/>
      <c r="DJ82" s="103"/>
      <c r="DK82" s="103"/>
      <c r="DL82" s="103"/>
      <c r="DM82" s="103"/>
      <c r="DN82" s="103"/>
      <c r="DO82" s="103"/>
      <c r="DP82" s="103"/>
      <c r="DQ82" s="103"/>
      <c r="DR82" s="103"/>
      <c r="DS82" s="103"/>
      <c r="DT82" s="103"/>
      <c r="DU82" s="103"/>
      <c r="DV82" s="103"/>
      <c r="DW82" s="103"/>
      <c r="DX82" s="103"/>
      <c r="DY82" s="103"/>
      <c r="DZ82" s="103"/>
      <c r="EA82" s="103"/>
      <c r="EB82" s="103"/>
      <c r="EC82" s="103"/>
      <c r="ED82" s="103"/>
      <c r="EE82" s="103"/>
      <c r="EF82" s="103"/>
      <c r="EG82" s="103"/>
      <c r="EH82" s="103"/>
      <c r="EI82" s="103"/>
      <c r="EJ82" s="103"/>
      <c r="EK82" s="103"/>
      <c r="EL82" s="103"/>
      <c r="EM82" s="103"/>
      <c r="EN82" s="103"/>
      <c r="EO82" s="103"/>
      <c r="EP82" s="103"/>
      <c r="EQ82" s="103"/>
      <c r="ER82" s="103"/>
      <c r="ES82" s="103"/>
      <c r="ET82" s="103"/>
      <c r="EU82" s="103"/>
      <c r="EV82" s="103"/>
      <c r="EW82" s="103"/>
      <c r="EX82" s="103"/>
      <c r="EY82" s="103"/>
      <c r="EZ82" s="103"/>
      <c r="FA82" s="103"/>
      <c r="FB82" s="103"/>
      <c r="FC82" s="103"/>
      <c r="FD82" s="103"/>
      <c r="FE82" s="103"/>
      <c r="FF82" s="103"/>
      <c r="FG82" s="103"/>
      <c r="FH82" s="103"/>
      <c r="FI82" s="103"/>
      <c r="FJ82" s="103"/>
      <c r="FK82" s="103"/>
      <c r="FL82" s="103"/>
      <c r="FM82" s="103"/>
      <c r="FN82" s="103"/>
      <c r="FO82" s="103"/>
      <c r="FP82" s="103"/>
      <c r="FQ82" s="103"/>
      <c r="FR82" s="103"/>
      <c r="FS82" s="103"/>
      <c r="FT82" s="103"/>
      <c r="FU82" s="103"/>
      <c r="FV82" s="103"/>
      <c r="FW82" s="103"/>
      <c r="FX82" s="103"/>
      <c r="FY82" s="103"/>
      <c r="FZ82" s="103"/>
      <c r="GA82" s="103"/>
      <c r="GB82" s="103"/>
      <c r="GC82" s="103"/>
      <c r="GD82" s="103"/>
      <c r="GE82" s="103"/>
      <c r="GF82" s="103"/>
      <c r="GG82" s="103"/>
      <c r="GH82" s="103"/>
      <c r="GI82" s="103"/>
      <c r="GJ82" s="103"/>
      <c r="GK82" s="103"/>
      <c r="GL82" s="103"/>
      <c r="GM82" s="103"/>
      <c r="GN82" s="103"/>
      <c r="GO82" s="103"/>
      <c r="GP82" s="103"/>
      <c r="GQ82" s="103"/>
      <c r="GR82" s="103"/>
      <c r="GS82" s="103"/>
      <c r="GT82" s="103"/>
      <c r="GU82" s="103"/>
      <c r="GV82" s="103"/>
      <c r="GW82" s="103"/>
      <c r="GX82" s="103"/>
      <c r="GY82" s="103"/>
      <c r="GZ82" s="103"/>
      <c r="HA82" s="103"/>
      <c r="HB82" s="103"/>
      <c r="HC82" s="103"/>
      <c r="HD82" s="103"/>
      <c r="HE82" s="103"/>
      <c r="HF82" s="103"/>
      <c r="HG82" s="103"/>
      <c r="HH82" s="103"/>
      <c r="HI82" s="103"/>
      <c r="HJ82" s="103"/>
      <c r="HK82" s="103"/>
      <c r="HL82" s="103"/>
      <c r="HM82" s="103"/>
      <c r="HN82" s="103"/>
      <c r="HO82" s="103"/>
      <c r="HP82" s="103"/>
      <c r="HQ82" s="103"/>
      <c r="HR82" s="103"/>
      <c r="HS82" s="103"/>
      <c r="HT82" s="103"/>
      <c r="HU82" s="103"/>
      <c r="HV82" s="103"/>
      <c r="HW82" s="103"/>
      <c r="HX82" s="103"/>
      <c r="HY82" s="103"/>
      <c r="HZ82" s="103"/>
      <c r="IA82" s="103"/>
      <c r="IB82" s="103"/>
      <c r="IC82" s="103"/>
      <c r="ID82" s="103"/>
      <c r="IE82" s="103"/>
      <c r="IF82" s="103"/>
      <c r="IG82" s="103"/>
      <c r="IH82" s="103"/>
      <c r="II82" s="103"/>
      <c r="IJ82" s="103"/>
      <c r="IK82" s="103"/>
      <c r="IL82" s="103"/>
      <c r="IM82" s="103"/>
      <c r="IN82" s="103"/>
      <c r="IO82" s="103"/>
      <c r="IP82" s="103"/>
      <c r="IQ82" s="103"/>
      <c r="IR82" s="103"/>
      <c r="IS82" s="103"/>
      <c r="IT82" s="103"/>
      <c r="IU82" s="103"/>
      <c r="IV82" s="103"/>
      <c r="IW82" s="103"/>
      <c r="IX82" s="103"/>
      <c r="IY82" s="103"/>
      <c r="IZ82" s="103"/>
      <c r="JA82" s="103"/>
      <c r="JB82" s="103"/>
      <c r="JC82" s="103"/>
      <c r="JD82" s="103"/>
      <c r="JE82" s="103"/>
      <c r="JF82" s="103"/>
      <c r="JG82" s="103"/>
      <c r="JH82" s="103"/>
      <c r="JI82" s="103"/>
      <c r="JJ82" s="103"/>
      <c r="JK82" s="103"/>
      <c r="JL82" s="103"/>
      <c r="JM82" s="103"/>
      <c r="JN82" s="103"/>
      <c r="JO82" s="103"/>
      <c r="JP82" s="103"/>
      <c r="JQ82" s="103"/>
      <c r="JR82" s="103"/>
      <c r="JS82" s="103"/>
      <c r="JT82" s="103"/>
      <c r="JU82" s="103"/>
      <c r="JV82" s="103"/>
      <c r="JW82" s="103"/>
      <c r="JX82" s="103"/>
      <c r="JY82" s="103"/>
      <c r="JZ82" s="103"/>
      <c r="KA82" s="103"/>
      <c r="KB82" s="103"/>
      <c r="KC82" s="103"/>
      <c r="KD82" s="103"/>
      <c r="KE82" s="103"/>
      <c r="KF82" s="103"/>
      <c r="KG82" s="103"/>
      <c r="KH82" s="103"/>
      <c r="KI82" s="103"/>
      <c r="KJ82" s="103"/>
      <c r="KK82" s="103"/>
      <c r="KL82" s="103"/>
      <c r="KM82" s="103"/>
      <c r="KN82" s="103"/>
      <c r="KO82" s="103"/>
      <c r="KP82" s="103"/>
      <c r="KQ82" s="103"/>
      <c r="KR82" s="103"/>
      <c r="KS82" s="103"/>
      <c r="KT82" s="103"/>
      <c r="KU82" s="103"/>
      <c r="KV82" s="103"/>
      <c r="KW82" s="103"/>
      <c r="KX82" s="103"/>
      <c r="KY82" s="103"/>
      <c r="KZ82" s="103"/>
      <c r="LA82" s="103"/>
      <c r="LB82" s="103"/>
      <c r="LC82" s="103"/>
      <c r="LD82" s="103"/>
      <c r="LE82" s="103"/>
      <c r="LF82" s="103"/>
      <c r="LG82" s="103"/>
      <c r="LH82" s="103"/>
      <c r="LI82" s="103"/>
      <c r="LJ82" s="103"/>
      <c r="LK82" s="103"/>
      <c r="LL82" s="103"/>
      <c r="LM82" s="103"/>
      <c r="LN82" s="103"/>
      <c r="LO82" s="103"/>
      <c r="LP82" s="103"/>
      <c r="LQ82" s="103"/>
      <c r="LR82" s="103"/>
      <c r="LS82" s="103"/>
      <c r="LT82" s="103"/>
      <c r="LU82" s="103"/>
      <c r="LV82" s="103"/>
      <c r="LW82" s="103"/>
      <c r="LX82" s="103"/>
      <c r="LY82" s="103"/>
      <c r="LZ82" s="103"/>
      <c r="MA82" s="103"/>
      <c r="MB82" s="103"/>
      <c r="MC82" s="103"/>
      <c r="MD82" s="103"/>
      <c r="ME82" s="103"/>
      <c r="MF82" s="103"/>
      <c r="MG82" s="103"/>
      <c r="MH82" s="103"/>
      <c r="MI82" s="103"/>
      <c r="MJ82" s="103"/>
      <c r="MK82" s="103"/>
      <c r="ML82" s="103"/>
      <c r="MM82" s="103"/>
      <c r="MN82" s="103"/>
      <c r="MO82" s="103"/>
      <c r="MP82" s="103"/>
      <c r="MQ82" s="103"/>
      <c r="MR82" s="103"/>
      <c r="MS82" s="103"/>
      <c r="MT82" s="103"/>
      <c r="MU82" s="103"/>
      <c r="MV82" s="103"/>
      <c r="MW82" s="103"/>
      <c r="MX82" s="103"/>
      <c r="MY82" s="103"/>
      <c r="MZ82" s="103"/>
      <c r="NA82" s="103"/>
      <c r="NB82" s="103"/>
      <c r="NC82" s="103"/>
      <c r="ND82" s="103"/>
      <c r="NE82" s="103"/>
      <c r="NF82" s="103"/>
      <c r="NG82" s="103"/>
      <c r="NH82" s="103"/>
      <c r="NI82" s="103"/>
      <c r="NJ82" s="103"/>
      <c r="NK82" s="103"/>
      <c r="NL82" s="103"/>
      <c r="NM82" s="103"/>
      <c r="NN82" s="103"/>
      <c r="NO82" s="103"/>
      <c r="NP82" s="103"/>
      <c r="NQ82" s="103"/>
      <c r="NR82" s="103"/>
      <c r="NS82" s="103"/>
      <c r="NT82" s="103"/>
      <c r="NU82" s="103"/>
      <c r="NV82" s="103"/>
      <c r="NW82" s="103"/>
      <c r="NX82" s="103"/>
      <c r="NY82" s="103"/>
      <c r="NZ82" s="103"/>
      <c r="OA82" s="103"/>
      <c r="OB82" s="103"/>
      <c r="OC82" s="103"/>
      <c r="OD82" s="103"/>
      <c r="OE82" s="103"/>
      <c r="OF82" s="103"/>
      <c r="OG82" s="103"/>
      <c r="OH82" s="103"/>
      <c r="OI82" s="103"/>
      <c r="OJ82" s="103"/>
      <c r="OK82" s="103"/>
      <c r="OL82" s="103"/>
      <c r="OM82" s="103"/>
      <c r="ON82" s="103"/>
      <c r="OO82" s="103"/>
      <c r="OP82" s="103"/>
      <c r="OQ82" s="103"/>
      <c r="OR82" s="103"/>
      <c r="OS82" s="103"/>
      <c r="OT82" s="103"/>
      <c r="OU82" s="103"/>
      <c r="OV82" s="103"/>
      <c r="OW82" s="103"/>
      <c r="OX82" s="103"/>
      <c r="OY82" s="103"/>
      <c r="OZ82" s="103"/>
      <c r="PA82" s="103"/>
      <c r="PB82" s="103"/>
      <c r="PC82" s="103"/>
      <c r="PD82" s="103"/>
      <c r="PE82" s="103"/>
      <c r="PF82" s="103"/>
      <c r="PG82" s="103"/>
      <c r="PH82" s="103"/>
      <c r="PI82" s="103"/>
      <c r="PJ82" s="103"/>
      <c r="PK82" s="103"/>
      <c r="PL82" s="103"/>
      <c r="PM82" s="103"/>
      <c r="PN82" s="103"/>
      <c r="PO82" s="103"/>
      <c r="PP82" s="103"/>
      <c r="PQ82" s="103"/>
      <c r="PR82" s="103"/>
      <c r="PS82" s="103"/>
      <c r="PT82" s="103"/>
      <c r="PU82" s="103"/>
      <c r="PV82" s="103"/>
      <c r="PW82" s="103"/>
      <c r="PX82" s="103"/>
      <c r="PY82" s="103"/>
      <c r="PZ82" s="103"/>
      <c r="QA82" s="103"/>
      <c r="QB82" s="103"/>
      <c r="QC82" s="103"/>
      <c r="QD82" s="103"/>
      <c r="QE82" s="103"/>
      <c r="QF82" s="103"/>
      <c r="QG82" s="103"/>
      <c r="QH82" s="103"/>
      <c r="QI82" s="103"/>
      <c r="QJ82" s="103"/>
      <c r="QK82" s="103"/>
      <c r="QL82" s="103"/>
      <c r="QM82" s="103"/>
      <c r="QN82" s="103"/>
      <c r="QO82" s="103"/>
      <c r="QP82" s="103"/>
      <c r="QQ82" s="103"/>
      <c r="QR82" s="103"/>
      <c r="QS82" s="103"/>
      <c r="QT82" s="103"/>
      <c r="QU82" s="103"/>
      <c r="QV82" s="103"/>
      <c r="QW82" s="103"/>
      <c r="QX82" s="103"/>
      <c r="QY82" s="103"/>
      <c r="QZ82" s="103"/>
      <c r="RA82" s="103"/>
      <c r="RB82" s="103"/>
      <c r="RC82" s="103"/>
      <c r="RD82" s="103"/>
      <c r="RE82" s="103"/>
      <c r="RF82" s="103"/>
      <c r="RG82" s="103"/>
      <c r="RH82" s="103"/>
      <c r="RI82" s="103"/>
      <c r="RJ82" s="103"/>
      <c r="RK82" s="103"/>
      <c r="RL82" s="103"/>
      <c r="RM82" s="103"/>
      <c r="RN82" s="103"/>
      <c r="RO82" s="103"/>
      <c r="RP82" s="103"/>
      <c r="RQ82" s="103"/>
      <c r="RR82" s="103"/>
      <c r="RS82" s="103"/>
      <c r="RT82" s="103"/>
      <c r="RU82" s="103"/>
      <c r="RV82" s="103"/>
      <c r="RW82" s="103"/>
      <c r="RX82" s="103"/>
      <c r="RY82" s="103"/>
      <c r="RZ82" s="103"/>
      <c r="SA82" s="103"/>
      <c r="SB82" s="103"/>
      <c r="SC82" s="103"/>
      <c r="SD82" s="103"/>
      <c r="SE82" s="103"/>
      <c r="SF82" s="103"/>
      <c r="SG82" s="103"/>
      <c r="SH82" s="103"/>
      <c r="SI82" s="103"/>
      <c r="SJ82" s="103"/>
      <c r="SK82" s="103"/>
      <c r="SL82" s="103"/>
      <c r="SM82" s="103"/>
      <c r="SN82" s="103"/>
      <c r="SO82" s="103"/>
      <c r="SP82" s="103"/>
      <c r="SQ82" s="103"/>
      <c r="SR82" s="103"/>
      <c r="SS82" s="103"/>
      <c r="ST82" s="103"/>
      <c r="SU82" s="103"/>
      <c r="SV82" s="103"/>
      <c r="SW82" s="103"/>
      <c r="SX82" s="103"/>
      <c r="SY82" s="103"/>
      <c r="SZ82" s="103"/>
      <c r="TA82" s="103"/>
      <c r="TB82" s="103"/>
      <c r="TC82" s="103"/>
      <c r="TD82" s="103"/>
      <c r="TE82" s="103"/>
      <c r="TF82" s="103"/>
      <c r="TG82" s="103"/>
      <c r="TH82" s="103"/>
      <c r="TI82" s="103"/>
      <c r="TJ82" s="103"/>
      <c r="TK82" s="103"/>
      <c r="TL82" s="103"/>
      <c r="TM82" s="103"/>
      <c r="TN82" s="103"/>
      <c r="TO82" s="103"/>
      <c r="TP82" s="103"/>
      <c r="TQ82" s="103"/>
      <c r="TR82" s="103"/>
      <c r="TS82" s="103"/>
      <c r="TT82" s="103"/>
      <c r="TU82" s="103"/>
      <c r="TV82" s="103"/>
      <c r="TW82" s="103"/>
      <c r="TX82" s="103"/>
      <c r="TY82" s="103"/>
      <c r="TZ82" s="103"/>
      <c r="UA82" s="103"/>
      <c r="UB82" s="103"/>
      <c r="UC82" s="103"/>
      <c r="UD82" s="103"/>
      <c r="UE82" s="103"/>
      <c r="UF82" s="103"/>
      <c r="UG82" s="103"/>
      <c r="UH82" s="103"/>
      <c r="UI82" s="103"/>
      <c r="UJ82" s="103"/>
      <c r="UK82" s="103"/>
      <c r="UL82" s="103"/>
      <c r="UM82" s="103"/>
      <c r="UN82" s="103"/>
      <c r="UO82" s="103"/>
      <c r="UP82" s="103"/>
      <c r="UQ82" s="103"/>
      <c r="UR82" s="103"/>
      <c r="US82" s="103"/>
      <c r="UT82" s="103"/>
      <c r="UU82" s="103"/>
      <c r="UV82" s="103"/>
      <c r="UW82" s="103"/>
      <c r="UX82" s="103"/>
      <c r="UY82" s="103"/>
      <c r="UZ82" s="103"/>
      <c r="VA82" s="103"/>
      <c r="VB82" s="103"/>
      <c r="VC82" s="103"/>
      <c r="VD82" s="103"/>
      <c r="VE82" s="103"/>
      <c r="VF82" s="103"/>
      <c r="VG82" s="103"/>
      <c r="VH82" s="103"/>
      <c r="VI82" s="103"/>
      <c r="VJ82" s="103"/>
      <c r="VK82" s="103"/>
      <c r="VL82" s="103"/>
      <c r="VM82" s="103"/>
      <c r="VN82" s="103"/>
      <c r="VO82" s="103"/>
      <c r="VP82" s="103"/>
      <c r="VQ82" s="103"/>
      <c r="VR82" s="103"/>
      <c r="VS82" s="103"/>
      <c r="VT82" s="103"/>
      <c r="VU82" s="103"/>
      <c r="VV82" s="103"/>
      <c r="VW82" s="103"/>
      <c r="VX82" s="103"/>
      <c r="VY82" s="103"/>
      <c r="VZ82" s="103"/>
      <c r="WA82" s="103"/>
      <c r="WB82" s="103"/>
      <c r="WC82" s="103"/>
      <c r="WD82" s="103"/>
      <c r="WE82" s="103"/>
      <c r="WF82" s="103"/>
      <c r="WG82" s="103"/>
      <c r="WH82" s="103"/>
      <c r="WI82" s="103"/>
      <c r="WJ82" s="103"/>
      <c r="WK82" s="103"/>
      <c r="WL82" s="103"/>
      <c r="WM82" s="103"/>
      <c r="WN82" s="103"/>
      <c r="WO82" s="103"/>
      <c r="WP82" s="103"/>
      <c r="WQ82" s="103"/>
      <c r="WR82" s="103"/>
      <c r="WS82" s="103"/>
      <c r="WT82" s="103"/>
      <c r="WU82" s="103"/>
      <c r="WV82" s="103"/>
      <c r="WW82" s="103"/>
      <c r="WX82" s="103"/>
      <c r="WY82" s="103"/>
      <c r="WZ82" s="103"/>
      <c r="XA82" s="103"/>
      <c r="XB82" s="103"/>
      <c r="XC82" s="103"/>
      <c r="XD82" s="103"/>
      <c r="XE82" s="103"/>
      <c r="XF82" s="103"/>
      <c r="XG82" s="103"/>
      <c r="XH82" s="103"/>
      <c r="XI82" s="103"/>
      <c r="XJ82" s="103"/>
      <c r="XK82" s="103"/>
      <c r="XL82" s="103"/>
      <c r="XM82" s="103"/>
      <c r="XN82" s="103"/>
      <c r="XO82" s="103"/>
      <c r="XP82" s="103"/>
      <c r="XQ82" s="103"/>
      <c r="XR82" s="103"/>
      <c r="XS82" s="103"/>
      <c r="XT82" s="103"/>
      <c r="XU82" s="103"/>
      <c r="XV82" s="103"/>
      <c r="XW82" s="103"/>
      <c r="XX82" s="103"/>
      <c r="XY82" s="103"/>
      <c r="XZ82" s="103"/>
      <c r="YA82" s="103"/>
      <c r="YB82" s="103"/>
      <c r="YC82" s="103"/>
      <c r="YD82" s="103"/>
      <c r="YE82" s="103"/>
      <c r="YF82" s="103"/>
      <c r="YG82" s="103"/>
      <c r="YH82" s="103"/>
      <c r="YI82" s="103"/>
      <c r="YJ82" s="103"/>
      <c r="YK82" s="103"/>
      <c r="YL82" s="103"/>
      <c r="YM82" s="103"/>
      <c r="YN82" s="103"/>
      <c r="YO82" s="103"/>
      <c r="YP82" s="103"/>
      <c r="YQ82" s="103"/>
      <c r="YR82" s="103"/>
      <c r="YS82" s="103"/>
      <c r="YT82" s="103"/>
      <c r="YU82" s="103"/>
      <c r="YV82" s="103"/>
      <c r="YW82" s="103"/>
      <c r="YX82" s="103"/>
      <c r="YY82" s="103"/>
      <c r="YZ82" s="103"/>
      <c r="ZA82" s="103"/>
      <c r="ZB82" s="103"/>
      <c r="ZC82" s="103"/>
      <c r="ZD82" s="103"/>
      <c r="ZE82" s="103"/>
      <c r="ZF82" s="103"/>
      <c r="ZG82" s="103"/>
      <c r="ZH82" s="103"/>
      <c r="ZI82" s="103"/>
      <c r="ZJ82" s="103"/>
      <c r="ZK82" s="103"/>
      <c r="ZL82" s="103"/>
      <c r="ZM82" s="103"/>
      <c r="ZN82" s="103"/>
      <c r="ZO82" s="103"/>
      <c r="ZP82" s="103"/>
      <c r="ZQ82" s="103"/>
      <c r="ZR82" s="103"/>
      <c r="ZS82" s="103"/>
      <c r="ZT82" s="103"/>
      <c r="ZU82" s="103"/>
      <c r="ZV82" s="103"/>
      <c r="ZW82" s="103"/>
      <c r="ZX82" s="103"/>
      <c r="ZY82" s="103"/>
      <c r="ZZ82" s="103"/>
      <c r="AAA82" s="103"/>
      <c r="AAB82" s="103"/>
      <c r="AAC82" s="103"/>
      <c r="AAD82" s="103"/>
      <c r="AAE82" s="103"/>
      <c r="AAF82" s="103"/>
      <c r="AAG82" s="103"/>
      <c r="AAH82" s="103"/>
      <c r="AAI82" s="103"/>
      <c r="AAJ82" s="103"/>
      <c r="AAK82" s="103"/>
      <c r="AAL82" s="103"/>
      <c r="AAM82" s="103"/>
      <c r="AAN82" s="103"/>
      <c r="AAO82" s="103"/>
      <c r="AAP82" s="103"/>
      <c r="AAQ82" s="103"/>
      <c r="AAR82" s="103"/>
      <c r="AAS82" s="103"/>
      <c r="AAT82" s="103"/>
      <c r="AAU82" s="103"/>
      <c r="AAV82" s="103"/>
      <c r="AAW82" s="103"/>
      <c r="AAX82" s="103"/>
      <c r="AAY82" s="103"/>
      <c r="AAZ82" s="103"/>
      <c r="ABA82" s="103"/>
      <c r="ABB82" s="103"/>
      <c r="ABC82" s="103"/>
      <c r="ABD82" s="103"/>
      <c r="ABE82" s="103"/>
      <c r="ABF82" s="103"/>
      <c r="ABG82" s="103"/>
      <c r="ABH82" s="103"/>
      <c r="ABI82" s="103"/>
      <c r="ABJ82" s="103"/>
      <c r="ABK82" s="103"/>
      <c r="ABL82" s="103"/>
      <c r="ABM82" s="103"/>
      <c r="ABN82" s="103"/>
      <c r="ABO82" s="103"/>
      <c r="ABP82" s="103"/>
      <c r="ABQ82" s="103"/>
      <c r="ABR82" s="103"/>
      <c r="ABS82" s="103"/>
      <c r="ABT82" s="103"/>
      <c r="ABU82" s="103"/>
      <c r="ABV82" s="103"/>
      <c r="ABW82" s="103"/>
      <c r="ABX82" s="103"/>
      <c r="ABY82" s="103"/>
      <c r="ABZ82" s="103"/>
      <c r="ACA82" s="103"/>
      <c r="ACB82" s="103"/>
      <c r="ACC82" s="103"/>
      <c r="ACD82" s="103"/>
      <c r="ACE82" s="103"/>
      <c r="ACF82" s="103"/>
      <c r="ACG82" s="103"/>
      <c r="ACH82" s="103"/>
      <c r="ACI82" s="103"/>
      <c r="ACJ82" s="103"/>
      <c r="ACK82" s="103"/>
      <c r="ACL82" s="103"/>
      <c r="ACM82" s="103"/>
      <c r="ACN82" s="103"/>
      <c r="ACO82" s="103"/>
      <c r="ACP82" s="103"/>
      <c r="ACQ82" s="103"/>
      <c r="ACR82" s="103"/>
      <c r="ACS82" s="103"/>
      <c r="ACT82" s="103"/>
      <c r="ACU82" s="103"/>
      <c r="ACV82" s="103"/>
      <c r="ACW82" s="103"/>
      <c r="ACX82" s="103"/>
      <c r="ACY82" s="103"/>
      <c r="ACZ82" s="103"/>
      <c r="ADA82" s="103"/>
      <c r="ADB82" s="103"/>
      <c r="ADC82" s="103"/>
      <c r="ADD82" s="103"/>
      <c r="ADE82" s="103"/>
      <c r="ADF82" s="103"/>
      <c r="ADG82" s="103"/>
      <c r="ADH82" s="103"/>
      <c r="ADI82" s="103"/>
      <c r="ADJ82" s="103"/>
      <c r="ADK82" s="103"/>
      <c r="ADL82" s="103"/>
      <c r="ADM82" s="103"/>
      <c r="ADN82" s="103"/>
      <c r="ADO82" s="103"/>
      <c r="ADP82" s="103"/>
      <c r="ADQ82" s="103"/>
      <c r="ADR82" s="103"/>
      <c r="ADS82" s="103"/>
      <c r="ADT82" s="103"/>
      <c r="ADU82" s="103"/>
      <c r="ADV82" s="103"/>
      <c r="ADW82" s="103"/>
      <c r="ADX82" s="103"/>
      <c r="ADY82" s="103"/>
      <c r="ADZ82" s="103"/>
      <c r="AEA82" s="103"/>
      <c r="AEB82" s="103"/>
      <c r="AEC82" s="103"/>
      <c r="AED82" s="103"/>
      <c r="AEE82" s="103"/>
      <c r="AEF82" s="103"/>
      <c r="AEG82" s="103"/>
      <c r="AEH82" s="103"/>
      <c r="AEI82" s="103"/>
      <c r="AEJ82" s="103"/>
      <c r="AEK82" s="103"/>
      <c r="AEL82" s="103"/>
      <c r="AEM82" s="103"/>
      <c r="AEN82" s="103"/>
      <c r="AEO82" s="103"/>
      <c r="AEP82" s="103"/>
      <c r="AEQ82" s="103"/>
      <c r="AER82" s="103"/>
      <c r="AES82" s="103"/>
      <c r="AET82" s="103"/>
      <c r="AEU82" s="103"/>
      <c r="AEV82" s="103"/>
      <c r="AEW82" s="103"/>
      <c r="AEX82" s="103"/>
      <c r="AEY82" s="103"/>
      <c r="AEZ82" s="103"/>
      <c r="AFA82" s="103"/>
      <c r="AFB82" s="103"/>
      <c r="AFC82" s="103"/>
      <c r="AFD82" s="103"/>
      <c r="AFE82" s="103"/>
      <c r="AFF82" s="103"/>
      <c r="AFG82" s="103"/>
      <c r="AFH82" s="103"/>
      <c r="AFI82" s="103"/>
      <c r="AFJ82" s="103"/>
      <c r="AFK82" s="103"/>
      <c r="AFL82" s="103"/>
      <c r="AFM82" s="103"/>
      <c r="AFN82" s="103"/>
      <c r="AFO82" s="103"/>
      <c r="AFP82" s="103"/>
      <c r="AFQ82" s="103"/>
      <c r="AFR82" s="103"/>
      <c r="AFS82" s="103"/>
      <c r="AFT82" s="103"/>
      <c r="AFU82" s="103"/>
      <c r="AFV82" s="103"/>
      <c r="AFW82" s="103"/>
      <c r="AFX82" s="103"/>
      <c r="AFY82" s="103"/>
      <c r="AFZ82" s="103"/>
      <c r="AGA82" s="103"/>
      <c r="AGB82" s="103"/>
      <c r="AGC82" s="103"/>
      <c r="AGD82" s="103"/>
      <c r="AGE82" s="103"/>
      <c r="AGF82" s="103"/>
      <c r="AGG82" s="103"/>
      <c r="AGH82" s="103"/>
      <c r="AGI82" s="103"/>
      <c r="AGJ82" s="103"/>
      <c r="AGK82" s="103"/>
      <c r="AGL82" s="103"/>
      <c r="AGM82" s="103"/>
      <c r="AGN82" s="103"/>
      <c r="AGO82" s="103"/>
      <c r="AGP82" s="103"/>
      <c r="AGQ82" s="103"/>
      <c r="AGR82" s="103"/>
      <c r="AGS82" s="103"/>
      <c r="AGT82" s="103"/>
      <c r="AGU82" s="103"/>
      <c r="AGV82" s="103"/>
      <c r="AGW82" s="103"/>
      <c r="AGX82" s="103"/>
      <c r="AGY82" s="103"/>
      <c r="AGZ82" s="103"/>
      <c r="AHA82" s="103"/>
      <c r="AHB82" s="103"/>
      <c r="AHC82" s="103"/>
      <c r="AHD82" s="103"/>
      <c r="AHE82" s="103"/>
      <c r="AHF82" s="103"/>
      <c r="AHG82" s="103"/>
      <c r="AHH82" s="103"/>
      <c r="AHI82" s="103"/>
      <c r="AHJ82" s="103"/>
      <c r="AHK82" s="103"/>
      <c r="AHL82" s="103"/>
      <c r="AHM82" s="103"/>
      <c r="AHN82" s="103"/>
      <c r="AHO82" s="103"/>
      <c r="AHP82" s="103"/>
      <c r="AHQ82" s="103"/>
      <c r="AHR82" s="103"/>
      <c r="AHS82" s="103"/>
      <c r="AHT82" s="103"/>
      <c r="AHU82" s="103"/>
      <c r="AHV82" s="103"/>
      <c r="AHW82" s="103"/>
      <c r="AHX82" s="103"/>
      <c r="AHY82" s="103"/>
      <c r="AHZ82" s="103"/>
      <c r="AIA82" s="103"/>
      <c r="AIB82" s="103"/>
      <c r="AIC82" s="103"/>
      <c r="AID82" s="103"/>
      <c r="AIE82" s="103"/>
      <c r="AIF82" s="103"/>
      <c r="AIG82" s="103"/>
      <c r="AIH82" s="103"/>
      <c r="AII82" s="103"/>
      <c r="AIJ82" s="103"/>
      <c r="AIK82" s="103"/>
      <c r="AIL82" s="103"/>
      <c r="AIM82" s="103"/>
      <c r="AIN82" s="103"/>
      <c r="AIO82" s="103"/>
      <c r="AIP82" s="103"/>
      <c r="AIQ82" s="103"/>
      <c r="AIR82" s="103"/>
      <c r="AIS82" s="103"/>
      <c r="AIT82" s="103"/>
      <c r="AIU82" s="103"/>
      <c r="AIV82" s="103"/>
      <c r="AIW82" s="103"/>
      <c r="AIX82" s="103"/>
      <c r="AIY82" s="103"/>
      <c r="AIZ82" s="103"/>
      <c r="AJA82" s="103"/>
      <c r="AJB82" s="103"/>
      <c r="AJC82" s="103"/>
      <c r="AJD82" s="103"/>
      <c r="AJE82" s="103"/>
      <c r="AJF82" s="103"/>
      <c r="AJG82" s="103"/>
      <c r="AJH82" s="103"/>
      <c r="AJI82" s="103"/>
      <c r="AJJ82" s="103"/>
      <c r="AJK82" s="103"/>
      <c r="AJL82" s="103"/>
      <c r="AJM82" s="103"/>
      <c r="AJN82" s="103"/>
      <c r="AJO82" s="103"/>
      <c r="AJP82" s="103"/>
      <c r="AJQ82" s="103"/>
      <c r="AJR82" s="103"/>
      <c r="AJS82" s="103"/>
      <c r="AJT82" s="103"/>
      <c r="AJU82" s="103"/>
      <c r="AJV82" s="103"/>
      <c r="AJW82" s="103"/>
      <c r="AJX82" s="103"/>
      <c r="AJY82" s="103"/>
      <c r="AJZ82" s="103"/>
      <c r="AKA82" s="103"/>
      <c r="AKB82" s="103"/>
      <c r="AKC82" s="103"/>
      <c r="AKD82" s="103"/>
      <c r="AKE82" s="103"/>
      <c r="AKF82" s="103"/>
      <c r="AKG82" s="103"/>
      <c r="AKH82" s="103"/>
      <c r="AKI82" s="103"/>
      <c r="AKJ82" s="103"/>
      <c r="AKK82" s="103"/>
      <c r="AKL82" s="103"/>
      <c r="AKM82" s="103"/>
      <c r="AKN82" s="103"/>
      <c r="AKO82" s="103"/>
      <c r="AKP82" s="103"/>
      <c r="AKQ82" s="103"/>
      <c r="AKR82" s="103"/>
      <c r="AKS82" s="103"/>
      <c r="AKT82" s="103"/>
      <c r="AKU82" s="103"/>
      <c r="AKV82" s="103"/>
      <c r="AKW82" s="103"/>
      <c r="AKX82" s="103"/>
      <c r="AKY82" s="103"/>
      <c r="AKZ82" s="103"/>
      <c r="ALA82" s="103"/>
      <c r="ALB82" s="103"/>
      <c r="ALC82" s="103"/>
      <c r="ALD82" s="103"/>
      <c r="ALE82" s="103"/>
      <c r="ALF82" s="103"/>
      <c r="ALG82" s="103"/>
      <c r="ALH82" s="103"/>
      <c r="ALI82" s="103"/>
      <c r="ALJ82" s="103"/>
      <c r="ALK82" s="103"/>
      <c r="ALL82" s="103"/>
      <c r="ALM82" s="103"/>
      <c r="ALN82" s="103"/>
      <c r="ALO82" s="103"/>
      <c r="ALP82" s="103"/>
      <c r="ALQ82" s="103"/>
      <c r="ALR82" s="103"/>
      <c r="ALS82" s="103"/>
      <c r="ALT82" s="103"/>
      <c r="ALU82" s="103"/>
      <c r="ALV82" s="103"/>
      <c r="ALW82" s="103"/>
      <c r="ALX82" s="103"/>
      <c r="ALY82" s="103"/>
      <c r="ALZ82" s="103"/>
      <c r="AMA82" s="103"/>
      <c r="AMB82" s="103"/>
      <c r="AMC82" s="103"/>
      <c r="AMD82" s="103"/>
      <c r="AME82" s="103"/>
      <c r="AMF82" s="103"/>
      <c r="AMG82" s="103"/>
      <c r="AMH82" s="103"/>
      <c r="AMI82" s="103"/>
      <c r="AMJ82" s="103"/>
      <c r="AMK82" s="103"/>
    </row>
    <row r="83" spans="1:1025" ht="16.5" customHeight="1" thickBot="1" x14ac:dyDescent="0.35">
      <c r="A83" s="121"/>
      <c r="B83" s="65">
        <v>49</v>
      </c>
      <c r="C83" s="3" t="s">
        <v>99</v>
      </c>
      <c r="D83" s="2">
        <v>0</v>
      </c>
      <c r="E83" s="13">
        <v>0</v>
      </c>
      <c r="F83" s="158" t="s">
        <v>100</v>
      </c>
      <c r="G83" s="159"/>
      <c r="H83" s="159"/>
      <c r="I83" s="160"/>
    </row>
    <row r="84" spans="1:1025" ht="44.25" customHeight="1" thickBot="1" x14ac:dyDescent="0.35">
      <c r="A84" s="121"/>
      <c r="B84" s="122">
        <f>MAX(B$10:B83)+1</f>
        <v>50</v>
      </c>
      <c r="C84" s="3" t="s">
        <v>101</v>
      </c>
      <c r="D84" s="2">
        <v>12</v>
      </c>
      <c r="E84" s="122">
        <f>SUM(D84:D90)</f>
        <v>161</v>
      </c>
      <c r="F84" s="158" t="s">
        <v>102</v>
      </c>
      <c r="G84" s="159"/>
      <c r="H84" s="159"/>
      <c r="I84" s="160"/>
    </row>
    <row r="85" spans="1:1025" ht="16.5" customHeight="1" thickBot="1" x14ac:dyDescent="0.35">
      <c r="A85" s="121"/>
      <c r="B85" s="121"/>
      <c r="C85" s="3" t="s">
        <v>103</v>
      </c>
      <c r="D85" s="2">
        <v>40</v>
      </c>
      <c r="E85" s="121"/>
      <c r="F85" s="158"/>
      <c r="G85" s="159"/>
      <c r="H85" s="159"/>
      <c r="I85" s="160"/>
    </row>
    <row r="86" spans="1:1025" ht="16.5" customHeight="1" thickBot="1" x14ac:dyDescent="0.35">
      <c r="A86" s="121"/>
      <c r="B86" s="121"/>
      <c r="C86" s="3" t="s">
        <v>104</v>
      </c>
      <c r="D86" s="2">
        <v>15</v>
      </c>
      <c r="E86" s="121"/>
      <c r="F86" s="158"/>
      <c r="G86" s="159"/>
      <c r="H86" s="159"/>
      <c r="I86" s="160"/>
    </row>
    <row r="87" spans="1:1025" ht="16.5" customHeight="1" thickBot="1" x14ac:dyDescent="0.35">
      <c r="A87" s="121"/>
      <c r="B87" s="121"/>
      <c r="C87" s="3" t="s">
        <v>105</v>
      </c>
      <c r="D87" s="2">
        <v>30</v>
      </c>
      <c r="E87" s="121"/>
      <c r="F87" s="158"/>
      <c r="G87" s="159"/>
      <c r="H87" s="159"/>
      <c r="I87" s="160"/>
    </row>
    <row r="88" spans="1:1025" ht="16.5" customHeight="1" thickBot="1" x14ac:dyDescent="0.35">
      <c r="A88" s="121"/>
      <c r="B88" s="121"/>
      <c r="C88" s="3" t="s">
        <v>106</v>
      </c>
      <c r="D88" s="2">
        <v>48</v>
      </c>
      <c r="E88" s="121"/>
      <c r="F88" s="158"/>
      <c r="G88" s="159"/>
      <c r="H88" s="159"/>
      <c r="I88" s="160"/>
    </row>
    <row r="89" spans="1:1025" ht="16.5" customHeight="1" thickBot="1" x14ac:dyDescent="0.35">
      <c r="A89" s="121"/>
      <c r="B89" s="121"/>
      <c r="C89" s="3" t="s">
        <v>107</v>
      </c>
      <c r="D89" s="2">
        <v>10</v>
      </c>
      <c r="E89" s="121"/>
      <c r="F89" s="158"/>
      <c r="G89" s="159"/>
      <c r="H89" s="159"/>
      <c r="I89" s="160"/>
    </row>
    <row r="90" spans="1:1025" ht="16.5" customHeight="1" thickBot="1" x14ac:dyDescent="0.35">
      <c r="A90" s="121"/>
      <c r="B90" s="108"/>
      <c r="C90" s="3" t="s">
        <v>108</v>
      </c>
      <c r="D90" s="2">
        <v>6</v>
      </c>
      <c r="E90" s="108"/>
      <c r="F90" s="158"/>
      <c r="G90" s="159"/>
      <c r="H90" s="159"/>
      <c r="I90" s="160"/>
    </row>
    <row r="91" spans="1:1025" s="22" customFormat="1" ht="16.5" customHeight="1" thickBot="1" x14ac:dyDescent="0.35">
      <c r="A91" s="121"/>
      <c r="B91" s="79">
        <f>MAX(B$10:B90)+1</f>
        <v>51</v>
      </c>
      <c r="C91" s="3" t="s">
        <v>109</v>
      </c>
      <c r="D91" s="2">
        <v>4</v>
      </c>
      <c r="E91" s="79">
        <v>4</v>
      </c>
      <c r="F91" s="158"/>
      <c r="G91" s="159"/>
      <c r="H91" s="159"/>
      <c r="I91" s="160"/>
    </row>
    <row r="92" spans="1:1025" s="22" customFormat="1" ht="16.5" customHeight="1" thickBot="1" x14ac:dyDescent="0.35">
      <c r="A92" s="121"/>
      <c r="B92" s="65">
        <f>MAX(B$10:B91)+1</f>
        <v>52</v>
      </c>
      <c r="C92" s="3" t="s">
        <v>110</v>
      </c>
      <c r="D92" s="65">
        <v>15</v>
      </c>
      <c r="E92" s="65">
        <v>15</v>
      </c>
      <c r="F92" s="158"/>
      <c r="G92" s="159"/>
      <c r="H92" s="159"/>
      <c r="I92" s="160"/>
    </row>
    <row r="93" spans="1:1025" ht="16.5" customHeight="1" thickBot="1" x14ac:dyDescent="0.35">
      <c r="A93" s="121"/>
      <c r="B93" s="65">
        <f>MAX(B$10:B92)+1</f>
        <v>53</v>
      </c>
      <c r="C93" s="3" t="s">
        <v>111</v>
      </c>
      <c r="D93" s="2">
        <v>3</v>
      </c>
      <c r="E93" s="66">
        <v>3</v>
      </c>
      <c r="F93" s="158"/>
      <c r="G93" s="159"/>
      <c r="H93" s="159"/>
      <c r="I93" s="160"/>
    </row>
    <row r="94" spans="1:1025" ht="16.5" customHeight="1" thickBot="1" x14ac:dyDescent="0.35">
      <c r="A94" s="121"/>
      <c r="B94" s="100">
        <f>MAX(B$10:B92)+1</f>
        <v>53</v>
      </c>
      <c r="C94" s="3" t="s">
        <v>112</v>
      </c>
      <c r="D94" s="2">
        <v>50</v>
      </c>
      <c r="E94" s="70">
        <v>50</v>
      </c>
      <c r="F94" s="158"/>
      <c r="G94" s="159"/>
      <c r="H94" s="159"/>
      <c r="I94" s="160"/>
    </row>
    <row r="95" spans="1:1025" ht="16.5" customHeight="1" thickBot="1" x14ac:dyDescent="0.35">
      <c r="A95" s="121"/>
      <c r="B95" s="100">
        <f>MAX(B$10:B93)+1</f>
        <v>54</v>
      </c>
      <c r="C95" s="3" t="s">
        <v>113</v>
      </c>
      <c r="D95" s="2">
        <v>50</v>
      </c>
      <c r="E95" s="70">
        <v>50</v>
      </c>
      <c r="F95" s="20"/>
      <c r="G95" s="21"/>
      <c r="H95" s="21"/>
      <c r="I95" s="15"/>
    </row>
    <row r="96" spans="1:1025" ht="36" customHeight="1" thickBot="1" x14ac:dyDescent="0.35">
      <c r="A96" s="121"/>
      <c r="B96" s="122">
        <f>MAX(B$10:B95)+1</f>
        <v>55</v>
      </c>
      <c r="C96" s="3" t="s">
        <v>114</v>
      </c>
      <c r="D96" s="2">
        <v>10</v>
      </c>
      <c r="E96" s="122">
        <f>SUM(D96:D100)</f>
        <v>76</v>
      </c>
      <c r="F96" s="158" t="s">
        <v>115</v>
      </c>
      <c r="G96" s="159"/>
      <c r="H96" s="159"/>
      <c r="I96" s="160"/>
    </row>
    <row r="97" spans="1:1025" ht="16.5" customHeight="1" thickBot="1" x14ac:dyDescent="0.35">
      <c r="A97" s="121"/>
      <c r="B97" s="121"/>
      <c r="C97" s="3" t="s">
        <v>116</v>
      </c>
      <c r="D97" s="2">
        <v>15</v>
      </c>
      <c r="E97" s="121"/>
      <c r="F97" s="158"/>
      <c r="G97" s="159"/>
      <c r="H97" s="159"/>
      <c r="I97" s="160"/>
    </row>
    <row r="98" spans="1:1025" ht="16.5" customHeight="1" thickBot="1" x14ac:dyDescent="0.35">
      <c r="A98" s="121"/>
      <c r="B98" s="121"/>
      <c r="C98" s="3" t="s">
        <v>117</v>
      </c>
      <c r="D98" s="2">
        <v>8</v>
      </c>
      <c r="E98" s="121"/>
      <c r="F98" s="158"/>
      <c r="G98" s="159"/>
      <c r="H98" s="159"/>
      <c r="I98" s="160"/>
    </row>
    <row r="99" spans="1:1025" ht="16.5" customHeight="1" thickBot="1" x14ac:dyDescent="0.35">
      <c r="A99" s="121"/>
      <c r="B99" s="121"/>
      <c r="C99" s="3" t="s">
        <v>118</v>
      </c>
      <c r="D99" s="66">
        <v>20</v>
      </c>
      <c r="E99" s="121"/>
      <c r="F99" s="158"/>
      <c r="G99" s="159"/>
      <c r="H99" s="159"/>
      <c r="I99" s="160"/>
    </row>
    <row r="100" spans="1:1025" s="98" customFormat="1" ht="16.5" customHeight="1" thickBot="1" x14ac:dyDescent="0.35">
      <c r="A100" s="121"/>
      <c r="B100" s="108"/>
      <c r="C100" s="12" t="s">
        <v>119</v>
      </c>
      <c r="D100" s="8">
        <v>23</v>
      </c>
      <c r="E100" s="108"/>
      <c r="F100" s="158"/>
      <c r="G100" s="159"/>
      <c r="H100" s="159"/>
      <c r="I100" s="160"/>
    </row>
    <row r="101" spans="1:1025" ht="16.5" customHeight="1" thickBot="1" x14ac:dyDescent="0.35">
      <c r="A101" s="121"/>
      <c r="B101" s="65">
        <f>MAX(B$10:B100)+1</f>
        <v>56</v>
      </c>
      <c r="C101" s="3" t="s">
        <v>120</v>
      </c>
      <c r="D101" s="2">
        <v>2</v>
      </c>
      <c r="E101" s="2">
        <v>2</v>
      </c>
      <c r="F101" s="75"/>
      <c r="G101" s="76"/>
      <c r="H101" s="76"/>
      <c r="I101" s="77"/>
    </row>
    <row r="102" spans="1:1025" ht="16.5" customHeight="1" thickBot="1" x14ac:dyDescent="0.35">
      <c r="A102" s="121"/>
      <c r="B102" s="65">
        <f>MAX(B$10:B101)+1</f>
        <v>57</v>
      </c>
      <c r="C102" s="3" t="s">
        <v>121</v>
      </c>
      <c r="D102" s="2">
        <v>150</v>
      </c>
      <c r="E102" s="2">
        <v>150</v>
      </c>
      <c r="F102" s="158"/>
      <c r="G102" s="159"/>
      <c r="H102" s="159"/>
      <c r="I102" s="160"/>
    </row>
    <row r="103" spans="1:1025" ht="16.5" customHeight="1" thickBot="1" x14ac:dyDescent="0.35">
      <c r="A103" s="121"/>
      <c r="B103" s="65">
        <f>MAX(B$10:B102)+1</f>
        <v>58</v>
      </c>
      <c r="C103" s="9" t="s">
        <v>122</v>
      </c>
      <c r="D103" s="66">
        <v>50</v>
      </c>
      <c r="E103" s="66">
        <v>50</v>
      </c>
      <c r="F103" s="133"/>
      <c r="G103" s="179"/>
      <c r="H103" s="179"/>
      <c r="I103" s="180"/>
    </row>
    <row r="104" spans="1:1025" ht="16.5" customHeight="1" thickBot="1" x14ac:dyDescent="0.35">
      <c r="A104" s="121"/>
      <c r="B104" s="65">
        <f>MAX(B$10:B103)+1</f>
        <v>59</v>
      </c>
      <c r="C104" s="9" t="s">
        <v>123</v>
      </c>
      <c r="D104" s="66">
        <v>3</v>
      </c>
      <c r="E104" s="66">
        <v>3</v>
      </c>
      <c r="F104" s="133"/>
      <c r="G104" s="179"/>
      <c r="H104" s="179"/>
      <c r="I104" s="180"/>
    </row>
    <row r="105" spans="1:1025" ht="16.5" customHeight="1" thickBot="1" x14ac:dyDescent="0.35">
      <c r="A105" s="121"/>
      <c r="B105" s="122">
        <f>MAX(B$10:B104)+1</f>
        <v>60</v>
      </c>
      <c r="C105" s="9" t="s">
        <v>124</v>
      </c>
      <c r="D105" s="66">
        <v>10</v>
      </c>
      <c r="E105" s="66">
        <v>10</v>
      </c>
      <c r="F105" s="158"/>
      <c r="G105" s="159"/>
      <c r="H105" s="159"/>
      <c r="I105" s="160"/>
    </row>
    <row r="106" spans="1:1025" ht="16.5" customHeight="1" thickBot="1" x14ac:dyDescent="0.35">
      <c r="A106" s="121"/>
      <c r="B106" s="108"/>
      <c r="C106" s="9" t="s">
        <v>125</v>
      </c>
      <c r="D106" s="66">
        <v>25</v>
      </c>
      <c r="E106" s="66">
        <v>25</v>
      </c>
      <c r="F106" s="158"/>
      <c r="G106" s="159"/>
      <c r="H106" s="159"/>
      <c r="I106" s="160"/>
    </row>
    <row r="107" spans="1:1025" ht="16.5" customHeight="1" thickBot="1" x14ac:dyDescent="0.35">
      <c r="A107" s="121"/>
      <c r="B107" s="77">
        <f>MAX(B$10:B106)+1</f>
        <v>61</v>
      </c>
      <c r="C107" s="3" t="s">
        <v>126</v>
      </c>
      <c r="D107" s="2">
        <v>30</v>
      </c>
      <c r="E107" s="2">
        <v>30</v>
      </c>
      <c r="F107" s="75"/>
      <c r="G107" s="76"/>
      <c r="H107" s="76"/>
      <c r="I107" s="77"/>
    </row>
    <row r="108" spans="1:1025" ht="16.5" customHeight="1" thickBot="1" x14ac:dyDescent="0.35">
      <c r="A108" s="121"/>
      <c r="B108" s="77">
        <f>MAX(B$10:B107)+1</f>
        <v>62</v>
      </c>
      <c r="C108" s="3" t="s">
        <v>127</v>
      </c>
      <c r="D108" s="2">
        <v>5</v>
      </c>
      <c r="E108" s="2">
        <v>5</v>
      </c>
      <c r="F108" s="75"/>
      <c r="G108" s="76"/>
      <c r="H108" s="76"/>
      <c r="I108" s="77"/>
    </row>
    <row r="109" spans="1:1025" ht="16.5" customHeight="1" thickBot="1" x14ac:dyDescent="0.35">
      <c r="A109" s="121"/>
      <c r="B109" s="77">
        <f>MAX(B$10:B108)+1</f>
        <v>63</v>
      </c>
      <c r="C109" s="3" t="s">
        <v>128</v>
      </c>
      <c r="D109" s="2">
        <v>2</v>
      </c>
      <c r="E109" s="2">
        <v>2</v>
      </c>
      <c r="F109" s="158"/>
      <c r="G109" s="159"/>
      <c r="H109" s="159"/>
      <c r="I109" s="160"/>
    </row>
    <row r="110" spans="1:1025" s="104" customFormat="1" ht="16.5" customHeight="1" thickBot="1" x14ac:dyDescent="0.35">
      <c r="A110" s="121"/>
      <c r="B110" s="84">
        <f>MAX(B$10:B109)+1</f>
        <v>64</v>
      </c>
      <c r="C110" s="51" t="s">
        <v>129</v>
      </c>
      <c r="D110" s="49">
        <v>5</v>
      </c>
      <c r="E110" s="49">
        <f>D110</f>
        <v>5</v>
      </c>
      <c r="F110" s="158"/>
      <c r="G110" s="159"/>
      <c r="H110" s="159"/>
      <c r="I110" s="160"/>
      <c r="J110" s="103"/>
      <c r="K110" s="103"/>
      <c r="L110" s="103"/>
      <c r="M110" s="103"/>
      <c r="N110" s="103"/>
      <c r="O110" s="103"/>
      <c r="P110" s="103"/>
      <c r="Q110" s="103"/>
      <c r="R110" s="103"/>
      <c r="S110" s="103"/>
      <c r="T110" s="103"/>
      <c r="U110" s="103"/>
      <c r="V110" s="103"/>
      <c r="W110" s="103"/>
      <c r="X110" s="103"/>
      <c r="Y110" s="103"/>
      <c r="Z110" s="103"/>
      <c r="AA110" s="103"/>
      <c r="AB110" s="103"/>
      <c r="AC110" s="103"/>
      <c r="AD110" s="103"/>
      <c r="AE110" s="103"/>
      <c r="AF110" s="103"/>
      <c r="AG110" s="103"/>
      <c r="AH110" s="103"/>
      <c r="AI110" s="103"/>
      <c r="AJ110" s="103"/>
      <c r="AK110" s="103"/>
      <c r="AL110" s="103"/>
      <c r="AM110" s="103"/>
      <c r="AN110" s="103"/>
      <c r="AO110" s="103"/>
      <c r="AP110" s="103"/>
      <c r="AQ110" s="103"/>
      <c r="AR110" s="103"/>
      <c r="AS110" s="103"/>
      <c r="AT110" s="103"/>
      <c r="AU110" s="103"/>
      <c r="AV110" s="103"/>
      <c r="AW110" s="103"/>
      <c r="AX110" s="103"/>
      <c r="AY110" s="103"/>
      <c r="AZ110" s="103"/>
      <c r="BA110" s="103"/>
      <c r="BB110" s="103"/>
      <c r="BC110" s="103"/>
      <c r="BD110" s="103"/>
      <c r="BE110" s="103"/>
      <c r="BF110" s="103"/>
      <c r="BG110" s="103"/>
      <c r="BH110" s="103"/>
      <c r="BI110" s="103"/>
      <c r="BJ110" s="103"/>
      <c r="BK110" s="103"/>
      <c r="BL110" s="103"/>
      <c r="BM110" s="103"/>
      <c r="BN110" s="103"/>
      <c r="BO110" s="103"/>
      <c r="BP110" s="103"/>
      <c r="BQ110" s="103"/>
      <c r="BR110" s="103"/>
      <c r="BS110" s="103"/>
      <c r="BT110" s="103"/>
      <c r="BU110" s="103"/>
      <c r="BV110" s="103"/>
      <c r="BW110" s="103"/>
      <c r="BX110" s="103"/>
      <c r="BY110" s="103"/>
      <c r="BZ110" s="103"/>
      <c r="CA110" s="103"/>
      <c r="CB110" s="103"/>
      <c r="CC110" s="103"/>
      <c r="CD110" s="103"/>
      <c r="CE110" s="103"/>
      <c r="CF110" s="103"/>
      <c r="CG110" s="103"/>
      <c r="CH110" s="103"/>
      <c r="CI110" s="103"/>
      <c r="CJ110" s="103"/>
      <c r="CK110" s="103"/>
      <c r="CL110" s="103"/>
      <c r="CM110" s="103"/>
      <c r="CN110" s="103"/>
      <c r="CO110" s="103"/>
      <c r="CP110" s="103"/>
      <c r="CQ110" s="103"/>
      <c r="CR110" s="103"/>
      <c r="CS110" s="103"/>
      <c r="CT110" s="103"/>
      <c r="CU110" s="103"/>
      <c r="CV110" s="103"/>
      <c r="CW110" s="103"/>
      <c r="CX110" s="103"/>
      <c r="CY110" s="103"/>
      <c r="CZ110" s="103"/>
      <c r="DA110" s="103"/>
      <c r="DB110" s="103"/>
      <c r="DC110" s="103"/>
      <c r="DD110" s="103"/>
      <c r="DE110" s="103"/>
      <c r="DF110" s="103"/>
      <c r="DG110" s="103"/>
      <c r="DH110" s="103"/>
      <c r="DI110" s="103"/>
      <c r="DJ110" s="103"/>
      <c r="DK110" s="103"/>
      <c r="DL110" s="103"/>
      <c r="DM110" s="103"/>
      <c r="DN110" s="103"/>
      <c r="DO110" s="103"/>
      <c r="DP110" s="103"/>
      <c r="DQ110" s="103"/>
      <c r="DR110" s="103"/>
      <c r="DS110" s="103"/>
      <c r="DT110" s="103"/>
      <c r="DU110" s="103"/>
      <c r="DV110" s="103"/>
      <c r="DW110" s="103"/>
      <c r="DX110" s="103"/>
      <c r="DY110" s="103"/>
      <c r="DZ110" s="103"/>
      <c r="EA110" s="103"/>
      <c r="EB110" s="103"/>
      <c r="EC110" s="103"/>
      <c r="ED110" s="103"/>
      <c r="EE110" s="103"/>
      <c r="EF110" s="103"/>
      <c r="EG110" s="103"/>
      <c r="EH110" s="103"/>
      <c r="EI110" s="103"/>
      <c r="EJ110" s="103"/>
      <c r="EK110" s="103"/>
      <c r="EL110" s="103"/>
      <c r="EM110" s="103"/>
      <c r="EN110" s="103"/>
      <c r="EO110" s="103"/>
      <c r="EP110" s="103"/>
      <c r="EQ110" s="103"/>
      <c r="ER110" s="103"/>
      <c r="ES110" s="103"/>
      <c r="ET110" s="103"/>
      <c r="EU110" s="103"/>
      <c r="EV110" s="103"/>
      <c r="EW110" s="103"/>
      <c r="EX110" s="103"/>
      <c r="EY110" s="103"/>
      <c r="EZ110" s="103"/>
      <c r="FA110" s="103"/>
      <c r="FB110" s="103"/>
      <c r="FC110" s="103"/>
      <c r="FD110" s="103"/>
      <c r="FE110" s="103"/>
      <c r="FF110" s="103"/>
      <c r="FG110" s="103"/>
      <c r="FH110" s="103"/>
      <c r="FI110" s="103"/>
      <c r="FJ110" s="103"/>
      <c r="FK110" s="103"/>
      <c r="FL110" s="103"/>
      <c r="FM110" s="103"/>
      <c r="FN110" s="103"/>
      <c r="FO110" s="103"/>
      <c r="FP110" s="103"/>
      <c r="FQ110" s="103"/>
      <c r="FR110" s="103"/>
      <c r="FS110" s="103"/>
      <c r="FT110" s="103"/>
      <c r="FU110" s="103"/>
      <c r="FV110" s="103"/>
      <c r="FW110" s="103"/>
      <c r="FX110" s="103"/>
      <c r="FY110" s="103"/>
      <c r="FZ110" s="103"/>
      <c r="GA110" s="103"/>
      <c r="GB110" s="103"/>
      <c r="GC110" s="103"/>
      <c r="GD110" s="103"/>
      <c r="GE110" s="103"/>
      <c r="GF110" s="103"/>
      <c r="GG110" s="103"/>
      <c r="GH110" s="103"/>
      <c r="GI110" s="103"/>
      <c r="GJ110" s="103"/>
      <c r="GK110" s="103"/>
      <c r="GL110" s="103"/>
      <c r="GM110" s="103"/>
      <c r="GN110" s="103"/>
      <c r="GO110" s="103"/>
      <c r="GP110" s="103"/>
      <c r="GQ110" s="103"/>
      <c r="GR110" s="103"/>
      <c r="GS110" s="103"/>
      <c r="GT110" s="103"/>
      <c r="GU110" s="103"/>
      <c r="GV110" s="103"/>
      <c r="GW110" s="103"/>
      <c r="GX110" s="103"/>
      <c r="GY110" s="103"/>
      <c r="GZ110" s="103"/>
      <c r="HA110" s="103"/>
      <c r="HB110" s="103"/>
      <c r="HC110" s="103"/>
      <c r="HD110" s="103"/>
      <c r="HE110" s="103"/>
      <c r="HF110" s="103"/>
      <c r="HG110" s="103"/>
      <c r="HH110" s="103"/>
      <c r="HI110" s="103"/>
      <c r="HJ110" s="103"/>
      <c r="HK110" s="103"/>
      <c r="HL110" s="103"/>
      <c r="HM110" s="103"/>
      <c r="HN110" s="103"/>
      <c r="HO110" s="103"/>
      <c r="HP110" s="103"/>
      <c r="HQ110" s="103"/>
      <c r="HR110" s="103"/>
      <c r="HS110" s="103"/>
      <c r="HT110" s="103"/>
      <c r="HU110" s="103"/>
      <c r="HV110" s="103"/>
      <c r="HW110" s="103"/>
      <c r="HX110" s="103"/>
      <c r="HY110" s="103"/>
      <c r="HZ110" s="103"/>
      <c r="IA110" s="103"/>
      <c r="IB110" s="103"/>
      <c r="IC110" s="103"/>
      <c r="ID110" s="103"/>
      <c r="IE110" s="103"/>
      <c r="IF110" s="103"/>
      <c r="IG110" s="103"/>
      <c r="IH110" s="103"/>
      <c r="II110" s="103"/>
      <c r="IJ110" s="103"/>
      <c r="IK110" s="103"/>
      <c r="IL110" s="103"/>
      <c r="IM110" s="103"/>
      <c r="IN110" s="103"/>
      <c r="IO110" s="103"/>
      <c r="IP110" s="103"/>
      <c r="IQ110" s="103"/>
      <c r="IR110" s="103"/>
      <c r="IS110" s="103"/>
      <c r="IT110" s="103"/>
      <c r="IU110" s="103"/>
      <c r="IV110" s="103"/>
      <c r="IW110" s="103"/>
      <c r="IX110" s="103"/>
      <c r="IY110" s="103"/>
      <c r="IZ110" s="103"/>
      <c r="JA110" s="103"/>
      <c r="JB110" s="103"/>
      <c r="JC110" s="103"/>
      <c r="JD110" s="103"/>
      <c r="JE110" s="103"/>
      <c r="JF110" s="103"/>
      <c r="JG110" s="103"/>
      <c r="JH110" s="103"/>
      <c r="JI110" s="103"/>
      <c r="JJ110" s="103"/>
      <c r="JK110" s="103"/>
      <c r="JL110" s="103"/>
      <c r="JM110" s="103"/>
      <c r="JN110" s="103"/>
      <c r="JO110" s="103"/>
      <c r="JP110" s="103"/>
      <c r="JQ110" s="103"/>
      <c r="JR110" s="103"/>
      <c r="JS110" s="103"/>
      <c r="JT110" s="103"/>
      <c r="JU110" s="103"/>
      <c r="JV110" s="103"/>
      <c r="JW110" s="103"/>
      <c r="JX110" s="103"/>
      <c r="JY110" s="103"/>
      <c r="JZ110" s="103"/>
      <c r="KA110" s="103"/>
      <c r="KB110" s="103"/>
      <c r="KC110" s="103"/>
      <c r="KD110" s="103"/>
      <c r="KE110" s="103"/>
      <c r="KF110" s="103"/>
      <c r="KG110" s="103"/>
      <c r="KH110" s="103"/>
      <c r="KI110" s="103"/>
      <c r="KJ110" s="103"/>
      <c r="KK110" s="103"/>
      <c r="KL110" s="103"/>
      <c r="KM110" s="103"/>
      <c r="KN110" s="103"/>
      <c r="KO110" s="103"/>
      <c r="KP110" s="103"/>
      <c r="KQ110" s="103"/>
      <c r="KR110" s="103"/>
      <c r="KS110" s="103"/>
      <c r="KT110" s="103"/>
      <c r="KU110" s="103"/>
      <c r="KV110" s="103"/>
      <c r="KW110" s="103"/>
      <c r="KX110" s="103"/>
      <c r="KY110" s="103"/>
      <c r="KZ110" s="103"/>
      <c r="LA110" s="103"/>
      <c r="LB110" s="103"/>
      <c r="LC110" s="103"/>
      <c r="LD110" s="103"/>
      <c r="LE110" s="103"/>
      <c r="LF110" s="103"/>
      <c r="LG110" s="103"/>
      <c r="LH110" s="103"/>
      <c r="LI110" s="103"/>
      <c r="LJ110" s="103"/>
      <c r="LK110" s="103"/>
      <c r="LL110" s="103"/>
      <c r="LM110" s="103"/>
      <c r="LN110" s="103"/>
      <c r="LO110" s="103"/>
      <c r="LP110" s="103"/>
      <c r="LQ110" s="103"/>
      <c r="LR110" s="103"/>
      <c r="LS110" s="103"/>
      <c r="LT110" s="103"/>
      <c r="LU110" s="103"/>
      <c r="LV110" s="103"/>
      <c r="LW110" s="103"/>
      <c r="LX110" s="103"/>
      <c r="LY110" s="103"/>
      <c r="LZ110" s="103"/>
      <c r="MA110" s="103"/>
      <c r="MB110" s="103"/>
      <c r="MC110" s="103"/>
      <c r="MD110" s="103"/>
      <c r="ME110" s="103"/>
      <c r="MF110" s="103"/>
      <c r="MG110" s="103"/>
      <c r="MH110" s="103"/>
      <c r="MI110" s="103"/>
      <c r="MJ110" s="103"/>
      <c r="MK110" s="103"/>
      <c r="ML110" s="103"/>
      <c r="MM110" s="103"/>
      <c r="MN110" s="103"/>
      <c r="MO110" s="103"/>
      <c r="MP110" s="103"/>
      <c r="MQ110" s="103"/>
      <c r="MR110" s="103"/>
      <c r="MS110" s="103"/>
      <c r="MT110" s="103"/>
      <c r="MU110" s="103"/>
      <c r="MV110" s="103"/>
      <c r="MW110" s="103"/>
      <c r="MX110" s="103"/>
      <c r="MY110" s="103"/>
      <c r="MZ110" s="103"/>
      <c r="NA110" s="103"/>
      <c r="NB110" s="103"/>
      <c r="NC110" s="103"/>
      <c r="ND110" s="103"/>
      <c r="NE110" s="103"/>
      <c r="NF110" s="103"/>
      <c r="NG110" s="103"/>
      <c r="NH110" s="103"/>
      <c r="NI110" s="103"/>
      <c r="NJ110" s="103"/>
      <c r="NK110" s="103"/>
      <c r="NL110" s="103"/>
      <c r="NM110" s="103"/>
      <c r="NN110" s="103"/>
      <c r="NO110" s="103"/>
      <c r="NP110" s="103"/>
      <c r="NQ110" s="103"/>
      <c r="NR110" s="103"/>
      <c r="NS110" s="103"/>
      <c r="NT110" s="103"/>
      <c r="NU110" s="103"/>
      <c r="NV110" s="103"/>
      <c r="NW110" s="103"/>
      <c r="NX110" s="103"/>
      <c r="NY110" s="103"/>
      <c r="NZ110" s="103"/>
      <c r="OA110" s="103"/>
      <c r="OB110" s="103"/>
      <c r="OC110" s="103"/>
      <c r="OD110" s="103"/>
      <c r="OE110" s="103"/>
      <c r="OF110" s="103"/>
      <c r="OG110" s="103"/>
      <c r="OH110" s="103"/>
      <c r="OI110" s="103"/>
      <c r="OJ110" s="103"/>
      <c r="OK110" s="103"/>
      <c r="OL110" s="103"/>
      <c r="OM110" s="103"/>
      <c r="ON110" s="103"/>
      <c r="OO110" s="103"/>
      <c r="OP110" s="103"/>
      <c r="OQ110" s="103"/>
      <c r="OR110" s="103"/>
      <c r="OS110" s="103"/>
      <c r="OT110" s="103"/>
      <c r="OU110" s="103"/>
      <c r="OV110" s="103"/>
      <c r="OW110" s="103"/>
      <c r="OX110" s="103"/>
      <c r="OY110" s="103"/>
      <c r="OZ110" s="103"/>
      <c r="PA110" s="103"/>
      <c r="PB110" s="103"/>
      <c r="PC110" s="103"/>
      <c r="PD110" s="103"/>
      <c r="PE110" s="103"/>
      <c r="PF110" s="103"/>
      <c r="PG110" s="103"/>
      <c r="PH110" s="103"/>
      <c r="PI110" s="103"/>
      <c r="PJ110" s="103"/>
      <c r="PK110" s="103"/>
      <c r="PL110" s="103"/>
      <c r="PM110" s="103"/>
      <c r="PN110" s="103"/>
      <c r="PO110" s="103"/>
      <c r="PP110" s="103"/>
      <c r="PQ110" s="103"/>
      <c r="PR110" s="103"/>
      <c r="PS110" s="103"/>
      <c r="PT110" s="103"/>
      <c r="PU110" s="103"/>
      <c r="PV110" s="103"/>
      <c r="PW110" s="103"/>
      <c r="PX110" s="103"/>
      <c r="PY110" s="103"/>
      <c r="PZ110" s="103"/>
      <c r="QA110" s="103"/>
      <c r="QB110" s="103"/>
      <c r="QC110" s="103"/>
      <c r="QD110" s="103"/>
      <c r="QE110" s="103"/>
      <c r="QF110" s="103"/>
      <c r="QG110" s="103"/>
      <c r="QH110" s="103"/>
      <c r="QI110" s="103"/>
      <c r="QJ110" s="103"/>
      <c r="QK110" s="103"/>
      <c r="QL110" s="103"/>
      <c r="QM110" s="103"/>
      <c r="QN110" s="103"/>
      <c r="QO110" s="103"/>
      <c r="QP110" s="103"/>
      <c r="QQ110" s="103"/>
      <c r="QR110" s="103"/>
      <c r="QS110" s="103"/>
      <c r="QT110" s="103"/>
      <c r="QU110" s="103"/>
      <c r="QV110" s="103"/>
      <c r="QW110" s="103"/>
      <c r="QX110" s="103"/>
      <c r="QY110" s="103"/>
      <c r="QZ110" s="103"/>
      <c r="RA110" s="103"/>
      <c r="RB110" s="103"/>
      <c r="RC110" s="103"/>
      <c r="RD110" s="103"/>
      <c r="RE110" s="103"/>
      <c r="RF110" s="103"/>
      <c r="RG110" s="103"/>
      <c r="RH110" s="103"/>
      <c r="RI110" s="103"/>
      <c r="RJ110" s="103"/>
      <c r="RK110" s="103"/>
      <c r="RL110" s="103"/>
      <c r="RM110" s="103"/>
      <c r="RN110" s="103"/>
      <c r="RO110" s="103"/>
      <c r="RP110" s="103"/>
      <c r="RQ110" s="103"/>
      <c r="RR110" s="103"/>
      <c r="RS110" s="103"/>
      <c r="RT110" s="103"/>
      <c r="RU110" s="103"/>
      <c r="RV110" s="103"/>
      <c r="RW110" s="103"/>
      <c r="RX110" s="103"/>
      <c r="RY110" s="103"/>
      <c r="RZ110" s="103"/>
      <c r="SA110" s="103"/>
      <c r="SB110" s="103"/>
      <c r="SC110" s="103"/>
      <c r="SD110" s="103"/>
      <c r="SE110" s="103"/>
      <c r="SF110" s="103"/>
      <c r="SG110" s="103"/>
      <c r="SH110" s="103"/>
      <c r="SI110" s="103"/>
      <c r="SJ110" s="103"/>
      <c r="SK110" s="103"/>
      <c r="SL110" s="103"/>
      <c r="SM110" s="103"/>
      <c r="SN110" s="103"/>
      <c r="SO110" s="103"/>
      <c r="SP110" s="103"/>
      <c r="SQ110" s="103"/>
      <c r="SR110" s="103"/>
      <c r="SS110" s="103"/>
      <c r="ST110" s="103"/>
      <c r="SU110" s="103"/>
      <c r="SV110" s="103"/>
      <c r="SW110" s="103"/>
      <c r="SX110" s="103"/>
      <c r="SY110" s="103"/>
      <c r="SZ110" s="103"/>
      <c r="TA110" s="103"/>
      <c r="TB110" s="103"/>
      <c r="TC110" s="103"/>
      <c r="TD110" s="103"/>
      <c r="TE110" s="103"/>
      <c r="TF110" s="103"/>
      <c r="TG110" s="103"/>
      <c r="TH110" s="103"/>
      <c r="TI110" s="103"/>
      <c r="TJ110" s="103"/>
      <c r="TK110" s="103"/>
      <c r="TL110" s="103"/>
      <c r="TM110" s="103"/>
      <c r="TN110" s="103"/>
      <c r="TO110" s="103"/>
      <c r="TP110" s="103"/>
      <c r="TQ110" s="103"/>
      <c r="TR110" s="103"/>
      <c r="TS110" s="103"/>
      <c r="TT110" s="103"/>
      <c r="TU110" s="103"/>
      <c r="TV110" s="103"/>
      <c r="TW110" s="103"/>
      <c r="TX110" s="103"/>
      <c r="TY110" s="103"/>
      <c r="TZ110" s="103"/>
      <c r="UA110" s="103"/>
      <c r="UB110" s="103"/>
      <c r="UC110" s="103"/>
      <c r="UD110" s="103"/>
      <c r="UE110" s="103"/>
      <c r="UF110" s="103"/>
      <c r="UG110" s="103"/>
      <c r="UH110" s="103"/>
      <c r="UI110" s="103"/>
      <c r="UJ110" s="103"/>
      <c r="UK110" s="103"/>
      <c r="UL110" s="103"/>
      <c r="UM110" s="103"/>
      <c r="UN110" s="103"/>
      <c r="UO110" s="103"/>
      <c r="UP110" s="103"/>
      <c r="UQ110" s="103"/>
      <c r="UR110" s="103"/>
      <c r="US110" s="103"/>
      <c r="UT110" s="103"/>
      <c r="UU110" s="103"/>
      <c r="UV110" s="103"/>
      <c r="UW110" s="103"/>
      <c r="UX110" s="103"/>
      <c r="UY110" s="103"/>
      <c r="UZ110" s="103"/>
      <c r="VA110" s="103"/>
      <c r="VB110" s="103"/>
      <c r="VC110" s="103"/>
      <c r="VD110" s="103"/>
      <c r="VE110" s="103"/>
      <c r="VF110" s="103"/>
      <c r="VG110" s="103"/>
      <c r="VH110" s="103"/>
      <c r="VI110" s="103"/>
      <c r="VJ110" s="103"/>
      <c r="VK110" s="103"/>
      <c r="VL110" s="103"/>
      <c r="VM110" s="103"/>
      <c r="VN110" s="103"/>
      <c r="VO110" s="103"/>
      <c r="VP110" s="103"/>
      <c r="VQ110" s="103"/>
      <c r="VR110" s="103"/>
      <c r="VS110" s="103"/>
      <c r="VT110" s="103"/>
      <c r="VU110" s="103"/>
      <c r="VV110" s="103"/>
      <c r="VW110" s="103"/>
      <c r="VX110" s="103"/>
      <c r="VY110" s="103"/>
      <c r="VZ110" s="103"/>
      <c r="WA110" s="103"/>
      <c r="WB110" s="103"/>
      <c r="WC110" s="103"/>
      <c r="WD110" s="103"/>
      <c r="WE110" s="103"/>
      <c r="WF110" s="103"/>
      <c r="WG110" s="103"/>
      <c r="WH110" s="103"/>
      <c r="WI110" s="103"/>
      <c r="WJ110" s="103"/>
      <c r="WK110" s="103"/>
      <c r="WL110" s="103"/>
      <c r="WM110" s="103"/>
      <c r="WN110" s="103"/>
      <c r="WO110" s="103"/>
      <c r="WP110" s="103"/>
      <c r="WQ110" s="103"/>
      <c r="WR110" s="103"/>
      <c r="WS110" s="103"/>
      <c r="WT110" s="103"/>
      <c r="WU110" s="103"/>
      <c r="WV110" s="103"/>
      <c r="WW110" s="103"/>
      <c r="WX110" s="103"/>
      <c r="WY110" s="103"/>
      <c r="WZ110" s="103"/>
      <c r="XA110" s="103"/>
      <c r="XB110" s="103"/>
      <c r="XC110" s="103"/>
      <c r="XD110" s="103"/>
      <c r="XE110" s="103"/>
      <c r="XF110" s="103"/>
      <c r="XG110" s="103"/>
      <c r="XH110" s="103"/>
      <c r="XI110" s="103"/>
      <c r="XJ110" s="103"/>
      <c r="XK110" s="103"/>
      <c r="XL110" s="103"/>
      <c r="XM110" s="103"/>
      <c r="XN110" s="103"/>
      <c r="XO110" s="103"/>
      <c r="XP110" s="103"/>
      <c r="XQ110" s="103"/>
      <c r="XR110" s="103"/>
      <c r="XS110" s="103"/>
      <c r="XT110" s="103"/>
      <c r="XU110" s="103"/>
      <c r="XV110" s="103"/>
      <c r="XW110" s="103"/>
      <c r="XX110" s="103"/>
      <c r="XY110" s="103"/>
      <c r="XZ110" s="103"/>
      <c r="YA110" s="103"/>
      <c r="YB110" s="103"/>
      <c r="YC110" s="103"/>
      <c r="YD110" s="103"/>
      <c r="YE110" s="103"/>
      <c r="YF110" s="103"/>
      <c r="YG110" s="103"/>
      <c r="YH110" s="103"/>
      <c r="YI110" s="103"/>
      <c r="YJ110" s="103"/>
      <c r="YK110" s="103"/>
      <c r="YL110" s="103"/>
      <c r="YM110" s="103"/>
      <c r="YN110" s="103"/>
      <c r="YO110" s="103"/>
      <c r="YP110" s="103"/>
      <c r="YQ110" s="103"/>
      <c r="YR110" s="103"/>
      <c r="YS110" s="103"/>
      <c r="YT110" s="103"/>
      <c r="YU110" s="103"/>
      <c r="YV110" s="103"/>
      <c r="YW110" s="103"/>
      <c r="YX110" s="103"/>
      <c r="YY110" s="103"/>
      <c r="YZ110" s="103"/>
      <c r="ZA110" s="103"/>
      <c r="ZB110" s="103"/>
      <c r="ZC110" s="103"/>
      <c r="ZD110" s="103"/>
      <c r="ZE110" s="103"/>
      <c r="ZF110" s="103"/>
      <c r="ZG110" s="103"/>
      <c r="ZH110" s="103"/>
      <c r="ZI110" s="103"/>
      <c r="ZJ110" s="103"/>
      <c r="ZK110" s="103"/>
      <c r="ZL110" s="103"/>
      <c r="ZM110" s="103"/>
      <c r="ZN110" s="103"/>
      <c r="ZO110" s="103"/>
      <c r="ZP110" s="103"/>
      <c r="ZQ110" s="103"/>
      <c r="ZR110" s="103"/>
      <c r="ZS110" s="103"/>
      <c r="ZT110" s="103"/>
      <c r="ZU110" s="103"/>
      <c r="ZV110" s="103"/>
      <c r="ZW110" s="103"/>
      <c r="ZX110" s="103"/>
      <c r="ZY110" s="103"/>
      <c r="ZZ110" s="103"/>
      <c r="AAA110" s="103"/>
      <c r="AAB110" s="103"/>
      <c r="AAC110" s="103"/>
      <c r="AAD110" s="103"/>
      <c r="AAE110" s="103"/>
      <c r="AAF110" s="103"/>
      <c r="AAG110" s="103"/>
      <c r="AAH110" s="103"/>
      <c r="AAI110" s="103"/>
      <c r="AAJ110" s="103"/>
      <c r="AAK110" s="103"/>
      <c r="AAL110" s="103"/>
      <c r="AAM110" s="103"/>
      <c r="AAN110" s="103"/>
      <c r="AAO110" s="103"/>
      <c r="AAP110" s="103"/>
      <c r="AAQ110" s="103"/>
      <c r="AAR110" s="103"/>
      <c r="AAS110" s="103"/>
      <c r="AAT110" s="103"/>
      <c r="AAU110" s="103"/>
      <c r="AAV110" s="103"/>
      <c r="AAW110" s="103"/>
      <c r="AAX110" s="103"/>
      <c r="AAY110" s="103"/>
      <c r="AAZ110" s="103"/>
      <c r="ABA110" s="103"/>
      <c r="ABB110" s="103"/>
      <c r="ABC110" s="103"/>
      <c r="ABD110" s="103"/>
      <c r="ABE110" s="103"/>
      <c r="ABF110" s="103"/>
      <c r="ABG110" s="103"/>
      <c r="ABH110" s="103"/>
      <c r="ABI110" s="103"/>
      <c r="ABJ110" s="103"/>
      <c r="ABK110" s="103"/>
      <c r="ABL110" s="103"/>
      <c r="ABM110" s="103"/>
      <c r="ABN110" s="103"/>
      <c r="ABO110" s="103"/>
      <c r="ABP110" s="103"/>
      <c r="ABQ110" s="103"/>
      <c r="ABR110" s="103"/>
      <c r="ABS110" s="103"/>
      <c r="ABT110" s="103"/>
      <c r="ABU110" s="103"/>
      <c r="ABV110" s="103"/>
      <c r="ABW110" s="103"/>
      <c r="ABX110" s="103"/>
      <c r="ABY110" s="103"/>
      <c r="ABZ110" s="103"/>
      <c r="ACA110" s="103"/>
      <c r="ACB110" s="103"/>
      <c r="ACC110" s="103"/>
      <c r="ACD110" s="103"/>
      <c r="ACE110" s="103"/>
      <c r="ACF110" s="103"/>
      <c r="ACG110" s="103"/>
      <c r="ACH110" s="103"/>
      <c r="ACI110" s="103"/>
      <c r="ACJ110" s="103"/>
      <c r="ACK110" s="103"/>
      <c r="ACL110" s="103"/>
      <c r="ACM110" s="103"/>
      <c r="ACN110" s="103"/>
      <c r="ACO110" s="103"/>
      <c r="ACP110" s="103"/>
      <c r="ACQ110" s="103"/>
      <c r="ACR110" s="103"/>
      <c r="ACS110" s="103"/>
      <c r="ACT110" s="103"/>
      <c r="ACU110" s="103"/>
      <c r="ACV110" s="103"/>
      <c r="ACW110" s="103"/>
      <c r="ACX110" s="103"/>
      <c r="ACY110" s="103"/>
      <c r="ACZ110" s="103"/>
      <c r="ADA110" s="103"/>
      <c r="ADB110" s="103"/>
      <c r="ADC110" s="103"/>
      <c r="ADD110" s="103"/>
      <c r="ADE110" s="103"/>
      <c r="ADF110" s="103"/>
      <c r="ADG110" s="103"/>
      <c r="ADH110" s="103"/>
      <c r="ADI110" s="103"/>
      <c r="ADJ110" s="103"/>
      <c r="ADK110" s="103"/>
      <c r="ADL110" s="103"/>
      <c r="ADM110" s="103"/>
      <c r="ADN110" s="103"/>
      <c r="ADO110" s="103"/>
      <c r="ADP110" s="103"/>
      <c r="ADQ110" s="103"/>
      <c r="ADR110" s="103"/>
      <c r="ADS110" s="103"/>
      <c r="ADT110" s="103"/>
      <c r="ADU110" s="103"/>
      <c r="ADV110" s="103"/>
      <c r="ADW110" s="103"/>
      <c r="ADX110" s="103"/>
      <c r="ADY110" s="103"/>
      <c r="ADZ110" s="103"/>
      <c r="AEA110" s="103"/>
      <c r="AEB110" s="103"/>
      <c r="AEC110" s="103"/>
      <c r="AED110" s="103"/>
      <c r="AEE110" s="103"/>
      <c r="AEF110" s="103"/>
      <c r="AEG110" s="103"/>
      <c r="AEH110" s="103"/>
      <c r="AEI110" s="103"/>
      <c r="AEJ110" s="103"/>
      <c r="AEK110" s="103"/>
      <c r="AEL110" s="103"/>
      <c r="AEM110" s="103"/>
      <c r="AEN110" s="103"/>
      <c r="AEO110" s="103"/>
      <c r="AEP110" s="103"/>
      <c r="AEQ110" s="103"/>
      <c r="AER110" s="103"/>
      <c r="AES110" s="103"/>
      <c r="AET110" s="103"/>
      <c r="AEU110" s="103"/>
      <c r="AEV110" s="103"/>
      <c r="AEW110" s="103"/>
      <c r="AEX110" s="103"/>
      <c r="AEY110" s="103"/>
      <c r="AEZ110" s="103"/>
      <c r="AFA110" s="103"/>
      <c r="AFB110" s="103"/>
      <c r="AFC110" s="103"/>
      <c r="AFD110" s="103"/>
      <c r="AFE110" s="103"/>
      <c r="AFF110" s="103"/>
      <c r="AFG110" s="103"/>
      <c r="AFH110" s="103"/>
      <c r="AFI110" s="103"/>
      <c r="AFJ110" s="103"/>
      <c r="AFK110" s="103"/>
      <c r="AFL110" s="103"/>
      <c r="AFM110" s="103"/>
      <c r="AFN110" s="103"/>
      <c r="AFO110" s="103"/>
      <c r="AFP110" s="103"/>
      <c r="AFQ110" s="103"/>
      <c r="AFR110" s="103"/>
      <c r="AFS110" s="103"/>
      <c r="AFT110" s="103"/>
      <c r="AFU110" s="103"/>
      <c r="AFV110" s="103"/>
      <c r="AFW110" s="103"/>
      <c r="AFX110" s="103"/>
      <c r="AFY110" s="103"/>
      <c r="AFZ110" s="103"/>
      <c r="AGA110" s="103"/>
      <c r="AGB110" s="103"/>
      <c r="AGC110" s="103"/>
      <c r="AGD110" s="103"/>
      <c r="AGE110" s="103"/>
      <c r="AGF110" s="103"/>
      <c r="AGG110" s="103"/>
      <c r="AGH110" s="103"/>
      <c r="AGI110" s="103"/>
      <c r="AGJ110" s="103"/>
      <c r="AGK110" s="103"/>
      <c r="AGL110" s="103"/>
      <c r="AGM110" s="103"/>
      <c r="AGN110" s="103"/>
      <c r="AGO110" s="103"/>
      <c r="AGP110" s="103"/>
      <c r="AGQ110" s="103"/>
      <c r="AGR110" s="103"/>
      <c r="AGS110" s="103"/>
      <c r="AGT110" s="103"/>
      <c r="AGU110" s="103"/>
      <c r="AGV110" s="103"/>
      <c r="AGW110" s="103"/>
      <c r="AGX110" s="103"/>
      <c r="AGY110" s="103"/>
      <c r="AGZ110" s="103"/>
      <c r="AHA110" s="103"/>
      <c r="AHB110" s="103"/>
      <c r="AHC110" s="103"/>
      <c r="AHD110" s="103"/>
      <c r="AHE110" s="103"/>
      <c r="AHF110" s="103"/>
      <c r="AHG110" s="103"/>
      <c r="AHH110" s="103"/>
      <c r="AHI110" s="103"/>
      <c r="AHJ110" s="103"/>
      <c r="AHK110" s="103"/>
      <c r="AHL110" s="103"/>
      <c r="AHM110" s="103"/>
      <c r="AHN110" s="103"/>
      <c r="AHO110" s="103"/>
      <c r="AHP110" s="103"/>
      <c r="AHQ110" s="103"/>
      <c r="AHR110" s="103"/>
      <c r="AHS110" s="103"/>
      <c r="AHT110" s="103"/>
      <c r="AHU110" s="103"/>
      <c r="AHV110" s="103"/>
      <c r="AHW110" s="103"/>
      <c r="AHX110" s="103"/>
      <c r="AHY110" s="103"/>
      <c r="AHZ110" s="103"/>
      <c r="AIA110" s="103"/>
      <c r="AIB110" s="103"/>
      <c r="AIC110" s="103"/>
      <c r="AID110" s="103"/>
      <c r="AIE110" s="103"/>
      <c r="AIF110" s="103"/>
      <c r="AIG110" s="103"/>
      <c r="AIH110" s="103"/>
      <c r="AII110" s="103"/>
      <c r="AIJ110" s="103"/>
      <c r="AIK110" s="103"/>
      <c r="AIL110" s="103"/>
      <c r="AIM110" s="103"/>
      <c r="AIN110" s="103"/>
      <c r="AIO110" s="103"/>
      <c r="AIP110" s="103"/>
      <c r="AIQ110" s="103"/>
      <c r="AIR110" s="103"/>
      <c r="AIS110" s="103"/>
      <c r="AIT110" s="103"/>
      <c r="AIU110" s="103"/>
      <c r="AIV110" s="103"/>
      <c r="AIW110" s="103"/>
      <c r="AIX110" s="103"/>
      <c r="AIY110" s="103"/>
      <c r="AIZ110" s="103"/>
      <c r="AJA110" s="103"/>
      <c r="AJB110" s="103"/>
      <c r="AJC110" s="103"/>
      <c r="AJD110" s="103"/>
      <c r="AJE110" s="103"/>
      <c r="AJF110" s="103"/>
      <c r="AJG110" s="103"/>
      <c r="AJH110" s="103"/>
      <c r="AJI110" s="103"/>
      <c r="AJJ110" s="103"/>
      <c r="AJK110" s="103"/>
      <c r="AJL110" s="103"/>
      <c r="AJM110" s="103"/>
      <c r="AJN110" s="103"/>
      <c r="AJO110" s="103"/>
      <c r="AJP110" s="103"/>
      <c r="AJQ110" s="103"/>
      <c r="AJR110" s="103"/>
      <c r="AJS110" s="103"/>
      <c r="AJT110" s="103"/>
      <c r="AJU110" s="103"/>
      <c r="AJV110" s="103"/>
      <c r="AJW110" s="103"/>
      <c r="AJX110" s="103"/>
      <c r="AJY110" s="103"/>
      <c r="AJZ110" s="103"/>
      <c r="AKA110" s="103"/>
      <c r="AKB110" s="103"/>
      <c r="AKC110" s="103"/>
      <c r="AKD110" s="103"/>
      <c r="AKE110" s="103"/>
      <c r="AKF110" s="103"/>
      <c r="AKG110" s="103"/>
      <c r="AKH110" s="103"/>
      <c r="AKI110" s="103"/>
      <c r="AKJ110" s="103"/>
      <c r="AKK110" s="103"/>
      <c r="AKL110" s="103"/>
      <c r="AKM110" s="103"/>
      <c r="AKN110" s="103"/>
      <c r="AKO110" s="103"/>
      <c r="AKP110" s="103"/>
      <c r="AKQ110" s="103"/>
      <c r="AKR110" s="103"/>
      <c r="AKS110" s="103"/>
      <c r="AKT110" s="103"/>
      <c r="AKU110" s="103"/>
      <c r="AKV110" s="103"/>
      <c r="AKW110" s="103"/>
      <c r="AKX110" s="103"/>
      <c r="AKY110" s="103"/>
      <c r="AKZ110" s="103"/>
      <c r="ALA110" s="103"/>
      <c r="ALB110" s="103"/>
      <c r="ALC110" s="103"/>
      <c r="ALD110" s="103"/>
      <c r="ALE110" s="103"/>
      <c r="ALF110" s="103"/>
      <c r="ALG110" s="103"/>
      <c r="ALH110" s="103"/>
      <c r="ALI110" s="103"/>
      <c r="ALJ110" s="103"/>
      <c r="ALK110" s="103"/>
      <c r="ALL110" s="103"/>
      <c r="ALM110" s="103"/>
      <c r="ALN110" s="103"/>
      <c r="ALO110" s="103"/>
      <c r="ALP110" s="103"/>
      <c r="ALQ110" s="103"/>
      <c r="ALR110" s="103"/>
      <c r="ALS110" s="103"/>
      <c r="ALT110" s="103"/>
      <c r="ALU110" s="103"/>
      <c r="ALV110" s="103"/>
      <c r="ALW110" s="103"/>
      <c r="ALX110" s="103"/>
      <c r="ALY110" s="103"/>
      <c r="ALZ110" s="103"/>
      <c r="AMA110" s="103"/>
      <c r="AMB110" s="103"/>
      <c r="AMC110" s="103"/>
      <c r="AMD110" s="103"/>
      <c r="AME110" s="103"/>
      <c r="AMF110" s="103"/>
      <c r="AMG110" s="103"/>
      <c r="AMH110" s="103"/>
      <c r="AMI110" s="103"/>
      <c r="AMJ110" s="103"/>
      <c r="AMK110" s="103"/>
    </row>
    <row r="111" spans="1:1025" ht="16.5" customHeight="1" thickBot="1" x14ac:dyDescent="0.35">
      <c r="A111" s="121"/>
      <c r="B111" s="77">
        <f>MAX(B$10:B110)+1</f>
        <v>65</v>
      </c>
      <c r="C111" s="3" t="s">
        <v>130</v>
      </c>
      <c r="D111" s="2">
        <v>1</v>
      </c>
      <c r="E111" s="2">
        <v>1</v>
      </c>
      <c r="F111" s="158"/>
      <c r="G111" s="159"/>
      <c r="H111" s="159"/>
      <c r="I111" s="160"/>
    </row>
    <row r="112" spans="1:1025" ht="16.5" customHeight="1" thickBot="1" x14ac:dyDescent="0.35">
      <c r="A112" s="121"/>
      <c r="B112" s="77">
        <f>MAX(B$10:B111)+1</f>
        <v>66</v>
      </c>
      <c r="C112" s="3" t="s">
        <v>131</v>
      </c>
      <c r="D112" s="2">
        <v>20</v>
      </c>
      <c r="E112" s="2">
        <v>20</v>
      </c>
      <c r="F112" s="158"/>
      <c r="G112" s="159"/>
      <c r="H112" s="159"/>
      <c r="I112" s="160"/>
    </row>
    <row r="113" spans="1:9" ht="16.5" customHeight="1" thickBot="1" x14ac:dyDescent="0.35">
      <c r="A113" s="121"/>
      <c r="B113" s="65">
        <f>MAX(B$10:B112)+1</f>
        <v>67</v>
      </c>
      <c r="C113" s="3" t="s">
        <v>132</v>
      </c>
      <c r="D113" s="2">
        <v>15</v>
      </c>
      <c r="E113" s="8">
        <v>15</v>
      </c>
      <c r="F113" s="72"/>
      <c r="G113" s="73"/>
      <c r="H113" s="73"/>
      <c r="I113" s="74"/>
    </row>
    <row r="114" spans="1:9" ht="16.5" customHeight="1" thickBot="1" x14ac:dyDescent="0.35">
      <c r="A114" s="121"/>
      <c r="B114" s="128">
        <f>MAX(B$10:B113)+1</f>
        <v>68</v>
      </c>
      <c r="C114" s="3" t="s">
        <v>133</v>
      </c>
      <c r="D114" s="2">
        <v>30</v>
      </c>
      <c r="E114" s="122">
        <f>SUM(D114:D116)</f>
        <v>120</v>
      </c>
      <c r="F114" s="167" t="s">
        <v>134</v>
      </c>
      <c r="G114" s="168"/>
      <c r="H114" s="168"/>
      <c r="I114" s="169"/>
    </row>
    <row r="115" spans="1:9" ht="16.5" customHeight="1" thickBot="1" x14ac:dyDescent="0.35">
      <c r="A115" s="121"/>
      <c r="B115" s="121"/>
      <c r="C115" s="3" t="s">
        <v>135</v>
      </c>
      <c r="D115" s="2">
        <v>60</v>
      </c>
      <c r="E115" s="121"/>
      <c r="F115" s="158"/>
      <c r="G115" s="159"/>
      <c r="H115" s="159"/>
      <c r="I115" s="160"/>
    </row>
    <row r="116" spans="1:9" ht="16.5" customHeight="1" thickBot="1" x14ac:dyDescent="0.35">
      <c r="A116" s="121"/>
      <c r="B116" s="121"/>
      <c r="C116" s="3" t="s">
        <v>136</v>
      </c>
      <c r="D116" s="2">
        <v>30</v>
      </c>
      <c r="E116" s="108"/>
      <c r="F116" s="158"/>
      <c r="G116" s="159"/>
      <c r="H116" s="159"/>
      <c r="I116" s="160"/>
    </row>
    <row r="117" spans="1:9" ht="16.5" customHeight="1" thickBot="1" x14ac:dyDescent="0.35">
      <c r="A117" s="121"/>
      <c r="B117" s="122">
        <f>MAX(B$10:B116)+1</f>
        <v>69</v>
      </c>
      <c r="C117" s="3" t="s">
        <v>137</v>
      </c>
      <c r="D117" s="2">
        <v>10</v>
      </c>
      <c r="E117" s="123">
        <v>165</v>
      </c>
      <c r="F117" s="158"/>
      <c r="G117" s="159"/>
      <c r="H117" s="159"/>
      <c r="I117" s="160"/>
    </row>
    <row r="118" spans="1:9" ht="16.5" customHeight="1" thickBot="1" x14ac:dyDescent="0.35">
      <c r="A118" s="121"/>
      <c r="B118" s="121"/>
      <c r="C118" s="3" t="s">
        <v>138</v>
      </c>
      <c r="D118" s="2">
        <v>5</v>
      </c>
      <c r="E118" s="121"/>
      <c r="F118" s="158"/>
      <c r="G118" s="159"/>
      <c r="H118" s="159"/>
      <c r="I118" s="160"/>
    </row>
    <row r="119" spans="1:9" ht="16.5" customHeight="1" thickBot="1" x14ac:dyDescent="0.35">
      <c r="A119" s="121"/>
      <c r="B119" s="108"/>
      <c r="C119" s="3" t="s">
        <v>139</v>
      </c>
      <c r="D119" s="2">
        <v>150</v>
      </c>
      <c r="E119" s="108"/>
      <c r="F119" s="158"/>
      <c r="G119" s="159"/>
      <c r="H119" s="159"/>
      <c r="I119" s="160"/>
    </row>
    <row r="120" spans="1:9" ht="16.5" customHeight="1" thickBot="1" x14ac:dyDescent="0.35">
      <c r="A120" s="121"/>
      <c r="B120" s="122">
        <f>MAX(B$10:B119)+1</f>
        <v>70</v>
      </c>
      <c r="C120" s="3" t="s">
        <v>140</v>
      </c>
      <c r="D120" s="2">
        <v>5</v>
      </c>
      <c r="E120" s="122">
        <f>SUM(D120:D121)</f>
        <v>20</v>
      </c>
      <c r="F120" s="158"/>
      <c r="G120" s="159"/>
      <c r="H120" s="159"/>
      <c r="I120" s="160"/>
    </row>
    <row r="121" spans="1:9" ht="16.5" customHeight="1" thickBot="1" x14ac:dyDescent="0.35">
      <c r="A121" s="121"/>
      <c r="B121" s="108"/>
      <c r="C121" s="3" t="s">
        <v>141</v>
      </c>
      <c r="D121" s="2">
        <v>15</v>
      </c>
      <c r="E121" s="108"/>
      <c r="F121" s="158"/>
      <c r="G121" s="159"/>
      <c r="H121" s="159"/>
      <c r="I121" s="160"/>
    </row>
    <row r="122" spans="1:9" s="22" customFormat="1" ht="16.5" customHeight="1" thickBot="1" x14ac:dyDescent="0.35">
      <c r="A122" s="121"/>
      <c r="B122" s="122">
        <f>MAX(B$10:B121)+1</f>
        <v>71</v>
      </c>
      <c r="C122" s="3" t="s">
        <v>142</v>
      </c>
      <c r="D122" s="2">
        <v>80</v>
      </c>
      <c r="E122" s="122">
        <f>SUM(D122:D123)</f>
        <v>100</v>
      </c>
      <c r="F122" s="158"/>
      <c r="G122" s="159"/>
      <c r="H122" s="159"/>
      <c r="I122" s="160"/>
    </row>
    <row r="123" spans="1:9" ht="16.5" customHeight="1" thickBot="1" x14ac:dyDescent="0.35">
      <c r="A123" s="121"/>
      <c r="B123" s="108"/>
      <c r="C123" s="3" t="s">
        <v>143</v>
      </c>
      <c r="D123" s="2">
        <v>20</v>
      </c>
      <c r="E123" s="108"/>
      <c r="F123" s="158"/>
      <c r="G123" s="159"/>
      <c r="H123" s="159"/>
      <c r="I123" s="160"/>
    </row>
    <row r="124" spans="1:9" ht="16.5" customHeight="1" thickBot="1" x14ac:dyDescent="0.35">
      <c r="A124" s="121"/>
      <c r="B124" s="65">
        <f>MAX(B$10:B123)+1</f>
        <v>72</v>
      </c>
      <c r="C124" s="14" t="s">
        <v>144</v>
      </c>
      <c r="D124" s="76">
        <v>6</v>
      </c>
      <c r="E124" s="47">
        <v>6</v>
      </c>
      <c r="F124" s="187"/>
      <c r="G124" s="188"/>
      <c r="H124" s="188"/>
      <c r="I124" s="132"/>
    </row>
    <row r="125" spans="1:9" ht="16.5" customHeight="1" thickBot="1" x14ac:dyDescent="0.35">
      <c r="A125" s="121"/>
      <c r="B125" s="65">
        <f>MAX(B$10:B124)+1</f>
        <v>73</v>
      </c>
      <c r="C125" s="14" t="s">
        <v>145</v>
      </c>
      <c r="D125" s="77">
        <v>35</v>
      </c>
      <c r="E125" s="15">
        <v>35</v>
      </c>
      <c r="F125" s="133"/>
      <c r="G125" s="179"/>
      <c r="H125" s="179"/>
      <c r="I125" s="180"/>
    </row>
    <row r="126" spans="1:9" ht="16.5" customHeight="1" thickBot="1" x14ac:dyDescent="0.35">
      <c r="A126" s="121"/>
      <c r="B126" s="122">
        <f>MAX(B$10:B125)+1</f>
        <v>74</v>
      </c>
      <c r="C126" s="3" t="s">
        <v>146</v>
      </c>
      <c r="D126" s="2">
        <v>100</v>
      </c>
      <c r="E126" s="122">
        <f>SUM(D126:D127)</f>
        <v>115</v>
      </c>
      <c r="F126" s="189"/>
      <c r="G126" s="188"/>
      <c r="H126" s="188"/>
      <c r="I126" s="132"/>
    </row>
    <row r="127" spans="1:9" ht="16.5" customHeight="1" thickBot="1" x14ac:dyDescent="0.35">
      <c r="A127" s="121"/>
      <c r="B127" s="108"/>
      <c r="C127" s="3" t="s">
        <v>147</v>
      </c>
      <c r="D127" s="2">
        <v>15</v>
      </c>
      <c r="E127" s="108"/>
      <c r="F127" s="189"/>
      <c r="G127" s="188"/>
      <c r="H127" s="188"/>
      <c r="I127" s="132"/>
    </row>
    <row r="128" spans="1:9" ht="16.5" customHeight="1" thickBot="1" x14ac:dyDescent="0.35">
      <c r="A128" s="121"/>
      <c r="B128" s="67">
        <f>MAX(B$10:B127)+1</f>
        <v>75</v>
      </c>
      <c r="C128" s="9" t="s">
        <v>148</v>
      </c>
      <c r="D128" s="65">
        <v>25</v>
      </c>
      <c r="E128" s="66">
        <v>25</v>
      </c>
      <c r="F128" s="189" t="s">
        <v>149</v>
      </c>
      <c r="G128" s="188"/>
      <c r="H128" s="188"/>
      <c r="I128" s="132"/>
    </row>
    <row r="129" spans="1:9" ht="16.5" customHeight="1" thickBot="1" x14ac:dyDescent="0.35">
      <c r="A129" s="121"/>
      <c r="B129" s="127">
        <f>MAX(B$10:B128)+1</f>
        <v>76</v>
      </c>
      <c r="C129" s="3" t="s">
        <v>150</v>
      </c>
      <c r="D129" s="2">
        <v>10</v>
      </c>
      <c r="E129" s="127">
        <f>SUM(D129:D130)</f>
        <v>20</v>
      </c>
      <c r="F129" s="189"/>
      <c r="G129" s="188"/>
      <c r="H129" s="188"/>
      <c r="I129" s="132"/>
    </row>
    <row r="130" spans="1:9" ht="16.5" customHeight="1" thickBot="1" x14ac:dyDescent="0.35">
      <c r="A130" s="121"/>
      <c r="B130" s="108"/>
      <c r="C130" s="3" t="s">
        <v>151</v>
      </c>
      <c r="D130" s="2">
        <v>10</v>
      </c>
      <c r="E130" s="108"/>
      <c r="F130" s="189"/>
      <c r="G130" s="188"/>
      <c r="H130" s="188"/>
      <c r="I130" s="132"/>
    </row>
    <row r="131" spans="1:9" ht="16.5" customHeight="1" thickBot="1" x14ac:dyDescent="0.35">
      <c r="A131" s="121"/>
      <c r="B131" s="122">
        <f>MAX(B$10:B130)+1</f>
        <v>77</v>
      </c>
      <c r="C131" s="3" t="s">
        <v>152</v>
      </c>
      <c r="D131" s="129">
        <v>50</v>
      </c>
      <c r="E131" s="122">
        <f>SUM(D131:D133)</f>
        <v>100</v>
      </c>
      <c r="F131" s="164" t="s">
        <v>153</v>
      </c>
      <c r="G131" s="165"/>
      <c r="H131" s="165"/>
      <c r="I131" s="166"/>
    </row>
    <row r="132" spans="1:9" ht="16.5" customHeight="1" thickBot="1" x14ac:dyDescent="0.35">
      <c r="A132" s="121"/>
      <c r="B132" s="121"/>
      <c r="C132" s="3" t="s">
        <v>154</v>
      </c>
      <c r="D132" s="108"/>
      <c r="E132" s="121"/>
      <c r="F132" s="189"/>
      <c r="G132" s="188"/>
      <c r="H132" s="188"/>
      <c r="I132" s="132"/>
    </row>
    <row r="133" spans="1:9" ht="16.5" customHeight="1" thickBot="1" x14ac:dyDescent="0.35">
      <c r="A133" s="121"/>
      <c r="B133" s="108"/>
      <c r="C133" s="3" t="s">
        <v>155</v>
      </c>
      <c r="D133" s="2">
        <v>50</v>
      </c>
      <c r="E133" s="108"/>
      <c r="F133" s="189"/>
      <c r="G133" s="188"/>
      <c r="H133" s="188"/>
      <c r="I133" s="132"/>
    </row>
    <row r="134" spans="1:9" ht="79.5" customHeight="1" thickBot="1" x14ac:dyDescent="0.35">
      <c r="A134" s="121"/>
      <c r="B134" s="122">
        <f>MAX(B$10:B133)+1</f>
        <v>78</v>
      </c>
      <c r="C134" s="3" t="s">
        <v>156</v>
      </c>
      <c r="D134" s="2">
        <v>10</v>
      </c>
      <c r="E134" s="122">
        <f>SUM(D134:D141)</f>
        <v>170</v>
      </c>
      <c r="F134" s="143" t="s">
        <v>157</v>
      </c>
      <c r="G134" s="144"/>
      <c r="H134" s="144"/>
      <c r="I134" s="145"/>
    </row>
    <row r="135" spans="1:9" ht="16.5" customHeight="1" thickBot="1" x14ac:dyDescent="0.35">
      <c r="A135" s="121"/>
      <c r="B135" s="121"/>
      <c r="C135" s="3" t="s">
        <v>158</v>
      </c>
      <c r="D135" s="2">
        <v>40</v>
      </c>
      <c r="E135" s="121"/>
      <c r="F135" s="189"/>
      <c r="G135" s="188"/>
      <c r="H135" s="188"/>
      <c r="I135" s="132"/>
    </row>
    <row r="136" spans="1:9" ht="16.5" customHeight="1" thickBot="1" x14ac:dyDescent="0.35">
      <c r="A136" s="121"/>
      <c r="B136" s="121"/>
      <c r="C136" s="3" t="s">
        <v>159</v>
      </c>
      <c r="D136" s="2">
        <v>0</v>
      </c>
      <c r="E136" s="121"/>
      <c r="F136" s="189"/>
      <c r="G136" s="188"/>
      <c r="H136" s="188"/>
      <c r="I136" s="132"/>
    </row>
    <row r="137" spans="1:9" ht="16.5" customHeight="1" thickBot="1" x14ac:dyDescent="0.35">
      <c r="A137" s="121"/>
      <c r="B137" s="121"/>
      <c r="C137" s="14" t="s">
        <v>160</v>
      </c>
      <c r="D137" s="2">
        <v>60</v>
      </c>
      <c r="E137" s="121"/>
      <c r="F137" s="189"/>
      <c r="G137" s="188"/>
      <c r="H137" s="188"/>
      <c r="I137" s="132"/>
    </row>
    <row r="138" spans="1:9" ht="16.5" customHeight="1" thickBot="1" x14ac:dyDescent="0.35">
      <c r="A138" s="121"/>
      <c r="B138" s="121"/>
      <c r="C138" s="3" t="s">
        <v>161</v>
      </c>
      <c r="D138" s="2">
        <v>25</v>
      </c>
      <c r="E138" s="121"/>
      <c r="F138" s="189"/>
      <c r="G138" s="188"/>
      <c r="H138" s="188"/>
      <c r="I138" s="132"/>
    </row>
    <row r="139" spans="1:9" ht="16.5" customHeight="1" thickBot="1" x14ac:dyDescent="0.35">
      <c r="A139" s="121"/>
      <c r="B139" s="121"/>
      <c r="C139" s="3" t="s">
        <v>162</v>
      </c>
      <c r="D139" s="2">
        <v>20</v>
      </c>
      <c r="E139" s="121"/>
      <c r="F139" s="189"/>
      <c r="G139" s="188"/>
      <c r="H139" s="188"/>
      <c r="I139" s="132"/>
    </row>
    <row r="140" spans="1:9" ht="16.5" customHeight="1" thickBot="1" x14ac:dyDescent="0.35">
      <c r="A140" s="121"/>
      <c r="B140" s="121"/>
      <c r="C140" s="3" t="s">
        <v>163</v>
      </c>
      <c r="D140" s="2">
        <v>15</v>
      </c>
      <c r="E140" s="121"/>
      <c r="F140" s="189"/>
      <c r="G140" s="188"/>
      <c r="H140" s="188"/>
      <c r="I140" s="132"/>
    </row>
    <row r="141" spans="1:9" ht="16.5" customHeight="1" thickBot="1" x14ac:dyDescent="0.35">
      <c r="A141" s="121"/>
      <c r="B141" s="108"/>
      <c r="C141" s="3" t="s">
        <v>164</v>
      </c>
      <c r="D141" s="2">
        <v>0</v>
      </c>
      <c r="E141" s="108"/>
      <c r="F141" s="209"/>
      <c r="G141" s="210"/>
      <c r="H141" s="210"/>
      <c r="I141" s="211"/>
    </row>
    <row r="142" spans="1:9" ht="16.5" customHeight="1" thickBot="1" x14ac:dyDescent="0.35">
      <c r="A142" s="121"/>
      <c r="B142" s="77">
        <f>MAX(B$10:B141)+1</f>
        <v>79</v>
      </c>
      <c r="C142" s="3" t="s">
        <v>165</v>
      </c>
      <c r="D142" s="2">
        <v>35</v>
      </c>
      <c r="E142" s="77">
        <v>35</v>
      </c>
      <c r="F142" s="158"/>
      <c r="G142" s="159"/>
      <c r="H142" s="159"/>
      <c r="I142" s="160"/>
    </row>
    <row r="143" spans="1:9" ht="16.5" customHeight="1" thickBot="1" x14ac:dyDescent="0.35">
      <c r="A143" s="121"/>
      <c r="B143" s="77">
        <f>MAX(B$10:B142)+1</f>
        <v>80</v>
      </c>
      <c r="C143" s="3" t="s">
        <v>166</v>
      </c>
      <c r="D143" s="2">
        <v>25</v>
      </c>
      <c r="E143" s="13">
        <v>25</v>
      </c>
      <c r="F143" s="158"/>
      <c r="G143" s="159"/>
      <c r="H143" s="159"/>
      <c r="I143" s="160"/>
    </row>
    <row r="144" spans="1:9" ht="16.5" customHeight="1" thickBot="1" x14ac:dyDescent="0.35">
      <c r="A144" s="121"/>
      <c r="B144" s="77">
        <f>MAX(B$10:B143)+1</f>
        <v>81</v>
      </c>
      <c r="C144" s="11" t="s">
        <v>167</v>
      </c>
      <c r="D144" s="13">
        <v>40</v>
      </c>
      <c r="E144" s="13">
        <v>40</v>
      </c>
      <c r="F144" s="158"/>
      <c r="G144" s="159"/>
      <c r="H144" s="159"/>
      <c r="I144" s="160"/>
    </row>
    <row r="145" spans="1:1025" s="104" customFormat="1" ht="16.5" customHeight="1" thickBot="1" x14ac:dyDescent="0.35">
      <c r="A145" s="121"/>
      <c r="B145" s="77">
        <f>MAX(B$10:B144)+1</f>
        <v>82</v>
      </c>
      <c r="C145" s="92" t="s">
        <v>168</v>
      </c>
      <c r="D145" s="91">
        <v>5</v>
      </c>
      <c r="E145" s="91">
        <v>5</v>
      </c>
      <c r="F145" s="158"/>
      <c r="G145" s="159"/>
      <c r="H145" s="159"/>
      <c r="I145" s="160"/>
      <c r="J145" s="103"/>
      <c r="K145" s="103"/>
      <c r="L145" s="103"/>
      <c r="M145" s="103"/>
      <c r="N145" s="103"/>
      <c r="O145" s="103"/>
      <c r="P145" s="103"/>
      <c r="Q145" s="103"/>
      <c r="R145" s="103"/>
      <c r="S145" s="103"/>
      <c r="T145" s="103"/>
      <c r="U145" s="103"/>
      <c r="V145" s="103"/>
      <c r="W145" s="103"/>
      <c r="X145" s="103"/>
      <c r="Y145" s="103"/>
      <c r="Z145" s="103"/>
      <c r="AA145" s="103"/>
      <c r="AB145" s="103"/>
      <c r="AC145" s="103"/>
      <c r="AD145" s="103"/>
      <c r="AE145" s="103"/>
      <c r="AF145" s="103"/>
      <c r="AG145" s="103"/>
      <c r="AH145" s="103"/>
      <c r="AI145" s="103"/>
      <c r="AJ145" s="103"/>
      <c r="AK145" s="103"/>
      <c r="AL145" s="103"/>
      <c r="AM145" s="103"/>
      <c r="AN145" s="103"/>
      <c r="AO145" s="103"/>
      <c r="AP145" s="103"/>
      <c r="AQ145" s="103"/>
      <c r="AR145" s="103"/>
      <c r="AS145" s="103"/>
      <c r="AT145" s="103"/>
      <c r="AU145" s="103"/>
      <c r="AV145" s="103"/>
      <c r="AW145" s="103"/>
      <c r="AX145" s="103"/>
      <c r="AY145" s="103"/>
      <c r="AZ145" s="103"/>
      <c r="BA145" s="103"/>
      <c r="BB145" s="103"/>
      <c r="BC145" s="103"/>
      <c r="BD145" s="103"/>
      <c r="BE145" s="103"/>
      <c r="BF145" s="103"/>
      <c r="BG145" s="103"/>
      <c r="BH145" s="103"/>
      <c r="BI145" s="103"/>
      <c r="BJ145" s="103"/>
      <c r="BK145" s="103"/>
      <c r="BL145" s="103"/>
      <c r="BM145" s="103"/>
      <c r="BN145" s="103"/>
      <c r="BO145" s="103"/>
      <c r="BP145" s="103"/>
      <c r="BQ145" s="103"/>
      <c r="BR145" s="103"/>
      <c r="BS145" s="103"/>
      <c r="BT145" s="103"/>
      <c r="BU145" s="103"/>
      <c r="BV145" s="103"/>
      <c r="BW145" s="103"/>
      <c r="BX145" s="103"/>
      <c r="BY145" s="103"/>
      <c r="BZ145" s="103"/>
      <c r="CA145" s="103"/>
      <c r="CB145" s="103"/>
      <c r="CC145" s="103"/>
      <c r="CD145" s="103"/>
      <c r="CE145" s="103"/>
      <c r="CF145" s="103"/>
      <c r="CG145" s="103"/>
      <c r="CH145" s="103"/>
      <c r="CI145" s="103"/>
      <c r="CJ145" s="103"/>
      <c r="CK145" s="103"/>
      <c r="CL145" s="103"/>
      <c r="CM145" s="103"/>
      <c r="CN145" s="103"/>
      <c r="CO145" s="103"/>
      <c r="CP145" s="103"/>
      <c r="CQ145" s="103"/>
      <c r="CR145" s="103"/>
      <c r="CS145" s="103"/>
      <c r="CT145" s="103"/>
      <c r="CU145" s="103"/>
      <c r="CV145" s="103"/>
      <c r="CW145" s="103"/>
      <c r="CX145" s="103"/>
      <c r="CY145" s="103"/>
      <c r="CZ145" s="103"/>
      <c r="DA145" s="103"/>
      <c r="DB145" s="103"/>
      <c r="DC145" s="103"/>
      <c r="DD145" s="103"/>
      <c r="DE145" s="103"/>
      <c r="DF145" s="103"/>
      <c r="DG145" s="103"/>
      <c r="DH145" s="103"/>
      <c r="DI145" s="103"/>
      <c r="DJ145" s="103"/>
      <c r="DK145" s="103"/>
      <c r="DL145" s="103"/>
      <c r="DM145" s="103"/>
      <c r="DN145" s="103"/>
      <c r="DO145" s="103"/>
      <c r="DP145" s="103"/>
      <c r="DQ145" s="103"/>
      <c r="DR145" s="103"/>
      <c r="DS145" s="103"/>
      <c r="DT145" s="103"/>
      <c r="DU145" s="103"/>
      <c r="DV145" s="103"/>
      <c r="DW145" s="103"/>
      <c r="DX145" s="103"/>
      <c r="DY145" s="103"/>
      <c r="DZ145" s="103"/>
      <c r="EA145" s="103"/>
      <c r="EB145" s="103"/>
      <c r="EC145" s="103"/>
      <c r="ED145" s="103"/>
      <c r="EE145" s="103"/>
      <c r="EF145" s="103"/>
      <c r="EG145" s="103"/>
      <c r="EH145" s="103"/>
      <c r="EI145" s="103"/>
      <c r="EJ145" s="103"/>
      <c r="EK145" s="103"/>
      <c r="EL145" s="103"/>
      <c r="EM145" s="103"/>
      <c r="EN145" s="103"/>
      <c r="EO145" s="103"/>
      <c r="EP145" s="103"/>
      <c r="EQ145" s="103"/>
      <c r="ER145" s="103"/>
      <c r="ES145" s="103"/>
      <c r="ET145" s="103"/>
      <c r="EU145" s="103"/>
      <c r="EV145" s="103"/>
      <c r="EW145" s="103"/>
      <c r="EX145" s="103"/>
      <c r="EY145" s="103"/>
      <c r="EZ145" s="103"/>
      <c r="FA145" s="103"/>
      <c r="FB145" s="103"/>
      <c r="FC145" s="103"/>
      <c r="FD145" s="103"/>
      <c r="FE145" s="103"/>
      <c r="FF145" s="103"/>
      <c r="FG145" s="103"/>
      <c r="FH145" s="103"/>
      <c r="FI145" s="103"/>
      <c r="FJ145" s="103"/>
      <c r="FK145" s="103"/>
      <c r="FL145" s="103"/>
      <c r="FM145" s="103"/>
      <c r="FN145" s="103"/>
      <c r="FO145" s="103"/>
      <c r="FP145" s="103"/>
      <c r="FQ145" s="103"/>
      <c r="FR145" s="103"/>
      <c r="FS145" s="103"/>
      <c r="FT145" s="103"/>
      <c r="FU145" s="103"/>
      <c r="FV145" s="103"/>
      <c r="FW145" s="103"/>
      <c r="FX145" s="103"/>
      <c r="FY145" s="103"/>
      <c r="FZ145" s="103"/>
      <c r="GA145" s="103"/>
      <c r="GB145" s="103"/>
      <c r="GC145" s="103"/>
      <c r="GD145" s="103"/>
      <c r="GE145" s="103"/>
      <c r="GF145" s="103"/>
      <c r="GG145" s="103"/>
      <c r="GH145" s="103"/>
      <c r="GI145" s="103"/>
      <c r="GJ145" s="103"/>
      <c r="GK145" s="103"/>
      <c r="GL145" s="103"/>
      <c r="GM145" s="103"/>
      <c r="GN145" s="103"/>
      <c r="GO145" s="103"/>
      <c r="GP145" s="103"/>
      <c r="GQ145" s="103"/>
      <c r="GR145" s="103"/>
      <c r="GS145" s="103"/>
      <c r="GT145" s="103"/>
      <c r="GU145" s="103"/>
      <c r="GV145" s="103"/>
      <c r="GW145" s="103"/>
      <c r="GX145" s="103"/>
      <c r="GY145" s="103"/>
      <c r="GZ145" s="103"/>
      <c r="HA145" s="103"/>
      <c r="HB145" s="103"/>
      <c r="HC145" s="103"/>
      <c r="HD145" s="103"/>
      <c r="HE145" s="103"/>
      <c r="HF145" s="103"/>
      <c r="HG145" s="103"/>
      <c r="HH145" s="103"/>
      <c r="HI145" s="103"/>
      <c r="HJ145" s="103"/>
      <c r="HK145" s="103"/>
      <c r="HL145" s="103"/>
      <c r="HM145" s="103"/>
      <c r="HN145" s="103"/>
      <c r="HO145" s="103"/>
      <c r="HP145" s="103"/>
      <c r="HQ145" s="103"/>
      <c r="HR145" s="103"/>
      <c r="HS145" s="103"/>
      <c r="HT145" s="103"/>
      <c r="HU145" s="103"/>
      <c r="HV145" s="103"/>
      <c r="HW145" s="103"/>
      <c r="HX145" s="103"/>
      <c r="HY145" s="103"/>
      <c r="HZ145" s="103"/>
      <c r="IA145" s="103"/>
      <c r="IB145" s="103"/>
      <c r="IC145" s="103"/>
      <c r="ID145" s="103"/>
      <c r="IE145" s="103"/>
      <c r="IF145" s="103"/>
      <c r="IG145" s="103"/>
      <c r="IH145" s="103"/>
      <c r="II145" s="103"/>
      <c r="IJ145" s="103"/>
      <c r="IK145" s="103"/>
      <c r="IL145" s="103"/>
      <c r="IM145" s="103"/>
      <c r="IN145" s="103"/>
      <c r="IO145" s="103"/>
      <c r="IP145" s="103"/>
      <c r="IQ145" s="103"/>
      <c r="IR145" s="103"/>
      <c r="IS145" s="103"/>
      <c r="IT145" s="103"/>
      <c r="IU145" s="103"/>
      <c r="IV145" s="103"/>
      <c r="IW145" s="103"/>
      <c r="IX145" s="103"/>
      <c r="IY145" s="103"/>
      <c r="IZ145" s="103"/>
      <c r="JA145" s="103"/>
      <c r="JB145" s="103"/>
      <c r="JC145" s="103"/>
      <c r="JD145" s="103"/>
      <c r="JE145" s="103"/>
      <c r="JF145" s="103"/>
      <c r="JG145" s="103"/>
      <c r="JH145" s="103"/>
      <c r="JI145" s="103"/>
      <c r="JJ145" s="103"/>
      <c r="JK145" s="103"/>
      <c r="JL145" s="103"/>
      <c r="JM145" s="103"/>
      <c r="JN145" s="103"/>
      <c r="JO145" s="103"/>
      <c r="JP145" s="103"/>
      <c r="JQ145" s="103"/>
      <c r="JR145" s="103"/>
      <c r="JS145" s="103"/>
      <c r="JT145" s="103"/>
      <c r="JU145" s="103"/>
      <c r="JV145" s="103"/>
      <c r="JW145" s="103"/>
      <c r="JX145" s="103"/>
      <c r="JY145" s="103"/>
      <c r="JZ145" s="103"/>
      <c r="KA145" s="103"/>
      <c r="KB145" s="103"/>
      <c r="KC145" s="103"/>
      <c r="KD145" s="103"/>
      <c r="KE145" s="103"/>
      <c r="KF145" s="103"/>
      <c r="KG145" s="103"/>
      <c r="KH145" s="103"/>
      <c r="KI145" s="103"/>
      <c r="KJ145" s="103"/>
      <c r="KK145" s="103"/>
      <c r="KL145" s="103"/>
      <c r="KM145" s="103"/>
      <c r="KN145" s="103"/>
      <c r="KO145" s="103"/>
      <c r="KP145" s="103"/>
      <c r="KQ145" s="103"/>
      <c r="KR145" s="103"/>
      <c r="KS145" s="103"/>
      <c r="KT145" s="103"/>
      <c r="KU145" s="103"/>
      <c r="KV145" s="103"/>
      <c r="KW145" s="103"/>
      <c r="KX145" s="103"/>
      <c r="KY145" s="103"/>
      <c r="KZ145" s="103"/>
      <c r="LA145" s="103"/>
      <c r="LB145" s="103"/>
      <c r="LC145" s="103"/>
      <c r="LD145" s="103"/>
      <c r="LE145" s="103"/>
      <c r="LF145" s="103"/>
      <c r="LG145" s="103"/>
      <c r="LH145" s="103"/>
      <c r="LI145" s="103"/>
      <c r="LJ145" s="103"/>
      <c r="LK145" s="103"/>
      <c r="LL145" s="103"/>
      <c r="LM145" s="103"/>
      <c r="LN145" s="103"/>
      <c r="LO145" s="103"/>
      <c r="LP145" s="103"/>
      <c r="LQ145" s="103"/>
      <c r="LR145" s="103"/>
      <c r="LS145" s="103"/>
      <c r="LT145" s="103"/>
      <c r="LU145" s="103"/>
      <c r="LV145" s="103"/>
      <c r="LW145" s="103"/>
      <c r="LX145" s="103"/>
      <c r="LY145" s="103"/>
      <c r="LZ145" s="103"/>
      <c r="MA145" s="103"/>
      <c r="MB145" s="103"/>
      <c r="MC145" s="103"/>
      <c r="MD145" s="103"/>
      <c r="ME145" s="103"/>
      <c r="MF145" s="103"/>
      <c r="MG145" s="103"/>
      <c r="MH145" s="103"/>
      <c r="MI145" s="103"/>
      <c r="MJ145" s="103"/>
      <c r="MK145" s="103"/>
      <c r="ML145" s="103"/>
      <c r="MM145" s="103"/>
      <c r="MN145" s="103"/>
      <c r="MO145" s="103"/>
      <c r="MP145" s="103"/>
      <c r="MQ145" s="103"/>
      <c r="MR145" s="103"/>
      <c r="MS145" s="103"/>
      <c r="MT145" s="103"/>
      <c r="MU145" s="103"/>
      <c r="MV145" s="103"/>
      <c r="MW145" s="103"/>
      <c r="MX145" s="103"/>
      <c r="MY145" s="103"/>
      <c r="MZ145" s="103"/>
      <c r="NA145" s="103"/>
      <c r="NB145" s="103"/>
      <c r="NC145" s="103"/>
      <c r="ND145" s="103"/>
      <c r="NE145" s="103"/>
      <c r="NF145" s="103"/>
      <c r="NG145" s="103"/>
      <c r="NH145" s="103"/>
      <c r="NI145" s="103"/>
      <c r="NJ145" s="103"/>
      <c r="NK145" s="103"/>
      <c r="NL145" s="103"/>
      <c r="NM145" s="103"/>
      <c r="NN145" s="103"/>
      <c r="NO145" s="103"/>
      <c r="NP145" s="103"/>
      <c r="NQ145" s="103"/>
      <c r="NR145" s="103"/>
      <c r="NS145" s="103"/>
      <c r="NT145" s="103"/>
      <c r="NU145" s="103"/>
      <c r="NV145" s="103"/>
      <c r="NW145" s="103"/>
      <c r="NX145" s="103"/>
      <c r="NY145" s="103"/>
      <c r="NZ145" s="103"/>
      <c r="OA145" s="103"/>
      <c r="OB145" s="103"/>
      <c r="OC145" s="103"/>
      <c r="OD145" s="103"/>
      <c r="OE145" s="103"/>
      <c r="OF145" s="103"/>
      <c r="OG145" s="103"/>
      <c r="OH145" s="103"/>
      <c r="OI145" s="103"/>
      <c r="OJ145" s="103"/>
      <c r="OK145" s="103"/>
      <c r="OL145" s="103"/>
      <c r="OM145" s="103"/>
      <c r="ON145" s="103"/>
      <c r="OO145" s="103"/>
      <c r="OP145" s="103"/>
      <c r="OQ145" s="103"/>
      <c r="OR145" s="103"/>
      <c r="OS145" s="103"/>
      <c r="OT145" s="103"/>
      <c r="OU145" s="103"/>
      <c r="OV145" s="103"/>
      <c r="OW145" s="103"/>
      <c r="OX145" s="103"/>
      <c r="OY145" s="103"/>
      <c r="OZ145" s="103"/>
      <c r="PA145" s="103"/>
      <c r="PB145" s="103"/>
      <c r="PC145" s="103"/>
      <c r="PD145" s="103"/>
      <c r="PE145" s="103"/>
      <c r="PF145" s="103"/>
      <c r="PG145" s="103"/>
      <c r="PH145" s="103"/>
      <c r="PI145" s="103"/>
      <c r="PJ145" s="103"/>
      <c r="PK145" s="103"/>
      <c r="PL145" s="103"/>
      <c r="PM145" s="103"/>
      <c r="PN145" s="103"/>
      <c r="PO145" s="103"/>
      <c r="PP145" s="103"/>
      <c r="PQ145" s="103"/>
      <c r="PR145" s="103"/>
      <c r="PS145" s="103"/>
      <c r="PT145" s="103"/>
      <c r="PU145" s="103"/>
      <c r="PV145" s="103"/>
      <c r="PW145" s="103"/>
      <c r="PX145" s="103"/>
      <c r="PY145" s="103"/>
      <c r="PZ145" s="103"/>
      <c r="QA145" s="103"/>
      <c r="QB145" s="103"/>
      <c r="QC145" s="103"/>
      <c r="QD145" s="103"/>
      <c r="QE145" s="103"/>
      <c r="QF145" s="103"/>
      <c r="QG145" s="103"/>
      <c r="QH145" s="103"/>
      <c r="QI145" s="103"/>
      <c r="QJ145" s="103"/>
      <c r="QK145" s="103"/>
      <c r="QL145" s="103"/>
      <c r="QM145" s="103"/>
      <c r="QN145" s="103"/>
      <c r="QO145" s="103"/>
      <c r="QP145" s="103"/>
      <c r="QQ145" s="103"/>
      <c r="QR145" s="103"/>
      <c r="QS145" s="103"/>
      <c r="QT145" s="103"/>
      <c r="QU145" s="103"/>
      <c r="QV145" s="103"/>
      <c r="QW145" s="103"/>
      <c r="QX145" s="103"/>
      <c r="QY145" s="103"/>
      <c r="QZ145" s="103"/>
      <c r="RA145" s="103"/>
      <c r="RB145" s="103"/>
      <c r="RC145" s="103"/>
      <c r="RD145" s="103"/>
      <c r="RE145" s="103"/>
      <c r="RF145" s="103"/>
      <c r="RG145" s="103"/>
      <c r="RH145" s="103"/>
      <c r="RI145" s="103"/>
      <c r="RJ145" s="103"/>
      <c r="RK145" s="103"/>
      <c r="RL145" s="103"/>
      <c r="RM145" s="103"/>
      <c r="RN145" s="103"/>
      <c r="RO145" s="103"/>
      <c r="RP145" s="103"/>
      <c r="RQ145" s="103"/>
      <c r="RR145" s="103"/>
      <c r="RS145" s="103"/>
      <c r="RT145" s="103"/>
      <c r="RU145" s="103"/>
      <c r="RV145" s="103"/>
      <c r="RW145" s="103"/>
      <c r="RX145" s="103"/>
      <c r="RY145" s="103"/>
      <c r="RZ145" s="103"/>
      <c r="SA145" s="103"/>
      <c r="SB145" s="103"/>
      <c r="SC145" s="103"/>
      <c r="SD145" s="103"/>
      <c r="SE145" s="103"/>
      <c r="SF145" s="103"/>
      <c r="SG145" s="103"/>
      <c r="SH145" s="103"/>
      <c r="SI145" s="103"/>
      <c r="SJ145" s="103"/>
      <c r="SK145" s="103"/>
      <c r="SL145" s="103"/>
      <c r="SM145" s="103"/>
      <c r="SN145" s="103"/>
      <c r="SO145" s="103"/>
      <c r="SP145" s="103"/>
      <c r="SQ145" s="103"/>
      <c r="SR145" s="103"/>
      <c r="SS145" s="103"/>
      <c r="ST145" s="103"/>
      <c r="SU145" s="103"/>
      <c r="SV145" s="103"/>
      <c r="SW145" s="103"/>
      <c r="SX145" s="103"/>
      <c r="SY145" s="103"/>
      <c r="SZ145" s="103"/>
      <c r="TA145" s="103"/>
      <c r="TB145" s="103"/>
      <c r="TC145" s="103"/>
      <c r="TD145" s="103"/>
      <c r="TE145" s="103"/>
      <c r="TF145" s="103"/>
      <c r="TG145" s="103"/>
      <c r="TH145" s="103"/>
      <c r="TI145" s="103"/>
      <c r="TJ145" s="103"/>
      <c r="TK145" s="103"/>
      <c r="TL145" s="103"/>
      <c r="TM145" s="103"/>
      <c r="TN145" s="103"/>
      <c r="TO145" s="103"/>
      <c r="TP145" s="103"/>
      <c r="TQ145" s="103"/>
      <c r="TR145" s="103"/>
      <c r="TS145" s="103"/>
      <c r="TT145" s="103"/>
      <c r="TU145" s="103"/>
      <c r="TV145" s="103"/>
      <c r="TW145" s="103"/>
      <c r="TX145" s="103"/>
      <c r="TY145" s="103"/>
      <c r="TZ145" s="103"/>
      <c r="UA145" s="103"/>
      <c r="UB145" s="103"/>
      <c r="UC145" s="103"/>
      <c r="UD145" s="103"/>
      <c r="UE145" s="103"/>
      <c r="UF145" s="103"/>
      <c r="UG145" s="103"/>
      <c r="UH145" s="103"/>
      <c r="UI145" s="103"/>
      <c r="UJ145" s="103"/>
      <c r="UK145" s="103"/>
      <c r="UL145" s="103"/>
      <c r="UM145" s="103"/>
      <c r="UN145" s="103"/>
      <c r="UO145" s="103"/>
      <c r="UP145" s="103"/>
      <c r="UQ145" s="103"/>
      <c r="UR145" s="103"/>
      <c r="US145" s="103"/>
      <c r="UT145" s="103"/>
      <c r="UU145" s="103"/>
      <c r="UV145" s="103"/>
      <c r="UW145" s="103"/>
      <c r="UX145" s="103"/>
      <c r="UY145" s="103"/>
      <c r="UZ145" s="103"/>
      <c r="VA145" s="103"/>
      <c r="VB145" s="103"/>
      <c r="VC145" s="103"/>
      <c r="VD145" s="103"/>
      <c r="VE145" s="103"/>
      <c r="VF145" s="103"/>
      <c r="VG145" s="103"/>
      <c r="VH145" s="103"/>
      <c r="VI145" s="103"/>
      <c r="VJ145" s="103"/>
      <c r="VK145" s="103"/>
      <c r="VL145" s="103"/>
      <c r="VM145" s="103"/>
      <c r="VN145" s="103"/>
      <c r="VO145" s="103"/>
      <c r="VP145" s="103"/>
      <c r="VQ145" s="103"/>
      <c r="VR145" s="103"/>
      <c r="VS145" s="103"/>
      <c r="VT145" s="103"/>
      <c r="VU145" s="103"/>
      <c r="VV145" s="103"/>
      <c r="VW145" s="103"/>
      <c r="VX145" s="103"/>
      <c r="VY145" s="103"/>
      <c r="VZ145" s="103"/>
      <c r="WA145" s="103"/>
      <c r="WB145" s="103"/>
      <c r="WC145" s="103"/>
      <c r="WD145" s="103"/>
      <c r="WE145" s="103"/>
      <c r="WF145" s="103"/>
      <c r="WG145" s="103"/>
      <c r="WH145" s="103"/>
      <c r="WI145" s="103"/>
      <c r="WJ145" s="103"/>
      <c r="WK145" s="103"/>
      <c r="WL145" s="103"/>
      <c r="WM145" s="103"/>
      <c r="WN145" s="103"/>
      <c r="WO145" s="103"/>
      <c r="WP145" s="103"/>
      <c r="WQ145" s="103"/>
      <c r="WR145" s="103"/>
      <c r="WS145" s="103"/>
      <c r="WT145" s="103"/>
      <c r="WU145" s="103"/>
      <c r="WV145" s="103"/>
      <c r="WW145" s="103"/>
      <c r="WX145" s="103"/>
      <c r="WY145" s="103"/>
      <c r="WZ145" s="103"/>
      <c r="XA145" s="103"/>
      <c r="XB145" s="103"/>
      <c r="XC145" s="103"/>
      <c r="XD145" s="103"/>
      <c r="XE145" s="103"/>
      <c r="XF145" s="103"/>
      <c r="XG145" s="103"/>
      <c r="XH145" s="103"/>
      <c r="XI145" s="103"/>
      <c r="XJ145" s="103"/>
      <c r="XK145" s="103"/>
      <c r="XL145" s="103"/>
      <c r="XM145" s="103"/>
      <c r="XN145" s="103"/>
      <c r="XO145" s="103"/>
      <c r="XP145" s="103"/>
      <c r="XQ145" s="103"/>
      <c r="XR145" s="103"/>
      <c r="XS145" s="103"/>
      <c r="XT145" s="103"/>
      <c r="XU145" s="103"/>
      <c r="XV145" s="103"/>
      <c r="XW145" s="103"/>
      <c r="XX145" s="103"/>
      <c r="XY145" s="103"/>
      <c r="XZ145" s="103"/>
      <c r="YA145" s="103"/>
      <c r="YB145" s="103"/>
      <c r="YC145" s="103"/>
      <c r="YD145" s="103"/>
      <c r="YE145" s="103"/>
      <c r="YF145" s="103"/>
      <c r="YG145" s="103"/>
      <c r="YH145" s="103"/>
      <c r="YI145" s="103"/>
      <c r="YJ145" s="103"/>
      <c r="YK145" s="103"/>
      <c r="YL145" s="103"/>
      <c r="YM145" s="103"/>
      <c r="YN145" s="103"/>
      <c r="YO145" s="103"/>
      <c r="YP145" s="103"/>
      <c r="YQ145" s="103"/>
      <c r="YR145" s="103"/>
      <c r="YS145" s="103"/>
      <c r="YT145" s="103"/>
      <c r="YU145" s="103"/>
      <c r="YV145" s="103"/>
      <c r="YW145" s="103"/>
      <c r="YX145" s="103"/>
      <c r="YY145" s="103"/>
      <c r="YZ145" s="103"/>
      <c r="ZA145" s="103"/>
      <c r="ZB145" s="103"/>
      <c r="ZC145" s="103"/>
      <c r="ZD145" s="103"/>
      <c r="ZE145" s="103"/>
      <c r="ZF145" s="103"/>
      <c r="ZG145" s="103"/>
      <c r="ZH145" s="103"/>
      <c r="ZI145" s="103"/>
      <c r="ZJ145" s="103"/>
      <c r="ZK145" s="103"/>
      <c r="ZL145" s="103"/>
      <c r="ZM145" s="103"/>
      <c r="ZN145" s="103"/>
      <c r="ZO145" s="103"/>
      <c r="ZP145" s="103"/>
      <c r="ZQ145" s="103"/>
      <c r="ZR145" s="103"/>
      <c r="ZS145" s="103"/>
      <c r="ZT145" s="103"/>
      <c r="ZU145" s="103"/>
      <c r="ZV145" s="103"/>
      <c r="ZW145" s="103"/>
      <c r="ZX145" s="103"/>
      <c r="ZY145" s="103"/>
      <c r="ZZ145" s="103"/>
      <c r="AAA145" s="103"/>
      <c r="AAB145" s="103"/>
      <c r="AAC145" s="103"/>
      <c r="AAD145" s="103"/>
      <c r="AAE145" s="103"/>
      <c r="AAF145" s="103"/>
      <c r="AAG145" s="103"/>
      <c r="AAH145" s="103"/>
      <c r="AAI145" s="103"/>
      <c r="AAJ145" s="103"/>
      <c r="AAK145" s="103"/>
      <c r="AAL145" s="103"/>
      <c r="AAM145" s="103"/>
      <c r="AAN145" s="103"/>
      <c r="AAO145" s="103"/>
      <c r="AAP145" s="103"/>
      <c r="AAQ145" s="103"/>
      <c r="AAR145" s="103"/>
      <c r="AAS145" s="103"/>
      <c r="AAT145" s="103"/>
      <c r="AAU145" s="103"/>
      <c r="AAV145" s="103"/>
      <c r="AAW145" s="103"/>
      <c r="AAX145" s="103"/>
      <c r="AAY145" s="103"/>
      <c r="AAZ145" s="103"/>
      <c r="ABA145" s="103"/>
      <c r="ABB145" s="103"/>
      <c r="ABC145" s="103"/>
      <c r="ABD145" s="103"/>
      <c r="ABE145" s="103"/>
      <c r="ABF145" s="103"/>
      <c r="ABG145" s="103"/>
      <c r="ABH145" s="103"/>
      <c r="ABI145" s="103"/>
      <c r="ABJ145" s="103"/>
      <c r="ABK145" s="103"/>
      <c r="ABL145" s="103"/>
      <c r="ABM145" s="103"/>
      <c r="ABN145" s="103"/>
      <c r="ABO145" s="103"/>
      <c r="ABP145" s="103"/>
      <c r="ABQ145" s="103"/>
      <c r="ABR145" s="103"/>
      <c r="ABS145" s="103"/>
      <c r="ABT145" s="103"/>
      <c r="ABU145" s="103"/>
      <c r="ABV145" s="103"/>
      <c r="ABW145" s="103"/>
      <c r="ABX145" s="103"/>
      <c r="ABY145" s="103"/>
      <c r="ABZ145" s="103"/>
      <c r="ACA145" s="103"/>
      <c r="ACB145" s="103"/>
      <c r="ACC145" s="103"/>
      <c r="ACD145" s="103"/>
      <c r="ACE145" s="103"/>
      <c r="ACF145" s="103"/>
      <c r="ACG145" s="103"/>
      <c r="ACH145" s="103"/>
      <c r="ACI145" s="103"/>
      <c r="ACJ145" s="103"/>
      <c r="ACK145" s="103"/>
      <c r="ACL145" s="103"/>
      <c r="ACM145" s="103"/>
      <c r="ACN145" s="103"/>
      <c r="ACO145" s="103"/>
      <c r="ACP145" s="103"/>
      <c r="ACQ145" s="103"/>
      <c r="ACR145" s="103"/>
      <c r="ACS145" s="103"/>
      <c r="ACT145" s="103"/>
      <c r="ACU145" s="103"/>
      <c r="ACV145" s="103"/>
      <c r="ACW145" s="103"/>
      <c r="ACX145" s="103"/>
      <c r="ACY145" s="103"/>
      <c r="ACZ145" s="103"/>
      <c r="ADA145" s="103"/>
      <c r="ADB145" s="103"/>
      <c r="ADC145" s="103"/>
      <c r="ADD145" s="103"/>
      <c r="ADE145" s="103"/>
      <c r="ADF145" s="103"/>
      <c r="ADG145" s="103"/>
      <c r="ADH145" s="103"/>
      <c r="ADI145" s="103"/>
      <c r="ADJ145" s="103"/>
      <c r="ADK145" s="103"/>
      <c r="ADL145" s="103"/>
      <c r="ADM145" s="103"/>
      <c r="ADN145" s="103"/>
      <c r="ADO145" s="103"/>
      <c r="ADP145" s="103"/>
      <c r="ADQ145" s="103"/>
      <c r="ADR145" s="103"/>
      <c r="ADS145" s="103"/>
      <c r="ADT145" s="103"/>
      <c r="ADU145" s="103"/>
      <c r="ADV145" s="103"/>
      <c r="ADW145" s="103"/>
      <c r="ADX145" s="103"/>
      <c r="ADY145" s="103"/>
      <c r="ADZ145" s="103"/>
      <c r="AEA145" s="103"/>
      <c r="AEB145" s="103"/>
      <c r="AEC145" s="103"/>
      <c r="AED145" s="103"/>
      <c r="AEE145" s="103"/>
      <c r="AEF145" s="103"/>
      <c r="AEG145" s="103"/>
      <c r="AEH145" s="103"/>
      <c r="AEI145" s="103"/>
      <c r="AEJ145" s="103"/>
      <c r="AEK145" s="103"/>
      <c r="AEL145" s="103"/>
      <c r="AEM145" s="103"/>
      <c r="AEN145" s="103"/>
      <c r="AEO145" s="103"/>
      <c r="AEP145" s="103"/>
      <c r="AEQ145" s="103"/>
      <c r="AER145" s="103"/>
      <c r="AES145" s="103"/>
      <c r="AET145" s="103"/>
      <c r="AEU145" s="103"/>
      <c r="AEV145" s="103"/>
      <c r="AEW145" s="103"/>
      <c r="AEX145" s="103"/>
      <c r="AEY145" s="103"/>
      <c r="AEZ145" s="103"/>
      <c r="AFA145" s="103"/>
      <c r="AFB145" s="103"/>
      <c r="AFC145" s="103"/>
      <c r="AFD145" s="103"/>
      <c r="AFE145" s="103"/>
      <c r="AFF145" s="103"/>
      <c r="AFG145" s="103"/>
      <c r="AFH145" s="103"/>
      <c r="AFI145" s="103"/>
      <c r="AFJ145" s="103"/>
      <c r="AFK145" s="103"/>
      <c r="AFL145" s="103"/>
      <c r="AFM145" s="103"/>
      <c r="AFN145" s="103"/>
      <c r="AFO145" s="103"/>
      <c r="AFP145" s="103"/>
      <c r="AFQ145" s="103"/>
      <c r="AFR145" s="103"/>
      <c r="AFS145" s="103"/>
      <c r="AFT145" s="103"/>
      <c r="AFU145" s="103"/>
      <c r="AFV145" s="103"/>
      <c r="AFW145" s="103"/>
      <c r="AFX145" s="103"/>
      <c r="AFY145" s="103"/>
      <c r="AFZ145" s="103"/>
      <c r="AGA145" s="103"/>
      <c r="AGB145" s="103"/>
      <c r="AGC145" s="103"/>
      <c r="AGD145" s="103"/>
      <c r="AGE145" s="103"/>
      <c r="AGF145" s="103"/>
      <c r="AGG145" s="103"/>
      <c r="AGH145" s="103"/>
      <c r="AGI145" s="103"/>
      <c r="AGJ145" s="103"/>
      <c r="AGK145" s="103"/>
      <c r="AGL145" s="103"/>
      <c r="AGM145" s="103"/>
      <c r="AGN145" s="103"/>
      <c r="AGO145" s="103"/>
      <c r="AGP145" s="103"/>
      <c r="AGQ145" s="103"/>
      <c r="AGR145" s="103"/>
      <c r="AGS145" s="103"/>
      <c r="AGT145" s="103"/>
      <c r="AGU145" s="103"/>
      <c r="AGV145" s="103"/>
      <c r="AGW145" s="103"/>
      <c r="AGX145" s="103"/>
      <c r="AGY145" s="103"/>
      <c r="AGZ145" s="103"/>
      <c r="AHA145" s="103"/>
      <c r="AHB145" s="103"/>
      <c r="AHC145" s="103"/>
      <c r="AHD145" s="103"/>
      <c r="AHE145" s="103"/>
      <c r="AHF145" s="103"/>
      <c r="AHG145" s="103"/>
      <c r="AHH145" s="103"/>
      <c r="AHI145" s="103"/>
      <c r="AHJ145" s="103"/>
      <c r="AHK145" s="103"/>
      <c r="AHL145" s="103"/>
      <c r="AHM145" s="103"/>
      <c r="AHN145" s="103"/>
      <c r="AHO145" s="103"/>
      <c r="AHP145" s="103"/>
      <c r="AHQ145" s="103"/>
      <c r="AHR145" s="103"/>
      <c r="AHS145" s="103"/>
      <c r="AHT145" s="103"/>
      <c r="AHU145" s="103"/>
      <c r="AHV145" s="103"/>
      <c r="AHW145" s="103"/>
      <c r="AHX145" s="103"/>
      <c r="AHY145" s="103"/>
      <c r="AHZ145" s="103"/>
      <c r="AIA145" s="103"/>
      <c r="AIB145" s="103"/>
      <c r="AIC145" s="103"/>
      <c r="AID145" s="103"/>
      <c r="AIE145" s="103"/>
      <c r="AIF145" s="103"/>
      <c r="AIG145" s="103"/>
      <c r="AIH145" s="103"/>
      <c r="AII145" s="103"/>
      <c r="AIJ145" s="103"/>
      <c r="AIK145" s="103"/>
      <c r="AIL145" s="103"/>
      <c r="AIM145" s="103"/>
      <c r="AIN145" s="103"/>
      <c r="AIO145" s="103"/>
      <c r="AIP145" s="103"/>
      <c r="AIQ145" s="103"/>
      <c r="AIR145" s="103"/>
      <c r="AIS145" s="103"/>
      <c r="AIT145" s="103"/>
      <c r="AIU145" s="103"/>
      <c r="AIV145" s="103"/>
      <c r="AIW145" s="103"/>
      <c r="AIX145" s="103"/>
      <c r="AIY145" s="103"/>
      <c r="AIZ145" s="103"/>
      <c r="AJA145" s="103"/>
      <c r="AJB145" s="103"/>
      <c r="AJC145" s="103"/>
      <c r="AJD145" s="103"/>
      <c r="AJE145" s="103"/>
      <c r="AJF145" s="103"/>
      <c r="AJG145" s="103"/>
      <c r="AJH145" s="103"/>
      <c r="AJI145" s="103"/>
      <c r="AJJ145" s="103"/>
      <c r="AJK145" s="103"/>
      <c r="AJL145" s="103"/>
      <c r="AJM145" s="103"/>
      <c r="AJN145" s="103"/>
      <c r="AJO145" s="103"/>
      <c r="AJP145" s="103"/>
      <c r="AJQ145" s="103"/>
      <c r="AJR145" s="103"/>
      <c r="AJS145" s="103"/>
      <c r="AJT145" s="103"/>
      <c r="AJU145" s="103"/>
      <c r="AJV145" s="103"/>
      <c r="AJW145" s="103"/>
      <c r="AJX145" s="103"/>
      <c r="AJY145" s="103"/>
      <c r="AJZ145" s="103"/>
      <c r="AKA145" s="103"/>
      <c r="AKB145" s="103"/>
      <c r="AKC145" s="103"/>
      <c r="AKD145" s="103"/>
      <c r="AKE145" s="103"/>
      <c r="AKF145" s="103"/>
      <c r="AKG145" s="103"/>
      <c r="AKH145" s="103"/>
      <c r="AKI145" s="103"/>
      <c r="AKJ145" s="103"/>
      <c r="AKK145" s="103"/>
      <c r="AKL145" s="103"/>
      <c r="AKM145" s="103"/>
      <c r="AKN145" s="103"/>
      <c r="AKO145" s="103"/>
      <c r="AKP145" s="103"/>
      <c r="AKQ145" s="103"/>
      <c r="AKR145" s="103"/>
      <c r="AKS145" s="103"/>
      <c r="AKT145" s="103"/>
      <c r="AKU145" s="103"/>
      <c r="AKV145" s="103"/>
      <c r="AKW145" s="103"/>
      <c r="AKX145" s="103"/>
      <c r="AKY145" s="103"/>
      <c r="AKZ145" s="103"/>
      <c r="ALA145" s="103"/>
      <c r="ALB145" s="103"/>
      <c r="ALC145" s="103"/>
      <c r="ALD145" s="103"/>
      <c r="ALE145" s="103"/>
      <c r="ALF145" s="103"/>
      <c r="ALG145" s="103"/>
      <c r="ALH145" s="103"/>
      <c r="ALI145" s="103"/>
      <c r="ALJ145" s="103"/>
      <c r="ALK145" s="103"/>
      <c r="ALL145" s="103"/>
      <c r="ALM145" s="103"/>
      <c r="ALN145" s="103"/>
      <c r="ALO145" s="103"/>
      <c r="ALP145" s="103"/>
      <c r="ALQ145" s="103"/>
      <c r="ALR145" s="103"/>
      <c r="ALS145" s="103"/>
      <c r="ALT145" s="103"/>
      <c r="ALU145" s="103"/>
      <c r="ALV145" s="103"/>
      <c r="ALW145" s="103"/>
      <c r="ALX145" s="103"/>
      <c r="ALY145" s="103"/>
      <c r="ALZ145" s="103"/>
      <c r="AMA145" s="103"/>
      <c r="AMB145" s="103"/>
      <c r="AMC145" s="103"/>
      <c r="AMD145" s="103"/>
      <c r="AME145" s="103"/>
      <c r="AMF145" s="103"/>
      <c r="AMG145" s="103"/>
      <c r="AMH145" s="103"/>
      <c r="AMI145" s="103"/>
      <c r="AMJ145" s="103"/>
      <c r="AMK145" s="103"/>
    </row>
    <row r="146" spans="1:1025" ht="16.5" customHeight="1" thickBot="1" x14ac:dyDescent="0.35">
      <c r="A146" s="121"/>
      <c r="B146" s="77">
        <f>MAX(B$10:B145)+1</f>
        <v>83</v>
      </c>
      <c r="C146" s="12" t="s">
        <v>169</v>
      </c>
      <c r="D146" s="2">
        <v>10</v>
      </c>
      <c r="E146" s="2">
        <v>10</v>
      </c>
      <c r="F146" s="158"/>
      <c r="G146" s="159"/>
      <c r="H146" s="159"/>
      <c r="I146" s="160"/>
    </row>
    <row r="147" spans="1:1025" ht="16.5" customHeight="1" thickBot="1" x14ac:dyDescent="0.35">
      <c r="A147" s="121"/>
      <c r="B147" s="77">
        <f>MAX(B$10:B146)+1</f>
        <v>84</v>
      </c>
      <c r="C147" s="9" t="s">
        <v>170</v>
      </c>
      <c r="D147" s="2">
        <v>20</v>
      </c>
      <c r="E147" s="2">
        <v>20</v>
      </c>
      <c r="F147" s="158"/>
      <c r="G147" s="159"/>
      <c r="H147" s="159"/>
      <c r="I147" s="160"/>
    </row>
    <row r="148" spans="1:1025" ht="16.5" customHeight="1" thickBot="1" x14ac:dyDescent="0.35">
      <c r="A148" s="121"/>
      <c r="B148" s="77">
        <f>MAX(B$10:B147)+1</f>
        <v>85</v>
      </c>
      <c r="C148" s="9" t="s">
        <v>171</v>
      </c>
      <c r="D148" s="2">
        <v>5</v>
      </c>
      <c r="E148" s="2">
        <v>5</v>
      </c>
      <c r="F148" s="158"/>
      <c r="G148" s="159"/>
      <c r="H148" s="159"/>
      <c r="I148" s="160"/>
    </row>
    <row r="149" spans="1:1025" ht="16.5" customHeight="1" thickBot="1" x14ac:dyDescent="0.35">
      <c r="A149" s="121"/>
      <c r="B149" s="77">
        <f>MAX(B$10:B148)+1</f>
        <v>86</v>
      </c>
      <c r="C149" s="3" t="s">
        <v>172</v>
      </c>
      <c r="D149" s="2">
        <v>50</v>
      </c>
      <c r="E149" s="2">
        <v>50</v>
      </c>
      <c r="F149" s="158"/>
      <c r="G149" s="159"/>
      <c r="H149" s="159"/>
      <c r="I149" s="160"/>
    </row>
    <row r="150" spans="1:1025" ht="16.5" customHeight="1" thickBot="1" x14ac:dyDescent="0.35">
      <c r="A150" s="121"/>
      <c r="B150" s="77">
        <f>MAX(B$10:B149)+1</f>
        <v>87</v>
      </c>
      <c r="C150" s="3" t="s">
        <v>173</v>
      </c>
      <c r="D150" s="2">
        <v>30</v>
      </c>
      <c r="E150" s="2">
        <v>30</v>
      </c>
      <c r="F150" s="133"/>
      <c r="G150" s="179"/>
      <c r="H150" s="179"/>
      <c r="I150" s="180"/>
    </row>
    <row r="151" spans="1:1025" ht="16.5" customHeight="1" thickBot="1" x14ac:dyDescent="0.35">
      <c r="A151" s="121"/>
      <c r="B151" s="134">
        <f>MAX(B$10:B150)+1</f>
        <v>88</v>
      </c>
      <c r="C151" s="3" t="s">
        <v>174</v>
      </c>
      <c r="D151" s="2">
        <v>10</v>
      </c>
      <c r="E151" s="2">
        <v>10</v>
      </c>
      <c r="F151" s="133"/>
      <c r="G151" s="179"/>
      <c r="H151" s="179"/>
      <c r="I151" s="180"/>
    </row>
    <row r="152" spans="1:1025" ht="16.5" customHeight="1" thickBot="1" x14ac:dyDescent="0.35">
      <c r="A152" s="121"/>
      <c r="B152" s="121"/>
      <c r="C152" s="3" t="s">
        <v>175</v>
      </c>
      <c r="D152" s="2">
        <v>10</v>
      </c>
      <c r="E152" s="2">
        <v>10</v>
      </c>
      <c r="F152" s="158"/>
      <c r="G152" s="159"/>
      <c r="H152" s="159"/>
      <c r="I152" s="160"/>
    </row>
    <row r="153" spans="1:1025" ht="16.5" customHeight="1" thickBot="1" x14ac:dyDescent="0.35">
      <c r="A153" s="121"/>
      <c r="B153" s="108"/>
      <c r="C153" s="51" t="s">
        <v>176</v>
      </c>
      <c r="D153" s="49">
        <v>15</v>
      </c>
      <c r="E153" s="49">
        <v>15</v>
      </c>
      <c r="F153" s="158"/>
      <c r="G153" s="159"/>
      <c r="H153" s="159"/>
      <c r="I153" s="160"/>
    </row>
    <row r="154" spans="1:1025" ht="16.5" customHeight="1" thickBot="1" x14ac:dyDescent="0.35">
      <c r="A154" s="121"/>
      <c r="B154" s="77">
        <f>MAX(B$10:B153)+1</f>
        <v>89</v>
      </c>
      <c r="C154" s="3" t="s">
        <v>177</v>
      </c>
      <c r="D154" s="2"/>
      <c r="E154" s="2"/>
      <c r="F154" s="158" t="s">
        <v>91</v>
      </c>
      <c r="G154" s="159"/>
      <c r="H154" s="159"/>
      <c r="I154" s="160"/>
    </row>
    <row r="155" spans="1:1025" ht="16.5" customHeight="1" thickBot="1" x14ac:dyDescent="0.35">
      <c r="A155" s="121"/>
      <c r="B155" s="77">
        <f>MAX(B$10:B154)+1</f>
        <v>90</v>
      </c>
      <c r="C155" s="3" t="s">
        <v>178</v>
      </c>
      <c r="D155" s="2">
        <v>7</v>
      </c>
      <c r="E155" s="2">
        <v>7</v>
      </c>
      <c r="F155" s="158"/>
      <c r="G155" s="159"/>
      <c r="H155" s="159"/>
      <c r="I155" s="160"/>
    </row>
    <row r="156" spans="1:1025" ht="16.5" customHeight="1" thickBot="1" x14ac:dyDescent="0.35">
      <c r="A156" s="121"/>
      <c r="B156" s="77">
        <f>MAX(B$10:B155)+1</f>
        <v>91</v>
      </c>
      <c r="C156" s="3" t="s">
        <v>179</v>
      </c>
      <c r="D156" s="2">
        <v>5</v>
      </c>
      <c r="E156" s="2">
        <v>5</v>
      </c>
      <c r="F156" s="158"/>
      <c r="G156" s="159"/>
      <c r="H156" s="159"/>
      <c r="I156" s="160"/>
    </row>
    <row r="157" spans="1:1025" ht="16.5" customHeight="1" thickBot="1" x14ac:dyDescent="0.35">
      <c r="A157" s="121"/>
      <c r="B157" s="15">
        <f>MAX(B$10:B156)+1</f>
        <v>92</v>
      </c>
      <c r="C157" s="3" t="s">
        <v>180</v>
      </c>
      <c r="D157" s="2">
        <v>30</v>
      </c>
      <c r="E157" s="2">
        <v>30</v>
      </c>
      <c r="F157" s="158"/>
      <c r="G157" s="159"/>
      <c r="H157" s="159"/>
      <c r="I157" s="160"/>
    </row>
    <row r="158" spans="1:1025" ht="16.5" customHeight="1" thickBot="1" x14ac:dyDescent="0.35">
      <c r="A158" s="121"/>
      <c r="B158" s="65">
        <f>MAX(B$10:B157)+1</f>
        <v>93</v>
      </c>
      <c r="C158" s="3" t="s">
        <v>181</v>
      </c>
      <c r="D158" s="2">
        <v>2</v>
      </c>
      <c r="E158" s="2">
        <v>2</v>
      </c>
      <c r="F158" s="158"/>
      <c r="G158" s="159"/>
      <c r="H158" s="159"/>
      <c r="I158" s="160"/>
    </row>
    <row r="159" spans="1:1025" ht="16.5" customHeight="1" thickBot="1" x14ac:dyDescent="0.35">
      <c r="A159" s="121"/>
      <c r="B159" s="122">
        <f>MAX(B$10:B158)+1</f>
        <v>94</v>
      </c>
      <c r="C159" s="3" t="s">
        <v>182</v>
      </c>
      <c r="D159" s="2">
        <v>75</v>
      </c>
      <c r="E159" s="123">
        <f>SUM(D159:D167)</f>
        <v>191</v>
      </c>
      <c r="F159" s="158"/>
      <c r="G159" s="159"/>
      <c r="H159" s="159"/>
      <c r="I159" s="160"/>
    </row>
    <row r="160" spans="1:1025" ht="16.5" customHeight="1" thickBot="1" x14ac:dyDescent="0.35">
      <c r="A160" s="121"/>
      <c r="B160" s="121"/>
      <c r="C160" s="3" t="s">
        <v>183</v>
      </c>
      <c r="D160" s="2">
        <v>15</v>
      </c>
      <c r="E160" s="121"/>
      <c r="F160" s="158"/>
      <c r="G160" s="159"/>
      <c r="H160" s="159"/>
      <c r="I160" s="160"/>
    </row>
    <row r="161" spans="1:9" ht="16.5" customHeight="1" thickBot="1" x14ac:dyDescent="0.35">
      <c r="A161" s="121"/>
      <c r="B161" s="121"/>
      <c r="C161" s="3" t="s">
        <v>184</v>
      </c>
      <c r="D161" s="2">
        <v>30</v>
      </c>
      <c r="E161" s="121"/>
      <c r="F161" s="158"/>
      <c r="G161" s="159"/>
      <c r="H161" s="159"/>
      <c r="I161" s="160"/>
    </row>
    <row r="162" spans="1:9" ht="16.5" customHeight="1" thickBot="1" x14ac:dyDescent="0.35">
      <c r="A162" s="121"/>
      <c r="B162" s="121"/>
      <c r="C162" s="3" t="s">
        <v>185</v>
      </c>
      <c r="D162" s="2">
        <v>20</v>
      </c>
      <c r="E162" s="121"/>
      <c r="F162" s="158"/>
      <c r="G162" s="159"/>
      <c r="H162" s="159"/>
      <c r="I162" s="160"/>
    </row>
    <row r="163" spans="1:9" ht="16.5" customHeight="1" thickBot="1" x14ac:dyDescent="0.35">
      <c r="A163" s="121"/>
      <c r="B163" s="121"/>
      <c r="C163" s="3" t="s">
        <v>186</v>
      </c>
      <c r="D163" s="2">
        <v>5</v>
      </c>
      <c r="E163" s="121"/>
      <c r="F163" s="158"/>
      <c r="G163" s="159"/>
      <c r="H163" s="159"/>
      <c r="I163" s="160"/>
    </row>
    <row r="164" spans="1:9" ht="16.5" customHeight="1" thickBot="1" x14ac:dyDescent="0.35">
      <c r="A164" s="121"/>
      <c r="B164" s="121"/>
      <c r="C164" s="3" t="s">
        <v>187</v>
      </c>
      <c r="D164" s="2">
        <v>30</v>
      </c>
      <c r="E164" s="121"/>
      <c r="F164" s="158"/>
      <c r="G164" s="159"/>
      <c r="H164" s="159"/>
      <c r="I164" s="160"/>
    </row>
    <row r="165" spans="1:9" ht="16.5" customHeight="1" thickBot="1" x14ac:dyDescent="0.35">
      <c r="A165" s="121"/>
      <c r="B165" s="121"/>
      <c r="C165" s="3" t="s">
        <v>188</v>
      </c>
      <c r="D165" s="2">
        <v>5</v>
      </c>
      <c r="E165" s="121"/>
      <c r="F165" s="158"/>
      <c r="G165" s="159"/>
      <c r="H165" s="159"/>
      <c r="I165" s="160"/>
    </row>
    <row r="166" spans="1:9" ht="16.5" customHeight="1" thickBot="1" x14ac:dyDescent="0.35">
      <c r="A166" s="121"/>
      <c r="B166" s="121"/>
      <c r="C166" s="3" t="s">
        <v>189</v>
      </c>
      <c r="D166" s="2">
        <v>6</v>
      </c>
      <c r="E166" s="121"/>
      <c r="F166" s="158"/>
      <c r="G166" s="159"/>
      <c r="H166" s="159"/>
      <c r="I166" s="160"/>
    </row>
    <row r="167" spans="1:9" ht="16.5" customHeight="1" thickBot="1" x14ac:dyDescent="0.35">
      <c r="A167" s="121"/>
      <c r="B167" s="108"/>
      <c r="C167" s="3" t="s">
        <v>190</v>
      </c>
      <c r="D167" s="2">
        <v>5</v>
      </c>
      <c r="E167" s="108"/>
      <c r="F167" s="158"/>
      <c r="G167" s="159"/>
      <c r="H167" s="159"/>
      <c r="I167" s="160"/>
    </row>
    <row r="168" spans="1:9" ht="16.5" customHeight="1" thickBot="1" x14ac:dyDescent="0.35">
      <c r="A168" s="121"/>
      <c r="B168" s="74">
        <f>MAX(B$10:B167)+1</f>
        <v>95</v>
      </c>
      <c r="C168" s="3" t="s">
        <v>191</v>
      </c>
      <c r="D168" s="2">
        <v>10</v>
      </c>
      <c r="E168" s="71">
        <v>10</v>
      </c>
      <c r="F168" s="158" t="s">
        <v>192</v>
      </c>
      <c r="G168" s="159"/>
      <c r="H168" s="159"/>
      <c r="I168" s="160"/>
    </row>
    <row r="169" spans="1:9" ht="16.5" customHeight="1" thickBot="1" x14ac:dyDescent="0.35">
      <c r="A169" s="121"/>
      <c r="B169" s="74">
        <f>MAX(B$10:B168)+1</f>
        <v>96</v>
      </c>
      <c r="C169" s="3" t="s">
        <v>193</v>
      </c>
      <c r="D169" s="2">
        <v>30</v>
      </c>
      <c r="E169" s="71">
        <v>30</v>
      </c>
      <c r="F169" s="158"/>
      <c r="G169" s="159"/>
      <c r="H169" s="159"/>
      <c r="I169" s="160"/>
    </row>
    <row r="170" spans="1:9" ht="16.5" customHeight="1" thickBot="1" x14ac:dyDescent="0.35">
      <c r="A170" s="121"/>
      <c r="B170" s="122">
        <f>MAX(B$10:B169)+1</f>
        <v>97</v>
      </c>
      <c r="C170" s="3" t="s">
        <v>194</v>
      </c>
      <c r="D170" s="2">
        <v>10</v>
      </c>
      <c r="E170" s="66">
        <v>10</v>
      </c>
      <c r="F170" s="158"/>
      <c r="G170" s="159"/>
      <c r="H170" s="159"/>
      <c r="I170" s="160"/>
    </row>
    <row r="171" spans="1:9" ht="16.5" customHeight="1" thickBot="1" x14ac:dyDescent="0.35">
      <c r="A171" s="121"/>
      <c r="B171" s="121"/>
      <c r="C171" s="3" t="s">
        <v>195</v>
      </c>
      <c r="D171" s="7">
        <v>60</v>
      </c>
      <c r="E171" s="135">
        <f>SUM(D171:D174)</f>
        <v>140</v>
      </c>
      <c r="F171" s="158"/>
      <c r="G171" s="159"/>
      <c r="H171" s="159"/>
      <c r="I171" s="160"/>
    </row>
    <row r="172" spans="1:9" ht="16.5" customHeight="1" thickBot="1" x14ac:dyDescent="0.35">
      <c r="A172" s="121"/>
      <c r="B172" s="121"/>
      <c r="C172" s="3" t="s">
        <v>196</v>
      </c>
      <c r="D172" s="7">
        <v>20</v>
      </c>
      <c r="E172" s="121"/>
      <c r="F172" s="158"/>
      <c r="G172" s="159"/>
      <c r="H172" s="159"/>
      <c r="I172" s="160"/>
    </row>
    <row r="173" spans="1:9" ht="16.5" customHeight="1" thickBot="1" x14ac:dyDescent="0.35">
      <c r="A173" s="121"/>
      <c r="B173" s="121"/>
      <c r="C173" s="3" t="s">
        <v>197</v>
      </c>
      <c r="D173" s="123">
        <v>60</v>
      </c>
      <c r="E173" s="121"/>
      <c r="F173" s="158"/>
      <c r="G173" s="159"/>
      <c r="H173" s="159"/>
      <c r="I173" s="160"/>
    </row>
    <row r="174" spans="1:9" ht="16.5" customHeight="1" thickBot="1" x14ac:dyDescent="0.35">
      <c r="A174" s="121"/>
      <c r="B174" s="108"/>
      <c r="C174" s="3" t="s">
        <v>198</v>
      </c>
      <c r="D174" s="108"/>
      <c r="E174" s="108"/>
      <c r="F174" s="158"/>
      <c r="G174" s="159"/>
      <c r="H174" s="159"/>
      <c r="I174" s="160"/>
    </row>
    <row r="175" spans="1:9" ht="16.5" customHeight="1" thickBot="1" x14ac:dyDescent="0.35">
      <c r="A175" s="121"/>
      <c r="B175" s="77">
        <f>MAX(B$10:B174)+1</f>
        <v>98</v>
      </c>
      <c r="C175" s="3" t="s">
        <v>199</v>
      </c>
      <c r="D175" s="2">
        <v>64</v>
      </c>
      <c r="E175" s="2">
        <v>64</v>
      </c>
      <c r="F175" s="158"/>
      <c r="G175" s="159"/>
      <c r="H175" s="159"/>
      <c r="I175" s="160"/>
    </row>
    <row r="176" spans="1:9" ht="16.5" customHeight="1" thickBot="1" x14ac:dyDescent="0.35">
      <c r="A176" s="121"/>
      <c r="B176" s="77">
        <f>MAX(B$10:B175)+1</f>
        <v>99</v>
      </c>
      <c r="C176" s="3" t="s">
        <v>200</v>
      </c>
      <c r="D176" s="2">
        <v>25</v>
      </c>
      <c r="E176" s="2">
        <v>25</v>
      </c>
      <c r="F176" s="158"/>
      <c r="G176" s="159"/>
      <c r="H176" s="159"/>
      <c r="I176" s="160"/>
    </row>
    <row r="177" spans="1:1025" s="104" customFormat="1" ht="16.5" customHeight="1" thickBot="1" x14ac:dyDescent="0.35">
      <c r="A177" s="121"/>
      <c r="B177" s="77">
        <f>MAX(B$10:B176)+1</f>
        <v>100</v>
      </c>
      <c r="C177" s="51" t="s">
        <v>201</v>
      </c>
      <c r="D177" s="49">
        <v>10</v>
      </c>
      <c r="E177" s="49">
        <v>10</v>
      </c>
      <c r="F177" s="158"/>
      <c r="G177" s="159"/>
      <c r="H177" s="159"/>
      <c r="I177" s="160"/>
      <c r="J177" s="103"/>
      <c r="K177" s="103"/>
      <c r="L177" s="103"/>
      <c r="M177" s="103"/>
      <c r="N177" s="103"/>
      <c r="O177" s="103"/>
      <c r="P177" s="103"/>
      <c r="Q177" s="103"/>
      <c r="R177" s="103"/>
      <c r="S177" s="103"/>
      <c r="T177" s="103"/>
      <c r="U177" s="103"/>
      <c r="V177" s="103"/>
      <c r="W177" s="103"/>
      <c r="X177" s="103"/>
      <c r="Y177" s="103"/>
      <c r="Z177" s="103"/>
      <c r="AA177" s="103"/>
      <c r="AB177" s="103"/>
      <c r="AC177" s="103"/>
      <c r="AD177" s="103"/>
      <c r="AE177" s="103"/>
      <c r="AF177" s="103"/>
      <c r="AG177" s="103"/>
      <c r="AH177" s="103"/>
      <c r="AI177" s="103"/>
      <c r="AJ177" s="103"/>
      <c r="AK177" s="103"/>
      <c r="AL177" s="103"/>
      <c r="AM177" s="103"/>
      <c r="AN177" s="103"/>
      <c r="AO177" s="103"/>
      <c r="AP177" s="103"/>
      <c r="AQ177" s="103"/>
      <c r="AR177" s="103"/>
      <c r="AS177" s="103"/>
      <c r="AT177" s="103"/>
      <c r="AU177" s="103"/>
      <c r="AV177" s="103"/>
      <c r="AW177" s="103"/>
      <c r="AX177" s="103"/>
      <c r="AY177" s="103"/>
      <c r="AZ177" s="103"/>
      <c r="BA177" s="103"/>
      <c r="BB177" s="103"/>
      <c r="BC177" s="103"/>
      <c r="BD177" s="103"/>
      <c r="BE177" s="103"/>
      <c r="BF177" s="103"/>
      <c r="BG177" s="103"/>
      <c r="BH177" s="103"/>
      <c r="BI177" s="103"/>
      <c r="BJ177" s="103"/>
      <c r="BK177" s="103"/>
      <c r="BL177" s="103"/>
      <c r="BM177" s="103"/>
      <c r="BN177" s="103"/>
      <c r="BO177" s="103"/>
      <c r="BP177" s="103"/>
      <c r="BQ177" s="103"/>
      <c r="BR177" s="103"/>
      <c r="BS177" s="103"/>
      <c r="BT177" s="103"/>
      <c r="BU177" s="103"/>
      <c r="BV177" s="103"/>
      <c r="BW177" s="103"/>
      <c r="BX177" s="103"/>
      <c r="BY177" s="103"/>
      <c r="BZ177" s="103"/>
      <c r="CA177" s="103"/>
      <c r="CB177" s="103"/>
      <c r="CC177" s="103"/>
      <c r="CD177" s="103"/>
      <c r="CE177" s="103"/>
      <c r="CF177" s="103"/>
      <c r="CG177" s="103"/>
      <c r="CH177" s="103"/>
      <c r="CI177" s="103"/>
      <c r="CJ177" s="103"/>
      <c r="CK177" s="103"/>
      <c r="CL177" s="103"/>
      <c r="CM177" s="103"/>
      <c r="CN177" s="103"/>
      <c r="CO177" s="103"/>
      <c r="CP177" s="103"/>
      <c r="CQ177" s="103"/>
      <c r="CR177" s="103"/>
      <c r="CS177" s="103"/>
      <c r="CT177" s="103"/>
      <c r="CU177" s="103"/>
      <c r="CV177" s="103"/>
      <c r="CW177" s="103"/>
      <c r="CX177" s="103"/>
      <c r="CY177" s="103"/>
      <c r="CZ177" s="103"/>
      <c r="DA177" s="103"/>
      <c r="DB177" s="103"/>
      <c r="DC177" s="103"/>
      <c r="DD177" s="103"/>
      <c r="DE177" s="103"/>
      <c r="DF177" s="103"/>
      <c r="DG177" s="103"/>
      <c r="DH177" s="103"/>
      <c r="DI177" s="103"/>
      <c r="DJ177" s="103"/>
      <c r="DK177" s="103"/>
      <c r="DL177" s="103"/>
      <c r="DM177" s="103"/>
      <c r="DN177" s="103"/>
      <c r="DO177" s="103"/>
      <c r="DP177" s="103"/>
      <c r="DQ177" s="103"/>
      <c r="DR177" s="103"/>
      <c r="DS177" s="103"/>
      <c r="DT177" s="103"/>
      <c r="DU177" s="103"/>
      <c r="DV177" s="103"/>
      <c r="DW177" s="103"/>
      <c r="DX177" s="103"/>
      <c r="DY177" s="103"/>
      <c r="DZ177" s="103"/>
      <c r="EA177" s="103"/>
      <c r="EB177" s="103"/>
      <c r="EC177" s="103"/>
      <c r="ED177" s="103"/>
      <c r="EE177" s="103"/>
      <c r="EF177" s="103"/>
      <c r="EG177" s="103"/>
      <c r="EH177" s="103"/>
      <c r="EI177" s="103"/>
      <c r="EJ177" s="103"/>
      <c r="EK177" s="103"/>
      <c r="EL177" s="103"/>
      <c r="EM177" s="103"/>
      <c r="EN177" s="103"/>
      <c r="EO177" s="103"/>
      <c r="EP177" s="103"/>
      <c r="EQ177" s="103"/>
      <c r="ER177" s="103"/>
      <c r="ES177" s="103"/>
      <c r="ET177" s="103"/>
      <c r="EU177" s="103"/>
      <c r="EV177" s="103"/>
      <c r="EW177" s="103"/>
      <c r="EX177" s="103"/>
      <c r="EY177" s="103"/>
      <c r="EZ177" s="103"/>
      <c r="FA177" s="103"/>
      <c r="FB177" s="103"/>
      <c r="FC177" s="103"/>
      <c r="FD177" s="103"/>
      <c r="FE177" s="103"/>
      <c r="FF177" s="103"/>
      <c r="FG177" s="103"/>
      <c r="FH177" s="103"/>
      <c r="FI177" s="103"/>
      <c r="FJ177" s="103"/>
      <c r="FK177" s="103"/>
      <c r="FL177" s="103"/>
      <c r="FM177" s="103"/>
      <c r="FN177" s="103"/>
      <c r="FO177" s="103"/>
      <c r="FP177" s="103"/>
      <c r="FQ177" s="103"/>
      <c r="FR177" s="103"/>
      <c r="FS177" s="103"/>
      <c r="FT177" s="103"/>
      <c r="FU177" s="103"/>
      <c r="FV177" s="103"/>
      <c r="FW177" s="103"/>
      <c r="FX177" s="103"/>
      <c r="FY177" s="103"/>
      <c r="FZ177" s="103"/>
      <c r="GA177" s="103"/>
      <c r="GB177" s="103"/>
      <c r="GC177" s="103"/>
      <c r="GD177" s="103"/>
      <c r="GE177" s="103"/>
      <c r="GF177" s="103"/>
      <c r="GG177" s="103"/>
      <c r="GH177" s="103"/>
      <c r="GI177" s="103"/>
      <c r="GJ177" s="103"/>
      <c r="GK177" s="103"/>
      <c r="GL177" s="103"/>
      <c r="GM177" s="103"/>
      <c r="GN177" s="103"/>
      <c r="GO177" s="103"/>
      <c r="GP177" s="103"/>
      <c r="GQ177" s="103"/>
      <c r="GR177" s="103"/>
      <c r="GS177" s="103"/>
      <c r="GT177" s="103"/>
      <c r="GU177" s="103"/>
      <c r="GV177" s="103"/>
      <c r="GW177" s="103"/>
      <c r="GX177" s="103"/>
      <c r="GY177" s="103"/>
      <c r="GZ177" s="103"/>
      <c r="HA177" s="103"/>
      <c r="HB177" s="103"/>
      <c r="HC177" s="103"/>
      <c r="HD177" s="103"/>
      <c r="HE177" s="103"/>
      <c r="HF177" s="103"/>
      <c r="HG177" s="103"/>
      <c r="HH177" s="103"/>
      <c r="HI177" s="103"/>
      <c r="HJ177" s="103"/>
      <c r="HK177" s="103"/>
      <c r="HL177" s="103"/>
      <c r="HM177" s="103"/>
      <c r="HN177" s="103"/>
      <c r="HO177" s="103"/>
      <c r="HP177" s="103"/>
      <c r="HQ177" s="103"/>
      <c r="HR177" s="103"/>
      <c r="HS177" s="103"/>
      <c r="HT177" s="103"/>
      <c r="HU177" s="103"/>
      <c r="HV177" s="103"/>
      <c r="HW177" s="103"/>
      <c r="HX177" s="103"/>
      <c r="HY177" s="103"/>
      <c r="HZ177" s="103"/>
      <c r="IA177" s="103"/>
      <c r="IB177" s="103"/>
      <c r="IC177" s="103"/>
      <c r="ID177" s="103"/>
      <c r="IE177" s="103"/>
      <c r="IF177" s="103"/>
      <c r="IG177" s="103"/>
      <c r="IH177" s="103"/>
      <c r="II177" s="103"/>
      <c r="IJ177" s="103"/>
      <c r="IK177" s="103"/>
      <c r="IL177" s="103"/>
      <c r="IM177" s="103"/>
      <c r="IN177" s="103"/>
      <c r="IO177" s="103"/>
      <c r="IP177" s="103"/>
      <c r="IQ177" s="103"/>
      <c r="IR177" s="103"/>
      <c r="IS177" s="103"/>
      <c r="IT177" s="103"/>
      <c r="IU177" s="103"/>
      <c r="IV177" s="103"/>
      <c r="IW177" s="103"/>
      <c r="IX177" s="103"/>
      <c r="IY177" s="103"/>
      <c r="IZ177" s="103"/>
      <c r="JA177" s="103"/>
      <c r="JB177" s="103"/>
      <c r="JC177" s="103"/>
      <c r="JD177" s="103"/>
      <c r="JE177" s="103"/>
      <c r="JF177" s="103"/>
      <c r="JG177" s="103"/>
      <c r="JH177" s="103"/>
      <c r="JI177" s="103"/>
      <c r="JJ177" s="103"/>
      <c r="JK177" s="103"/>
      <c r="JL177" s="103"/>
      <c r="JM177" s="103"/>
      <c r="JN177" s="103"/>
      <c r="JO177" s="103"/>
      <c r="JP177" s="103"/>
      <c r="JQ177" s="103"/>
      <c r="JR177" s="103"/>
      <c r="JS177" s="103"/>
      <c r="JT177" s="103"/>
      <c r="JU177" s="103"/>
      <c r="JV177" s="103"/>
      <c r="JW177" s="103"/>
      <c r="JX177" s="103"/>
      <c r="JY177" s="103"/>
      <c r="JZ177" s="103"/>
      <c r="KA177" s="103"/>
      <c r="KB177" s="103"/>
      <c r="KC177" s="103"/>
      <c r="KD177" s="103"/>
      <c r="KE177" s="103"/>
      <c r="KF177" s="103"/>
      <c r="KG177" s="103"/>
      <c r="KH177" s="103"/>
      <c r="KI177" s="103"/>
      <c r="KJ177" s="103"/>
      <c r="KK177" s="103"/>
      <c r="KL177" s="103"/>
      <c r="KM177" s="103"/>
      <c r="KN177" s="103"/>
      <c r="KO177" s="103"/>
      <c r="KP177" s="103"/>
      <c r="KQ177" s="103"/>
      <c r="KR177" s="103"/>
      <c r="KS177" s="103"/>
      <c r="KT177" s="103"/>
      <c r="KU177" s="103"/>
      <c r="KV177" s="103"/>
      <c r="KW177" s="103"/>
      <c r="KX177" s="103"/>
      <c r="KY177" s="103"/>
      <c r="KZ177" s="103"/>
      <c r="LA177" s="103"/>
      <c r="LB177" s="103"/>
      <c r="LC177" s="103"/>
      <c r="LD177" s="103"/>
      <c r="LE177" s="103"/>
      <c r="LF177" s="103"/>
      <c r="LG177" s="103"/>
      <c r="LH177" s="103"/>
      <c r="LI177" s="103"/>
      <c r="LJ177" s="103"/>
      <c r="LK177" s="103"/>
      <c r="LL177" s="103"/>
      <c r="LM177" s="103"/>
      <c r="LN177" s="103"/>
      <c r="LO177" s="103"/>
      <c r="LP177" s="103"/>
      <c r="LQ177" s="103"/>
      <c r="LR177" s="103"/>
      <c r="LS177" s="103"/>
      <c r="LT177" s="103"/>
      <c r="LU177" s="103"/>
      <c r="LV177" s="103"/>
      <c r="LW177" s="103"/>
      <c r="LX177" s="103"/>
      <c r="LY177" s="103"/>
      <c r="LZ177" s="103"/>
      <c r="MA177" s="103"/>
      <c r="MB177" s="103"/>
      <c r="MC177" s="103"/>
      <c r="MD177" s="103"/>
      <c r="ME177" s="103"/>
      <c r="MF177" s="103"/>
      <c r="MG177" s="103"/>
      <c r="MH177" s="103"/>
      <c r="MI177" s="103"/>
      <c r="MJ177" s="103"/>
      <c r="MK177" s="103"/>
      <c r="ML177" s="103"/>
      <c r="MM177" s="103"/>
      <c r="MN177" s="103"/>
      <c r="MO177" s="103"/>
      <c r="MP177" s="103"/>
      <c r="MQ177" s="103"/>
      <c r="MR177" s="103"/>
      <c r="MS177" s="103"/>
      <c r="MT177" s="103"/>
      <c r="MU177" s="103"/>
      <c r="MV177" s="103"/>
      <c r="MW177" s="103"/>
      <c r="MX177" s="103"/>
      <c r="MY177" s="103"/>
      <c r="MZ177" s="103"/>
      <c r="NA177" s="103"/>
      <c r="NB177" s="103"/>
      <c r="NC177" s="103"/>
      <c r="ND177" s="103"/>
      <c r="NE177" s="103"/>
      <c r="NF177" s="103"/>
      <c r="NG177" s="103"/>
      <c r="NH177" s="103"/>
      <c r="NI177" s="103"/>
      <c r="NJ177" s="103"/>
      <c r="NK177" s="103"/>
      <c r="NL177" s="103"/>
      <c r="NM177" s="103"/>
      <c r="NN177" s="103"/>
      <c r="NO177" s="103"/>
      <c r="NP177" s="103"/>
      <c r="NQ177" s="103"/>
      <c r="NR177" s="103"/>
      <c r="NS177" s="103"/>
      <c r="NT177" s="103"/>
      <c r="NU177" s="103"/>
      <c r="NV177" s="103"/>
      <c r="NW177" s="103"/>
      <c r="NX177" s="103"/>
      <c r="NY177" s="103"/>
      <c r="NZ177" s="103"/>
      <c r="OA177" s="103"/>
      <c r="OB177" s="103"/>
      <c r="OC177" s="103"/>
      <c r="OD177" s="103"/>
      <c r="OE177" s="103"/>
      <c r="OF177" s="103"/>
      <c r="OG177" s="103"/>
      <c r="OH177" s="103"/>
      <c r="OI177" s="103"/>
      <c r="OJ177" s="103"/>
      <c r="OK177" s="103"/>
      <c r="OL177" s="103"/>
      <c r="OM177" s="103"/>
      <c r="ON177" s="103"/>
      <c r="OO177" s="103"/>
      <c r="OP177" s="103"/>
      <c r="OQ177" s="103"/>
      <c r="OR177" s="103"/>
      <c r="OS177" s="103"/>
      <c r="OT177" s="103"/>
      <c r="OU177" s="103"/>
      <c r="OV177" s="103"/>
      <c r="OW177" s="103"/>
      <c r="OX177" s="103"/>
      <c r="OY177" s="103"/>
      <c r="OZ177" s="103"/>
      <c r="PA177" s="103"/>
      <c r="PB177" s="103"/>
      <c r="PC177" s="103"/>
      <c r="PD177" s="103"/>
      <c r="PE177" s="103"/>
      <c r="PF177" s="103"/>
      <c r="PG177" s="103"/>
      <c r="PH177" s="103"/>
      <c r="PI177" s="103"/>
      <c r="PJ177" s="103"/>
      <c r="PK177" s="103"/>
      <c r="PL177" s="103"/>
      <c r="PM177" s="103"/>
      <c r="PN177" s="103"/>
      <c r="PO177" s="103"/>
      <c r="PP177" s="103"/>
      <c r="PQ177" s="103"/>
      <c r="PR177" s="103"/>
      <c r="PS177" s="103"/>
      <c r="PT177" s="103"/>
      <c r="PU177" s="103"/>
      <c r="PV177" s="103"/>
      <c r="PW177" s="103"/>
      <c r="PX177" s="103"/>
      <c r="PY177" s="103"/>
      <c r="PZ177" s="103"/>
      <c r="QA177" s="103"/>
      <c r="QB177" s="103"/>
      <c r="QC177" s="103"/>
      <c r="QD177" s="103"/>
      <c r="QE177" s="103"/>
      <c r="QF177" s="103"/>
      <c r="QG177" s="103"/>
      <c r="QH177" s="103"/>
      <c r="QI177" s="103"/>
      <c r="QJ177" s="103"/>
      <c r="QK177" s="103"/>
      <c r="QL177" s="103"/>
      <c r="QM177" s="103"/>
      <c r="QN177" s="103"/>
      <c r="QO177" s="103"/>
      <c r="QP177" s="103"/>
      <c r="QQ177" s="103"/>
      <c r="QR177" s="103"/>
      <c r="QS177" s="103"/>
      <c r="QT177" s="103"/>
      <c r="QU177" s="103"/>
      <c r="QV177" s="103"/>
      <c r="QW177" s="103"/>
      <c r="QX177" s="103"/>
      <c r="QY177" s="103"/>
      <c r="QZ177" s="103"/>
      <c r="RA177" s="103"/>
      <c r="RB177" s="103"/>
      <c r="RC177" s="103"/>
      <c r="RD177" s="103"/>
      <c r="RE177" s="103"/>
      <c r="RF177" s="103"/>
      <c r="RG177" s="103"/>
      <c r="RH177" s="103"/>
      <c r="RI177" s="103"/>
      <c r="RJ177" s="103"/>
      <c r="RK177" s="103"/>
      <c r="RL177" s="103"/>
      <c r="RM177" s="103"/>
      <c r="RN177" s="103"/>
      <c r="RO177" s="103"/>
      <c r="RP177" s="103"/>
      <c r="RQ177" s="103"/>
      <c r="RR177" s="103"/>
      <c r="RS177" s="103"/>
      <c r="RT177" s="103"/>
      <c r="RU177" s="103"/>
      <c r="RV177" s="103"/>
      <c r="RW177" s="103"/>
      <c r="RX177" s="103"/>
      <c r="RY177" s="103"/>
      <c r="RZ177" s="103"/>
      <c r="SA177" s="103"/>
      <c r="SB177" s="103"/>
      <c r="SC177" s="103"/>
      <c r="SD177" s="103"/>
      <c r="SE177" s="103"/>
      <c r="SF177" s="103"/>
      <c r="SG177" s="103"/>
      <c r="SH177" s="103"/>
      <c r="SI177" s="103"/>
      <c r="SJ177" s="103"/>
      <c r="SK177" s="103"/>
      <c r="SL177" s="103"/>
      <c r="SM177" s="103"/>
      <c r="SN177" s="103"/>
      <c r="SO177" s="103"/>
      <c r="SP177" s="103"/>
      <c r="SQ177" s="103"/>
      <c r="SR177" s="103"/>
      <c r="SS177" s="103"/>
      <c r="ST177" s="103"/>
      <c r="SU177" s="103"/>
      <c r="SV177" s="103"/>
      <c r="SW177" s="103"/>
      <c r="SX177" s="103"/>
      <c r="SY177" s="103"/>
      <c r="SZ177" s="103"/>
      <c r="TA177" s="103"/>
      <c r="TB177" s="103"/>
      <c r="TC177" s="103"/>
      <c r="TD177" s="103"/>
      <c r="TE177" s="103"/>
      <c r="TF177" s="103"/>
      <c r="TG177" s="103"/>
      <c r="TH177" s="103"/>
      <c r="TI177" s="103"/>
      <c r="TJ177" s="103"/>
      <c r="TK177" s="103"/>
      <c r="TL177" s="103"/>
      <c r="TM177" s="103"/>
      <c r="TN177" s="103"/>
      <c r="TO177" s="103"/>
      <c r="TP177" s="103"/>
      <c r="TQ177" s="103"/>
      <c r="TR177" s="103"/>
      <c r="TS177" s="103"/>
      <c r="TT177" s="103"/>
      <c r="TU177" s="103"/>
      <c r="TV177" s="103"/>
      <c r="TW177" s="103"/>
      <c r="TX177" s="103"/>
      <c r="TY177" s="103"/>
      <c r="TZ177" s="103"/>
      <c r="UA177" s="103"/>
      <c r="UB177" s="103"/>
      <c r="UC177" s="103"/>
      <c r="UD177" s="103"/>
      <c r="UE177" s="103"/>
      <c r="UF177" s="103"/>
      <c r="UG177" s="103"/>
      <c r="UH177" s="103"/>
      <c r="UI177" s="103"/>
      <c r="UJ177" s="103"/>
      <c r="UK177" s="103"/>
      <c r="UL177" s="103"/>
      <c r="UM177" s="103"/>
      <c r="UN177" s="103"/>
      <c r="UO177" s="103"/>
      <c r="UP177" s="103"/>
      <c r="UQ177" s="103"/>
      <c r="UR177" s="103"/>
      <c r="US177" s="103"/>
      <c r="UT177" s="103"/>
      <c r="UU177" s="103"/>
      <c r="UV177" s="103"/>
      <c r="UW177" s="103"/>
      <c r="UX177" s="103"/>
      <c r="UY177" s="103"/>
      <c r="UZ177" s="103"/>
      <c r="VA177" s="103"/>
      <c r="VB177" s="103"/>
      <c r="VC177" s="103"/>
      <c r="VD177" s="103"/>
      <c r="VE177" s="103"/>
      <c r="VF177" s="103"/>
      <c r="VG177" s="103"/>
      <c r="VH177" s="103"/>
      <c r="VI177" s="103"/>
      <c r="VJ177" s="103"/>
      <c r="VK177" s="103"/>
      <c r="VL177" s="103"/>
      <c r="VM177" s="103"/>
      <c r="VN177" s="103"/>
      <c r="VO177" s="103"/>
      <c r="VP177" s="103"/>
      <c r="VQ177" s="103"/>
      <c r="VR177" s="103"/>
      <c r="VS177" s="103"/>
      <c r="VT177" s="103"/>
      <c r="VU177" s="103"/>
      <c r="VV177" s="103"/>
      <c r="VW177" s="103"/>
      <c r="VX177" s="103"/>
      <c r="VY177" s="103"/>
      <c r="VZ177" s="103"/>
      <c r="WA177" s="103"/>
      <c r="WB177" s="103"/>
      <c r="WC177" s="103"/>
      <c r="WD177" s="103"/>
      <c r="WE177" s="103"/>
      <c r="WF177" s="103"/>
      <c r="WG177" s="103"/>
      <c r="WH177" s="103"/>
      <c r="WI177" s="103"/>
      <c r="WJ177" s="103"/>
      <c r="WK177" s="103"/>
      <c r="WL177" s="103"/>
      <c r="WM177" s="103"/>
      <c r="WN177" s="103"/>
      <c r="WO177" s="103"/>
      <c r="WP177" s="103"/>
      <c r="WQ177" s="103"/>
      <c r="WR177" s="103"/>
      <c r="WS177" s="103"/>
      <c r="WT177" s="103"/>
      <c r="WU177" s="103"/>
      <c r="WV177" s="103"/>
      <c r="WW177" s="103"/>
      <c r="WX177" s="103"/>
      <c r="WY177" s="103"/>
      <c r="WZ177" s="103"/>
      <c r="XA177" s="103"/>
      <c r="XB177" s="103"/>
      <c r="XC177" s="103"/>
      <c r="XD177" s="103"/>
      <c r="XE177" s="103"/>
      <c r="XF177" s="103"/>
      <c r="XG177" s="103"/>
      <c r="XH177" s="103"/>
      <c r="XI177" s="103"/>
      <c r="XJ177" s="103"/>
      <c r="XK177" s="103"/>
      <c r="XL177" s="103"/>
      <c r="XM177" s="103"/>
      <c r="XN177" s="103"/>
      <c r="XO177" s="103"/>
      <c r="XP177" s="103"/>
      <c r="XQ177" s="103"/>
      <c r="XR177" s="103"/>
      <c r="XS177" s="103"/>
      <c r="XT177" s="103"/>
      <c r="XU177" s="103"/>
      <c r="XV177" s="103"/>
      <c r="XW177" s="103"/>
      <c r="XX177" s="103"/>
      <c r="XY177" s="103"/>
      <c r="XZ177" s="103"/>
      <c r="YA177" s="103"/>
      <c r="YB177" s="103"/>
      <c r="YC177" s="103"/>
      <c r="YD177" s="103"/>
      <c r="YE177" s="103"/>
      <c r="YF177" s="103"/>
      <c r="YG177" s="103"/>
      <c r="YH177" s="103"/>
      <c r="YI177" s="103"/>
      <c r="YJ177" s="103"/>
      <c r="YK177" s="103"/>
      <c r="YL177" s="103"/>
      <c r="YM177" s="103"/>
      <c r="YN177" s="103"/>
      <c r="YO177" s="103"/>
      <c r="YP177" s="103"/>
      <c r="YQ177" s="103"/>
      <c r="YR177" s="103"/>
      <c r="YS177" s="103"/>
      <c r="YT177" s="103"/>
      <c r="YU177" s="103"/>
      <c r="YV177" s="103"/>
      <c r="YW177" s="103"/>
      <c r="YX177" s="103"/>
      <c r="YY177" s="103"/>
      <c r="YZ177" s="103"/>
      <c r="ZA177" s="103"/>
      <c r="ZB177" s="103"/>
      <c r="ZC177" s="103"/>
      <c r="ZD177" s="103"/>
      <c r="ZE177" s="103"/>
      <c r="ZF177" s="103"/>
      <c r="ZG177" s="103"/>
      <c r="ZH177" s="103"/>
      <c r="ZI177" s="103"/>
      <c r="ZJ177" s="103"/>
      <c r="ZK177" s="103"/>
      <c r="ZL177" s="103"/>
      <c r="ZM177" s="103"/>
      <c r="ZN177" s="103"/>
      <c r="ZO177" s="103"/>
      <c r="ZP177" s="103"/>
      <c r="ZQ177" s="103"/>
      <c r="ZR177" s="103"/>
      <c r="ZS177" s="103"/>
      <c r="ZT177" s="103"/>
      <c r="ZU177" s="103"/>
      <c r="ZV177" s="103"/>
      <c r="ZW177" s="103"/>
      <c r="ZX177" s="103"/>
      <c r="ZY177" s="103"/>
      <c r="ZZ177" s="103"/>
      <c r="AAA177" s="103"/>
      <c r="AAB177" s="103"/>
      <c r="AAC177" s="103"/>
      <c r="AAD177" s="103"/>
      <c r="AAE177" s="103"/>
      <c r="AAF177" s="103"/>
      <c r="AAG177" s="103"/>
      <c r="AAH177" s="103"/>
      <c r="AAI177" s="103"/>
      <c r="AAJ177" s="103"/>
      <c r="AAK177" s="103"/>
      <c r="AAL177" s="103"/>
      <c r="AAM177" s="103"/>
      <c r="AAN177" s="103"/>
      <c r="AAO177" s="103"/>
      <c r="AAP177" s="103"/>
      <c r="AAQ177" s="103"/>
      <c r="AAR177" s="103"/>
      <c r="AAS177" s="103"/>
      <c r="AAT177" s="103"/>
      <c r="AAU177" s="103"/>
      <c r="AAV177" s="103"/>
      <c r="AAW177" s="103"/>
      <c r="AAX177" s="103"/>
      <c r="AAY177" s="103"/>
      <c r="AAZ177" s="103"/>
      <c r="ABA177" s="103"/>
      <c r="ABB177" s="103"/>
      <c r="ABC177" s="103"/>
      <c r="ABD177" s="103"/>
      <c r="ABE177" s="103"/>
      <c r="ABF177" s="103"/>
      <c r="ABG177" s="103"/>
      <c r="ABH177" s="103"/>
      <c r="ABI177" s="103"/>
      <c r="ABJ177" s="103"/>
      <c r="ABK177" s="103"/>
      <c r="ABL177" s="103"/>
      <c r="ABM177" s="103"/>
      <c r="ABN177" s="103"/>
      <c r="ABO177" s="103"/>
      <c r="ABP177" s="103"/>
      <c r="ABQ177" s="103"/>
      <c r="ABR177" s="103"/>
      <c r="ABS177" s="103"/>
      <c r="ABT177" s="103"/>
      <c r="ABU177" s="103"/>
      <c r="ABV177" s="103"/>
      <c r="ABW177" s="103"/>
      <c r="ABX177" s="103"/>
      <c r="ABY177" s="103"/>
      <c r="ABZ177" s="103"/>
      <c r="ACA177" s="103"/>
      <c r="ACB177" s="103"/>
      <c r="ACC177" s="103"/>
      <c r="ACD177" s="103"/>
      <c r="ACE177" s="103"/>
      <c r="ACF177" s="103"/>
      <c r="ACG177" s="103"/>
      <c r="ACH177" s="103"/>
      <c r="ACI177" s="103"/>
      <c r="ACJ177" s="103"/>
      <c r="ACK177" s="103"/>
      <c r="ACL177" s="103"/>
      <c r="ACM177" s="103"/>
      <c r="ACN177" s="103"/>
      <c r="ACO177" s="103"/>
      <c r="ACP177" s="103"/>
      <c r="ACQ177" s="103"/>
      <c r="ACR177" s="103"/>
      <c r="ACS177" s="103"/>
      <c r="ACT177" s="103"/>
      <c r="ACU177" s="103"/>
      <c r="ACV177" s="103"/>
      <c r="ACW177" s="103"/>
      <c r="ACX177" s="103"/>
      <c r="ACY177" s="103"/>
      <c r="ACZ177" s="103"/>
      <c r="ADA177" s="103"/>
      <c r="ADB177" s="103"/>
      <c r="ADC177" s="103"/>
      <c r="ADD177" s="103"/>
      <c r="ADE177" s="103"/>
      <c r="ADF177" s="103"/>
      <c r="ADG177" s="103"/>
      <c r="ADH177" s="103"/>
      <c r="ADI177" s="103"/>
      <c r="ADJ177" s="103"/>
      <c r="ADK177" s="103"/>
      <c r="ADL177" s="103"/>
      <c r="ADM177" s="103"/>
      <c r="ADN177" s="103"/>
      <c r="ADO177" s="103"/>
      <c r="ADP177" s="103"/>
      <c r="ADQ177" s="103"/>
      <c r="ADR177" s="103"/>
      <c r="ADS177" s="103"/>
      <c r="ADT177" s="103"/>
      <c r="ADU177" s="103"/>
      <c r="ADV177" s="103"/>
      <c r="ADW177" s="103"/>
      <c r="ADX177" s="103"/>
      <c r="ADY177" s="103"/>
      <c r="ADZ177" s="103"/>
      <c r="AEA177" s="103"/>
      <c r="AEB177" s="103"/>
      <c r="AEC177" s="103"/>
      <c r="AED177" s="103"/>
      <c r="AEE177" s="103"/>
      <c r="AEF177" s="103"/>
      <c r="AEG177" s="103"/>
      <c r="AEH177" s="103"/>
      <c r="AEI177" s="103"/>
      <c r="AEJ177" s="103"/>
      <c r="AEK177" s="103"/>
      <c r="AEL177" s="103"/>
      <c r="AEM177" s="103"/>
      <c r="AEN177" s="103"/>
      <c r="AEO177" s="103"/>
      <c r="AEP177" s="103"/>
      <c r="AEQ177" s="103"/>
      <c r="AER177" s="103"/>
      <c r="AES177" s="103"/>
      <c r="AET177" s="103"/>
      <c r="AEU177" s="103"/>
      <c r="AEV177" s="103"/>
      <c r="AEW177" s="103"/>
      <c r="AEX177" s="103"/>
      <c r="AEY177" s="103"/>
      <c r="AEZ177" s="103"/>
      <c r="AFA177" s="103"/>
      <c r="AFB177" s="103"/>
      <c r="AFC177" s="103"/>
      <c r="AFD177" s="103"/>
      <c r="AFE177" s="103"/>
      <c r="AFF177" s="103"/>
      <c r="AFG177" s="103"/>
      <c r="AFH177" s="103"/>
      <c r="AFI177" s="103"/>
      <c r="AFJ177" s="103"/>
      <c r="AFK177" s="103"/>
      <c r="AFL177" s="103"/>
      <c r="AFM177" s="103"/>
      <c r="AFN177" s="103"/>
      <c r="AFO177" s="103"/>
      <c r="AFP177" s="103"/>
      <c r="AFQ177" s="103"/>
      <c r="AFR177" s="103"/>
      <c r="AFS177" s="103"/>
      <c r="AFT177" s="103"/>
      <c r="AFU177" s="103"/>
      <c r="AFV177" s="103"/>
      <c r="AFW177" s="103"/>
      <c r="AFX177" s="103"/>
      <c r="AFY177" s="103"/>
      <c r="AFZ177" s="103"/>
      <c r="AGA177" s="103"/>
      <c r="AGB177" s="103"/>
      <c r="AGC177" s="103"/>
      <c r="AGD177" s="103"/>
      <c r="AGE177" s="103"/>
      <c r="AGF177" s="103"/>
      <c r="AGG177" s="103"/>
      <c r="AGH177" s="103"/>
      <c r="AGI177" s="103"/>
      <c r="AGJ177" s="103"/>
      <c r="AGK177" s="103"/>
      <c r="AGL177" s="103"/>
      <c r="AGM177" s="103"/>
      <c r="AGN177" s="103"/>
      <c r="AGO177" s="103"/>
      <c r="AGP177" s="103"/>
      <c r="AGQ177" s="103"/>
      <c r="AGR177" s="103"/>
      <c r="AGS177" s="103"/>
      <c r="AGT177" s="103"/>
      <c r="AGU177" s="103"/>
      <c r="AGV177" s="103"/>
      <c r="AGW177" s="103"/>
      <c r="AGX177" s="103"/>
      <c r="AGY177" s="103"/>
      <c r="AGZ177" s="103"/>
      <c r="AHA177" s="103"/>
      <c r="AHB177" s="103"/>
      <c r="AHC177" s="103"/>
      <c r="AHD177" s="103"/>
      <c r="AHE177" s="103"/>
      <c r="AHF177" s="103"/>
      <c r="AHG177" s="103"/>
      <c r="AHH177" s="103"/>
      <c r="AHI177" s="103"/>
      <c r="AHJ177" s="103"/>
      <c r="AHK177" s="103"/>
      <c r="AHL177" s="103"/>
      <c r="AHM177" s="103"/>
      <c r="AHN177" s="103"/>
      <c r="AHO177" s="103"/>
      <c r="AHP177" s="103"/>
      <c r="AHQ177" s="103"/>
      <c r="AHR177" s="103"/>
      <c r="AHS177" s="103"/>
      <c r="AHT177" s="103"/>
      <c r="AHU177" s="103"/>
      <c r="AHV177" s="103"/>
      <c r="AHW177" s="103"/>
      <c r="AHX177" s="103"/>
      <c r="AHY177" s="103"/>
      <c r="AHZ177" s="103"/>
      <c r="AIA177" s="103"/>
      <c r="AIB177" s="103"/>
      <c r="AIC177" s="103"/>
      <c r="AID177" s="103"/>
      <c r="AIE177" s="103"/>
      <c r="AIF177" s="103"/>
      <c r="AIG177" s="103"/>
      <c r="AIH177" s="103"/>
      <c r="AII177" s="103"/>
      <c r="AIJ177" s="103"/>
      <c r="AIK177" s="103"/>
      <c r="AIL177" s="103"/>
      <c r="AIM177" s="103"/>
      <c r="AIN177" s="103"/>
      <c r="AIO177" s="103"/>
      <c r="AIP177" s="103"/>
      <c r="AIQ177" s="103"/>
      <c r="AIR177" s="103"/>
      <c r="AIS177" s="103"/>
      <c r="AIT177" s="103"/>
      <c r="AIU177" s="103"/>
      <c r="AIV177" s="103"/>
      <c r="AIW177" s="103"/>
      <c r="AIX177" s="103"/>
      <c r="AIY177" s="103"/>
      <c r="AIZ177" s="103"/>
      <c r="AJA177" s="103"/>
      <c r="AJB177" s="103"/>
      <c r="AJC177" s="103"/>
      <c r="AJD177" s="103"/>
      <c r="AJE177" s="103"/>
      <c r="AJF177" s="103"/>
      <c r="AJG177" s="103"/>
      <c r="AJH177" s="103"/>
      <c r="AJI177" s="103"/>
      <c r="AJJ177" s="103"/>
      <c r="AJK177" s="103"/>
      <c r="AJL177" s="103"/>
      <c r="AJM177" s="103"/>
      <c r="AJN177" s="103"/>
      <c r="AJO177" s="103"/>
      <c r="AJP177" s="103"/>
      <c r="AJQ177" s="103"/>
      <c r="AJR177" s="103"/>
      <c r="AJS177" s="103"/>
      <c r="AJT177" s="103"/>
      <c r="AJU177" s="103"/>
      <c r="AJV177" s="103"/>
      <c r="AJW177" s="103"/>
      <c r="AJX177" s="103"/>
      <c r="AJY177" s="103"/>
      <c r="AJZ177" s="103"/>
      <c r="AKA177" s="103"/>
      <c r="AKB177" s="103"/>
      <c r="AKC177" s="103"/>
      <c r="AKD177" s="103"/>
      <c r="AKE177" s="103"/>
      <c r="AKF177" s="103"/>
      <c r="AKG177" s="103"/>
      <c r="AKH177" s="103"/>
      <c r="AKI177" s="103"/>
      <c r="AKJ177" s="103"/>
      <c r="AKK177" s="103"/>
      <c r="AKL177" s="103"/>
      <c r="AKM177" s="103"/>
      <c r="AKN177" s="103"/>
      <c r="AKO177" s="103"/>
      <c r="AKP177" s="103"/>
      <c r="AKQ177" s="103"/>
      <c r="AKR177" s="103"/>
      <c r="AKS177" s="103"/>
      <c r="AKT177" s="103"/>
      <c r="AKU177" s="103"/>
      <c r="AKV177" s="103"/>
      <c r="AKW177" s="103"/>
      <c r="AKX177" s="103"/>
      <c r="AKY177" s="103"/>
      <c r="AKZ177" s="103"/>
      <c r="ALA177" s="103"/>
      <c r="ALB177" s="103"/>
      <c r="ALC177" s="103"/>
      <c r="ALD177" s="103"/>
      <c r="ALE177" s="103"/>
      <c r="ALF177" s="103"/>
      <c r="ALG177" s="103"/>
      <c r="ALH177" s="103"/>
      <c r="ALI177" s="103"/>
      <c r="ALJ177" s="103"/>
      <c r="ALK177" s="103"/>
      <c r="ALL177" s="103"/>
      <c r="ALM177" s="103"/>
      <c r="ALN177" s="103"/>
      <c r="ALO177" s="103"/>
      <c r="ALP177" s="103"/>
      <c r="ALQ177" s="103"/>
      <c r="ALR177" s="103"/>
      <c r="ALS177" s="103"/>
      <c r="ALT177" s="103"/>
      <c r="ALU177" s="103"/>
      <c r="ALV177" s="103"/>
      <c r="ALW177" s="103"/>
      <c r="ALX177" s="103"/>
      <c r="ALY177" s="103"/>
      <c r="ALZ177" s="103"/>
      <c r="AMA177" s="103"/>
      <c r="AMB177" s="103"/>
      <c r="AMC177" s="103"/>
      <c r="AMD177" s="103"/>
      <c r="AME177" s="103"/>
      <c r="AMF177" s="103"/>
      <c r="AMG177" s="103"/>
      <c r="AMH177" s="103"/>
      <c r="AMI177" s="103"/>
      <c r="AMJ177" s="103"/>
      <c r="AMK177" s="103"/>
    </row>
    <row r="178" spans="1:1025" ht="16.5" customHeight="1" thickBot="1" x14ac:dyDescent="0.35">
      <c r="A178" s="121"/>
      <c r="B178" s="77">
        <f>MAX(B$10:B177)+1</f>
        <v>101</v>
      </c>
      <c r="C178" s="3" t="s">
        <v>202</v>
      </c>
      <c r="D178" s="2">
        <v>20</v>
      </c>
      <c r="E178" s="2">
        <v>20</v>
      </c>
      <c r="F178" s="158"/>
      <c r="G178" s="159"/>
      <c r="H178" s="159"/>
      <c r="I178" s="160"/>
    </row>
    <row r="179" spans="1:1025" ht="16.5" customHeight="1" thickBot="1" x14ac:dyDescent="0.35">
      <c r="A179" s="121"/>
      <c r="B179" s="77">
        <f>MAX(B$10:B178)+1</f>
        <v>102</v>
      </c>
      <c r="C179" s="3" t="s">
        <v>203</v>
      </c>
      <c r="D179" s="2">
        <v>50</v>
      </c>
      <c r="E179" s="65">
        <f>SUM(D179)</f>
        <v>50</v>
      </c>
      <c r="F179" s="158"/>
      <c r="G179" s="159"/>
      <c r="H179" s="159"/>
      <c r="I179" s="160"/>
    </row>
    <row r="180" spans="1:1025" ht="16.5" customHeight="1" thickBot="1" x14ac:dyDescent="0.35">
      <c r="A180" s="121"/>
      <c r="B180" s="77">
        <f>MAX(B$10:B179)+1</f>
        <v>103</v>
      </c>
      <c r="C180" s="3" t="s">
        <v>204</v>
      </c>
      <c r="D180" s="2">
        <v>20</v>
      </c>
      <c r="E180" s="2">
        <v>20</v>
      </c>
      <c r="F180" s="158"/>
      <c r="G180" s="159"/>
      <c r="H180" s="159"/>
      <c r="I180" s="160"/>
    </row>
    <row r="181" spans="1:1025" ht="16.5" customHeight="1" thickBot="1" x14ac:dyDescent="0.35">
      <c r="A181" s="121"/>
      <c r="B181" s="77">
        <f>MAX(B$10:B180)+1</f>
        <v>104</v>
      </c>
      <c r="C181" s="3" t="s">
        <v>205</v>
      </c>
      <c r="D181" s="2">
        <v>10</v>
      </c>
      <c r="E181" s="2">
        <v>10</v>
      </c>
      <c r="F181" s="158"/>
      <c r="G181" s="159"/>
      <c r="H181" s="159"/>
      <c r="I181" s="160"/>
    </row>
    <row r="182" spans="1:1025" ht="16.5" customHeight="1" thickBot="1" x14ac:dyDescent="0.35">
      <c r="A182" s="121"/>
      <c r="B182" s="77">
        <f>MAX(B$10:B181)+1</f>
        <v>105</v>
      </c>
      <c r="C182" s="51" t="s">
        <v>206</v>
      </c>
      <c r="D182" s="49">
        <v>10</v>
      </c>
      <c r="E182" s="49">
        <v>10</v>
      </c>
      <c r="F182" s="158"/>
      <c r="G182" s="159"/>
      <c r="H182" s="159"/>
      <c r="I182" s="160"/>
    </row>
    <row r="183" spans="1:1025" ht="16.5" customHeight="1" thickBot="1" x14ac:dyDescent="0.35">
      <c r="A183" s="121"/>
      <c r="B183" s="77">
        <f>MAX(B$10:B182)+1</f>
        <v>106</v>
      </c>
      <c r="C183" s="3" t="s">
        <v>207</v>
      </c>
      <c r="D183" s="2">
        <v>50</v>
      </c>
      <c r="E183" s="2">
        <f>D183</f>
        <v>50</v>
      </c>
      <c r="F183" s="158" t="s">
        <v>208</v>
      </c>
      <c r="G183" s="159"/>
      <c r="H183" s="159"/>
      <c r="I183" s="160"/>
    </row>
    <row r="184" spans="1:1025" s="104" customFormat="1" ht="16.5" customHeight="1" thickBot="1" x14ac:dyDescent="0.35">
      <c r="A184" s="121"/>
      <c r="B184" s="84">
        <f>MAX(B$10:B183)+1</f>
        <v>107</v>
      </c>
      <c r="C184" s="51" t="s">
        <v>209</v>
      </c>
      <c r="D184" s="49">
        <v>10</v>
      </c>
      <c r="E184" s="49">
        <f>D184</f>
        <v>10</v>
      </c>
      <c r="F184" s="133"/>
      <c r="G184" s="179"/>
      <c r="H184" s="179"/>
      <c r="I184" s="180"/>
      <c r="J184" s="103"/>
      <c r="K184" s="103"/>
      <c r="L184" s="103"/>
      <c r="M184" s="103"/>
      <c r="N184" s="103"/>
      <c r="O184" s="103"/>
      <c r="P184" s="103"/>
      <c r="Q184" s="103"/>
      <c r="R184" s="103"/>
      <c r="S184" s="103"/>
      <c r="T184" s="103"/>
      <c r="U184" s="103"/>
      <c r="V184" s="103"/>
      <c r="W184" s="103"/>
      <c r="X184" s="103"/>
      <c r="Y184" s="103"/>
      <c r="Z184" s="103"/>
      <c r="AA184" s="103"/>
      <c r="AB184" s="103"/>
      <c r="AC184" s="103"/>
      <c r="AD184" s="103"/>
      <c r="AE184" s="103"/>
      <c r="AF184" s="103"/>
      <c r="AG184" s="103"/>
      <c r="AH184" s="103"/>
      <c r="AI184" s="103"/>
      <c r="AJ184" s="103"/>
      <c r="AK184" s="103"/>
      <c r="AL184" s="103"/>
      <c r="AM184" s="103"/>
      <c r="AN184" s="103"/>
      <c r="AO184" s="103"/>
      <c r="AP184" s="103"/>
      <c r="AQ184" s="103"/>
      <c r="AR184" s="103"/>
      <c r="AS184" s="103"/>
      <c r="AT184" s="103"/>
      <c r="AU184" s="103"/>
      <c r="AV184" s="103"/>
      <c r="AW184" s="103"/>
      <c r="AX184" s="103"/>
      <c r="AY184" s="103"/>
      <c r="AZ184" s="103"/>
      <c r="BA184" s="103"/>
      <c r="BB184" s="103"/>
      <c r="BC184" s="103"/>
      <c r="BD184" s="103"/>
      <c r="BE184" s="103"/>
      <c r="BF184" s="103"/>
      <c r="BG184" s="103"/>
      <c r="BH184" s="103"/>
      <c r="BI184" s="103"/>
      <c r="BJ184" s="103"/>
      <c r="BK184" s="103"/>
      <c r="BL184" s="103"/>
      <c r="BM184" s="103"/>
      <c r="BN184" s="103"/>
      <c r="BO184" s="103"/>
      <c r="BP184" s="103"/>
      <c r="BQ184" s="103"/>
      <c r="BR184" s="103"/>
      <c r="BS184" s="103"/>
      <c r="BT184" s="103"/>
      <c r="BU184" s="103"/>
      <c r="BV184" s="103"/>
      <c r="BW184" s="103"/>
      <c r="BX184" s="103"/>
      <c r="BY184" s="103"/>
      <c r="BZ184" s="103"/>
      <c r="CA184" s="103"/>
      <c r="CB184" s="103"/>
      <c r="CC184" s="103"/>
      <c r="CD184" s="103"/>
      <c r="CE184" s="103"/>
      <c r="CF184" s="103"/>
      <c r="CG184" s="103"/>
      <c r="CH184" s="103"/>
      <c r="CI184" s="103"/>
      <c r="CJ184" s="103"/>
      <c r="CK184" s="103"/>
      <c r="CL184" s="103"/>
      <c r="CM184" s="103"/>
      <c r="CN184" s="103"/>
      <c r="CO184" s="103"/>
      <c r="CP184" s="103"/>
      <c r="CQ184" s="103"/>
      <c r="CR184" s="103"/>
      <c r="CS184" s="103"/>
      <c r="CT184" s="103"/>
      <c r="CU184" s="103"/>
      <c r="CV184" s="103"/>
      <c r="CW184" s="103"/>
      <c r="CX184" s="103"/>
      <c r="CY184" s="103"/>
      <c r="CZ184" s="103"/>
      <c r="DA184" s="103"/>
      <c r="DB184" s="103"/>
      <c r="DC184" s="103"/>
      <c r="DD184" s="103"/>
      <c r="DE184" s="103"/>
      <c r="DF184" s="103"/>
      <c r="DG184" s="103"/>
      <c r="DH184" s="103"/>
      <c r="DI184" s="103"/>
      <c r="DJ184" s="103"/>
      <c r="DK184" s="103"/>
      <c r="DL184" s="103"/>
      <c r="DM184" s="103"/>
      <c r="DN184" s="103"/>
      <c r="DO184" s="103"/>
      <c r="DP184" s="103"/>
      <c r="DQ184" s="103"/>
      <c r="DR184" s="103"/>
      <c r="DS184" s="103"/>
      <c r="DT184" s="103"/>
      <c r="DU184" s="103"/>
      <c r="DV184" s="103"/>
      <c r="DW184" s="103"/>
      <c r="DX184" s="103"/>
      <c r="DY184" s="103"/>
      <c r="DZ184" s="103"/>
      <c r="EA184" s="103"/>
      <c r="EB184" s="103"/>
      <c r="EC184" s="103"/>
      <c r="ED184" s="103"/>
      <c r="EE184" s="103"/>
      <c r="EF184" s="103"/>
      <c r="EG184" s="103"/>
      <c r="EH184" s="103"/>
      <c r="EI184" s="103"/>
      <c r="EJ184" s="103"/>
      <c r="EK184" s="103"/>
      <c r="EL184" s="103"/>
      <c r="EM184" s="103"/>
      <c r="EN184" s="103"/>
      <c r="EO184" s="103"/>
      <c r="EP184" s="103"/>
      <c r="EQ184" s="103"/>
      <c r="ER184" s="103"/>
      <c r="ES184" s="103"/>
      <c r="ET184" s="103"/>
      <c r="EU184" s="103"/>
      <c r="EV184" s="103"/>
      <c r="EW184" s="103"/>
      <c r="EX184" s="103"/>
      <c r="EY184" s="103"/>
      <c r="EZ184" s="103"/>
      <c r="FA184" s="103"/>
      <c r="FB184" s="103"/>
      <c r="FC184" s="103"/>
      <c r="FD184" s="103"/>
      <c r="FE184" s="103"/>
      <c r="FF184" s="103"/>
      <c r="FG184" s="103"/>
      <c r="FH184" s="103"/>
      <c r="FI184" s="103"/>
      <c r="FJ184" s="103"/>
      <c r="FK184" s="103"/>
      <c r="FL184" s="103"/>
      <c r="FM184" s="103"/>
      <c r="FN184" s="103"/>
      <c r="FO184" s="103"/>
      <c r="FP184" s="103"/>
      <c r="FQ184" s="103"/>
      <c r="FR184" s="103"/>
      <c r="FS184" s="103"/>
      <c r="FT184" s="103"/>
      <c r="FU184" s="103"/>
      <c r="FV184" s="103"/>
      <c r="FW184" s="103"/>
      <c r="FX184" s="103"/>
      <c r="FY184" s="103"/>
      <c r="FZ184" s="103"/>
      <c r="GA184" s="103"/>
      <c r="GB184" s="103"/>
      <c r="GC184" s="103"/>
      <c r="GD184" s="103"/>
      <c r="GE184" s="103"/>
      <c r="GF184" s="103"/>
      <c r="GG184" s="103"/>
      <c r="GH184" s="103"/>
      <c r="GI184" s="103"/>
      <c r="GJ184" s="103"/>
      <c r="GK184" s="103"/>
      <c r="GL184" s="103"/>
      <c r="GM184" s="103"/>
      <c r="GN184" s="103"/>
      <c r="GO184" s="103"/>
      <c r="GP184" s="103"/>
      <c r="GQ184" s="103"/>
      <c r="GR184" s="103"/>
      <c r="GS184" s="103"/>
      <c r="GT184" s="103"/>
      <c r="GU184" s="103"/>
      <c r="GV184" s="103"/>
      <c r="GW184" s="103"/>
      <c r="GX184" s="103"/>
      <c r="GY184" s="103"/>
      <c r="GZ184" s="103"/>
      <c r="HA184" s="103"/>
      <c r="HB184" s="103"/>
      <c r="HC184" s="103"/>
      <c r="HD184" s="103"/>
      <c r="HE184" s="103"/>
      <c r="HF184" s="103"/>
      <c r="HG184" s="103"/>
      <c r="HH184" s="103"/>
      <c r="HI184" s="103"/>
      <c r="HJ184" s="103"/>
      <c r="HK184" s="103"/>
      <c r="HL184" s="103"/>
      <c r="HM184" s="103"/>
      <c r="HN184" s="103"/>
      <c r="HO184" s="103"/>
      <c r="HP184" s="103"/>
      <c r="HQ184" s="103"/>
      <c r="HR184" s="103"/>
      <c r="HS184" s="103"/>
      <c r="HT184" s="103"/>
      <c r="HU184" s="103"/>
      <c r="HV184" s="103"/>
      <c r="HW184" s="103"/>
      <c r="HX184" s="103"/>
      <c r="HY184" s="103"/>
      <c r="HZ184" s="103"/>
      <c r="IA184" s="103"/>
      <c r="IB184" s="103"/>
      <c r="IC184" s="103"/>
      <c r="ID184" s="103"/>
      <c r="IE184" s="103"/>
      <c r="IF184" s="103"/>
      <c r="IG184" s="103"/>
      <c r="IH184" s="103"/>
      <c r="II184" s="103"/>
      <c r="IJ184" s="103"/>
      <c r="IK184" s="103"/>
      <c r="IL184" s="103"/>
      <c r="IM184" s="103"/>
      <c r="IN184" s="103"/>
      <c r="IO184" s="103"/>
      <c r="IP184" s="103"/>
      <c r="IQ184" s="103"/>
      <c r="IR184" s="103"/>
      <c r="IS184" s="103"/>
      <c r="IT184" s="103"/>
      <c r="IU184" s="103"/>
      <c r="IV184" s="103"/>
      <c r="IW184" s="103"/>
      <c r="IX184" s="103"/>
      <c r="IY184" s="103"/>
      <c r="IZ184" s="103"/>
      <c r="JA184" s="103"/>
      <c r="JB184" s="103"/>
      <c r="JC184" s="103"/>
      <c r="JD184" s="103"/>
      <c r="JE184" s="103"/>
      <c r="JF184" s="103"/>
      <c r="JG184" s="103"/>
      <c r="JH184" s="103"/>
      <c r="JI184" s="103"/>
      <c r="JJ184" s="103"/>
      <c r="JK184" s="103"/>
      <c r="JL184" s="103"/>
      <c r="JM184" s="103"/>
      <c r="JN184" s="103"/>
      <c r="JO184" s="103"/>
      <c r="JP184" s="103"/>
      <c r="JQ184" s="103"/>
      <c r="JR184" s="103"/>
      <c r="JS184" s="103"/>
      <c r="JT184" s="103"/>
      <c r="JU184" s="103"/>
      <c r="JV184" s="103"/>
      <c r="JW184" s="103"/>
      <c r="JX184" s="103"/>
      <c r="JY184" s="103"/>
      <c r="JZ184" s="103"/>
      <c r="KA184" s="103"/>
      <c r="KB184" s="103"/>
      <c r="KC184" s="103"/>
      <c r="KD184" s="103"/>
      <c r="KE184" s="103"/>
      <c r="KF184" s="103"/>
      <c r="KG184" s="103"/>
      <c r="KH184" s="103"/>
      <c r="KI184" s="103"/>
      <c r="KJ184" s="103"/>
      <c r="KK184" s="103"/>
      <c r="KL184" s="103"/>
      <c r="KM184" s="103"/>
      <c r="KN184" s="103"/>
      <c r="KO184" s="103"/>
      <c r="KP184" s="103"/>
      <c r="KQ184" s="103"/>
      <c r="KR184" s="103"/>
      <c r="KS184" s="103"/>
      <c r="KT184" s="103"/>
      <c r="KU184" s="103"/>
      <c r="KV184" s="103"/>
      <c r="KW184" s="103"/>
      <c r="KX184" s="103"/>
      <c r="KY184" s="103"/>
      <c r="KZ184" s="103"/>
      <c r="LA184" s="103"/>
      <c r="LB184" s="103"/>
      <c r="LC184" s="103"/>
      <c r="LD184" s="103"/>
      <c r="LE184" s="103"/>
      <c r="LF184" s="103"/>
      <c r="LG184" s="103"/>
      <c r="LH184" s="103"/>
      <c r="LI184" s="103"/>
      <c r="LJ184" s="103"/>
      <c r="LK184" s="103"/>
      <c r="LL184" s="103"/>
      <c r="LM184" s="103"/>
      <c r="LN184" s="103"/>
      <c r="LO184" s="103"/>
      <c r="LP184" s="103"/>
      <c r="LQ184" s="103"/>
      <c r="LR184" s="103"/>
      <c r="LS184" s="103"/>
      <c r="LT184" s="103"/>
      <c r="LU184" s="103"/>
      <c r="LV184" s="103"/>
      <c r="LW184" s="103"/>
      <c r="LX184" s="103"/>
      <c r="LY184" s="103"/>
      <c r="LZ184" s="103"/>
      <c r="MA184" s="103"/>
      <c r="MB184" s="103"/>
      <c r="MC184" s="103"/>
      <c r="MD184" s="103"/>
      <c r="ME184" s="103"/>
      <c r="MF184" s="103"/>
      <c r="MG184" s="103"/>
      <c r="MH184" s="103"/>
      <c r="MI184" s="103"/>
      <c r="MJ184" s="103"/>
      <c r="MK184" s="103"/>
      <c r="ML184" s="103"/>
      <c r="MM184" s="103"/>
      <c r="MN184" s="103"/>
      <c r="MO184" s="103"/>
      <c r="MP184" s="103"/>
      <c r="MQ184" s="103"/>
      <c r="MR184" s="103"/>
      <c r="MS184" s="103"/>
      <c r="MT184" s="103"/>
      <c r="MU184" s="103"/>
      <c r="MV184" s="103"/>
      <c r="MW184" s="103"/>
      <c r="MX184" s="103"/>
      <c r="MY184" s="103"/>
      <c r="MZ184" s="103"/>
      <c r="NA184" s="103"/>
      <c r="NB184" s="103"/>
      <c r="NC184" s="103"/>
      <c r="ND184" s="103"/>
      <c r="NE184" s="103"/>
      <c r="NF184" s="103"/>
      <c r="NG184" s="103"/>
      <c r="NH184" s="103"/>
      <c r="NI184" s="103"/>
      <c r="NJ184" s="103"/>
      <c r="NK184" s="103"/>
      <c r="NL184" s="103"/>
      <c r="NM184" s="103"/>
      <c r="NN184" s="103"/>
      <c r="NO184" s="103"/>
      <c r="NP184" s="103"/>
      <c r="NQ184" s="103"/>
      <c r="NR184" s="103"/>
      <c r="NS184" s="103"/>
      <c r="NT184" s="103"/>
      <c r="NU184" s="103"/>
      <c r="NV184" s="103"/>
      <c r="NW184" s="103"/>
      <c r="NX184" s="103"/>
      <c r="NY184" s="103"/>
      <c r="NZ184" s="103"/>
      <c r="OA184" s="103"/>
      <c r="OB184" s="103"/>
      <c r="OC184" s="103"/>
      <c r="OD184" s="103"/>
      <c r="OE184" s="103"/>
      <c r="OF184" s="103"/>
      <c r="OG184" s="103"/>
      <c r="OH184" s="103"/>
      <c r="OI184" s="103"/>
      <c r="OJ184" s="103"/>
      <c r="OK184" s="103"/>
      <c r="OL184" s="103"/>
      <c r="OM184" s="103"/>
      <c r="ON184" s="103"/>
      <c r="OO184" s="103"/>
      <c r="OP184" s="103"/>
      <c r="OQ184" s="103"/>
      <c r="OR184" s="103"/>
      <c r="OS184" s="103"/>
      <c r="OT184" s="103"/>
      <c r="OU184" s="103"/>
      <c r="OV184" s="103"/>
      <c r="OW184" s="103"/>
      <c r="OX184" s="103"/>
      <c r="OY184" s="103"/>
      <c r="OZ184" s="103"/>
      <c r="PA184" s="103"/>
      <c r="PB184" s="103"/>
      <c r="PC184" s="103"/>
      <c r="PD184" s="103"/>
      <c r="PE184" s="103"/>
      <c r="PF184" s="103"/>
      <c r="PG184" s="103"/>
      <c r="PH184" s="103"/>
      <c r="PI184" s="103"/>
      <c r="PJ184" s="103"/>
      <c r="PK184" s="103"/>
      <c r="PL184" s="103"/>
      <c r="PM184" s="103"/>
      <c r="PN184" s="103"/>
      <c r="PO184" s="103"/>
      <c r="PP184" s="103"/>
      <c r="PQ184" s="103"/>
      <c r="PR184" s="103"/>
      <c r="PS184" s="103"/>
      <c r="PT184" s="103"/>
      <c r="PU184" s="103"/>
      <c r="PV184" s="103"/>
      <c r="PW184" s="103"/>
      <c r="PX184" s="103"/>
      <c r="PY184" s="103"/>
      <c r="PZ184" s="103"/>
      <c r="QA184" s="103"/>
      <c r="QB184" s="103"/>
      <c r="QC184" s="103"/>
      <c r="QD184" s="103"/>
      <c r="QE184" s="103"/>
      <c r="QF184" s="103"/>
      <c r="QG184" s="103"/>
      <c r="QH184" s="103"/>
      <c r="QI184" s="103"/>
      <c r="QJ184" s="103"/>
      <c r="QK184" s="103"/>
      <c r="QL184" s="103"/>
      <c r="QM184" s="103"/>
      <c r="QN184" s="103"/>
      <c r="QO184" s="103"/>
      <c r="QP184" s="103"/>
      <c r="QQ184" s="103"/>
      <c r="QR184" s="103"/>
      <c r="QS184" s="103"/>
      <c r="QT184" s="103"/>
      <c r="QU184" s="103"/>
      <c r="QV184" s="103"/>
      <c r="QW184" s="103"/>
      <c r="QX184" s="103"/>
      <c r="QY184" s="103"/>
      <c r="QZ184" s="103"/>
      <c r="RA184" s="103"/>
      <c r="RB184" s="103"/>
      <c r="RC184" s="103"/>
      <c r="RD184" s="103"/>
      <c r="RE184" s="103"/>
      <c r="RF184" s="103"/>
      <c r="RG184" s="103"/>
      <c r="RH184" s="103"/>
      <c r="RI184" s="103"/>
      <c r="RJ184" s="103"/>
      <c r="RK184" s="103"/>
      <c r="RL184" s="103"/>
      <c r="RM184" s="103"/>
      <c r="RN184" s="103"/>
      <c r="RO184" s="103"/>
      <c r="RP184" s="103"/>
      <c r="RQ184" s="103"/>
      <c r="RR184" s="103"/>
      <c r="RS184" s="103"/>
      <c r="RT184" s="103"/>
      <c r="RU184" s="103"/>
      <c r="RV184" s="103"/>
      <c r="RW184" s="103"/>
      <c r="RX184" s="103"/>
      <c r="RY184" s="103"/>
      <c r="RZ184" s="103"/>
      <c r="SA184" s="103"/>
      <c r="SB184" s="103"/>
      <c r="SC184" s="103"/>
      <c r="SD184" s="103"/>
      <c r="SE184" s="103"/>
      <c r="SF184" s="103"/>
      <c r="SG184" s="103"/>
      <c r="SH184" s="103"/>
      <c r="SI184" s="103"/>
      <c r="SJ184" s="103"/>
      <c r="SK184" s="103"/>
      <c r="SL184" s="103"/>
      <c r="SM184" s="103"/>
      <c r="SN184" s="103"/>
      <c r="SO184" s="103"/>
      <c r="SP184" s="103"/>
      <c r="SQ184" s="103"/>
      <c r="SR184" s="103"/>
      <c r="SS184" s="103"/>
      <c r="ST184" s="103"/>
      <c r="SU184" s="103"/>
      <c r="SV184" s="103"/>
      <c r="SW184" s="103"/>
      <c r="SX184" s="103"/>
      <c r="SY184" s="103"/>
      <c r="SZ184" s="103"/>
      <c r="TA184" s="103"/>
      <c r="TB184" s="103"/>
      <c r="TC184" s="103"/>
      <c r="TD184" s="103"/>
      <c r="TE184" s="103"/>
      <c r="TF184" s="103"/>
      <c r="TG184" s="103"/>
      <c r="TH184" s="103"/>
      <c r="TI184" s="103"/>
      <c r="TJ184" s="103"/>
      <c r="TK184" s="103"/>
      <c r="TL184" s="103"/>
      <c r="TM184" s="103"/>
      <c r="TN184" s="103"/>
      <c r="TO184" s="103"/>
      <c r="TP184" s="103"/>
      <c r="TQ184" s="103"/>
      <c r="TR184" s="103"/>
      <c r="TS184" s="103"/>
      <c r="TT184" s="103"/>
      <c r="TU184" s="103"/>
      <c r="TV184" s="103"/>
      <c r="TW184" s="103"/>
      <c r="TX184" s="103"/>
      <c r="TY184" s="103"/>
      <c r="TZ184" s="103"/>
      <c r="UA184" s="103"/>
      <c r="UB184" s="103"/>
      <c r="UC184" s="103"/>
      <c r="UD184" s="103"/>
      <c r="UE184" s="103"/>
      <c r="UF184" s="103"/>
      <c r="UG184" s="103"/>
      <c r="UH184" s="103"/>
      <c r="UI184" s="103"/>
      <c r="UJ184" s="103"/>
      <c r="UK184" s="103"/>
      <c r="UL184" s="103"/>
      <c r="UM184" s="103"/>
      <c r="UN184" s="103"/>
      <c r="UO184" s="103"/>
      <c r="UP184" s="103"/>
      <c r="UQ184" s="103"/>
      <c r="UR184" s="103"/>
      <c r="US184" s="103"/>
      <c r="UT184" s="103"/>
      <c r="UU184" s="103"/>
      <c r="UV184" s="103"/>
      <c r="UW184" s="103"/>
      <c r="UX184" s="103"/>
      <c r="UY184" s="103"/>
      <c r="UZ184" s="103"/>
      <c r="VA184" s="103"/>
      <c r="VB184" s="103"/>
      <c r="VC184" s="103"/>
      <c r="VD184" s="103"/>
      <c r="VE184" s="103"/>
      <c r="VF184" s="103"/>
      <c r="VG184" s="103"/>
      <c r="VH184" s="103"/>
      <c r="VI184" s="103"/>
      <c r="VJ184" s="103"/>
      <c r="VK184" s="103"/>
      <c r="VL184" s="103"/>
      <c r="VM184" s="103"/>
      <c r="VN184" s="103"/>
      <c r="VO184" s="103"/>
      <c r="VP184" s="103"/>
      <c r="VQ184" s="103"/>
      <c r="VR184" s="103"/>
      <c r="VS184" s="103"/>
      <c r="VT184" s="103"/>
      <c r="VU184" s="103"/>
      <c r="VV184" s="103"/>
      <c r="VW184" s="103"/>
      <c r="VX184" s="103"/>
      <c r="VY184" s="103"/>
      <c r="VZ184" s="103"/>
      <c r="WA184" s="103"/>
      <c r="WB184" s="103"/>
      <c r="WC184" s="103"/>
      <c r="WD184" s="103"/>
      <c r="WE184" s="103"/>
      <c r="WF184" s="103"/>
      <c r="WG184" s="103"/>
      <c r="WH184" s="103"/>
      <c r="WI184" s="103"/>
      <c r="WJ184" s="103"/>
      <c r="WK184" s="103"/>
      <c r="WL184" s="103"/>
      <c r="WM184" s="103"/>
      <c r="WN184" s="103"/>
      <c r="WO184" s="103"/>
      <c r="WP184" s="103"/>
      <c r="WQ184" s="103"/>
      <c r="WR184" s="103"/>
      <c r="WS184" s="103"/>
      <c r="WT184" s="103"/>
      <c r="WU184" s="103"/>
      <c r="WV184" s="103"/>
      <c r="WW184" s="103"/>
      <c r="WX184" s="103"/>
      <c r="WY184" s="103"/>
      <c r="WZ184" s="103"/>
      <c r="XA184" s="103"/>
      <c r="XB184" s="103"/>
      <c r="XC184" s="103"/>
      <c r="XD184" s="103"/>
      <c r="XE184" s="103"/>
      <c r="XF184" s="103"/>
      <c r="XG184" s="103"/>
      <c r="XH184" s="103"/>
      <c r="XI184" s="103"/>
      <c r="XJ184" s="103"/>
      <c r="XK184" s="103"/>
      <c r="XL184" s="103"/>
      <c r="XM184" s="103"/>
      <c r="XN184" s="103"/>
      <c r="XO184" s="103"/>
      <c r="XP184" s="103"/>
      <c r="XQ184" s="103"/>
      <c r="XR184" s="103"/>
      <c r="XS184" s="103"/>
      <c r="XT184" s="103"/>
      <c r="XU184" s="103"/>
      <c r="XV184" s="103"/>
      <c r="XW184" s="103"/>
      <c r="XX184" s="103"/>
      <c r="XY184" s="103"/>
      <c r="XZ184" s="103"/>
      <c r="YA184" s="103"/>
      <c r="YB184" s="103"/>
      <c r="YC184" s="103"/>
      <c r="YD184" s="103"/>
      <c r="YE184" s="103"/>
      <c r="YF184" s="103"/>
      <c r="YG184" s="103"/>
      <c r="YH184" s="103"/>
      <c r="YI184" s="103"/>
      <c r="YJ184" s="103"/>
      <c r="YK184" s="103"/>
      <c r="YL184" s="103"/>
      <c r="YM184" s="103"/>
      <c r="YN184" s="103"/>
      <c r="YO184" s="103"/>
      <c r="YP184" s="103"/>
      <c r="YQ184" s="103"/>
      <c r="YR184" s="103"/>
      <c r="YS184" s="103"/>
      <c r="YT184" s="103"/>
      <c r="YU184" s="103"/>
      <c r="YV184" s="103"/>
      <c r="YW184" s="103"/>
      <c r="YX184" s="103"/>
      <c r="YY184" s="103"/>
      <c r="YZ184" s="103"/>
      <c r="ZA184" s="103"/>
      <c r="ZB184" s="103"/>
      <c r="ZC184" s="103"/>
      <c r="ZD184" s="103"/>
      <c r="ZE184" s="103"/>
      <c r="ZF184" s="103"/>
      <c r="ZG184" s="103"/>
      <c r="ZH184" s="103"/>
      <c r="ZI184" s="103"/>
      <c r="ZJ184" s="103"/>
      <c r="ZK184" s="103"/>
      <c r="ZL184" s="103"/>
      <c r="ZM184" s="103"/>
      <c r="ZN184" s="103"/>
      <c r="ZO184" s="103"/>
      <c r="ZP184" s="103"/>
      <c r="ZQ184" s="103"/>
      <c r="ZR184" s="103"/>
      <c r="ZS184" s="103"/>
      <c r="ZT184" s="103"/>
      <c r="ZU184" s="103"/>
      <c r="ZV184" s="103"/>
      <c r="ZW184" s="103"/>
      <c r="ZX184" s="103"/>
      <c r="ZY184" s="103"/>
      <c r="ZZ184" s="103"/>
      <c r="AAA184" s="103"/>
      <c r="AAB184" s="103"/>
      <c r="AAC184" s="103"/>
      <c r="AAD184" s="103"/>
      <c r="AAE184" s="103"/>
      <c r="AAF184" s="103"/>
      <c r="AAG184" s="103"/>
      <c r="AAH184" s="103"/>
      <c r="AAI184" s="103"/>
      <c r="AAJ184" s="103"/>
      <c r="AAK184" s="103"/>
      <c r="AAL184" s="103"/>
      <c r="AAM184" s="103"/>
      <c r="AAN184" s="103"/>
      <c r="AAO184" s="103"/>
      <c r="AAP184" s="103"/>
      <c r="AAQ184" s="103"/>
      <c r="AAR184" s="103"/>
      <c r="AAS184" s="103"/>
      <c r="AAT184" s="103"/>
      <c r="AAU184" s="103"/>
      <c r="AAV184" s="103"/>
      <c r="AAW184" s="103"/>
      <c r="AAX184" s="103"/>
      <c r="AAY184" s="103"/>
      <c r="AAZ184" s="103"/>
      <c r="ABA184" s="103"/>
      <c r="ABB184" s="103"/>
      <c r="ABC184" s="103"/>
      <c r="ABD184" s="103"/>
      <c r="ABE184" s="103"/>
      <c r="ABF184" s="103"/>
      <c r="ABG184" s="103"/>
      <c r="ABH184" s="103"/>
      <c r="ABI184" s="103"/>
      <c r="ABJ184" s="103"/>
      <c r="ABK184" s="103"/>
      <c r="ABL184" s="103"/>
      <c r="ABM184" s="103"/>
      <c r="ABN184" s="103"/>
      <c r="ABO184" s="103"/>
      <c r="ABP184" s="103"/>
      <c r="ABQ184" s="103"/>
      <c r="ABR184" s="103"/>
      <c r="ABS184" s="103"/>
      <c r="ABT184" s="103"/>
      <c r="ABU184" s="103"/>
      <c r="ABV184" s="103"/>
      <c r="ABW184" s="103"/>
      <c r="ABX184" s="103"/>
      <c r="ABY184" s="103"/>
      <c r="ABZ184" s="103"/>
      <c r="ACA184" s="103"/>
      <c r="ACB184" s="103"/>
      <c r="ACC184" s="103"/>
      <c r="ACD184" s="103"/>
      <c r="ACE184" s="103"/>
      <c r="ACF184" s="103"/>
      <c r="ACG184" s="103"/>
      <c r="ACH184" s="103"/>
      <c r="ACI184" s="103"/>
      <c r="ACJ184" s="103"/>
      <c r="ACK184" s="103"/>
      <c r="ACL184" s="103"/>
      <c r="ACM184" s="103"/>
      <c r="ACN184" s="103"/>
      <c r="ACO184" s="103"/>
      <c r="ACP184" s="103"/>
      <c r="ACQ184" s="103"/>
      <c r="ACR184" s="103"/>
      <c r="ACS184" s="103"/>
      <c r="ACT184" s="103"/>
      <c r="ACU184" s="103"/>
      <c r="ACV184" s="103"/>
      <c r="ACW184" s="103"/>
      <c r="ACX184" s="103"/>
      <c r="ACY184" s="103"/>
      <c r="ACZ184" s="103"/>
      <c r="ADA184" s="103"/>
      <c r="ADB184" s="103"/>
      <c r="ADC184" s="103"/>
      <c r="ADD184" s="103"/>
      <c r="ADE184" s="103"/>
      <c r="ADF184" s="103"/>
      <c r="ADG184" s="103"/>
      <c r="ADH184" s="103"/>
      <c r="ADI184" s="103"/>
      <c r="ADJ184" s="103"/>
      <c r="ADK184" s="103"/>
      <c r="ADL184" s="103"/>
      <c r="ADM184" s="103"/>
      <c r="ADN184" s="103"/>
      <c r="ADO184" s="103"/>
      <c r="ADP184" s="103"/>
      <c r="ADQ184" s="103"/>
      <c r="ADR184" s="103"/>
      <c r="ADS184" s="103"/>
      <c r="ADT184" s="103"/>
      <c r="ADU184" s="103"/>
      <c r="ADV184" s="103"/>
      <c r="ADW184" s="103"/>
      <c r="ADX184" s="103"/>
      <c r="ADY184" s="103"/>
      <c r="ADZ184" s="103"/>
      <c r="AEA184" s="103"/>
      <c r="AEB184" s="103"/>
      <c r="AEC184" s="103"/>
      <c r="AED184" s="103"/>
      <c r="AEE184" s="103"/>
      <c r="AEF184" s="103"/>
      <c r="AEG184" s="103"/>
      <c r="AEH184" s="103"/>
      <c r="AEI184" s="103"/>
      <c r="AEJ184" s="103"/>
      <c r="AEK184" s="103"/>
      <c r="AEL184" s="103"/>
      <c r="AEM184" s="103"/>
      <c r="AEN184" s="103"/>
      <c r="AEO184" s="103"/>
      <c r="AEP184" s="103"/>
      <c r="AEQ184" s="103"/>
      <c r="AER184" s="103"/>
      <c r="AES184" s="103"/>
      <c r="AET184" s="103"/>
      <c r="AEU184" s="103"/>
      <c r="AEV184" s="103"/>
      <c r="AEW184" s="103"/>
      <c r="AEX184" s="103"/>
      <c r="AEY184" s="103"/>
      <c r="AEZ184" s="103"/>
      <c r="AFA184" s="103"/>
      <c r="AFB184" s="103"/>
      <c r="AFC184" s="103"/>
      <c r="AFD184" s="103"/>
      <c r="AFE184" s="103"/>
      <c r="AFF184" s="103"/>
      <c r="AFG184" s="103"/>
      <c r="AFH184" s="103"/>
      <c r="AFI184" s="103"/>
      <c r="AFJ184" s="103"/>
      <c r="AFK184" s="103"/>
      <c r="AFL184" s="103"/>
      <c r="AFM184" s="103"/>
      <c r="AFN184" s="103"/>
      <c r="AFO184" s="103"/>
      <c r="AFP184" s="103"/>
      <c r="AFQ184" s="103"/>
      <c r="AFR184" s="103"/>
      <c r="AFS184" s="103"/>
      <c r="AFT184" s="103"/>
      <c r="AFU184" s="103"/>
      <c r="AFV184" s="103"/>
      <c r="AFW184" s="103"/>
      <c r="AFX184" s="103"/>
      <c r="AFY184" s="103"/>
      <c r="AFZ184" s="103"/>
      <c r="AGA184" s="103"/>
      <c r="AGB184" s="103"/>
      <c r="AGC184" s="103"/>
      <c r="AGD184" s="103"/>
      <c r="AGE184" s="103"/>
      <c r="AGF184" s="103"/>
      <c r="AGG184" s="103"/>
      <c r="AGH184" s="103"/>
      <c r="AGI184" s="103"/>
      <c r="AGJ184" s="103"/>
      <c r="AGK184" s="103"/>
      <c r="AGL184" s="103"/>
      <c r="AGM184" s="103"/>
      <c r="AGN184" s="103"/>
      <c r="AGO184" s="103"/>
      <c r="AGP184" s="103"/>
      <c r="AGQ184" s="103"/>
      <c r="AGR184" s="103"/>
      <c r="AGS184" s="103"/>
      <c r="AGT184" s="103"/>
      <c r="AGU184" s="103"/>
      <c r="AGV184" s="103"/>
      <c r="AGW184" s="103"/>
      <c r="AGX184" s="103"/>
      <c r="AGY184" s="103"/>
      <c r="AGZ184" s="103"/>
      <c r="AHA184" s="103"/>
      <c r="AHB184" s="103"/>
      <c r="AHC184" s="103"/>
      <c r="AHD184" s="103"/>
      <c r="AHE184" s="103"/>
      <c r="AHF184" s="103"/>
      <c r="AHG184" s="103"/>
      <c r="AHH184" s="103"/>
      <c r="AHI184" s="103"/>
      <c r="AHJ184" s="103"/>
      <c r="AHK184" s="103"/>
      <c r="AHL184" s="103"/>
      <c r="AHM184" s="103"/>
      <c r="AHN184" s="103"/>
      <c r="AHO184" s="103"/>
      <c r="AHP184" s="103"/>
      <c r="AHQ184" s="103"/>
      <c r="AHR184" s="103"/>
      <c r="AHS184" s="103"/>
      <c r="AHT184" s="103"/>
      <c r="AHU184" s="103"/>
      <c r="AHV184" s="103"/>
      <c r="AHW184" s="103"/>
      <c r="AHX184" s="103"/>
      <c r="AHY184" s="103"/>
      <c r="AHZ184" s="103"/>
      <c r="AIA184" s="103"/>
      <c r="AIB184" s="103"/>
      <c r="AIC184" s="103"/>
      <c r="AID184" s="103"/>
      <c r="AIE184" s="103"/>
      <c r="AIF184" s="103"/>
      <c r="AIG184" s="103"/>
      <c r="AIH184" s="103"/>
      <c r="AII184" s="103"/>
      <c r="AIJ184" s="103"/>
      <c r="AIK184" s="103"/>
      <c r="AIL184" s="103"/>
      <c r="AIM184" s="103"/>
      <c r="AIN184" s="103"/>
      <c r="AIO184" s="103"/>
      <c r="AIP184" s="103"/>
      <c r="AIQ184" s="103"/>
      <c r="AIR184" s="103"/>
      <c r="AIS184" s="103"/>
      <c r="AIT184" s="103"/>
      <c r="AIU184" s="103"/>
      <c r="AIV184" s="103"/>
      <c r="AIW184" s="103"/>
      <c r="AIX184" s="103"/>
      <c r="AIY184" s="103"/>
      <c r="AIZ184" s="103"/>
      <c r="AJA184" s="103"/>
      <c r="AJB184" s="103"/>
      <c r="AJC184" s="103"/>
      <c r="AJD184" s="103"/>
      <c r="AJE184" s="103"/>
      <c r="AJF184" s="103"/>
      <c r="AJG184" s="103"/>
      <c r="AJH184" s="103"/>
      <c r="AJI184" s="103"/>
      <c r="AJJ184" s="103"/>
      <c r="AJK184" s="103"/>
      <c r="AJL184" s="103"/>
      <c r="AJM184" s="103"/>
      <c r="AJN184" s="103"/>
      <c r="AJO184" s="103"/>
      <c r="AJP184" s="103"/>
      <c r="AJQ184" s="103"/>
      <c r="AJR184" s="103"/>
      <c r="AJS184" s="103"/>
      <c r="AJT184" s="103"/>
      <c r="AJU184" s="103"/>
      <c r="AJV184" s="103"/>
      <c r="AJW184" s="103"/>
      <c r="AJX184" s="103"/>
      <c r="AJY184" s="103"/>
      <c r="AJZ184" s="103"/>
      <c r="AKA184" s="103"/>
      <c r="AKB184" s="103"/>
      <c r="AKC184" s="103"/>
      <c r="AKD184" s="103"/>
      <c r="AKE184" s="103"/>
      <c r="AKF184" s="103"/>
      <c r="AKG184" s="103"/>
      <c r="AKH184" s="103"/>
      <c r="AKI184" s="103"/>
      <c r="AKJ184" s="103"/>
      <c r="AKK184" s="103"/>
      <c r="AKL184" s="103"/>
      <c r="AKM184" s="103"/>
      <c r="AKN184" s="103"/>
      <c r="AKO184" s="103"/>
      <c r="AKP184" s="103"/>
      <c r="AKQ184" s="103"/>
      <c r="AKR184" s="103"/>
      <c r="AKS184" s="103"/>
      <c r="AKT184" s="103"/>
      <c r="AKU184" s="103"/>
      <c r="AKV184" s="103"/>
      <c r="AKW184" s="103"/>
      <c r="AKX184" s="103"/>
      <c r="AKY184" s="103"/>
      <c r="AKZ184" s="103"/>
      <c r="ALA184" s="103"/>
      <c r="ALB184" s="103"/>
      <c r="ALC184" s="103"/>
      <c r="ALD184" s="103"/>
      <c r="ALE184" s="103"/>
      <c r="ALF184" s="103"/>
      <c r="ALG184" s="103"/>
      <c r="ALH184" s="103"/>
      <c r="ALI184" s="103"/>
      <c r="ALJ184" s="103"/>
      <c r="ALK184" s="103"/>
      <c r="ALL184" s="103"/>
      <c r="ALM184" s="103"/>
      <c r="ALN184" s="103"/>
      <c r="ALO184" s="103"/>
      <c r="ALP184" s="103"/>
      <c r="ALQ184" s="103"/>
      <c r="ALR184" s="103"/>
      <c r="ALS184" s="103"/>
      <c r="ALT184" s="103"/>
      <c r="ALU184" s="103"/>
      <c r="ALV184" s="103"/>
      <c r="ALW184" s="103"/>
      <c r="ALX184" s="103"/>
      <c r="ALY184" s="103"/>
      <c r="ALZ184" s="103"/>
      <c r="AMA184" s="103"/>
      <c r="AMB184" s="103"/>
      <c r="AMC184" s="103"/>
      <c r="AMD184" s="103"/>
      <c r="AME184" s="103"/>
      <c r="AMF184" s="103"/>
      <c r="AMG184" s="103"/>
      <c r="AMH184" s="103"/>
      <c r="AMI184" s="103"/>
      <c r="AMJ184" s="103"/>
      <c r="AMK184" s="103"/>
    </row>
    <row r="185" spans="1:1025" s="81" customFormat="1" ht="16.5" customHeight="1" thickBot="1" x14ac:dyDescent="0.35">
      <c r="A185" s="121"/>
      <c r="B185" s="134">
        <f>MAX(B$10:B184)+1</f>
        <v>108</v>
      </c>
      <c r="C185" s="51" t="s">
        <v>210</v>
      </c>
      <c r="D185" s="49">
        <v>30</v>
      </c>
      <c r="E185" s="129">
        <f>D185+D186</f>
        <v>60</v>
      </c>
      <c r="F185" s="133"/>
      <c r="G185" s="179"/>
      <c r="H185" s="179"/>
      <c r="I185" s="180"/>
      <c r="J185" s="98"/>
      <c r="K185" s="98"/>
      <c r="L185" s="98"/>
      <c r="M185" s="98"/>
      <c r="N185" s="98"/>
      <c r="O185" s="98"/>
      <c r="P185" s="98"/>
      <c r="Q185" s="98"/>
      <c r="ALA185" s="98"/>
      <c r="ALB185" s="98"/>
      <c r="ALC185" s="98"/>
    </row>
    <row r="186" spans="1:1025" s="101" customFormat="1" ht="16.5" customHeight="1" thickBot="1" x14ac:dyDescent="0.35">
      <c r="A186" s="121"/>
      <c r="B186" s="108"/>
      <c r="C186" s="3" t="s">
        <v>211</v>
      </c>
      <c r="D186" s="2">
        <v>30</v>
      </c>
      <c r="E186" s="108"/>
      <c r="F186" s="133" t="s">
        <v>212</v>
      </c>
      <c r="G186" s="179"/>
      <c r="H186" s="179"/>
      <c r="I186" s="180"/>
      <c r="J186" s="98"/>
      <c r="K186" s="98"/>
      <c r="L186" s="98"/>
      <c r="M186" s="98"/>
      <c r="N186" s="98"/>
      <c r="O186" s="98"/>
      <c r="P186" s="98"/>
      <c r="Q186" s="98"/>
      <c r="ALA186" s="98"/>
      <c r="ALB186" s="98"/>
      <c r="ALC186" s="98"/>
    </row>
    <row r="187" spans="1:1025" ht="16.5" customHeight="1" thickBot="1" x14ac:dyDescent="0.35">
      <c r="A187" s="121"/>
      <c r="B187" s="122">
        <f>MAX(B$10:B186)+1</f>
        <v>109</v>
      </c>
      <c r="C187" s="3" t="s">
        <v>213</v>
      </c>
      <c r="D187" s="2">
        <v>70</v>
      </c>
      <c r="E187" s="122">
        <f>SUM(D187:D196)</f>
        <v>96</v>
      </c>
      <c r="F187" s="133"/>
      <c r="G187" s="179"/>
      <c r="H187" s="179"/>
      <c r="I187" s="180"/>
    </row>
    <row r="188" spans="1:1025" ht="16.5" customHeight="1" thickBot="1" x14ac:dyDescent="0.35">
      <c r="A188" s="121"/>
      <c r="B188" s="121"/>
      <c r="C188" s="3" t="s">
        <v>214</v>
      </c>
      <c r="D188" s="2">
        <v>0</v>
      </c>
      <c r="E188" s="121"/>
      <c r="F188" s="133"/>
      <c r="G188" s="179"/>
      <c r="H188" s="179"/>
      <c r="I188" s="180"/>
    </row>
    <row r="189" spans="1:1025" ht="16.5" customHeight="1" thickBot="1" x14ac:dyDescent="0.35">
      <c r="A189" s="121"/>
      <c r="B189" s="121"/>
      <c r="C189" s="3" t="s">
        <v>215</v>
      </c>
      <c r="D189" s="2">
        <v>0</v>
      </c>
      <c r="E189" s="121"/>
      <c r="F189" s="133"/>
      <c r="G189" s="179"/>
      <c r="H189" s="179"/>
      <c r="I189" s="180"/>
    </row>
    <row r="190" spans="1:1025" ht="16.5" customHeight="1" thickBot="1" x14ac:dyDescent="0.35">
      <c r="A190" s="121"/>
      <c r="B190" s="121"/>
      <c r="C190" s="9" t="s">
        <v>216</v>
      </c>
      <c r="D190" s="66">
        <v>5</v>
      </c>
      <c r="E190" s="121"/>
      <c r="F190" s="133"/>
      <c r="G190" s="179"/>
      <c r="H190" s="179"/>
      <c r="I190" s="180"/>
    </row>
    <row r="191" spans="1:1025" ht="16.5" customHeight="1" thickBot="1" x14ac:dyDescent="0.35">
      <c r="A191" s="121"/>
      <c r="B191" s="121"/>
      <c r="C191" s="9" t="s">
        <v>217</v>
      </c>
      <c r="D191" s="2">
        <v>6</v>
      </c>
      <c r="E191" s="121"/>
      <c r="F191" s="133"/>
      <c r="G191" s="179"/>
      <c r="H191" s="179"/>
      <c r="I191" s="180"/>
    </row>
    <row r="192" spans="1:1025" ht="30.75" customHeight="1" thickBot="1" x14ac:dyDescent="0.35">
      <c r="A192" s="121"/>
      <c r="B192" s="121"/>
      <c r="C192" s="14" t="s">
        <v>218</v>
      </c>
      <c r="D192" s="2">
        <v>0</v>
      </c>
      <c r="E192" s="121"/>
      <c r="F192" s="133"/>
      <c r="G192" s="179"/>
      <c r="H192" s="179"/>
      <c r="I192" s="180"/>
    </row>
    <row r="193" spans="1:20" ht="16.5" customHeight="1" thickBot="1" x14ac:dyDescent="0.35">
      <c r="A193" s="121"/>
      <c r="B193" s="121"/>
      <c r="C193" s="14" t="s">
        <v>219</v>
      </c>
      <c r="D193" s="2">
        <v>10</v>
      </c>
      <c r="E193" s="121"/>
      <c r="F193" s="133"/>
      <c r="G193" s="179"/>
      <c r="H193" s="179"/>
      <c r="I193" s="180"/>
    </row>
    <row r="194" spans="1:20" ht="16.5" customHeight="1" thickBot="1" x14ac:dyDescent="0.35">
      <c r="A194" s="121"/>
      <c r="B194" s="121"/>
      <c r="C194" s="14" t="s">
        <v>220</v>
      </c>
      <c r="D194" s="2">
        <v>0</v>
      </c>
      <c r="E194" s="121"/>
      <c r="F194" s="133"/>
      <c r="G194" s="179"/>
      <c r="H194" s="179"/>
      <c r="I194" s="180"/>
    </row>
    <row r="195" spans="1:20" ht="16.5" customHeight="1" thickBot="1" x14ac:dyDescent="0.35">
      <c r="A195" s="121"/>
      <c r="B195" s="121"/>
      <c r="C195" s="14" t="s">
        <v>221</v>
      </c>
      <c r="D195" s="2">
        <v>5</v>
      </c>
      <c r="E195" s="121"/>
      <c r="F195" s="133"/>
      <c r="G195" s="179"/>
      <c r="H195" s="179"/>
      <c r="I195" s="180"/>
    </row>
    <row r="196" spans="1:20" ht="30.75" customHeight="1" thickBot="1" x14ac:dyDescent="0.35">
      <c r="A196" s="121"/>
      <c r="B196" s="108"/>
      <c r="C196" s="14" t="s">
        <v>222</v>
      </c>
      <c r="D196" s="2">
        <v>0</v>
      </c>
      <c r="E196" s="108"/>
      <c r="F196" s="133"/>
      <c r="G196" s="179"/>
      <c r="H196" s="179"/>
      <c r="I196" s="180"/>
    </row>
    <row r="197" spans="1:20" ht="16.5" customHeight="1" thickBot="1" x14ac:dyDescent="0.35">
      <c r="A197" s="121"/>
      <c r="B197" s="99">
        <f>MAX(B$10:B196)+1</f>
        <v>110</v>
      </c>
      <c r="C197" s="54" t="s">
        <v>223</v>
      </c>
      <c r="D197" s="49">
        <v>5</v>
      </c>
      <c r="E197" s="96">
        <f>D197</f>
        <v>5</v>
      </c>
      <c r="F197" s="133"/>
      <c r="G197" s="179"/>
      <c r="H197" s="179"/>
      <c r="I197" s="180"/>
    </row>
    <row r="198" spans="1:20" s="23" customFormat="1" ht="16.5" customHeight="1" thickBot="1" x14ac:dyDescent="0.35">
      <c r="A198" s="121"/>
      <c r="B198" s="99">
        <f>MAX(B$10:B197)+1</f>
        <v>111</v>
      </c>
      <c r="C198" s="3" t="s">
        <v>224</v>
      </c>
      <c r="D198" s="66">
        <v>20</v>
      </c>
      <c r="E198" s="65">
        <v>20</v>
      </c>
      <c r="F198" s="133"/>
      <c r="G198" s="179"/>
      <c r="H198" s="179"/>
      <c r="I198" s="180"/>
      <c r="J198" s="98"/>
      <c r="K198" s="98"/>
      <c r="L198" s="98"/>
      <c r="M198" s="98"/>
      <c r="N198" s="98"/>
      <c r="O198" s="98"/>
      <c r="P198" s="98"/>
      <c r="Q198" s="98"/>
      <c r="R198" s="98"/>
      <c r="S198" s="98"/>
      <c r="T198" s="98"/>
    </row>
    <row r="199" spans="1:20" s="24" customFormat="1" ht="16.5" customHeight="1" thickBot="1" x14ac:dyDescent="0.35">
      <c r="A199" s="121"/>
      <c r="B199" s="99">
        <f>MAX(B$10:B198)+1</f>
        <v>112</v>
      </c>
      <c r="C199" s="51" t="s">
        <v>225</v>
      </c>
      <c r="D199" s="97"/>
      <c r="E199" s="96"/>
      <c r="F199" s="136" t="s">
        <v>91</v>
      </c>
      <c r="G199" s="190"/>
      <c r="H199" s="190"/>
      <c r="I199" s="190"/>
      <c r="J199" s="98"/>
      <c r="K199" s="98"/>
      <c r="L199" s="98"/>
      <c r="M199" s="98"/>
      <c r="N199" s="98"/>
      <c r="O199" s="98"/>
      <c r="P199" s="98"/>
      <c r="Q199" s="98"/>
      <c r="R199" s="98"/>
      <c r="S199" s="98"/>
      <c r="T199" s="98"/>
    </row>
    <row r="200" spans="1:20" s="24" customFormat="1" ht="16.5" customHeight="1" thickBot="1" x14ac:dyDescent="0.35">
      <c r="A200" s="121"/>
      <c r="B200" s="99">
        <f>MAX(B$10:B199)+1</f>
        <v>113</v>
      </c>
      <c r="C200" s="11" t="s">
        <v>226</v>
      </c>
      <c r="D200" s="66">
        <v>25</v>
      </c>
      <c r="E200" s="123">
        <f>SUM(D200:D201)</f>
        <v>55</v>
      </c>
      <c r="F200" s="158"/>
      <c r="G200" s="159"/>
      <c r="H200" s="159"/>
      <c r="I200" s="160"/>
      <c r="J200" s="98"/>
      <c r="K200" s="98"/>
      <c r="L200" s="98"/>
      <c r="M200" s="98"/>
      <c r="N200" s="98"/>
      <c r="O200" s="98"/>
      <c r="P200" s="98"/>
      <c r="Q200" s="98"/>
      <c r="R200" s="98"/>
      <c r="S200" s="98"/>
      <c r="T200" s="98"/>
    </row>
    <row r="201" spans="1:20" s="24" customFormat="1" ht="16.5" customHeight="1" thickBot="1" x14ac:dyDescent="0.35">
      <c r="A201" s="121"/>
      <c r="B201" s="99">
        <f>MAX(B$10:B200)+1</f>
        <v>114</v>
      </c>
      <c r="C201" s="11" t="s">
        <v>227</v>
      </c>
      <c r="D201" s="66">
        <v>30</v>
      </c>
      <c r="E201" s="108"/>
      <c r="F201" s="158"/>
      <c r="G201" s="159"/>
      <c r="H201" s="159"/>
      <c r="I201" s="160"/>
      <c r="J201" s="98"/>
      <c r="K201" s="98"/>
      <c r="L201" s="98"/>
      <c r="M201" s="98"/>
      <c r="N201" s="98"/>
      <c r="O201" s="98"/>
      <c r="P201" s="98"/>
      <c r="Q201" s="98"/>
      <c r="R201" s="98"/>
      <c r="S201" s="98"/>
      <c r="T201" s="98"/>
    </row>
    <row r="202" spans="1:20" s="103" customFormat="1" ht="16.5" customHeight="1" thickBot="1" x14ac:dyDescent="0.35">
      <c r="A202" s="121"/>
      <c r="B202" s="99">
        <f>MAX(B$10:B201)+1</f>
        <v>115</v>
      </c>
      <c r="C202" s="59" t="s">
        <v>228</v>
      </c>
      <c r="D202" s="97">
        <v>38</v>
      </c>
      <c r="E202" s="97">
        <f>D202</f>
        <v>38</v>
      </c>
      <c r="F202" s="158"/>
      <c r="G202" s="159"/>
      <c r="H202" s="159"/>
      <c r="I202" s="160"/>
      <c r="J202" s="98"/>
      <c r="K202" s="98"/>
      <c r="L202" s="98"/>
      <c r="M202" s="98"/>
      <c r="N202" s="98"/>
      <c r="O202" s="98"/>
      <c r="P202" s="98"/>
      <c r="Q202" s="98"/>
      <c r="R202" s="98"/>
      <c r="S202" s="98"/>
      <c r="T202" s="98"/>
    </row>
    <row r="203" spans="1:20" s="98" customFormat="1" ht="16.5" customHeight="1" thickBot="1" x14ac:dyDescent="0.35">
      <c r="A203" s="121"/>
      <c r="B203" s="99">
        <f>MAX(B$10:B202)+1</f>
        <v>116</v>
      </c>
      <c r="C203" s="11" t="s">
        <v>229</v>
      </c>
      <c r="D203" s="66">
        <v>10</v>
      </c>
      <c r="E203" s="66">
        <v>10</v>
      </c>
      <c r="F203" s="133"/>
      <c r="G203" s="179"/>
      <c r="H203" s="179"/>
      <c r="I203" s="180"/>
    </row>
    <row r="204" spans="1:20" ht="16.5" customHeight="1" thickBot="1" x14ac:dyDescent="0.35">
      <c r="A204" s="121"/>
      <c r="B204" s="78">
        <f>MAX(B$10:B203)+1</f>
        <v>117</v>
      </c>
      <c r="C204" s="9" t="s">
        <v>230</v>
      </c>
      <c r="D204" s="66">
        <v>20</v>
      </c>
      <c r="E204" s="66">
        <v>20</v>
      </c>
      <c r="F204" s="158" t="s">
        <v>231</v>
      </c>
      <c r="G204" s="159"/>
      <c r="H204" s="159"/>
      <c r="I204" s="160"/>
    </row>
    <row r="205" spans="1:20" ht="16.5" customHeight="1" thickBot="1" x14ac:dyDescent="0.35">
      <c r="A205" s="121"/>
      <c r="B205" s="78">
        <f>MAX(B$10:B204)+1</f>
        <v>118</v>
      </c>
      <c r="C205" s="3" t="s">
        <v>232</v>
      </c>
      <c r="D205" s="2">
        <v>10</v>
      </c>
      <c r="E205" s="2">
        <v>10</v>
      </c>
      <c r="F205" s="158"/>
      <c r="G205" s="159"/>
      <c r="H205" s="159"/>
      <c r="I205" s="160"/>
    </row>
    <row r="206" spans="1:20" ht="16.5" customHeight="1" thickBot="1" x14ac:dyDescent="0.35">
      <c r="A206" s="121"/>
      <c r="B206" s="78">
        <f>MAX(B$10:B205)+1</f>
        <v>119</v>
      </c>
      <c r="C206" s="3" t="s">
        <v>233</v>
      </c>
      <c r="D206" s="2">
        <v>10</v>
      </c>
      <c r="E206" s="2">
        <v>10</v>
      </c>
      <c r="F206" s="158"/>
      <c r="G206" s="159"/>
      <c r="H206" s="159"/>
      <c r="I206" s="160"/>
    </row>
    <row r="207" spans="1:20" ht="16.5" customHeight="1" thickBot="1" x14ac:dyDescent="0.35">
      <c r="A207" s="121"/>
      <c r="B207" s="78">
        <f>MAX(B$10:B206)+1</f>
        <v>120</v>
      </c>
      <c r="C207" s="3" t="s">
        <v>234</v>
      </c>
      <c r="D207" s="2">
        <v>5</v>
      </c>
      <c r="E207" s="2">
        <v>5</v>
      </c>
      <c r="F207" s="158"/>
      <c r="G207" s="159"/>
      <c r="H207" s="159"/>
      <c r="I207" s="160"/>
    </row>
    <row r="208" spans="1:20" ht="31.5" customHeight="1" thickBot="1" x14ac:dyDescent="0.35">
      <c r="A208" s="121"/>
      <c r="B208" s="122">
        <f>MAX(B$10:B207)+1</f>
        <v>121</v>
      </c>
      <c r="C208" s="3" t="s">
        <v>235</v>
      </c>
      <c r="D208" s="2">
        <v>30</v>
      </c>
      <c r="E208" s="122">
        <f>SUM(D208:D214)</f>
        <v>125</v>
      </c>
      <c r="F208" s="143" t="s">
        <v>236</v>
      </c>
      <c r="G208" s="144"/>
      <c r="H208" s="144"/>
      <c r="I208" s="145"/>
    </row>
    <row r="209" spans="1:9" ht="16.5" customHeight="1" thickBot="1" x14ac:dyDescent="0.35">
      <c r="A209" s="121"/>
      <c r="B209" s="121"/>
      <c r="C209" s="3" t="s">
        <v>237</v>
      </c>
      <c r="D209" s="2">
        <v>15</v>
      </c>
      <c r="E209" s="121"/>
      <c r="F209" s="158"/>
      <c r="G209" s="159"/>
      <c r="H209" s="159"/>
      <c r="I209" s="160"/>
    </row>
    <row r="210" spans="1:9" ht="16.5" customHeight="1" thickBot="1" x14ac:dyDescent="0.35">
      <c r="A210" s="121"/>
      <c r="B210" s="121"/>
      <c r="C210" s="3" t="s">
        <v>238</v>
      </c>
      <c r="D210" s="2">
        <v>25</v>
      </c>
      <c r="E210" s="121"/>
      <c r="F210" s="158"/>
      <c r="G210" s="159"/>
      <c r="H210" s="159"/>
      <c r="I210" s="160"/>
    </row>
    <row r="211" spans="1:9" ht="16.5" customHeight="1" thickBot="1" x14ac:dyDescent="0.35">
      <c r="A211" s="121"/>
      <c r="B211" s="121"/>
      <c r="C211" s="3" t="s">
        <v>239</v>
      </c>
      <c r="D211" s="2">
        <v>25</v>
      </c>
      <c r="E211" s="121"/>
      <c r="F211" s="158"/>
      <c r="G211" s="159"/>
      <c r="H211" s="159"/>
      <c r="I211" s="160"/>
    </row>
    <row r="212" spans="1:9" ht="16.5" customHeight="1" thickBot="1" x14ac:dyDescent="0.35">
      <c r="A212" s="121"/>
      <c r="B212" s="121"/>
      <c r="C212" s="3" t="s">
        <v>240</v>
      </c>
      <c r="D212" s="2">
        <v>10</v>
      </c>
      <c r="E212" s="121"/>
      <c r="F212" s="158"/>
      <c r="G212" s="159"/>
      <c r="H212" s="159"/>
      <c r="I212" s="160"/>
    </row>
    <row r="213" spans="1:9" ht="16.5" customHeight="1" thickBot="1" x14ac:dyDescent="0.35">
      <c r="A213" s="121"/>
      <c r="B213" s="121"/>
      <c r="C213" s="3" t="s">
        <v>241</v>
      </c>
      <c r="D213" s="2">
        <v>10</v>
      </c>
      <c r="E213" s="121"/>
      <c r="F213" s="158"/>
      <c r="G213" s="159"/>
      <c r="H213" s="159"/>
      <c r="I213" s="160"/>
    </row>
    <row r="214" spans="1:9" ht="16.5" customHeight="1" thickBot="1" x14ac:dyDescent="0.35">
      <c r="A214" s="121"/>
      <c r="B214" s="108"/>
      <c r="C214" s="3" t="s">
        <v>242</v>
      </c>
      <c r="D214" s="2">
        <v>10</v>
      </c>
      <c r="E214" s="108"/>
      <c r="F214" s="209"/>
      <c r="G214" s="210"/>
      <c r="H214" s="210"/>
      <c r="I214" s="211"/>
    </row>
    <row r="215" spans="1:9" ht="16.5" customHeight="1" thickBot="1" x14ac:dyDescent="0.35">
      <c r="A215" s="121"/>
      <c r="B215" s="122">
        <f>MAX(B$10:B214)+1</f>
        <v>122</v>
      </c>
      <c r="C215" s="3" t="s">
        <v>243</v>
      </c>
      <c r="D215" s="2">
        <v>8</v>
      </c>
      <c r="E215" s="122">
        <f>SUM(D215:D216)</f>
        <v>58</v>
      </c>
      <c r="F215" s="158"/>
      <c r="G215" s="159"/>
      <c r="H215" s="159"/>
      <c r="I215" s="160"/>
    </row>
    <row r="216" spans="1:9" ht="16.5" customHeight="1" thickBot="1" x14ac:dyDescent="0.35">
      <c r="A216" s="121"/>
      <c r="B216" s="108"/>
      <c r="C216" s="3" t="s">
        <v>244</v>
      </c>
      <c r="D216" s="2">
        <v>50</v>
      </c>
      <c r="E216" s="108"/>
      <c r="F216" s="158"/>
      <c r="G216" s="159"/>
      <c r="H216" s="159"/>
      <c r="I216" s="160"/>
    </row>
    <row r="217" spans="1:9" ht="16.5" customHeight="1" thickBot="1" x14ac:dyDescent="0.35">
      <c r="A217" s="121"/>
      <c r="B217" s="77">
        <f>MAX(B$10:B216)+1</f>
        <v>123</v>
      </c>
      <c r="C217" s="3" t="s">
        <v>245</v>
      </c>
      <c r="D217" s="2">
        <v>10</v>
      </c>
      <c r="E217" s="2">
        <v>10</v>
      </c>
      <c r="F217" s="158"/>
      <c r="G217" s="159"/>
      <c r="H217" s="159"/>
      <c r="I217" s="160"/>
    </row>
    <row r="218" spans="1:9" ht="16.5" customHeight="1" thickBot="1" x14ac:dyDescent="0.35">
      <c r="A218" s="121"/>
      <c r="B218" s="15">
        <f>MAX(B$10:B217)+1</f>
        <v>124</v>
      </c>
      <c r="C218" s="3" t="s">
        <v>246</v>
      </c>
      <c r="D218" s="2">
        <v>3</v>
      </c>
      <c r="E218" s="2">
        <v>3</v>
      </c>
      <c r="F218" s="158"/>
      <c r="G218" s="159"/>
      <c r="H218" s="159"/>
      <c r="I218" s="160"/>
    </row>
    <row r="219" spans="1:9" ht="16.5" customHeight="1" thickBot="1" x14ac:dyDescent="0.35">
      <c r="A219" s="121"/>
      <c r="B219" s="65">
        <f>MAX(B$10:B218)+1</f>
        <v>125</v>
      </c>
      <c r="C219" s="3" t="s">
        <v>247</v>
      </c>
      <c r="D219" s="2">
        <v>35</v>
      </c>
      <c r="E219" s="2">
        <v>35</v>
      </c>
      <c r="F219" s="158"/>
      <c r="G219" s="159"/>
      <c r="H219" s="159"/>
      <c r="I219" s="160"/>
    </row>
    <row r="220" spans="1:9" ht="16.5" customHeight="1" thickBot="1" x14ac:dyDescent="0.35">
      <c r="A220" s="121"/>
      <c r="B220" s="122">
        <f>MAX(B$10:B219)+1</f>
        <v>126</v>
      </c>
      <c r="C220" s="3" t="s">
        <v>248</v>
      </c>
      <c r="D220" s="2">
        <v>3</v>
      </c>
      <c r="E220" s="123">
        <f>D220+D221</f>
        <v>10</v>
      </c>
      <c r="F220" s="158"/>
      <c r="G220" s="159"/>
      <c r="H220" s="159"/>
      <c r="I220" s="160"/>
    </row>
    <row r="221" spans="1:9" ht="16.5" customHeight="1" thickBot="1" x14ac:dyDescent="0.35">
      <c r="A221" s="121"/>
      <c r="B221" s="108"/>
      <c r="C221" s="3" t="s">
        <v>249</v>
      </c>
      <c r="D221" s="2">
        <v>7</v>
      </c>
      <c r="E221" s="108"/>
      <c r="F221" s="158"/>
      <c r="G221" s="159"/>
      <c r="H221" s="159"/>
      <c r="I221" s="160"/>
    </row>
    <row r="222" spans="1:9" ht="16.5" customHeight="1" thickBot="1" x14ac:dyDescent="0.35">
      <c r="A222" s="121"/>
      <c r="B222" s="65">
        <f>MAX(B$10:B221)+1</f>
        <v>127</v>
      </c>
      <c r="C222" s="3" t="s">
        <v>250</v>
      </c>
      <c r="D222" s="7">
        <v>5</v>
      </c>
      <c r="E222" s="65">
        <v>5</v>
      </c>
      <c r="F222" s="158"/>
      <c r="G222" s="159"/>
      <c r="H222" s="159"/>
      <c r="I222" s="160"/>
    </row>
    <row r="223" spans="1:9" ht="16.5" customHeight="1" thickBot="1" x14ac:dyDescent="0.35">
      <c r="A223" s="121"/>
      <c r="B223" s="65">
        <f>MAX(B$10:B222)+1</f>
        <v>128</v>
      </c>
      <c r="C223" s="3" t="s">
        <v>251</v>
      </c>
      <c r="D223" s="2">
        <v>40</v>
      </c>
      <c r="E223" s="2">
        <v>40</v>
      </c>
      <c r="F223" s="158" t="s">
        <v>252</v>
      </c>
      <c r="G223" s="159"/>
      <c r="H223" s="159"/>
      <c r="I223" s="160"/>
    </row>
    <row r="224" spans="1:9" ht="16.5" customHeight="1" thickBot="1" x14ac:dyDescent="0.35">
      <c r="A224" s="121"/>
      <c r="B224" s="100">
        <f>MAX(B$10:B223)+1</f>
        <v>129</v>
      </c>
      <c r="C224" s="3" t="s">
        <v>253</v>
      </c>
      <c r="D224" s="2">
        <v>50</v>
      </c>
      <c r="E224" s="2">
        <f>D224</f>
        <v>50</v>
      </c>
      <c r="F224" s="158"/>
      <c r="G224" s="159"/>
      <c r="H224" s="159"/>
      <c r="I224" s="160"/>
    </row>
    <row r="225" spans="1:9" ht="16.5" customHeight="1" thickBot="1" x14ac:dyDescent="0.35">
      <c r="A225" s="121"/>
      <c r="B225" s="100">
        <f>MAX(B$10:B224)+1</f>
        <v>130</v>
      </c>
      <c r="C225" s="3" t="s">
        <v>254</v>
      </c>
      <c r="D225" s="2"/>
      <c r="E225" s="2"/>
      <c r="F225" s="158" t="s">
        <v>91</v>
      </c>
      <c r="G225" s="159"/>
      <c r="H225" s="159"/>
      <c r="I225" s="160"/>
    </row>
    <row r="226" spans="1:9" ht="16.5" customHeight="1" thickBot="1" x14ac:dyDescent="0.35">
      <c r="A226" s="121"/>
      <c r="B226" s="122">
        <f>MAX(B$10:B225)+1</f>
        <v>131</v>
      </c>
      <c r="C226" s="3" t="s">
        <v>255</v>
      </c>
      <c r="D226" s="2">
        <v>20</v>
      </c>
      <c r="E226" s="123">
        <f>SUM(D226:D227)</f>
        <v>40</v>
      </c>
      <c r="F226" s="158"/>
      <c r="G226" s="159"/>
      <c r="H226" s="159"/>
      <c r="I226" s="160"/>
    </row>
    <row r="227" spans="1:9" ht="16.5" customHeight="1" thickBot="1" x14ac:dyDescent="0.35">
      <c r="A227" s="121"/>
      <c r="B227" s="108"/>
      <c r="C227" s="3" t="s">
        <v>256</v>
      </c>
      <c r="D227" s="2">
        <v>20</v>
      </c>
      <c r="E227" s="108"/>
      <c r="F227" s="158"/>
      <c r="G227" s="159"/>
      <c r="H227" s="159"/>
      <c r="I227" s="160"/>
    </row>
    <row r="228" spans="1:9" ht="16.5" customHeight="1" thickBot="1" x14ac:dyDescent="0.35">
      <c r="A228" s="121"/>
      <c r="B228" s="124">
        <f>MAX(B$10:B227)+1</f>
        <v>132</v>
      </c>
      <c r="C228" s="9" t="s">
        <v>257</v>
      </c>
      <c r="D228" s="66">
        <v>80</v>
      </c>
      <c r="E228" s="122">
        <f>SUM(D228:D234)</f>
        <v>220</v>
      </c>
      <c r="F228" s="143" t="s">
        <v>258</v>
      </c>
      <c r="G228" s="144"/>
      <c r="H228" s="144"/>
      <c r="I228" s="145"/>
    </row>
    <row r="229" spans="1:9" ht="16.5" customHeight="1" thickBot="1" x14ac:dyDescent="0.35">
      <c r="A229" s="121"/>
      <c r="B229" s="121"/>
      <c r="C229" s="3" t="s">
        <v>259</v>
      </c>
      <c r="D229" s="2">
        <v>20</v>
      </c>
      <c r="E229" s="121"/>
      <c r="F229" s="158"/>
      <c r="G229" s="159"/>
      <c r="H229" s="159"/>
      <c r="I229" s="160"/>
    </row>
    <row r="230" spans="1:9" ht="16.5" customHeight="1" thickBot="1" x14ac:dyDescent="0.35">
      <c r="A230" s="121"/>
      <c r="B230" s="121"/>
      <c r="C230" s="3" t="s">
        <v>260</v>
      </c>
      <c r="D230" s="2">
        <v>20</v>
      </c>
      <c r="E230" s="121"/>
      <c r="F230" s="158"/>
      <c r="G230" s="159"/>
      <c r="H230" s="159"/>
      <c r="I230" s="160"/>
    </row>
    <row r="231" spans="1:9" ht="16.5" customHeight="1" thickBot="1" x14ac:dyDescent="0.35">
      <c r="A231" s="121"/>
      <c r="B231" s="121"/>
      <c r="C231" s="3" t="s">
        <v>261</v>
      </c>
      <c r="D231" s="2">
        <v>20</v>
      </c>
      <c r="E231" s="121"/>
      <c r="F231" s="158"/>
      <c r="G231" s="159"/>
      <c r="H231" s="159"/>
      <c r="I231" s="160"/>
    </row>
    <row r="232" spans="1:9" ht="16.5" customHeight="1" thickBot="1" x14ac:dyDescent="0.35">
      <c r="A232" s="121"/>
      <c r="B232" s="121"/>
      <c r="C232" s="3" t="s">
        <v>262</v>
      </c>
      <c r="D232" s="2">
        <v>30</v>
      </c>
      <c r="E232" s="121"/>
      <c r="F232" s="158"/>
      <c r="G232" s="159"/>
      <c r="H232" s="159"/>
      <c r="I232" s="160"/>
    </row>
    <row r="233" spans="1:9" ht="16.5" customHeight="1" thickBot="1" x14ac:dyDescent="0.35">
      <c r="A233" s="121"/>
      <c r="B233" s="121"/>
      <c r="C233" s="3" t="s">
        <v>263</v>
      </c>
      <c r="D233" s="2">
        <v>30</v>
      </c>
      <c r="E233" s="121"/>
      <c r="F233" s="158"/>
      <c r="G233" s="159"/>
      <c r="H233" s="159"/>
      <c r="I233" s="160"/>
    </row>
    <row r="234" spans="1:9" ht="16.5" customHeight="1" thickBot="1" x14ac:dyDescent="0.35">
      <c r="A234" s="121"/>
      <c r="B234" s="108"/>
      <c r="C234" s="3" t="s">
        <v>264</v>
      </c>
      <c r="D234" s="2">
        <v>20</v>
      </c>
      <c r="E234" s="108"/>
      <c r="F234" s="158"/>
      <c r="G234" s="159"/>
      <c r="H234" s="159"/>
      <c r="I234" s="160"/>
    </row>
    <row r="235" spans="1:9" ht="16.5" customHeight="1" thickBot="1" x14ac:dyDescent="0.35">
      <c r="A235" s="121"/>
      <c r="B235" s="124">
        <f>MAX(B$10:B234)+1</f>
        <v>133</v>
      </c>
      <c r="C235" s="3" t="s">
        <v>265</v>
      </c>
      <c r="D235" s="2">
        <v>30</v>
      </c>
      <c r="E235" s="122">
        <f>SUM(D235:D236)</f>
        <v>36</v>
      </c>
      <c r="F235" s="143" t="s">
        <v>266</v>
      </c>
      <c r="G235" s="144"/>
      <c r="H235" s="144"/>
      <c r="I235" s="145"/>
    </row>
    <row r="236" spans="1:9" ht="16.5" customHeight="1" thickBot="1" x14ac:dyDescent="0.35">
      <c r="A236" s="121"/>
      <c r="B236" s="121"/>
      <c r="C236" s="3" t="s">
        <v>267</v>
      </c>
      <c r="D236" s="2">
        <v>6</v>
      </c>
      <c r="E236" s="108"/>
      <c r="F236" s="158"/>
      <c r="G236" s="159"/>
      <c r="H236" s="159"/>
      <c r="I236" s="160"/>
    </row>
    <row r="237" spans="1:9" ht="16.5" customHeight="1" thickBot="1" x14ac:dyDescent="0.35">
      <c r="A237" s="121"/>
      <c r="B237" s="108"/>
      <c r="C237" s="3" t="s">
        <v>268</v>
      </c>
      <c r="D237" s="7">
        <v>5</v>
      </c>
      <c r="E237" s="65">
        <v>5</v>
      </c>
      <c r="F237" s="158"/>
      <c r="G237" s="159"/>
      <c r="H237" s="159"/>
      <c r="I237" s="160"/>
    </row>
    <row r="238" spans="1:9" ht="16.5" customHeight="1" thickBot="1" x14ac:dyDescent="0.35">
      <c r="A238" s="121"/>
      <c r="B238" s="78">
        <f>MAX(B$10:B237)+1</f>
        <v>134</v>
      </c>
      <c r="C238" s="3" t="s">
        <v>269</v>
      </c>
      <c r="D238" s="7">
        <v>5</v>
      </c>
      <c r="E238" s="82">
        <v>5</v>
      </c>
      <c r="F238" s="158"/>
      <c r="G238" s="159"/>
      <c r="H238" s="159"/>
      <c r="I238" s="160"/>
    </row>
    <row r="239" spans="1:9" ht="16.5" customHeight="1" thickBot="1" x14ac:dyDescent="0.35">
      <c r="A239" s="121"/>
      <c r="B239" s="65">
        <f>MAX(B$10:B238)+1</f>
        <v>135</v>
      </c>
      <c r="C239" s="3" t="s">
        <v>270</v>
      </c>
      <c r="D239" s="2">
        <v>60</v>
      </c>
      <c r="E239" s="66">
        <v>60</v>
      </c>
      <c r="F239" s="158"/>
      <c r="G239" s="159"/>
      <c r="H239" s="159"/>
      <c r="I239" s="160"/>
    </row>
    <row r="240" spans="1:9" ht="16.5" customHeight="1" thickBot="1" x14ac:dyDescent="0.35">
      <c r="A240" s="121"/>
      <c r="B240" s="65">
        <f>MAX(B$10:B239)+1</f>
        <v>136</v>
      </c>
      <c r="C240" s="3" t="s">
        <v>271</v>
      </c>
      <c r="D240" s="2">
        <v>25</v>
      </c>
      <c r="E240" s="2">
        <v>25</v>
      </c>
      <c r="F240" s="158"/>
      <c r="G240" s="159"/>
      <c r="H240" s="159"/>
      <c r="I240" s="160"/>
    </row>
    <row r="241" spans="1:1025" ht="16.5" customHeight="1" thickBot="1" x14ac:dyDescent="0.35">
      <c r="A241" s="121"/>
      <c r="B241" s="65">
        <f>MAX(B$10:B240)+1</f>
        <v>137</v>
      </c>
      <c r="C241" s="3" t="s">
        <v>272</v>
      </c>
      <c r="D241" s="2">
        <v>5</v>
      </c>
      <c r="E241" s="2">
        <v>5</v>
      </c>
      <c r="F241" s="158"/>
      <c r="G241" s="159"/>
      <c r="H241" s="159"/>
      <c r="I241" s="160"/>
    </row>
    <row r="242" spans="1:1025" ht="16.5" customHeight="1" thickBot="1" x14ac:dyDescent="0.35">
      <c r="A242" s="121"/>
      <c r="B242" s="65">
        <f>MAX(B$10:B241)+1</f>
        <v>138</v>
      </c>
      <c r="C242" s="3" t="s">
        <v>273</v>
      </c>
      <c r="D242" s="2">
        <v>15</v>
      </c>
      <c r="E242" s="2">
        <v>15</v>
      </c>
      <c r="F242" s="158"/>
      <c r="G242" s="159"/>
      <c r="H242" s="159"/>
      <c r="I242" s="160"/>
    </row>
    <row r="243" spans="1:1025" ht="16.5" customHeight="1" thickBot="1" x14ac:dyDescent="0.35">
      <c r="A243" s="121"/>
      <c r="B243" s="65">
        <f>MAX(B$10:B242)+1</f>
        <v>139</v>
      </c>
      <c r="C243" s="3" t="s">
        <v>274</v>
      </c>
      <c r="D243" s="2">
        <v>3</v>
      </c>
      <c r="E243" s="2">
        <v>3</v>
      </c>
      <c r="F243" s="133"/>
      <c r="G243" s="179"/>
      <c r="H243" s="179"/>
      <c r="I243" s="180"/>
    </row>
    <row r="244" spans="1:1025" ht="16.5" customHeight="1" thickBot="1" x14ac:dyDescent="0.35">
      <c r="A244" s="121"/>
      <c r="B244" s="65">
        <f>MAX(B$10:B243)+1</f>
        <v>140</v>
      </c>
      <c r="C244" s="3" t="s">
        <v>275</v>
      </c>
      <c r="D244" s="2">
        <v>5</v>
      </c>
      <c r="E244" s="2">
        <v>5</v>
      </c>
      <c r="F244" s="158"/>
      <c r="G244" s="159"/>
      <c r="H244" s="159"/>
      <c r="I244" s="160"/>
    </row>
    <row r="245" spans="1:1025" s="104" customFormat="1" ht="16.5" customHeight="1" thickBot="1" x14ac:dyDescent="0.35">
      <c r="A245" s="121"/>
      <c r="B245" s="65">
        <f>MAX(B$10:B244)+1</f>
        <v>141</v>
      </c>
      <c r="C245" s="51" t="s">
        <v>276</v>
      </c>
      <c r="D245" s="49">
        <v>150</v>
      </c>
      <c r="E245" s="49">
        <f>D245</f>
        <v>150</v>
      </c>
      <c r="F245" s="158" t="s">
        <v>277</v>
      </c>
      <c r="G245" s="159"/>
      <c r="H245" s="159"/>
      <c r="I245" s="160"/>
      <c r="J245" s="103"/>
      <c r="K245" s="103"/>
      <c r="L245" s="103"/>
      <c r="M245" s="103"/>
      <c r="N245" s="103"/>
      <c r="O245" s="103"/>
      <c r="P245" s="103"/>
      <c r="Q245" s="103"/>
      <c r="R245" s="103"/>
      <c r="S245" s="103"/>
      <c r="T245" s="103"/>
      <c r="U245" s="103"/>
      <c r="V245" s="103"/>
      <c r="W245" s="103"/>
      <c r="X245" s="103"/>
      <c r="Y245" s="103"/>
      <c r="Z245" s="103"/>
      <c r="AA245" s="103"/>
      <c r="AB245" s="103"/>
      <c r="AC245" s="103"/>
      <c r="AD245" s="103"/>
      <c r="AE245" s="103"/>
      <c r="AF245" s="103"/>
      <c r="AG245" s="103"/>
      <c r="AH245" s="103"/>
      <c r="AI245" s="103"/>
      <c r="AJ245" s="103"/>
      <c r="AK245" s="103"/>
      <c r="AL245" s="103"/>
      <c r="AM245" s="103"/>
      <c r="AN245" s="103"/>
      <c r="AO245" s="103"/>
      <c r="AP245" s="103"/>
      <c r="AQ245" s="103"/>
      <c r="AR245" s="103"/>
      <c r="AS245" s="103"/>
      <c r="AT245" s="103"/>
      <c r="AU245" s="103"/>
      <c r="AV245" s="103"/>
      <c r="AW245" s="103"/>
      <c r="AX245" s="103"/>
      <c r="AY245" s="103"/>
      <c r="AZ245" s="103"/>
      <c r="BA245" s="103"/>
      <c r="BB245" s="103"/>
      <c r="BC245" s="103"/>
      <c r="BD245" s="103"/>
      <c r="BE245" s="103"/>
      <c r="BF245" s="103"/>
      <c r="BG245" s="103"/>
      <c r="BH245" s="103"/>
      <c r="BI245" s="103"/>
      <c r="BJ245" s="103"/>
      <c r="BK245" s="103"/>
      <c r="BL245" s="103"/>
      <c r="BM245" s="103"/>
      <c r="BN245" s="103"/>
      <c r="BO245" s="103"/>
      <c r="BP245" s="103"/>
      <c r="BQ245" s="103"/>
      <c r="BR245" s="103"/>
      <c r="BS245" s="103"/>
      <c r="BT245" s="103"/>
      <c r="BU245" s="103"/>
      <c r="BV245" s="103"/>
      <c r="BW245" s="103"/>
      <c r="BX245" s="103"/>
      <c r="BY245" s="103"/>
      <c r="BZ245" s="103"/>
      <c r="CA245" s="103"/>
      <c r="CB245" s="103"/>
      <c r="CC245" s="103"/>
      <c r="CD245" s="103"/>
      <c r="CE245" s="103"/>
      <c r="CF245" s="103"/>
      <c r="CG245" s="103"/>
      <c r="CH245" s="103"/>
      <c r="CI245" s="103"/>
      <c r="CJ245" s="103"/>
      <c r="CK245" s="103"/>
      <c r="CL245" s="103"/>
      <c r="CM245" s="103"/>
      <c r="CN245" s="103"/>
      <c r="CO245" s="103"/>
      <c r="CP245" s="103"/>
      <c r="CQ245" s="103"/>
      <c r="CR245" s="103"/>
      <c r="CS245" s="103"/>
      <c r="CT245" s="103"/>
      <c r="CU245" s="103"/>
      <c r="CV245" s="103"/>
      <c r="CW245" s="103"/>
      <c r="CX245" s="103"/>
      <c r="CY245" s="103"/>
      <c r="CZ245" s="103"/>
      <c r="DA245" s="103"/>
      <c r="DB245" s="103"/>
      <c r="DC245" s="103"/>
      <c r="DD245" s="103"/>
      <c r="DE245" s="103"/>
      <c r="DF245" s="103"/>
      <c r="DG245" s="103"/>
      <c r="DH245" s="103"/>
      <c r="DI245" s="103"/>
      <c r="DJ245" s="103"/>
      <c r="DK245" s="103"/>
      <c r="DL245" s="103"/>
      <c r="DM245" s="103"/>
      <c r="DN245" s="103"/>
      <c r="DO245" s="103"/>
      <c r="DP245" s="103"/>
      <c r="DQ245" s="103"/>
      <c r="DR245" s="103"/>
      <c r="DS245" s="103"/>
      <c r="DT245" s="103"/>
      <c r="DU245" s="103"/>
      <c r="DV245" s="103"/>
      <c r="DW245" s="103"/>
      <c r="DX245" s="103"/>
      <c r="DY245" s="103"/>
      <c r="DZ245" s="103"/>
      <c r="EA245" s="103"/>
      <c r="EB245" s="103"/>
      <c r="EC245" s="103"/>
      <c r="ED245" s="103"/>
      <c r="EE245" s="103"/>
      <c r="EF245" s="103"/>
      <c r="EG245" s="103"/>
      <c r="EH245" s="103"/>
      <c r="EI245" s="103"/>
      <c r="EJ245" s="103"/>
      <c r="EK245" s="103"/>
      <c r="EL245" s="103"/>
      <c r="EM245" s="103"/>
      <c r="EN245" s="103"/>
      <c r="EO245" s="103"/>
      <c r="EP245" s="103"/>
      <c r="EQ245" s="103"/>
      <c r="ER245" s="103"/>
      <c r="ES245" s="103"/>
      <c r="ET245" s="103"/>
      <c r="EU245" s="103"/>
      <c r="EV245" s="103"/>
      <c r="EW245" s="103"/>
      <c r="EX245" s="103"/>
      <c r="EY245" s="103"/>
      <c r="EZ245" s="103"/>
      <c r="FA245" s="103"/>
      <c r="FB245" s="103"/>
      <c r="FC245" s="103"/>
      <c r="FD245" s="103"/>
      <c r="FE245" s="103"/>
      <c r="FF245" s="103"/>
      <c r="FG245" s="103"/>
      <c r="FH245" s="103"/>
      <c r="FI245" s="103"/>
      <c r="FJ245" s="103"/>
      <c r="FK245" s="103"/>
      <c r="FL245" s="103"/>
      <c r="FM245" s="103"/>
      <c r="FN245" s="103"/>
      <c r="FO245" s="103"/>
      <c r="FP245" s="103"/>
      <c r="FQ245" s="103"/>
      <c r="FR245" s="103"/>
      <c r="FS245" s="103"/>
      <c r="FT245" s="103"/>
      <c r="FU245" s="103"/>
      <c r="FV245" s="103"/>
      <c r="FW245" s="103"/>
      <c r="FX245" s="103"/>
      <c r="FY245" s="103"/>
      <c r="FZ245" s="103"/>
      <c r="GA245" s="103"/>
      <c r="GB245" s="103"/>
      <c r="GC245" s="103"/>
      <c r="GD245" s="103"/>
      <c r="GE245" s="103"/>
      <c r="GF245" s="103"/>
      <c r="GG245" s="103"/>
      <c r="GH245" s="103"/>
      <c r="GI245" s="103"/>
      <c r="GJ245" s="103"/>
      <c r="GK245" s="103"/>
      <c r="GL245" s="103"/>
      <c r="GM245" s="103"/>
      <c r="GN245" s="103"/>
      <c r="GO245" s="103"/>
      <c r="GP245" s="103"/>
      <c r="GQ245" s="103"/>
      <c r="GR245" s="103"/>
      <c r="GS245" s="103"/>
      <c r="GT245" s="103"/>
      <c r="GU245" s="103"/>
      <c r="GV245" s="103"/>
      <c r="GW245" s="103"/>
      <c r="GX245" s="103"/>
      <c r="GY245" s="103"/>
      <c r="GZ245" s="103"/>
      <c r="HA245" s="103"/>
      <c r="HB245" s="103"/>
      <c r="HC245" s="103"/>
      <c r="HD245" s="103"/>
      <c r="HE245" s="103"/>
      <c r="HF245" s="103"/>
      <c r="HG245" s="103"/>
      <c r="HH245" s="103"/>
      <c r="HI245" s="103"/>
      <c r="HJ245" s="103"/>
      <c r="HK245" s="103"/>
      <c r="HL245" s="103"/>
      <c r="HM245" s="103"/>
      <c r="HN245" s="103"/>
      <c r="HO245" s="103"/>
      <c r="HP245" s="103"/>
      <c r="HQ245" s="103"/>
      <c r="HR245" s="103"/>
      <c r="HS245" s="103"/>
      <c r="HT245" s="103"/>
      <c r="HU245" s="103"/>
      <c r="HV245" s="103"/>
      <c r="HW245" s="103"/>
      <c r="HX245" s="103"/>
      <c r="HY245" s="103"/>
      <c r="HZ245" s="103"/>
      <c r="IA245" s="103"/>
      <c r="IB245" s="103"/>
      <c r="IC245" s="103"/>
      <c r="ID245" s="103"/>
      <c r="IE245" s="103"/>
      <c r="IF245" s="103"/>
      <c r="IG245" s="103"/>
      <c r="IH245" s="103"/>
      <c r="II245" s="103"/>
      <c r="IJ245" s="103"/>
      <c r="IK245" s="103"/>
      <c r="IL245" s="103"/>
      <c r="IM245" s="103"/>
      <c r="IN245" s="103"/>
      <c r="IO245" s="103"/>
      <c r="IP245" s="103"/>
      <c r="IQ245" s="103"/>
      <c r="IR245" s="103"/>
      <c r="IS245" s="103"/>
      <c r="IT245" s="103"/>
      <c r="IU245" s="103"/>
      <c r="IV245" s="103"/>
      <c r="IW245" s="103"/>
      <c r="IX245" s="103"/>
      <c r="IY245" s="103"/>
      <c r="IZ245" s="103"/>
      <c r="JA245" s="103"/>
      <c r="JB245" s="103"/>
      <c r="JC245" s="103"/>
      <c r="JD245" s="103"/>
      <c r="JE245" s="103"/>
      <c r="JF245" s="103"/>
      <c r="JG245" s="103"/>
      <c r="JH245" s="103"/>
      <c r="JI245" s="103"/>
      <c r="JJ245" s="103"/>
      <c r="JK245" s="103"/>
      <c r="JL245" s="103"/>
      <c r="JM245" s="103"/>
      <c r="JN245" s="103"/>
      <c r="JO245" s="103"/>
      <c r="JP245" s="103"/>
      <c r="JQ245" s="103"/>
      <c r="JR245" s="103"/>
      <c r="JS245" s="103"/>
      <c r="JT245" s="103"/>
      <c r="JU245" s="103"/>
      <c r="JV245" s="103"/>
      <c r="JW245" s="103"/>
      <c r="JX245" s="103"/>
      <c r="JY245" s="103"/>
      <c r="JZ245" s="103"/>
      <c r="KA245" s="103"/>
      <c r="KB245" s="103"/>
      <c r="KC245" s="103"/>
      <c r="KD245" s="103"/>
      <c r="KE245" s="103"/>
      <c r="KF245" s="103"/>
      <c r="KG245" s="103"/>
      <c r="KH245" s="103"/>
      <c r="KI245" s="103"/>
      <c r="KJ245" s="103"/>
      <c r="KK245" s="103"/>
      <c r="KL245" s="103"/>
      <c r="KM245" s="103"/>
      <c r="KN245" s="103"/>
      <c r="KO245" s="103"/>
      <c r="KP245" s="103"/>
      <c r="KQ245" s="103"/>
      <c r="KR245" s="103"/>
      <c r="KS245" s="103"/>
      <c r="KT245" s="103"/>
      <c r="KU245" s="103"/>
      <c r="KV245" s="103"/>
      <c r="KW245" s="103"/>
      <c r="KX245" s="103"/>
      <c r="KY245" s="103"/>
      <c r="KZ245" s="103"/>
      <c r="LA245" s="103"/>
      <c r="LB245" s="103"/>
      <c r="LC245" s="103"/>
      <c r="LD245" s="103"/>
      <c r="LE245" s="103"/>
      <c r="LF245" s="103"/>
      <c r="LG245" s="103"/>
      <c r="LH245" s="103"/>
      <c r="LI245" s="103"/>
      <c r="LJ245" s="103"/>
      <c r="LK245" s="103"/>
      <c r="LL245" s="103"/>
      <c r="LM245" s="103"/>
      <c r="LN245" s="103"/>
      <c r="LO245" s="103"/>
      <c r="LP245" s="103"/>
      <c r="LQ245" s="103"/>
      <c r="LR245" s="103"/>
      <c r="LS245" s="103"/>
      <c r="LT245" s="103"/>
      <c r="LU245" s="103"/>
      <c r="LV245" s="103"/>
      <c r="LW245" s="103"/>
      <c r="LX245" s="103"/>
      <c r="LY245" s="103"/>
      <c r="LZ245" s="103"/>
      <c r="MA245" s="103"/>
      <c r="MB245" s="103"/>
      <c r="MC245" s="103"/>
      <c r="MD245" s="103"/>
      <c r="ME245" s="103"/>
      <c r="MF245" s="103"/>
      <c r="MG245" s="103"/>
      <c r="MH245" s="103"/>
      <c r="MI245" s="103"/>
      <c r="MJ245" s="103"/>
      <c r="MK245" s="103"/>
      <c r="ML245" s="103"/>
      <c r="MM245" s="103"/>
      <c r="MN245" s="103"/>
      <c r="MO245" s="103"/>
      <c r="MP245" s="103"/>
      <c r="MQ245" s="103"/>
      <c r="MR245" s="103"/>
      <c r="MS245" s="103"/>
      <c r="MT245" s="103"/>
      <c r="MU245" s="103"/>
      <c r="MV245" s="103"/>
      <c r="MW245" s="103"/>
      <c r="MX245" s="103"/>
      <c r="MY245" s="103"/>
      <c r="MZ245" s="103"/>
      <c r="NA245" s="103"/>
      <c r="NB245" s="103"/>
      <c r="NC245" s="103"/>
      <c r="ND245" s="103"/>
      <c r="NE245" s="103"/>
      <c r="NF245" s="103"/>
      <c r="NG245" s="103"/>
      <c r="NH245" s="103"/>
      <c r="NI245" s="103"/>
      <c r="NJ245" s="103"/>
      <c r="NK245" s="103"/>
      <c r="NL245" s="103"/>
      <c r="NM245" s="103"/>
      <c r="NN245" s="103"/>
      <c r="NO245" s="103"/>
      <c r="NP245" s="103"/>
      <c r="NQ245" s="103"/>
      <c r="NR245" s="103"/>
      <c r="NS245" s="103"/>
      <c r="NT245" s="103"/>
      <c r="NU245" s="103"/>
      <c r="NV245" s="103"/>
      <c r="NW245" s="103"/>
      <c r="NX245" s="103"/>
      <c r="NY245" s="103"/>
      <c r="NZ245" s="103"/>
      <c r="OA245" s="103"/>
      <c r="OB245" s="103"/>
      <c r="OC245" s="103"/>
      <c r="OD245" s="103"/>
      <c r="OE245" s="103"/>
      <c r="OF245" s="103"/>
      <c r="OG245" s="103"/>
      <c r="OH245" s="103"/>
      <c r="OI245" s="103"/>
      <c r="OJ245" s="103"/>
      <c r="OK245" s="103"/>
      <c r="OL245" s="103"/>
      <c r="OM245" s="103"/>
      <c r="ON245" s="103"/>
      <c r="OO245" s="103"/>
      <c r="OP245" s="103"/>
      <c r="OQ245" s="103"/>
      <c r="OR245" s="103"/>
      <c r="OS245" s="103"/>
      <c r="OT245" s="103"/>
      <c r="OU245" s="103"/>
      <c r="OV245" s="103"/>
      <c r="OW245" s="103"/>
      <c r="OX245" s="103"/>
      <c r="OY245" s="103"/>
      <c r="OZ245" s="103"/>
      <c r="PA245" s="103"/>
      <c r="PB245" s="103"/>
      <c r="PC245" s="103"/>
      <c r="PD245" s="103"/>
      <c r="PE245" s="103"/>
      <c r="PF245" s="103"/>
      <c r="PG245" s="103"/>
      <c r="PH245" s="103"/>
      <c r="PI245" s="103"/>
      <c r="PJ245" s="103"/>
      <c r="PK245" s="103"/>
      <c r="PL245" s="103"/>
      <c r="PM245" s="103"/>
      <c r="PN245" s="103"/>
      <c r="PO245" s="103"/>
      <c r="PP245" s="103"/>
      <c r="PQ245" s="103"/>
      <c r="PR245" s="103"/>
      <c r="PS245" s="103"/>
      <c r="PT245" s="103"/>
      <c r="PU245" s="103"/>
      <c r="PV245" s="103"/>
      <c r="PW245" s="103"/>
      <c r="PX245" s="103"/>
      <c r="PY245" s="103"/>
      <c r="PZ245" s="103"/>
      <c r="QA245" s="103"/>
      <c r="QB245" s="103"/>
      <c r="QC245" s="103"/>
      <c r="QD245" s="103"/>
      <c r="QE245" s="103"/>
      <c r="QF245" s="103"/>
      <c r="QG245" s="103"/>
      <c r="QH245" s="103"/>
      <c r="QI245" s="103"/>
      <c r="QJ245" s="103"/>
      <c r="QK245" s="103"/>
      <c r="QL245" s="103"/>
      <c r="QM245" s="103"/>
      <c r="QN245" s="103"/>
      <c r="QO245" s="103"/>
      <c r="QP245" s="103"/>
      <c r="QQ245" s="103"/>
      <c r="QR245" s="103"/>
      <c r="QS245" s="103"/>
      <c r="QT245" s="103"/>
      <c r="QU245" s="103"/>
      <c r="QV245" s="103"/>
      <c r="QW245" s="103"/>
      <c r="QX245" s="103"/>
      <c r="QY245" s="103"/>
      <c r="QZ245" s="103"/>
      <c r="RA245" s="103"/>
      <c r="RB245" s="103"/>
      <c r="RC245" s="103"/>
      <c r="RD245" s="103"/>
      <c r="RE245" s="103"/>
      <c r="RF245" s="103"/>
      <c r="RG245" s="103"/>
      <c r="RH245" s="103"/>
      <c r="RI245" s="103"/>
      <c r="RJ245" s="103"/>
      <c r="RK245" s="103"/>
      <c r="RL245" s="103"/>
      <c r="RM245" s="103"/>
      <c r="RN245" s="103"/>
      <c r="RO245" s="103"/>
      <c r="RP245" s="103"/>
      <c r="RQ245" s="103"/>
      <c r="RR245" s="103"/>
      <c r="RS245" s="103"/>
      <c r="RT245" s="103"/>
      <c r="RU245" s="103"/>
      <c r="RV245" s="103"/>
      <c r="RW245" s="103"/>
      <c r="RX245" s="103"/>
      <c r="RY245" s="103"/>
      <c r="RZ245" s="103"/>
      <c r="SA245" s="103"/>
      <c r="SB245" s="103"/>
      <c r="SC245" s="103"/>
      <c r="SD245" s="103"/>
      <c r="SE245" s="103"/>
      <c r="SF245" s="103"/>
      <c r="SG245" s="103"/>
      <c r="SH245" s="103"/>
      <c r="SI245" s="103"/>
      <c r="SJ245" s="103"/>
      <c r="SK245" s="103"/>
      <c r="SL245" s="103"/>
      <c r="SM245" s="103"/>
      <c r="SN245" s="103"/>
      <c r="SO245" s="103"/>
      <c r="SP245" s="103"/>
      <c r="SQ245" s="103"/>
      <c r="SR245" s="103"/>
      <c r="SS245" s="103"/>
      <c r="ST245" s="103"/>
      <c r="SU245" s="103"/>
      <c r="SV245" s="103"/>
      <c r="SW245" s="103"/>
      <c r="SX245" s="103"/>
      <c r="SY245" s="103"/>
      <c r="SZ245" s="103"/>
      <c r="TA245" s="103"/>
      <c r="TB245" s="103"/>
      <c r="TC245" s="103"/>
      <c r="TD245" s="103"/>
      <c r="TE245" s="103"/>
      <c r="TF245" s="103"/>
      <c r="TG245" s="103"/>
      <c r="TH245" s="103"/>
      <c r="TI245" s="103"/>
      <c r="TJ245" s="103"/>
      <c r="TK245" s="103"/>
      <c r="TL245" s="103"/>
      <c r="TM245" s="103"/>
      <c r="TN245" s="103"/>
      <c r="TO245" s="103"/>
      <c r="TP245" s="103"/>
      <c r="TQ245" s="103"/>
      <c r="TR245" s="103"/>
      <c r="TS245" s="103"/>
      <c r="TT245" s="103"/>
      <c r="TU245" s="103"/>
      <c r="TV245" s="103"/>
      <c r="TW245" s="103"/>
      <c r="TX245" s="103"/>
      <c r="TY245" s="103"/>
      <c r="TZ245" s="103"/>
      <c r="UA245" s="103"/>
      <c r="UB245" s="103"/>
      <c r="UC245" s="103"/>
      <c r="UD245" s="103"/>
      <c r="UE245" s="103"/>
      <c r="UF245" s="103"/>
      <c r="UG245" s="103"/>
      <c r="UH245" s="103"/>
      <c r="UI245" s="103"/>
      <c r="UJ245" s="103"/>
      <c r="UK245" s="103"/>
      <c r="UL245" s="103"/>
      <c r="UM245" s="103"/>
      <c r="UN245" s="103"/>
      <c r="UO245" s="103"/>
      <c r="UP245" s="103"/>
      <c r="UQ245" s="103"/>
      <c r="UR245" s="103"/>
      <c r="US245" s="103"/>
      <c r="UT245" s="103"/>
      <c r="UU245" s="103"/>
      <c r="UV245" s="103"/>
      <c r="UW245" s="103"/>
      <c r="UX245" s="103"/>
      <c r="UY245" s="103"/>
      <c r="UZ245" s="103"/>
      <c r="VA245" s="103"/>
      <c r="VB245" s="103"/>
      <c r="VC245" s="103"/>
      <c r="VD245" s="103"/>
      <c r="VE245" s="103"/>
      <c r="VF245" s="103"/>
      <c r="VG245" s="103"/>
      <c r="VH245" s="103"/>
      <c r="VI245" s="103"/>
      <c r="VJ245" s="103"/>
      <c r="VK245" s="103"/>
      <c r="VL245" s="103"/>
      <c r="VM245" s="103"/>
      <c r="VN245" s="103"/>
      <c r="VO245" s="103"/>
      <c r="VP245" s="103"/>
      <c r="VQ245" s="103"/>
      <c r="VR245" s="103"/>
      <c r="VS245" s="103"/>
      <c r="VT245" s="103"/>
      <c r="VU245" s="103"/>
      <c r="VV245" s="103"/>
      <c r="VW245" s="103"/>
      <c r="VX245" s="103"/>
      <c r="VY245" s="103"/>
      <c r="VZ245" s="103"/>
      <c r="WA245" s="103"/>
      <c r="WB245" s="103"/>
      <c r="WC245" s="103"/>
      <c r="WD245" s="103"/>
      <c r="WE245" s="103"/>
      <c r="WF245" s="103"/>
      <c r="WG245" s="103"/>
      <c r="WH245" s="103"/>
      <c r="WI245" s="103"/>
      <c r="WJ245" s="103"/>
      <c r="WK245" s="103"/>
      <c r="WL245" s="103"/>
      <c r="WM245" s="103"/>
      <c r="WN245" s="103"/>
      <c r="WO245" s="103"/>
      <c r="WP245" s="103"/>
      <c r="WQ245" s="103"/>
      <c r="WR245" s="103"/>
      <c r="WS245" s="103"/>
      <c r="WT245" s="103"/>
      <c r="WU245" s="103"/>
      <c r="WV245" s="103"/>
      <c r="WW245" s="103"/>
      <c r="WX245" s="103"/>
      <c r="WY245" s="103"/>
      <c r="WZ245" s="103"/>
      <c r="XA245" s="103"/>
      <c r="XB245" s="103"/>
      <c r="XC245" s="103"/>
      <c r="XD245" s="103"/>
      <c r="XE245" s="103"/>
      <c r="XF245" s="103"/>
      <c r="XG245" s="103"/>
      <c r="XH245" s="103"/>
      <c r="XI245" s="103"/>
      <c r="XJ245" s="103"/>
      <c r="XK245" s="103"/>
      <c r="XL245" s="103"/>
      <c r="XM245" s="103"/>
      <c r="XN245" s="103"/>
      <c r="XO245" s="103"/>
      <c r="XP245" s="103"/>
      <c r="XQ245" s="103"/>
      <c r="XR245" s="103"/>
      <c r="XS245" s="103"/>
      <c r="XT245" s="103"/>
      <c r="XU245" s="103"/>
      <c r="XV245" s="103"/>
      <c r="XW245" s="103"/>
      <c r="XX245" s="103"/>
      <c r="XY245" s="103"/>
      <c r="XZ245" s="103"/>
      <c r="YA245" s="103"/>
      <c r="YB245" s="103"/>
      <c r="YC245" s="103"/>
      <c r="YD245" s="103"/>
      <c r="YE245" s="103"/>
      <c r="YF245" s="103"/>
      <c r="YG245" s="103"/>
      <c r="YH245" s="103"/>
      <c r="YI245" s="103"/>
      <c r="YJ245" s="103"/>
      <c r="YK245" s="103"/>
      <c r="YL245" s="103"/>
      <c r="YM245" s="103"/>
      <c r="YN245" s="103"/>
      <c r="YO245" s="103"/>
      <c r="YP245" s="103"/>
      <c r="YQ245" s="103"/>
      <c r="YR245" s="103"/>
      <c r="YS245" s="103"/>
      <c r="YT245" s="103"/>
      <c r="YU245" s="103"/>
      <c r="YV245" s="103"/>
      <c r="YW245" s="103"/>
      <c r="YX245" s="103"/>
      <c r="YY245" s="103"/>
      <c r="YZ245" s="103"/>
      <c r="ZA245" s="103"/>
      <c r="ZB245" s="103"/>
      <c r="ZC245" s="103"/>
      <c r="ZD245" s="103"/>
      <c r="ZE245" s="103"/>
      <c r="ZF245" s="103"/>
      <c r="ZG245" s="103"/>
      <c r="ZH245" s="103"/>
      <c r="ZI245" s="103"/>
      <c r="ZJ245" s="103"/>
      <c r="ZK245" s="103"/>
      <c r="ZL245" s="103"/>
      <c r="ZM245" s="103"/>
      <c r="ZN245" s="103"/>
      <c r="ZO245" s="103"/>
      <c r="ZP245" s="103"/>
      <c r="ZQ245" s="103"/>
      <c r="ZR245" s="103"/>
      <c r="ZS245" s="103"/>
      <c r="ZT245" s="103"/>
      <c r="ZU245" s="103"/>
      <c r="ZV245" s="103"/>
      <c r="ZW245" s="103"/>
      <c r="ZX245" s="103"/>
      <c r="ZY245" s="103"/>
      <c r="ZZ245" s="103"/>
      <c r="AAA245" s="103"/>
      <c r="AAB245" s="103"/>
      <c r="AAC245" s="103"/>
      <c r="AAD245" s="103"/>
      <c r="AAE245" s="103"/>
      <c r="AAF245" s="103"/>
      <c r="AAG245" s="103"/>
      <c r="AAH245" s="103"/>
      <c r="AAI245" s="103"/>
      <c r="AAJ245" s="103"/>
      <c r="AAK245" s="103"/>
      <c r="AAL245" s="103"/>
      <c r="AAM245" s="103"/>
      <c r="AAN245" s="103"/>
      <c r="AAO245" s="103"/>
      <c r="AAP245" s="103"/>
      <c r="AAQ245" s="103"/>
      <c r="AAR245" s="103"/>
      <c r="AAS245" s="103"/>
      <c r="AAT245" s="103"/>
      <c r="AAU245" s="103"/>
      <c r="AAV245" s="103"/>
      <c r="AAW245" s="103"/>
      <c r="AAX245" s="103"/>
      <c r="AAY245" s="103"/>
      <c r="AAZ245" s="103"/>
      <c r="ABA245" s="103"/>
      <c r="ABB245" s="103"/>
      <c r="ABC245" s="103"/>
      <c r="ABD245" s="103"/>
      <c r="ABE245" s="103"/>
      <c r="ABF245" s="103"/>
      <c r="ABG245" s="103"/>
      <c r="ABH245" s="103"/>
      <c r="ABI245" s="103"/>
      <c r="ABJ245" s="103"/>
      <c r="ABK245" s="103"/>
      <c r="ABL245" s="103"/>
      <c r="ABM245" s="103"/>
      <c r="ABN245" s="103"/>
      <c r="ABO245" s="103"/>
      <c r="ABP245" s="103"/>
      <c r="ABQ245" s="103"/>
      <c r="ABR245" s="103"/>
      <c r="ABS245" s="103"/>
      <c r="ABT245" s="103"/>
      <c r="ABU245" s="103"/>
      <c r="ABV245" s="103"/>
      <c r="ABW245" s="103"/>
      <c r="ABX245" s="103"/>
      <c r="ABY245" s="103"/>
      <c r="ABZ245" s="103"/>
      <c r="ACA245" s="103"/>
      <c r="ACB245" s="103"/>
      <c r="ACC245" s="103"/>
      <c r="ACD245" s="103"/>
      <c r="ACE245" s="103"/>
      <c r="ACF245" s="103"/>
      <c r="ACG245" s="103"/>
      <c r="ACH245" s="103"/>
      <c r="ACI245" s="103"/>
      <c r="ACJ245" s="103"/>
      <c r="ACK245" s="103"/>
      <c r="ACL245" s="103"/>
      <c r="ACM245" s="103"/>
      <c r="ACN245" s="103"/>
      <c r="ACO245" s="103"/>
      <c r="ACP245" s="103"/>
      <c r="ACQ245" s="103"/>
      <c r="ACR245" s="103"/>
      <c r="ACS245" s="103"/>
      <c r="ACT245" s="103"/>
      <c r="ACU245" s="103"/>
      <c r="ACV245" s="103"/>
      <c r="ACW245" s="103"/>
      <c r="ACX245" s="103"/>
      <c r="ACY245" s="103"/>
      <c r="ACZ245" s="103"/>
      <c r="ADA245" s="103"/>
      <c r="ADB245" s="103"/>
      <c r="ADC245" s="103"/>
      <c r="ADD245" s="103"/>
      <c r="ADE245" s="103"/>
      <c r="ADF245" s="103"/>
      <c r="ADG245" s="103"/>
      <c r="ADH245" s="103"/>
      <c r="ADI245" s="103"/>
      <c r="ADJ245" s="103"/>
      <c r="ADK245" s="103"/>
      <c r="ADL245" s="103"/>
      <c r="ADM245" s="103"/>
      <c r="ADN245" s="103"/>
      <c r="ADO245" s="103"/>
      <c r="ADP245" s="103"/>
      <c r="ADQ245" s="103"/>
      <c r="ADR245" s="103"/>
      <c r="ADS245" s="103"/>
      <c r="ADT245" s="103"/>
      <c r="ADU245" s="103"/>
      <c r="ADV245" s="103"/>
      <c r="ADW245" s="103"/>
      <c r="ADX245" s="103"/>
      <c r="ADY245" s="103"/>
      <c r="ADZ245" s="103"/>
      <c r="AEA245" s="103"/>
      <c r="AEB245" s="103"/>
      <c r="AEC245" s="103"/>
      <c r="AED245" s="103"/>
      <c r="AEE245" s="103"/>
      <c r="AEF245" s="103"/>
      <c r="AEG245" s="103"/>
      <c r="AEH245" s="103"/>
      <c r="AEI245" s="103"/>
      <c r="AEJ245" s="103"/>
      <c r="AEK245" s="103"/>
      <c r="AEL245" s="103"/>
      <c r="AEM245" s="103"/>
      <c r="AEN245" s="103"/>
      <c r="AEO245" s="103"/>
      <c r="AEP245" s="103"/>
      <c r="AEQ245" s="103"/>
      <c r="AER245" s="103"/>
      <c r="AES245" s="103"/>
      <c r="AET245" s="103"/>
      <c r="AEU245" s="103"/>
      <c r="AEV245" s="103"/>
      <c r="AEW245" s="103"/>
      <c r="AEX245" s="103"/>
      <c r="AEY245" s="103"/>
      <c r="AEZ245" s="103"/>
      <c r="AFA245" s="103"/>
      <c r="AFB245" s="103"/>
      <c r="AFC245" s="103"/>
      <c r="AFD245" s="103"/>
      <c r="AFE245" s="103"/>
      <c r="AFF245" s="103"/>
      <c r="AFG245" s="103"/>
      <c r="AFH245" s="103"/>
      <c r="AFI245" s="103"/>
      <c r="AFJ245" s="103"/>
      <c r="AFK245" s="103"/>
      <c r="AFL245" s="103"/>
      <c r="AFM245" s="103"/>
      <c r="AFN245" s="103"/>
      <c r="AFO245" s="103"/>
      <c r="AFP245" s="103"/>
      <c r="AFQ245" s="103"/>
      <c r="AFR245" s="103"/>
      <c r="AFS245" s="103"/>
      <c r="AFT245" s="103"/>
      <c r="AFU245" s="103"/>
      <c r="AFV245" s="103"/>
      <c r="AFW245" s="103"/>
      <c r="AFX245" s="103"/>
      <c r="AFY245" s="103"/>
      <c r="AFZ245" s="103"/>
      <c r="AGA245" s="103"/>
      <c r="AGB245" s="103"/>
      <c r="AGC245" s="103"/>
      <c r="AGD245" s="103"/>
      <c r="AGE245" s="103"/>
      <c r="AGF245" s="103"/>
      <c r="AGG245" s="103"/>
      <c r="AGH245" s="103"/>
      <c r="AGI245" s="103"/>
      <c r="AGJ245" s="103"/>
      <c r="AGK245" s="103"/>
      <c r="AGL245" s="103"/>
      <c r="AGM245" s="103"/>
      <c r="AGN245" s="103"/>
      <c r="AGO245" s="103"/>
      <c r="AGP245" s="103"/>
      <c r="AGQ245" s="103"/>
      <c r="AGR245" s="103"/>
      <c r="AGS245" s="103"/>
      <c r="AGT245" s="103"/>
      <c r="AGU245" s="103"/>
      <c r="AGV245" s="103"/>
      <c r="AGW245" s="103"/>
      <c r="AGX245" s="103"/>
      <c r="AGY245" s="103"/>
      <c r="AGZ245" s="103"/>
      <c r="AHA245" s="103"/>
      <c r="AHB245" s="103"/>
      <c r="AHC245" s="103"/>
      <c r="AHD245" s="103"/>
      <c r="AHE245" s="103"/>
      <c r="AHF245" s="103"/>
      <c r="AHG245" s="103"/>
      <c r="AHH245" s="103"/>
      <c r="AHI245" s="103"/>
      <c r="AHJ245" s="103"/>
      <c r="AHK245" s="103"/>
      <c r="AHL245" s="103"/>
      <c r="AHM245" s="103"/>
      <c r="AHN245" s="103"/>
      <c r="AHO245" s="103"/>
      <c r="AHP245" s="103"/>
      <c r="AHQ245" s="103"/>
      <c r="AHR245" s="103"/>
      <c r="AHS245" s="103"/>
      <c r="AHT245" s="103"/>
      <c r="AHU245" s="103"/>
      <c r="AHV245" s="103"/>
      <c r="AHW245" s="103"/>
      <c r="AHX245" s="103"/>
      <c r="AHY245" s="103"/>
      <c r="AHZ245" s="103"/>
      <c r="AIA245" s="103"/>
      <c r="AIB245" s="103"/>
      <c r="AIC245" s="103"/>
      <c r="AID245" s="103"/>
      <c r="AIE245" s="103"/>
      <c r="AIF245" s="103"/>
      <c r="AIG245" s="103"/>
      <c r="AIH245" s="103"/>
      <c r="AII245" s="103"/>
      <c r="AIJ245" s="103"/>
      <c r="AIK245" s="103"/>
      <c r="AIL245" s="103"/>
      <c r="AIM245" s="103"/>
      <c r="AIN245" s="103"/>
      <c r="AIO245" s="103"/>
      <c r="AIP245" s="103"/>
      <c r="AIQ245" s="103"/>
      <c r="AIR245" s="103"/>
      <c r="AIS245" s="103"/>
      <c r="AIT245" s="103"/>
      <c r="AIU245" s="103"/>
      <c r="AIV245" s="103"/>
      <c r="AIW245" s="103"/>
      <c r="AIX245" s="103"/>
      <c r="AIY245" s="103"/>
      <c r="AIZ245" s="103"/>
      <c r="AJA245" s="103"/>
      <c r="AJB245" s="103"/>
      <c r="AJC245" s="103"/>
      <c r="AJD245" s="103"/>
      <c r="AJE245" s="103"/>
      <c r="AJF245" s="103"/>
      <c r="AJG245" s="103"/>
      <c r="AJH245" s="103"/>
      <c r="AJI245" s="103"/>
      <c r="AJJ245" s="103"/>
      <c r="AJK245" s="103"/>
      <c r="AJL245" s="103"/>
      <c r="AJM245" s="103"/>
      <c r="AJN245" s="103"/>
      <c r="AJO245" s="103"/>
      <c r="AJP245" s="103"/>
      <c r="AJQ245" s="103"/>
      <c r="AJR245" s="103"/>
      <c r="AJS245" s="103"/>
      <c r="AJT245" s="103"/>
      <c r="AJU245" s="103"/>
      <c r="AJV245" s="103"/>
      <c r="AJW245" s="103"/>
      <c r="AJX245" s="103"/>
      <c r="AJY245" s="103"/>
      <c r="AJZ245" s="103"/>
      <c r="AKA245" s="103"/>
      <c r="AKB245" s="103"/>
      <c r="AKC245" s="103"/>
      <c r="AKD245" s="103"/>
      <c r="AKE245" s="103"/>
      <c r="AKF245" s="103"/>
      <c r="AKG245" s="103"/>
      <c r="AKH245" s="103"/>
      <c r="AKI245" s="103"/>
      <c r="AKJ245" s="103"/>
      <c r="AKK245" s="103"/>
      <c r="AKL245" s="103"/>
      <c r="AKM245" s="103"/>
      <c r="AKN245" s="103"/>
      <c r="AKO245" s="103"/>
      <c r="AKP245" s="103"/>
      <c r="AKQ245" s="103"/>
      <c r="AKR245" s="103"/>
      <c r="AKS245" s="103"/>
      <c r="AKT245" s="103"/>
      <c r="AKU245" s="103"/>
      <c r="AKV245" s="103"/>
      <c r="AKW245" s="103"/>
      <c r="AKX245" s="103"/>
      <c r="AKY245" s="103"/>
      <c r="AKZ245" s="103"/>
      <c r="ALA245" s="103"/>
      <c r="ALB245" s="103"/>
      <c r="ALC245" s="103"/>
      <c r="ALD245" s="103"/>
      <c r="ALE245" s="103"/>
      <c r="ALF245" s="103"/>
      <c r="ALG245" s="103"/>
      <c r="ALH245" s="103"/>
      <c r="ALI245" s="103"/>
      <c r="ALJ245" s="103"/>
      <c r="ALK245" s="103"/>
      <c r="ALL245" s="103"/>
      <c r="ALM245" s="103"/>
      <c r="ALN245" s="103"/>
      <c r="ALO245" s="103"/>
      <c r="ALP245" s="103"/>
      <c r="ALQ245" s="103"/>
      <c r="ALR245" s="103"/>
      <c r="ALS245" s="103"/>
      <c r="ALT245" s="103"/>
      <c r="ALU245" s="103"/>
      <c r="ALV245" s="103"/>
      <c r="ALW245" s="103"/>
      <c r="ALX245" s="103"/>
      <c r="ALY245" s="103"/>
      <c r="ALZ245" s="103"/>
      <c r="AMA245" s="103"/>
      <c r="AMB245" s="103"/>
      <c r="AMC245" s="103"/>
      <c r="AMD245" s="103"/>
      <c r="AME245" s="103"/>
      <c r="AMF245" s="103"/>
      <c r="AMG245" s="103"/>
      <c r="AMH245" s="103"/>
      <c r="AMI245" s="103"/>
      <c r="AMJ245" s="103"/>
      <c r="AMK245" s="103"/>
    </row>
    <row r="246" spans="1:1025" ht="16.5" customHeight="1" thickBot="1" x14ac:dyDescent="0.35">
      <c r="A246" s="121"/>
      <c r="B246" s="65">
        <f>MAX(B$10:B245)+1</f>
        <v>142</v>
      </c>
      <c r="C246" s="51" t="s">
        <v>278</v>
      </c>
      <c r="D246" s="49">
        <v>3</v>
      </c>
      <c r="E246" s="49">
        <f>D246</f>
        <v>3</v>
      </c>
      <c r="F246" s="158"/>
      <c r="G246" s="159"/>
      <c r="H246" s="159"/>
      <c r="I246" s="160"/>
    </row>
    <row r="247" spans="1:1025" s="101" customFormat="1" ht="16.5" customHeight="1" thickBot="1" x14ac:dyDescent="0.35">
      <c r="A247" s="121"/>
      <c r="B247" s="65">
        <f>MAX(B$10:B246)+1</f>
        <v>143</v>
      </c>
      <c r="C247" s="3" t="s">
        <v>279</v>
      </c>
      <c r="D247" s="2">
        <v>5</v>
      </c>
      <c r="E247" s="2">
        <f>D247</f>
        <v>5</v>
      </c>
      <c r="F247" s="158" t="s">
        <v>149</v>
      </c>
      <c r="G247" s="159"/>
      <c r="H247" s="159"/>
      <c r="I247" s="160"/>
      <c r="J247" s="98"/>
      <c r="K247" s="98"/>
      <c r="L247" s="98"/>
      <c r="M247" s="98"/>
      <c r="N247" s="98"/>
      <c r="O247" s="98"/>
      <c r="P247" s="98"/>
      <c r="Q247" s="98"/>
      <c r="R247" s="98"/>
      <c r="S247" s="98"/>
      <c r="T247" s="98"/>
      <c r="U247" s="98"/>
      <c r="V247" s="98"/>
      <c r="W247" s="98"/>
      <c r="X247" s="98"/>
      <c r="Y247" s="98"/>
      <c r="Z247" s="98"/>
      <c r="AA247" s="98"/>
      <c r="AB247" s="98"/>
      <c r="AC247" s="98"/>
      <c r="AD247" s="98"/>
      <c r="AE247" s="98"/>
      <c r="AF247" s="98"/>
      <c r="AG247" s="98"/>
      <c r="AH247" s="98"/>
      <c r="AI247" s="98"/>
      <c r="AJ247" s="98"/>
      <c r="AK247" s="98"/>
      <c r="AL247" s="98"/>
      <c r="AM247" s="98"/>
      <c r="AN247" s="98"/>
      <c r="AO247" s="98"/>
    </row>
    <row r="248" spans="1:1025" ht="16.5" customHeight="1" thickBot="1" x14ac:dyDescent="0.35">
      <c r="A248" s="121"/>
      <c r="B248" s="65">
        <f>MAX(B$10:B247)+1</f>
        <v>144</v>
      </c>
      <c r="C248" s="3" t="s">
        <v>280</v>
      </c>
      <c r="D248" s="2">
        <v>40</v>
      </c>
      <c r="E248" s="2">
        <v>40</v>
      </c>
      <c r="F248" s="158"/>
      <c r="G248" s="159"/>
      <c r="H248" s="159"/>
      <c r="I248" s="160"/>
    </row>
    <row r="249" spans="1:1025" ht="16.5" customHeight="1" thickBot="1" x14ac:dyDescent="0.35">
      <c r="A249" s="121"/>
      <c r="B249" s="122">
        <f>MAX(B$10:B248)+1</f>
        <v>145</v>
      </c>
      <c r="C249" s="3" t="s">
        <v>281</v>
      </c>
      <c r="D249" s="123">
        <v>150</v>
      </c>
      <c r="E249" s="123">
        <f>SUM(D249:D253)</f>
        <v>164</v>
      </c>
      <c r="F249" s="143" t="s">
        <v>282</v>
      </c>
      <c r="G249" s="144"/>
      <c r="H249" s="144"/>
      <c r="I249" s="145"/>
    </row>
    <row r="250" spans="1:1025" ht="16.5" customHeight="1" thickBot="1" x14ac:dyDescent="0.35">
      <c r="A250" s="121"/>
      <c r="B250" s="121"/>
      <c r="C250" s="3" t="s">
        <v>283</v>
      </c>
      <c r="D250" s="108"/>
      <c r="E250" s="121"/>
      <c r="F250" s="158"/>
      <c r="G250" s="159"/>
      <c r="H250" s="159"/>
      <c r="I250" s="160"/>
    </row>
    <row r="251" spans="1:1025" ht="16.5" customHeight="1" thickBot="1" x14ac:dyDescent="0.35">
      <c r="A251" s="121"/>
      <c r="B251" s="121"/>
      <c r="C251" s="3" t="s">
        <v>284</v>
      </c>
      <c r="D251" s="71">
        <v>2</v>
      </c>
      <c r="E251" s="121"/>
      <c r="F251" s="158"/>
      <c r="G251" s="159"/>
      <c r="H251" s="159"/>
      <c r="I251" s="160"/>
    </row>
    <row r="252" spans="1:1025" ht="16.5" customHeight="1" thickBot="1" x14ac:dyDescent="0.35">
      <c r="A252" s="121"/>
      <c r="B252" s="121"/>
      <c r="C252" s="3" t="s">
        <v>285</v>
      </c>
      <c r="D252" s="2">
        <v>2</v>
      </c>
      <c r="E252" s="121"/>
      <c r="F252" s="158"/>
      <c r="G252" s="159"/>
      <c r="H252" s="159"/>
      <c r="I252" s="160"/>
    </row>
    <row r="253" spans="1:1025" ht="16.5" customHeight="1" thickBot="1" x14ac:dyDescent="0.35">
      <c r="A253" s="121"/>
      <c r="B253" s="108"/>
      <c r="C253" s="3" t="s">
        <v>286</v>
      </c>
      <c r="D253" s="66">
        <v>10</v>
      </c>
      <c r="E253" s="108"/>
      <c r="F253" s="158"/>
      <c r="G253" s="159"/>
      <c r="H253" s="159"/>
      <c r="I253" s="160"/>
    </row>
    <row r="254" spans="1:1025" ht="16.5" customHeight="1" thickBot="1" x14ac:dyDescent="0.35">
      <c r="A254" s="121"/>
      <c r="B254" s="65">
        <f>MAX(B$10:B253)+1</f>
        <v>146</v>
      </c>
      <c r="C254" s="3" t="s">
        <v>287</v>
      </c>
      <c r="D254" s="77">
        <v>38</v>
      </c>
      <c r="E254" s="77">
        <v>38</v>
      </c>
      <c r="F254" s="158"/>
      <c r="G254" s="159"/>
      <c r="H254" s="159"/>
      <c r="I254" s="160"/>
    </row>
    <row r="255" spans="1:1025" ht="16.5" customHeight="1" thickBot="1" x14ac:dyDescent="0.35">
      <c r="A255" s="121"/>
      <c r="B255" s="100">
        <f>MAX(B$10:B254)+1</f>
        <v>147</v>
      </c>
      <c r="C255" s="3" t="s">
        <v>288</v>
      </c>
      <c r="D255" s="77">
        <v>20</v>
      </c>
      <c r="E255" s="77">
        <v>20</v>
      </c>
      <c r="F255" s="158"/>
      <c r="G255" s="159"/>
      <c r="H255" s="159"/>
      <c r="I255" s="160"/>
    </row>
    <row r="256" spans="1:1025" ht="16.5" customHeight="1" thickBot="1" x14ac:dyDescent="0.35">
      <c r="A256" s="121"/>
      <c r="B256" s="100">
        <f>MAX(B$10:B255)+1</f>
        <v>148</v>
      </c>
      <c r="C256" s="3" t="s">
        <v>289</v>
      </c>
      <c r="D256" s="77">
        <v>125</v>
      </c>
      <c r="E256" s="77">
        <f>D256</f>
        <v>125</v>
      </c>
      <c r="F256" s="158"/>
      <c r="G256" s="159"/>
      <c r="H256" s="159"/>
      <c r="I256" s="160"/>
    </row>
    <row r="257" spans="1:1025" ht="16.5" customHeight="1" thickBot="1" x14ac:dyDescent="0.35">
      <c r="A257" s="121"/>
      <c r="B257" s="100">
        <f>MAX(B$10:B256)+1</f>
        <v>149</v>
      </c>
      <c r="C257" s="3" t="s">
        <v>290</v>
      </c>
      <c r="D257" s="2">
        <v>10</v>
      </c>
      <c r="E257" s="2">
        <v>10</v>
      </c>
      <c r="F257" s="158"/>
      <c r="G257" s="159"/>
      <c r="H257" s="159"/>
      <c r="I257" s="160"/>
    </row>
    <row r="258" spans="1:1025" ht="16.5" customHeight="1" thickBot="1" x14ac:dyDescent="0.35">
      <c r="A258" s="121"/>
      <c r="B258" s="65">
        <f>MAX(B$10:B257)+1</f>
        <v>150</v>
      </c>
      <c r="C258" s="3" t="s">
        <v>291</v>
      </c>
      <c r="D258" s="2">
        <v>20</v>
      </c>
      <c r="E258" s="2">
        <v>20</v>
      </c>
      <c r="F258" s="158"/>
      <c r="G258" s="159"/>
      <c r="H258" s="159"/>
      <c r="I258" s="160"/>
    </row>
    <row r="259" spans="1:1025" ht="16.5" customHeight="1" thickBot="1" x14ac:dyDescent="0.35">
      <c r="A259" s="121"/>
      <c r="B259" s="122">
        <f>MAX(B$10:B258)+1</f>
        <v>151</v>
      </c>
      <c r="C259" s="3" t="s">
        <v>292</v>
      </c>
      <c r="D259" s="2"/>
      <c r="E259" s="123">
        <f>SUM(D259:D261)</f>
        <v>25</v>
      </c>
      <c r="F259" s="143" t="s">
        <v>293</v>
      </c>
      <c r="G259" s="144"/>
      <c r="H259" s="144"/>
      <c r="I259" s="145"/>
    </row>
    <row r="260" spans="1:1025" ht="16.5" customHeight="1" thickBot="1" x14ac:dyDescent="0.35">
      <c r="A260" s="121"/>
      <c r="B260" s="121"/>
      <c r="C260" s="3" t="s">
        <v>294</v>
      </c>
      <c r="D260" s="2">
        <v>20</v>
      </c>
      <c r="E260" s="121"/>
      <c r="F260" s="158"/>
      <c r="G260" s="159"/>
      <c r="H260" s="159"/>
      <c r="I260" s="160"/>
    </row>
    <row r="261" spans="1:1025" ht="16.5" customHeight="1" thickBot="1" x14ac:dyDescent="0.35">
      <c r="A261" s="121"/>
      <c r="B261" s="108"/>
      <c r="C261" s="3" t="s">
        <v>295</v>
      </c>
      <c r="D261" s="2">
        <v>5</v>
      </c>
      <c r="E261" s="108"/>
      <c r="F261" s="158"/>
      <c r="G261" s="159"/>
      <c r="H261" s="159"/>
      <c r="I261" s="160"/>
    </row>
    <row r="262" spans="1:1025" ht="16.5" customHeight="1" thickBot="1" x14ac:dyDescent="0.35">
      <c r="A262" s="121"/>
      <c r="B262" s="65">
        <f>MAX(B$10:B261)+1</f>
        <v>152</v>
      </c>
      <c r="C262" s="3" t="s">
        <v>296</v>
      </c>
      <c r="D262" s="2">
        <v>11</v>
      </c>
      <c r="E262" s="2">
        <v>11</v>
      </c>
      <c r="F262" s="158"/>
      <c r="G262" s="159"/>
      <c r="H262" s="159"/>
      <c r="I262" s="160"/>
    </row>
    <row r="263" spans="1:1025" ht="16.5" customHeight="1" thickBot="1" x14ac:dyDescent="0.35">
      <c r="A263" s="121"/>
      <c r="B263" s="65">
        <f>MAX(B$10:B262)+1</f>
        <v>153</v>
      </c>
      <c r="C263" s="3" t="s">
        <v>297</v>
      </c>
      <c r="D263" s="2">
        <v>0</v>
      </c>
      <c r="E263" s="2">
        <v>0</v>
      </c>
      <c r="F263" s="158" t="s">
        <v>298</v>
      </c>
      <c r="G263" s="159"/>
      <c r="H263" s="159"/>
      <c r="I263" s="160"/>
    </row>
    <row r="264" spans="1:1025" ht="16.5" customHeight="1" thickBot="1" x14ac:dyDescent="0.35">
      <c r="A264" s="121"/>
      <c r="B264" s="65">
        <f>MAX(B$10:B263)+1</f>
        <v>154</v>
      </c>
      <c r="C264" s="3" t="s">
        <v>299</v>
      </c>
      <c r="D264" s="2">
        <v>20</v>
      </c>
      <c r="E264" s="70">
        <v>20</v>
      </c>
      <c r="F264" s="158"/>
      <c r="G264" s="159"/>
      <c r="H264" s="159"/>
      <c r="I264" s="160"/>
    </row>
    <row r="265" spans="1:1025" ht="28.5" customHeight="1" thickBot="1" x14ac:dyDescent="0.35">
      <c r="A265" s="121"/>
      <c r="B265" s="100">
        <f>MAX(B$10:B264)+1</f>
        <v>155</v>
      </c>
      <c r="C265" s="3" t="s">
        <v>300</v>
      </c>
      <c r="D265" s="2"/>
      <c r="E265" s="66"/>
      <c r="F265" s="158" t="s">
        <v>301</v>
      </c>
      <c r="G265" s="159"/>
      <c r="H265" s="159"/>
      <c r="I265" s="160"/>
    </row>
    <row r="266" spans="1:1025" s="104" customFormat="1" ht="16.5" customHeight="1" thickBot="1" x14ac:dyDescent="0.35">
      <c r="A266" s="121"/>
      <c r="B266" s="100">
        <v>153</v>
      </c>
      <c r="C266" s="51" t="s">
        <v>302</v>
      </c>
      <c r="D266" s="49">
        <v>50</v>
      </c>
      <c r="E266" s="97">
        <v>50</v>
      </c>
      <c r="F266" s="158"/>
      <c r="G266" s="159"/>
      <c r="H266" s="159"/>
      <c r="I266" s="160"/>
      <c r="J266" s="103"/>
      <c r="K266" s="103"/>
      <c r="L266" s="103"/>
      <c r="M266" s="103"/>
      <c r="N266" s="103"/>
      <c r="O266" s="103"/>
      <c r="P266" s="103"/>
      <c r="Q266" s="103"/>
      <c r="R266" s="103"/>
      <c r="S266" s="103"/>
      <c r="T266" s="103"/>
      <c r="U266" s="103"/>
      <c r="V266" s="103"/>
      <c r="W266" s="103"/>
      <c r="X266" s="103"/>
      <c r="Y266" s="103"/>
      <c r="Z266" s="103"/>
      <c r="AA266" s="103"/>
      <c r="AB266" s="103"/>
      <c r="AC266" s="103"/>
      <c r="AD266" s="103"/>
      <c r="AE266" s="103"/>
      <c r="AF266" s="103"/>
      <c r="AG266" s="103"/>
      <c r="AH266" s="103"/>
      <c r="AI266" s="103"/>
      <c r="AJ266" s="103"/>
      <c r="AK266" s="103"/>
      <c r="AL266" s="103"/>
      <c r="AM266" s="103"/>
      <c r="AN266" s="103"/>
      <c r="AO266" s="103"/>
      <c r="AP266" s="103"/>
      <c r="AQ266" s="103"/>
      <c r="AR266" s="103"/>
      <c r="AS266" s="103"/>
      <c r="AT266" s="103"/>
      <c r="AU266" s="103"/>
      <c r="AV266" s="103"/>
      <c r="AW266" s="103"/>
      <c r="AX266" s="103"/>
      <c r="AY266" s="103"/>
      <c r="AZ266" s="103"/>
      <c r="BA266" s="103"/>
      <c r="BB266" s="103"/>
      <c r="BC266" s="103"/>
      <c r="BD266" s="103"/>
      <c r="BE266" s="103"/>
      <c r="BF266" s="103"/>
      <c r="BG266" s="103"/>
      <c r="BH266" s="103"/>
      <c r="BI266" s="103"/>
      <c r="BJ266" s="103"/>
      <c r="BK266" s="103"/>
      <c r="BL266" s="103"/>
      <c r="BM266" s="103"/>
      <c r="BN266" s="103"/>
      <c r="BO266" s="103"/>
      <c r="BP266" s="103"/>
      <c r="BQ266" s="103"/>
      <c r="BR266" s="103"/>
      <c r="BS266" s="103"/>
      <c r="BT266" s="103"/>
      <c r="BU266" s="103"/>
      <c r="BV266" s="103"/>
      <c r="BW266" s="103"/>
      <c r="BX266" s="103"/>
      <c r="BY266" s="103"/>
      <c r="BZ266" s="103"/>
      <c r="CA266" s="103"/>
      <c r="CB266" s="103"/>
      <c r="CC266" s="103"/>
      <c r="CD266" s="103"/>
      <c r="CE266" s="103"/>
      <c r="CF266" s="103"/>
      <c r="CG266" s="103"/>
      <c r="CH266" s="103"/>
      <c r="CI266" s="103"/>
      <c r="CJ266" s="103"/>
      <c r="CK266" s="103"/>
      <c r="CL266" s="103"/>
      <c r="CM266" s="103"/>
      <c r="CN266" s="103"/>
      <c r="CO266" s="103"/>
      <c r="CP266" s="103"/>
      <c r="CQ266" s="103"/>
      <c r="CR266" s="103"/>
      <c r="CS266" s="103"/>
      <c r="CT266" s="103"/>
      <c r="CU266" s="103"/>
      <c r="CV266" s="103"/>
      <c r="CW266" s="103"/>
      <c r="CX266" s="103"/>
      <c r="CY266" s="103"/>
      <c r="CZ266" s="103"/>
      <c r="DA266" s="103"/>
      <c r="DB266" s="103"/>
      <c r="DC266" s="103"/>
      <c r="DD266" s="103"/>
      <c r="DE266" s="103"/>
      <c r="DF266" s="103"/>
      <c r="DG266" s="103"/>
      <c r="DH266" s="103"/>
      <c r="DI266" s="103"/>
      <c r="DJ266" s="103"/>
      <c r="DK266" s="103"/>
      <c r="DL266" s="103"/>
      <c r="DM266" s="103"/>
      <c r="DN266" s="103"/>
      <c r="DO266" s="103"/>
      <c r="DP266" s="103"/>
      <c r="DQ266" s="103"/>
      <c r="DR266" s="103"/>
      <c r="DS266" s="103"/>
      <c r="DT266" s="103"/>
      <c r="DU266" s="103"/>
      <c r="DV266" s="103"/>
      <c r="DW266" s="103"/>
      <c r="DX266" s="103"/>
      <c r="DY266" s="103"/>
      <c r="DZ266" s="103"/>
      <c r="EA266" s="103"/>
      <c r="EB266" s="103"/>
      <c r="EC266" s="103"/>
      <c r="ED266" s="103"/>
      <c r="EE266" s="103"/>
      <c r="EF266" s="103"/>
      <c r="EG266" s="103"/>
      <c r="EH266" s="103"/>
      <c r="EI266" s="103"/>
      <c r="EJ266" s="103"/>
      <c r="EK266" s="103"/>
      <c r="EL266" s="103"/>
      <c r="EM266" s="103"/>
      <c r="EN266" s="103"/>
      <c r="EO266" s="103"/>
      <c r="EP266" s="103"/>
      <c r="EQ266" s="103"/>
      <c r="ER266" s="103"/>
      <c r="ES266" s="103"/>
      <c r="ET266" s="103"/>
      <c r="EU266" s="103"/>
      <c r="EV266" s="103"/>
      <c r="EW266" s="103"/>
      <c r="EX266" s="103"/>
      <c r="EY266" s="103"/>
      <c r="EZ266" s="103"/>
      <c r="FA266" s="103"/>
      <c r="FB266" s="103"/>
      <c r="FC266" s="103"/>
      <c r="FD266" s="103"/>
      <c r="FE266" s="103"/>
      <c r="FF266" s="103"/>
      <c r="FG266" s="103"/>
      <c r="FH266" s="103"/>
      <c r="FI266" s="103"/>
      <c r="FJ266" s="103"/>
      <c r="FK266" s="103"/>
      <c r="FL266" s="103"/>
      <c r="FM266" s="103"/>
      <c r="FN266" s="103"/>
      <c r="FO266" s="103"/>
      <c r="FP266" s="103"/>
      <c r="FQ266" s="103"/>
      <c r="FR266" s="103"/>
      <c r="FS266" s="103"/>
      <c r="FT266" s="103"/>
      <c r="FU266" s="103"/>
      <c r="FV266" s="103"/>
      <c r="FW266" s="103"/>
      <c r="FX266" s="103"/>
      <c r="FY266" s="103"/>
      <c r="FZ266" s="103"/>
      <c r="GA266" s="103"/>
      <c r="GB266" s="103"/>
      <c r="GC266" s="103"/>
      <c r="GD266" s="103"/>
      <c r="GE266" s="103"/>
      <c r="GF266" s="103"/>
      <c r="GG266" s="103"/>
      <c r="GH266" s="103"/>
      <c r="GI266" s="103"/>
      <c r="GJ266" s="103"/>
      <c r="GK266" s="103"/>
      <c r="GL266" s="103"/>
      <c r="GM266" s="103"/>
      <c r="GN266" s="103"/>
      <c r="GO266" s="103"/>
      <c r="GP266" s="103"/>
      <c r="GQ266" s="103"/>
      <c r="GR266" s="103"/>
      <c r="GS266" s="103"/>
      <c r="GT266" s="103"/>
      <c r="GU266" s="103"/>
      <c r="GV266" s="103"/>
      <c r="GW266" s="103"/>
      <c r="GX266" s="103"/>
      <c r="GY266" s="103"/>
      <c r="GZ266" s="103"/>
      <c r="HA266" s="103"/>
      <c r="HB266" s="103"/>
      <c r="HC266" s="103"/>
      <c r="HD266" s="103"/>
      <c r="HE266" s="103"/>
      <c r="HF266" s="103"/>
      <c r="HG266" s="103"/>
      <c r="HH266" s="103"/>
      <c r="HI266" s="103"/>
      <c r="HJ266" s="103"/>
      <c r="HK266" s="103"/>
      <c r="HL266" s="103"/>
      <c r="HM266" s="103"/>
      <c r="HN266" s="103"/>
      <c r="HO266" s="103"/>
      <c r="HP266" s="103"/>
      <c r="HQ266" s="103"/>
      <c r="HR266" s="103"/>
      <c r="HS266" s="103"/>
      <c r="HT266" s="103"/>
      <c r="HU266" s="103"/>
      <c r="HV266" s="103"/>
      <c r="HW266" s="103"/>
      <c r="HX266" s="103"/>
      <c r="HY266" s="103"/>
      <c r="HZ266" s="103"/>
      <c r="IA266" s="103"/>
      <c r="IB266" s="103"/>
      <c r="IC266" s="103"/>
      <c r="ID266" s="103"/>
      <c r="IE266" s="103"/>
      <c r="IF266" s="103"/>
      <c r="IG266" s="103"/>
      <c r="IH266" s="103"/>
      <c r="II266" s="103"/>
      <c r="IJ266" s="103"/>
      <c r="IK266" s="103"/>
      <c r="IL266" s="103"/>
      <c r="IM266" s="103"/>
      <c r="IN266" s="103"/>
      <c r="IO266" s="103"/>
      <c r="IP266" s="103"/>
      <c r="IQ266" s="103"/>
      <c r="IR266" s="103"/>
      <c r="IS266" s="103"/>
      <c r="IT266" s="103"/>
      <c r="IU266" s="103"/>
      <c r="IV266" s="103"/>
      <c r="IW266" s="103"/>
      <c r="IX266" s="103"/>
      <c r="IY266" s="103"/>
      <c r="IZ266" s="103"/>
      <c r="JA266" s="103"/>
      <c r="JB266" s="103"/>
      <c r="JC266" s="103"/>
      <c r="JD266" s="103"/>
      <c r="JE266" s="103"/>
      <c r="JF266" s="103"/>
      <c r="JG266" s="103"/>
      <c r="JH266" s="103"/>
      <c r="JI266" s="103"/>
      <c r="JJ266" s="103"/>
      <c r="JK266" s="103"/>
      <c r="JL266" s="103"/>
      <c r="JM266" s="103"/>
      <c r="JN266" s="103"/>
      <c r="JO266" s="103"/>
      <c r="JP266" s="103"/>
      <c r="JQ266" s="103"/>
      <c r="JR266" s="103"/>
      <c r="JS266" s="103"/>
      <c r="JT266" s="103"/>
      <c r="JU266" s="103"/>
      <c r="JV266" s="103"/>
      <c r="JW266" s="103"/>
      <c r="JX266" s="103"/>
      <c r="JY266" s="103"/>
      <c r="JZ266" s="103"/>
      <c r="KA266" s="103"/>
      <c r="KB266" s="103"/>
      <c r="KC266" s="103"/>
      <c r="KD266" s="103"/>
      <c r="KE266" s="103"/>
      <c r="KF266" s="103"/>
      <c r="KG266" s="103"/>
      <c r="KH266" s="103"/>
      <c r="KI266" s="103"/>
      <c r="KJ266" s="103"/>
      <c r="KK266" s="103"/>
      <c r="KL266" s="103"/>
      <c r="KM266" s="103"/>
      <c r="KN266" s="103"/>
      <c r="KO266" s="103"/>
      <c r="KP266" s="103"/>
      <c r="KQ266" s="103"/>
      <c r="KR266" s="103"/>
      <c r="KS266" s="103"/>
      <c r="KT266" s="103"/>
      <c r="KU266" s="103"/>
      <c r="KV266" s="103"/>
      <c r="KW266" s="103"/>
      <c r="KX266" s="103"/>
      <c r="KY266" s="103"/>
      <c r="KZ266" s="103"/>
      <c r="LA266" s="103"/>
      <c r="LB266" s="103"/>
      <c r="LC266" s="103"/>
      <c r="LD266" s="103"/>
      <c r="LE266" s="103"/>
      <c r="LF266" s="103"/>
      <c r="LG266" s="103"/>
      <c r="LH266" s="103"/>
      <c r="LI266" s="103"/>
      <c r="LJ266" s="103"/>
      <c r="LK266" s="103"/>
      <c r="LL266" s="103"/>
      <c r="LM266" s="103"/>
      <c r="LN266" s="103"/>
      <c r="LO266" s="103"/>
      <c r="LP266" s="103"/>
      <c r="LQ266" s="103"/>
      <c r="LR266" s="103"/>
      <c r="LS266" s="103"/>
      <c r="LT266" s="103"/>
      <c r="LU266" s="103"/>
      <c r="LV266" s="103"/>
      <c r="LW266" s="103"/>
      <c r="LX266" s="103"/>
      <c r="LY266" s="103"/>
      <c r="LZ266" s="103"/>
      <c r="MA266" s="103"/>
      <c r="MB266" s="103"/>
      <c r="MC266" s="103"/>
      <c r="MD266" s="103"/>
      <c r="ME266" s="103"/>
      <c r="MF266" s="103"/>
      <c r="MG266" s="103"/>
      <c r="MH266" s="103"/>
      <c r="MI266" s="103"/>
      <c r="MJ266" s="103"/>
      <c r="MK266" s="103"/>
      <c r="ML266" s="103"/>
      <c r="MM266" s="103"/>
      <c r="MN266" s="103"/>
      <c r="MO266" s="103"/>
      <c r="MP266" s="103"/>
      <c r="MQ266" s="103"/>
      <c r="MR266" s="103"/>
      <c r="MS266" s="103"/>
      <c r="MT266" s="103"/>
      <c r="MU266" s="103"/>
      <c r="MV266" s="103"/>
      <c r="MW266" s="103"/>
      <c r="MX266" s="103"/>
      <c r="MY266" s="103"/>
      <c r="MZ266" s="103"/>
      <c r="NA266" s="103"/>
      <c r="NB266" s="103"/>
      <c r="NC266" s="103"/>
      <c r="ND266" s="103"/>
      <c r="NE266" s="103"/>
      <c r="NF266" s="103"/>
      <c r="NG266" s="103"/>
      <c r="NH266" s="103"/>
      <c r="NI266" s="103"/>
      <c r="NJ266" s="103"/>
      <c r="NK266" s="103"/>
      <c r="NL266" s="103"/>
      <c r="NM266" s="103"/>
      <c r="NN266" s="103"/>
      <c r="NO266" s="103"/>
      <c r="NP266" s="103"/>
      <c r="NQ266" s="103"/>
      <c r="NR266" s="103"/>
      <c r="NS266" s="103"/>
      <c r="NT266" s="103"/>
      <c r="NU266" s="103"/>
      <c r="NV266" s="103"/>
      <c r="NW266" s="103"/>
      <c r="NX266" s="103"/>
      <c r="NY266" s="103"/>
      <c r="NZ266" s="103"/>
      <c r="OA266" s="103"/>
      <c r="OB266" s="103"/>
      <c r="OC266" s="103"/>
      <c r="OD266" s="103"/>
      <c r="OE266" s="103"/>
      <c r="OF266" s="103"/>
      <c r="OG266" s="103"/>
      <c r="OH266" s="103"/>
      <c r="OI266" s="103"/>
      <c r="OJ266" s="103"/>
      <c r="OK266" s="103"/>
      <c r="OL266" s="103"/>
      <c r="OM266" s="103"/>
      <c r="ON266" s="103"/>
      <c r="OO266" s="103"/>
      <c r="OP266" s="103"/>
      <c r="OQ266" s="103"/>
      <c r="OR266" s="103"/>
      <c r="OS266" s="103"/>
      <c r="OT266" s="103"/>
      <c r="OU266" s="103"/>
      <c r="OV266" s="103"/>
      <c r="OW266" s="103"/>
      <c r="OX266" s="103"/>
      <c r="OY266" s="103"/>
      <c r="OZ266" s="103"/>
      <c r="PA266" s="103"/>
      <c r="PB266" s="103"/>
      <c r="PC266" s="103"/>
      <c r="PD266" s="103"/>
      <c r="PE266" s="103"/>
      <c r="PF266" s="103"/>
      <c r="PG266" s="103"/>
      <c r="PH266" s="103"/>
      <c r="PI266" s="103"/>
      <c r="PJ266" s="103"/>
      <c r="PK266" s="103"/>
      <c r="PL266" s="103"/>
      <c r="PM266" s="103"/>
      <c r="PN266" s="103"/>
      <c r="PO266" s="103"/>
      <c r="PP266" s="103"/>
      <c r="PQ266" s="103"/>
      <c r="PR266" s="103"/>
      <c r="PS266" s="103"/>
      <c r="PT266" s="103"/>
      <c r="PU266" s="103"/>
      <c r="PV266" s="103"/>
      <c r="PW266" s="103"/>
      <c r="PX266" s="103"/>
      <c r="PY266" s="103"/>
      <c r="PZ266" s="103"/>
      <c r="QA266" s="103"/>
      <c r="QB266" s="103"/>
      <c r="QC266" s="103"/>
      <c r="QD266" s="103"/>
      <c r="QE266" s="103"/>
      <c r="QF266" s="103"/>
      <c r="QG266" s="103"/>
      <c r="QH266" s="103"/>
      <c r="QI266" s="103"/>
      <c r="QJ266" s="103"/>
      <c r="QK266" s="103"/>
      <c r="QL266" s="103"/>
      <c r="QM266" s="103"/>
      <c r="QN266" s="103"/>
      <c r="QO266" s="103"/>
      <c r="QP266" s="103"/>
      <c r="QQ266" s="103"/>
      <c r="QR266" s="103"/>
      <c r="QS266" s="103"/>
      <c r="QT266" s="103"/>
      <c r="QU266" s="103"/>
      <c r="QV266" s="103"/>
      <c r="QW266" s="103"/>
      <c r="QX266" s="103"/>
      <c r="QY266" s="103"/>
      <c r="QZ266" s="103"/>
      <c r="RA266" s="103"/>
      <c r="RB266" s="103"/>
      <c r="RC266" s="103"/>
      <c r="RD266" s="103"/>
      <c r="RE266" s="103"/>
      <c r="RF266" s="103"/>
      <c r="RG266" s="103"/>
      <c r="RH266" s="103"/>
      <c r="RI266" s="103"/>
      <c r="RJ266" s="103"/>
      <c r="RK266" s="103"/>
      <c r="RL266" s="103"/>
      <c r="RM266" s="103"/>
      <c r="RN266" s="103"/>
      <c r="RO266" s="103"/>
      <c r="RP266" s="103"/>
      <c r="RQ266" s="103"/>
      <c r="RR266" s="103"/>
      <c r="RS266" s="103"/>
      <c r="RT266" s="103"/>
      <c r="RU266" s="103"/>
      <c r="RV266" s="103"/>
      <c r="RW266" s="103"/>
      <c r="RX266" s="103"/>
      <c r="RY266" s="103"/>
      <c r="RZ266" s="103"/>
      <c r="SA266" s="103"/>
      <c r="SB266" s="103"/>
      <c r="SC266" s="103"/>
      <c r="SD266" s="103"/>
      <c r="SE266" s="103"/>
      <c r="SF266" s="103"/>
      <c r="SG266" s="103"/>
      <c r="SH266" s="103"/>
      <c r="SI266" s="103"/>
      <c r="SJ266" s="103"/>
      <c r="SK266" s="103"/>
      <c r="SL266" s="103"/>
      <c r="SM266" s="103"/>
      <c r="SN266" s="103"/>
      <c r="SO266" s="103"/>
      <c r="SP266" s="103"/>
      <c r="SQ266" s="103"/>
      <c r="SR266" s="103"/>
      <c r="SS266" s="103"/>
      <c r="ST266" s="103"/>
      <c r="SU266" s="103"/>
      <c r="SV266" s="103"/>
      <c r="SW266" s="103"/>
      <c r="SX266" s="103"/>
      <c r="SY266" s="103"/>
      <c r="SZ266" s="103"/>
      <c r="TA266" s="103"/>
      <c r="TB266" s="103"/>
      <c r="TC266" s="103"/>
      <c r="TD266" s="103"/>
      <c r="TE266" s="103"/>
      <c r="TF266" s="103"/>
      <c r="TG266" s="103"/>
      <c r="TH266" s="103"/>
      <c r="TI266" s="103"/>
      <c r="TJ266" s="103"/>
      <c r="TK266" s="103"/>
      <c r="TL266" s="103"/>
      <c r="TM266" s="103"/>
      <c r="TN266" s="103"/>
      <c r="TO266" s="103"/>
      <c r="TP266" s="103"/>
      <c r="TQ266" s="103"/>
      <c r="TR266" s="103"/>
      <c r="TS266" s="103"/>
      <c r="TT266" s="103"/>
      <c r="TU266" s="103"/>
      <c r="TV266" s="103"/>
      <c r="TW266" s="103"/>
      <c r="TX266" s="103"/>
      <c r="TY266" s="103"/>
      <c r="TZ266" s="103"/>
      <c r="UA266" s="103"/>
      <c r="UB266" s="103"/>
      <c r="UC266" s="103"/>
      <c r="UD266" s="103"/>
      <c r="UE266" s="103"/>
      <c r="UF266" s="103"/>
      <c r="UG266" s="103"/>
      <c r="UH266" s="103"/>
      <c r="UI266" s="103"/>
      <c r="UJ266" s="103"/>
      <c r="UK266" s="103"/>
      <c r="UL266" s="103"/>
      <c r="UM266" s="103"/>
      <c r="UN266" s="103"/>
      <c r="UO266" s="103"/>
      <c r="UP266" s="103"/>
      <c r="UQ266" s="103"/>
      <c r="UR266" s="103"/>
      <c r="US266" s="103"/>
      <c r="UT266" s="103"/>
      <c r="UU266" s="103"/>
      <c r="UV266" s="103"/>
      <c r="UW266" s="103"/>
      <c r="UX266" s="103"/>
      <c r="UY266" s="103"/>
      <c r="UZ266" s="103"/>
      <c r="VA266" s="103"/>
      <c r="VB266" s="103"/>
      <c r="VC266" s="103"/>
      <c r="VD266" s="103"/>
      <c r="VE266" s="103"/>
      <c r="VF266" s="103"/>
      <c r="VG266" s="103"/>
      <c r="VH266" s="103"/>
      <c r="VI266" s="103"/>
      <c r="VJ266" s="103"/>
      <c r="VK266" s="103"/>
      <c r="VL266" s="103"/>
      <c r="VM266" s="103"/>
      <c r="VN266" s="103"/>
      <c r="VO266" s="103"/>
      <c r="VP266" s="103"/>
      <c r="VQ266" s="103"/>
      <c r="VR266" s="103"/>
      <c r="VS266" s="103"/>
      <c r="VT266" s="103"/>
      <c r="VU266" s="103"/>
      <c r="VV266" s="103"/>
      <c r="VW266" s="103"/>
      <c r="VX266" s="103"/>
      <c r="VY266" s="103"/>
      <c r="VZ266" s="103"/>
      <c r="WA266" s="103"/>
      <c r="WB266" s="103"/>
      <c r="WC266" s="103"/>
      <c r="WD266" s="103"/>
      <c r="WE266" s="103"/>
      <c r="WF266" s="103"/>
      <c r="WG266" s="103"/>
      <c r="WH266" s="103"/>
      <c r="WI266" s="103"/>
      <c r="WJ266" s="103"/>
      <c r="WK266" s="103"/>
      <c r="WL266" s="103"/>
      <c r="WM266" s="103"/>
      <c r="WN266" s="103"/>
      <c r="WO266" s="103"/>
      <c r="WP266" s="103"/>
      <c r="WQ266" s="103"/>
      <c r="WR266" s="103"/>
      <c r="WS266" s="103"/>
      <c r="WT266" s="103"/>
      <c r="WU266" s="103"/>
      <c r="WV266" s="103"/>
      <c r="WW266" s="103"/>
      <c r="WX266" s="103"/>
      <c r="WY266" s="103"/>
      <c r="WZ266" s="103"/>
      <c r="XA266" s="103"/>
      <c r="XB266" s="103"/>
      <c r="XC266" s="103"/>
      <c r="XD266" s="103"/>
      <c r="XE266" s="103"/>
      <c r="XF266" s="103"/>
      <c r="XG266" s="103"/>
      <c r="XH266" s="103"/>
      <c r="XI266" s="103"/>
      <c r="XJ266" s="103"/>
      <c r="XK266" s="103"/>
      <c r="XL266" s="103"/>
      <c r="XM266" s="103"/>
      <c r="XN266" s="103"/>
      <c r="XO266" s="103"/>
      <c r="XP266" s="103"/>
      <c r="XQ266" s="103"/>
      <c r="XR266" s="103"/>
      <c r="XS266" s="103"/>
      <c r="XT266" s="103"/>
      <c r="XU266" s="103"/>
      <c r="XV266" s="103"/>
      <c r="XW266" s="103"/>
      <c r="XX266" s="103"/>
      <c r="XY266" s="103"/>
      <c r="XZ266" s="103"/>
      <c r="YA266" s="103"/>
      <c r="YB266" s="103"/>
      <c r="YC266" s="103"/>
      <c r="YD266" s="103"/>
      <c r="YE266" s="103"/>
      <c r="YF266" s="103"/>
      <c r="YG266" s="103"/>
      <c r="YH266" s="103"/>
      <c r="YI266" s="103"/>
      <c r="YJ266" s="103"/>
      <c r="YK266" s="103"/>
      <c r="YL266" s="103"/>
      <c r="YM266" s="103"/>
      <c r="YN266" s="103"/>
      <c r="YO266" s="103"/>
      <c r="YP266" s="103"/>
      <c r="YQ266" s="103"/>
      <c r="YR266" s="103"/>
      <c r="YS266" s="103"/>
      <c r="YT266" s="103"/>
      <c r="YU266" s="103"/>
      <c r="YV266" s="103"/>
      <c r="YW266" s="103"/>
      <c r="YX266" s="103"/>
      <c r="YY266" s="103"/>
      <c r="YZ266" s="103"/>
      <c r="ZA266" s="103"/>
      <c r="ZB266" s="103"/>
      <c r="ZC266" s="103"/>
      <c r="ZD266" s="103"/>
      <c r="ZE266" s="103"/>
      <c r="ZF266" s="103"/>
      <c r="ZG266" s="103"/>
      <c r="ZH266" s="103"/>
      <c r="ZI266" s="103"/>
      <c r="ZJ266" s="103"/>
      <c r="ZK266" s="103"/>
      <c r="ZL266" s="103"/>
      <c r="ZM266" s="103"/>
      <c r="ZN266" s="103"/>
      <c r="ZO266" s="103"/>
      <c r="ZP266" s="103"/>
      <c r="ZQ266" s="103"/>
      <c r="ZR266" s="103"/>
      <c r="ZS266" s="103"/>
      <c r="ZT266" s="103"/>
      <c r="ZU266" s="103"/>
      <c r="ZV266" s="103"/>
      <c r="ZW266" s="103"/>
      <c r="ZX266" s="103"/>
      <c r="ZY266" s="103"/>
      <c r="ZZ266" s="103"/>
      <c r="AAA266" s="103"/>
      <c r="AAB266" s="103"/>
      <c r="AAC266" s="103"/>
      <c r="AAD266" s="103"/>
      <c r="AAE266" s="103"/>
      <c r="AAF266" s="103"/>
      <c r="AAG266" s="103"/>
      <c r="AAH266" s="103"/>
      <c r="AAI266" s="103"/>
      <c r="AAJ266" s="103"/>
      <c r="AAK266" s="103"/>
      <c r="AAL266" s="103"/>
      <c r="AAM266" s="103"/>
      <c r="AAN266" s="103"/>
      <c r="AAO266" s="103"/>
      <c r="AAP266" s="103"/>
      <c r="AAQ266" s="103"/>
      <c r="AAR266" s="103"/>
      <c r="AAS266" s="103"/>
      <c r="AAT266" s="103"/>
      <c r="AAU266" s="103"/>
      <c r="AAV266" s="103"/>
      <c r="AAW266" s="103"/>
      <c r="AAX266" s="103"/>
      <c r="AAY266" s="103"/>
      <c r="AAZ266" s="103"/>
      <c r="ABA266" s="103"/>
      <c r="ABB266" s="103"/>
      <c r="ABC266" s="103"/>
      <c r="ABD266" s="103"/>
      <c r="ABE266" s="103"/>
      <c r="ABF266" s="103"/>
      <c r="ABG266" s="103"/>
      <c r="ABH266" s="103"/>
      <c r="ABI266" s="103"/>
      <c r="ABJ266" s="103"/>
      <c r="ABK266" s="103"/>
      <c r="ABL266" s="103"/>
      <c r="ABM266" s="103"/>
      <c r="ABN266" s="103"/>
      <c r="ABO266" s="103"/>
      <c r="ABP266" s="103"/>
      <c r="ABQ266" s="103"/>
      <c r="ABR266" s="103"/>
      <c r="ABS266" s="103"/>
      <c r="ABT266" s="103"/>
      <c r="ABU266" s="103"/>
      <c r="ABV266" s="103"/>
      <c r="ABW266" s="103"/>
      <c r="ABX266" s="103"/>
      <c r="ABY266" s="103"/>
      <c r="ABZ266" s="103"/>
      <c r="ACA266" s="103"/>
      <c r="ACB266" s="103"/>
      <c r="ACC266" s="103"/>
      <c r="ACD266" s="103"/>
      <c r="ACE266" s="103"/>
      <c r="ACF266" s="103"/>
      <c r="ACG266" s="103"/>
      <c r="ACH266" s="103"/>
      <c r="ACI266" s="103"/>
      <c r="ACJ266" s="103"/>
      <c r="ACK266" s="103"/>
      <c r="ACL266" s="103"/>
      <c r="ACM266" s="103"/>
      <c r="ACN266" s="103"/>
      <c r="ACO266" s="103"/>
      <c r="ACP266" s="103"/>
      <c r="ACQ266" s="103"/>
      <c r="ACR266" s="103"/>
      <c r="ACS266" s="103"/>
      <c r="ACT266" s="103"/>
      <c r="ACU266" s="103"/>
      <c r="ACV266" s="103"/>
      <c r="ACW266" s="103"/>
      <c r="ACX266" s="103"/>
      <c r="ACY266" s="103"/>
      <c r="ACZ266" s="103"/>
      <c r="ADA266" s="103"/>
      <c r="ADB266" s="103"/>
      <c r="ADC266" s="103"/>
      <c r="ADD266" s="103"/>
      <c r="ADE266" s="103"/>
      <c r="ADF266" s="103"/>
      <c r="ADG266" s="103"/>
      <c r="ADH266" s="103"/>
      <c r="ADI266" s="103"/>
      <c r="ADJ266" s="103"/>
      <c r="ADK266" s="103"/>
      <c r="ADL266" s="103"/>
      <c r="ADM266" s="103"/>
      <c r="ADN266" s="103"/>
      <c r="ADO266" s="103"/>
      <c r="ADP266" s="103"/>
      <c r="ADQ266" s="103"/>
      <c r="ADR266" s="103"/>
      <c r="ADS266" s="103"/>
      <c r="ADT266" s="103"/>
      <c r="ADU266" s="103"/>
      <c r="ADV266" s="103"/>
      <c r="ADW266" s="103"/>
      <c r="ADX266" s="103"/>
      <c r="ADY266" s="103"/>
      <c r="ADZ266" s="103"/>
      <c r="AEA266" s="103"/>
      <c r="AEB266" s="103"/>
      <c r="AEC266" s="103"/>
      <c r="AED266" s="103"/>
      <c r="AEE266" s="103"/>
      <c r="AEF266" s="103"/>
      <c r="AEG266" s="103"/>
      <c r="AEH266" s="103"/>
      <c r="AEI266" s="103"/>
      <c r="AEJ266" s="103"/>
      <c r="AEK266" s="103"/>
      <c r="AEL266" s="103"/>
      <c r="AEM266" s="103"/>
      <c r="AEN266" s="103"/>
      <c r="AEO266" s="103"/>
      <c r="AEP266" s="103"/>
      <c r="AEQ266" s="103"/>
      <c r="AER266" s="103"/>
      <c r="AES266" s="103"/>
      <c r="AET266" s="103"/>
      <c r="AEU266" s="103"/>
      <c r="AEV266" s="103"/>
      <c r="AEW266" s="103"/>
      <c r="AEX266" s="103"/>
      <c r="AEY266" s="103"/>
      <c r="AEZ266" s="103"/>
      <c r="AFA266" s="103"/>
      <c r="AFB266" s="103"/>
      <c r="AFC266" s="103"/>
      <c r="AFD266" s="103"/>
      <c r="AFE266" s="103"/>
      <c r="AFF266" s="103"/>
      <c r="AFG266" s="103"/>
      <c r="AFH266" s="103"/>
      <c r="AFI266" s="103"/>
      <c r="AFJ266" s="103"/>
      <c r="AFK266" s="103"/>
      <c r="AFL266" s="103"/>
      <c r="AFM266" s="103"/>
      <c r="AFN266" s="103"/>
      <c r="AFO266" s="103"/>
      <c r="AFP266" s="103"/>
      <c r="AFQ266" s="103"/>
      <c r="AFR266" s="103"/>
      <c r="AFS266" s="103"/>
      <c r="AFT266" s="103"/>
      <c r="AFU266" s="103"/>
      <c r="AFV266" s="103"/>
      <c r="AFW266" s="103"/>
      <c r="AFX266" s="103"/>
      <c r="AFY266" s="103"/>
      <c r="AFZ266" s="103"/>
      <c r="AGA266" s="103"/>
      <c r="AGB266" s="103"/>
      <c r="AGC266" s="103"/>
      <c r="AGD266" s="103"/>
      <c r="AGE266" s="103"/>
      <c r="AGF266" s="103"/>
      <c r="AGG266" s="103"/>
      <c r="AGH266" s="103"/>
      <c r="AGI266" s="103"/>
      <c r="AGJ266" s="103"/>
      <c r="AGK266" s="103"/>
      <c r="AGL266" s="103"/>
      <c r="AGM266" s="103"/>
      <c r="AGN266" s="103"/>
      <c r="AGO266" s="103"/>
      <c r="AGP266" s="103"/>
      <c r="AGQ266" s="103"/>
      <c r="AGR266" s="103"/>
      <c r="AGS266" s="103"/>
      <c r="AGT266" s="103"/>
      <c r="AGU266" s="103"/>
      <c r="AGV266" s="103"/>
      <c r="AGW266" s="103"/>
      <c r="AGX266" s="103"/>
      <c r="AGY266" s="103"/>
      <c r="AGZ266" s="103"/>
      <c r="AHA266" s="103"/>
      <c r="AHB266" s="103"/>
      <c r="AHC266" s="103"/>
      <c r="AHD266" s="103"/>
      <c r="AHE266" s="103"/>
      <c r="AHF266" s="103"/>
      <c r="AHG266" s="103"/>
      <c r="AHH266" s="103"/>
      <c r="AHI266" s="103"/>
      <c r="AHJ266" s="103"/>
      <c r="AHK266" s="103"/>
      <c r="AHL266" s="103"/>
      <c r="AHM266" s="103"/>
      <c r="AHN266" s="103"/>
      <c r="AHO266" s="103"/>
      <c r="AHP266" s="103"/>
      <c r="AHQ266" s="103"/>
      <c r="AHR266" s="103"/>
      <c r="AHS266" s="103"/>
      <c r="AHT266" s="103"/>
      <c r="AHU266" s="103"/>
      <c r="AHV266" s="103"/>
      <c r="AHW266" s="103"/>
      <c r="AHX266" s="103"/>
      <c r="AHY266" s="103"/>
      <c r="AHZ266" s="103"/>
      <c r="AIA266" s="103"/>
      <c r="AIB266" s="103"/>
      <c r="AIC266" s="103"/>
      <c r="AID266" s="103"/>
      <c r="AIE266" s="103"/>
      <c r="AIF266" s="103"/>
      <c r="AIG266" s="103"/>
      <c r="AIH266" s="103"/>
      <c r="AII266" s="103"/>
      <c r="AIJ266" s="103"/>
      <c r="AIK266" s="103"/>
      <c r="AIL266" s="103"/>
      <c r="AIM266" s="103"/>
      <c r="AIN266" s="103"/>
      <c r="AIO266" s="103"/>
      <c r="AIP266" s="103"/>
      <c r="AIQ266" s="103"/>
      <c r="AIR266" s="103"/>
      <c r="AIS266" s="103"/>
      <c r="AIT266" s="103"/>
      <c r="AIU266" s="103"/>
      <c r="AIV266" s="103"/>
      <c r="AIW266" s="103"/>
      <c r="AIX266" s="103"/>
      <c r="AIY266" s="103"/>
      <c r="AIZ266" s="103"/>
      <c r="AJA266" s="103"/>
      <c r="AJB266" s="103"/>
      <c r="AJC266" s="103"/>
      <c r="AJD266" s="103"/>
      <c r="AJE266" s="103"/>
      <c r="AJF266" s="103"/>
      <c r="AJG266" s="103"/>
      <c r="AJH266" s="103"/>
      <c r="AJI266" s="103"/>
      <c r="AJJ266" s="103"/>
      <c r="AJK266" s="103"/>
      <c r="AJL266" s="103"/>
      <c r="AJM266" s="103"/>
      <c r="AJN266" s="103"/>
      <c r="AJO266" s="103"/>
      <c r="AJP266" s="103"/>
      <c r="AJQ266" s="103"/>
      <c r="AJR266" s="103"/>
      <c r="AJS266" s="103"/>
      <c r="AJT266" s="103"/>
      <c r="AJU266" s="103"/>
      <c r="AJV266" s="103"/>
      <c r="AJW266" s="103"/>
      <c r="AJX266" s="103"/>
      <c r="AJY266" s="103"/>
      <c r="AJZ266" s="103"/>
      <c r="AKA266" s="103"/>
      <c r="AKB266" s="103"/>
      <c r="AKC266" s="103"/>
      <c r="AKD266" s="103"/>
      <c r="AKE266" s="103"/>
      <c r="AKF266" s="103"/>
      <c r="AKG266" s="103"/>
      <c r="AKH266" s="103"/>
      <c r="AKI266" s="103"/>
      <c r="AKJ266" s="103"/>
      <c r="AKK266" s="103"/>
      <c r="AKL266" s="103"/>
      <c r="AKM266" s="103"/>
      <c r="AKN266" s="103"/>
      <c r="AKO266" s="103"/>
      <c r="AKP266" s="103"/>
      <c r="AKQ266" s="103"/>
      <c r="AKR266" s="103"/>
      <c r="AKS266" s="103"/>
      <c r="AKT266" s="103"/>
      <c r="AKU266" s="103"/>
      <c r="AKV266" s="103"/>
      <c r="AKW266" s="103"/>
      <c r="AKX266" s="103"/>
      <c r="AKY266" s="103"/>
      <c r="AKZ266" s="103"/>
      <c r="ALA266" s="103"/>
      <c r="ALB266" s="103"/>
      <c r="ALC266" s="103"/>
      <c r="ALD266" s="103"/>
      <c r="ALE266" s="103"/>
      <c r="ALF266" s="103"/>
      <c r="ALG266" s="103"/>
      <c r="ALH266" s="103"/>
      <c r="ALI266" s="103"/>
      <c r="ALJ266" s="103"/>
      <c r="ALK266" s="103"/>
      <c r="ALL266" s="103"/>
      <c r="ALM266" s="103"/>
      <c r="ALN266" s="103"/>
      <c r="ALO266" s="103"/>
      <c r="ALP266" s="103"/>
      <c r="ALQ266" s="103"/>
      <c r="ALR266" s="103"/>
      <c r="ALS266" s="103"/>
      <c r="ALT266" s="103"/>
      <c r="ALU266" s="103"/>
      <c r="ALV266" s="103"/>
      <c r="ALW266" s="103"/>
      <c r="ALX266" s="103"/>
      <c r="ALY266" s="103"/>
      <c r="ALZ266" s="103"/>
      <c r="AMA266" s="103"/>
      <c r="AMB266" s="103"/>
      <c r="AMC266" s="103"/>
      <c r="AMD266" s="103"/>
      <c r="AME266" s="103"/>
      <c r="AMF266" s="103"/>
      <c r="AMG266" s="103"/>
      <c r="AMH266" s="103"/>
      <c r="AMI266" s="103"/>
      <c r="AMJ266" s="103"/>
      <c r="AMK266" s="103"/>
    </row>
    <row r="267" spans="1:1025" ht="16.5" customHeight="1" thickBot="1" x14ac:dyDescent="0.35">
      <c r="A267" s="121"/>
      <c r="B267" s="122">
        <v>154</v>
      </c>
      <c r="C267" s="3" t="s">
        <v>303</v>
      </c>
      <c r="D267" s="2">
        <v>100</v>
      </c>
      <c r="E267" s="122">
        <f>SUM(D267:D268)</f>
        <v>100</v>
      </c>
      <c r="F267" s="158"/>
      <c r="G267" s="159"/>
      <c r="H267" s="159"/>
      <c r="I267" s="160"/>
    </row>
    <row r="268" spans="1:1025" ht="16.5" customHeight="1" thickBot="1" x14ac:dyDescent="0.35">
      <c r="A268" s="121"/>
      <c r="B268" s="108"/>
      <c r="C268" s="12" t="s">
        <v>304</v>
      </c>
      <c r="D268" s="8">
        <v>0</v>
      </c>
      <c r="E268" s="108"/>
      <c r="F268" s="158"/>
      <c r="G268" s="159"/>
      <c r="H268" s="159"/>
      <c r="I268" s="160"/>
    </row>
    <row r="269" spans="1:1025" ht="16.5" customHeight="1" thickBot="1" x14ac:dyDescent="0.35">
      <c r="A269" s="121"/>
      <c r="B269" s="65">
        <f>MAX(B$10:B268)+1</f>
        <v>156</v>
      </c>
      <c r="C269" s="9" t="s">
        <v>305</v>
      </c>
      <c r="D269" s="66">
        <v>15</v>
      </c>
      <c r="E269" s="13">
        <v>15</v>
      </c>
      <c r="F269" s="133"/>
      <c r="G269" s="179"/>
      <c r="H269" s="179"/>
      <c r="I269" s="180"/>
    </row>
    <row r="270" spans="1:1025" ht="16.5" customHeight="1" thickBot="1" x14ac:dyDescent="0.35">
      <c r="A270" s="121"/>
      <c r="B270" s="65">
        <f>MAX(B$10:B269)+1</f>
        <v>157</v>
      </c>
      <c r="C270" s="25" t="s">
        <v>306</v>
      </c>
      <c r="D270" s="2">
        <v>11</v>
      </c>
      <c r="E270" s="13">
        <v>11</v>
      </c>
      <c r="F270" s="158"/>
      <c r="G270" s="159"/>
      <c r="H270" s="159"/>
      <c r="I270" s="160"/>
    </row>
    <row r="271" spans="1:1025" ht="16.5" customHeight="1" thickBot="1" x14ac:dyDescent="0.35">
      <c r="A271" s="121"/>
      <c r="B271" s="122">
        <f>MAX(B$10:B270)+1</f>
        <v>158</v>
      </c>
      <c r="C271" s="3" t="s">
        <v>307</v>
      </c>
      <c r="D271" s="66">
        <v>20</v>
      </c>
      <c r="E271" s="123">
        <f>SUM(D271:D273)</f>
        <v>36</v>
      </c>
      <c r="F271" s="143" t="s">
        <v>308</v>
      </c>
      <c r="G271" s="144"/>
      <c r="H271" s="144"/>
      <c r="I271" s="145"/>
    </row>
    <row r="272" spans="1:1025" s="101" customFormat="1" ht="16.5" customHeight="1" thickBot="1" x14ac:dyDescent="0.35">
      <c r="A272" s="121"/>
      <c r="B272" s="121"/>
      <c r="C272" s="3" t="s">
        <v>309</v>
      </c>
      <c r="D272" s="66">
        <v>11</v>
      </c>
      <c r="E272" s="121"/>
      <c r="F272" s="158"/>
      <c r="G272" s="159"/>
      <c r="H272" s="159"/>
      <c r="I272" s="160"/>
      <c r="J272" s="98"/>
      <c r="K272" s="98"/>
      <c r="L272" s="98"/>
      <c r="M272" s="98"/>
      <c r="N272" s="98"/>
      <c r="O272" s="98"/>
      <c r="P272" s="98"/>
      <c r="Q272" s="98"/>
      <c r="R272" s="98"/>
      <c r="S272" s="98"/>
      <c r="T272" s="98"/>
      <c r="U272" s="98"/>
      <c r="V272" s="98"/>
      <c r="W272" s="98"/>
      <c r="X272" s="98"/>
      <c r="Y272" s="98"/>
      <c r="Z272" s="98"/>
      <c r="AA272" s="98"/>
      <c r="AB272" s="98"/>
      <c r="AC272" s="98"/>
      <c r="AD272" s="98"/>
      <c r="AE272" s="98"/>
      <c r="AF272" s="98"/>
      <c r="AG272" s="98"/>
      <c r="AH272" s="98"/>
      <c r="AI272" s="98"/>
      <c r="AJ272" s="98"/>
      <c r="AK272" s="98"/>
      <c r="AL272" s="98"/>
      <c r="AM272" s="98"/>
      <c r="AN272" s="98"/>
      <c r="AO272" s="98"/>
    </row>
    <row r="273" spans="1:41" s="81" customFormat="1" ht="16.5" customHeight="1" thickBot="1" x14ac:dyDescent="0.35">
      <c r="A273" s="121"/>
      <c r="B273" s="108"/>
      <c r="C273" s="3" t="s">
        <v>310</v>
      </c>
      <c r="D273" s="52">
        <v>5</v>
      </c>
      <c r="E273" s="108"/>
      <c r="F273" s="158"/>
      <c r="G273" s="159"/>
      <c r="H273" s="159"/>
      <c r="I273" s="160"/>
      <c r="J273" s="98"/>
      <c r="K273" s="98"/>
      <c r="L273" s="98"/>
      <c r="M273" s="98"/>
      <c r="N273" s="98"/>
      <c r="O273" s="98"/>
      <c r="P273" s="98"/>
      <c r="Q273" s="98"/>
      <c r="R273" s="98"/>
      <c r="S273" s="98"/>
      <c r="T273" s="98"/>
      <c r="U273" s="98"/>
      <c r="V273" s="98"/>
      <c r="W273" s="98"/>
      <c r="X273" s="98"/>
      <c r="Y273" s="98"/>
      <c r="Z273" s="98"/>
      <c r="AA273" s="98"/>
      <c r="AB273" s="98"/>
      <c r="AC273" s="98"/>
      <c r="AD273" s="98"/>
      <c r="AE273" s="98"/>
      <c r="AF273" s="98"/>
      <c r="AG273" s="98"/>
      <c r="AH273" s="98"/>
      <c r="AI273" s="98"/>
      <c r="AJ273" s="98"/>
      <c r="AK273" s="98"/>
      <c r="AL273" s="98"/>
      <c r="AM273" s="98"/>
      <c r="AN273" s="98"/>
      <c r="AO273" s="98"/>
    </row>
    <row r="274" spans="1:41" s="101" customFormat="1" ht="16.5" customHeight="1" thickBot="1" x14ac:dyDescent="0.35">
      <c r="A274" s="121"/>
      <c r="B274" s="65">
        <f>MAX(B$10:B273)+1</f>
        <v>159</v>
      </c>
      <c r="C274" s="3" t="s">
        <v>311</v>
      </c>
      <c r="D274" s="2">
        <v>7</v>
      </c>
      <c r="E274" s="2">
        <f>D274</f>
        <v>7</v>
      </c>
      <c r="F274" s="158"/>
      <c r="G274" s="159"/>
      <c r="H274" s="159"/>
      <c r="I274" s="160"/>
      <c r="J274" s="98"/>
      <c r="K274" s="98"/>
      <c r="L274" s="98"/>
      <c r="M274" s="98"/>
      <c r="N274" s="98"/>
      <c r="O274" s="98"/>
      <c r="P274" s="98"/>
      <c r="Q274" s="98"/>
      <c r="R274" s="98"/>
      <c r="S274" s="98"/>
      <c r="T274" s="98"/>
      <c r="U274" s="98"/>
      <c r="V274" s="98"/>
      <c r="W274" s="98"/>
      <c r="X274" s="98"/>
      <c r="Y274" s="98"/>
      <c r="Z274" s="98"/>
      <c r="AA274" s="98"/>
      <c r="AB274" s="98"/>
      <c r="AC274" s="98"/>
      <c r="AD274" s="98"/>
      <c r="AE274" s="98"/>
      <c r="AF274" s="98"/>
      <c r="AG274" s="98"/>
      <c r="AH274" s="98"/>
      <c r="AI274" s="98"/>
      <c r="AJ274" s="98"/>
      <c r="AK274" s="98"/>
      <c r="AL274" s="98"/>
      <c r="AM274" s="98"/>
      <c r="AN274" s="98"/>
      <c r="AO274" s="98"/>
    </row>
    <row r="275" spans="1:41" s="101" customFormat="1" ht="16.5" customHeight="1" thickBot="1" x14ac:dyDescent="0.35">
      <c r="A275" s="121"/>
      <c r="B275" s="122">
        <f>MAX(B$10:B274)+1</f>
        <v>160</v>
      </c>
      <c r="C275" s="3" t="s">
        <v>312</v>
      </c>
      <c r="D275" s="2">
        <v>5</v>
      </c>
      <c r="E275" s="123">
        <f>SUM(D275:D276)</f>
        <v>80</v>
      </c>
      <c r="F275" s="158"/>
      <c r="G275" s="159"/>
      <c r="H275" s="159"/>
      <c r="I275" s="160"/>
      <c r="J275" s="98"/>
      <c r="K275" s="98"/>
      <c r="L275" s="98"/>
      <c r="M275" s="98"/>
      <c r="N275" s="98"/>
      <c r="O275" s="98"/>
      <c r="P275" s="98"/>
      <c r="Q275" s="98"/>
      <c r="R275" s="98"/>
      <c r="S275" s="98"/>
      <c r="T275" s="98"/>
      <c r="U275" s="98"/>
      <c r="V275" s="98"/>
      <c r="W275" s="98"/>
      <c r="X275" s="98"/>
      <c r="Y275" s="98"/>
      <c r="Z275" s="98"/>
      <c r="AA275" s="98"/>
      <c r="AB275" s="98"/>
      <c r="AC275" s="98"/>
      <c r="AD275" s="98"/>
      <c r="AE275" s="98"/>
      <c r="AF275" s="98"/>
      <c r="AG275" s="98"/>
      <c r="AH275" s="98"/>
      <c r="AI275" s="98"/>
      <c r="AJ275" s="98"/>
      <c r="AK275" s="98"/>
      <c r="AL275" s="98"/>
      <c r="AM275" s="98"/>
      <c r="AN275" s="98"/>
      <c r="AO275" s="98"/>
    </row>
    <row r="276" spans="1:41" s="101" customFormat="1" ht="16.5" customHeight="1" thickBot="1" x14ac:dyDescent="0.35">
      <c r="A276" s="121"/>
      <c r="B276" s="108"/>
      <c r="C276" s="12" t="s">
        <v>313</v>
      </c>
      <c r="D276" s="66">
        <v>75</v>
      </c>
      <c r="E276" s="108"/>
      <c r="F276" s="191"/>
      <c r="G276" s="192"/>
      <c r="H276" s="192"/>
      <c r="I276" s="193"/>
      <c r="J276" s="98"/>
      <c r="K276" s="98"/>
      <c r="L276" s="98"/>
      <c r="M276" s="98"/>
      <c r="N276" s="98"/>
      <c r="O276" s="98"/>
      <c r="P276" s="98"/>
      <c r="Q276" s="98"/>
      <c r="R276" s="98"/>
      <c r="S276" s="98"/>
      <c r="T276" s="98"/>
      <c r="U276" s="98"/>
      <c r="V276" s="98"/>
      <c r="W276" s="98"/>
      <c r="X276" s="98"/>
      <c r="Y276" s="98"/>
      <c r="Z276" s="98"/>
      <c r="AA276" s="98"/>
      <c r="AB276" s="98"/>
      <c r="AC276" s="98"/>
      <c r="AD276" s="98"/>
      <c r="AE276" s="98"/>
      <c r="AF276" s="98"/>
      <c r="AG276" s="98"/>
      <c r="AH276" s="98"/>
      <c r="AI276" s="98"/>
      <c r="AJ276" s="98"/>
      <c r="AK276" s="98"/>
      <c r="AL276" s="98"/>
      <c r="AM276" s="98"/>
      <c r="AN276" s="98"/>
      <c r="AO276" s="98"/>
    </row>
    <row r="277" spans="1:41" s="101" customFormat="1" ht="16.5" customHeight="1" thickBot="1" x14ac:dyDescent="0.35">
      <c r="A277" s="121"/>
      <c r="B277" s="78">
        <f>MAX(B$10:B276)+1</f>
        <v>161</v>
      </c>
      <c r="C277" s="9" t="s">
        <v>314</v>
      </c>
      <c r="D277" s="66">
        <v>30</v>
      </c>
      <c r="E277" s="13">
        <v>30</v>
      </c>
      <c r="F277" s="191"/>
      <c r="G277" s="192"/>
      <c r="H277" s="192"/>
      <c r="I277" s="193"/>
      <c r="J277" s="98"/>
      <c r="K277" s="98"/>
      <c r="L277" s="98"/>
      <c r="M277" s="98"/>
      <c r="N277" s="98"/>
      <c r="O277" s="98"/>
      <c r="P277" s="98"/>
      <c r="Q277" s="98"/>
      <c r="R277" s="98"/>
      <c r="S277" s="98"/>
      <c r="T277" s="98"/>
      <c r="U277" s="98"/>
      <c r="V277" s="98"/>
      <c r="W277" s="98"/>
      <c r="X277" s="98"/>
      <c r="Y277" s="98"/>
      <c r="Z277" s="98"/>
      <c r="AA277" s="98"/>
      <c r="AB277" s="98"/>
      <c r="AC277" s="98"/>
      <c r="AD277" s="98"/>
      <c r="AE277" s="98"/>
      <c r="AF277" s="98"/>
      <c r="AG277" s="98"/>
      <c r="AH277" s="98"/>
      <c r="AI277" s="98"/>
      <c r="AJ277" s="98"/>
      <c r="AK277" s="98"/>
      <c r="AL277" s="98"/>
      <c r="AM277" s="98"/>
      <c r="AN277" s="98"/>
      <c r="AO277" s="98"/>
    </row>
    <row r="278" spans="1:41" s="101" customFormat="1" ht="16.5" customHeight="1" thickBot="1" x14ac:dyDescent="0.35">
      <c r="A278" s="121"/>
      <c r="B278" s="65">
        <f>MAX(B$10:B277)+1</f>
        <v>162</v>
      </c>
      <c r="C278" s="9" t="s">
        <v>315</v>
      </c>
      <c r="D278" s="66">
        <v>30</v>
      </c>
      <c r="E278" s="13">
        <v>30</v>
      </c>
      <c r="F278" s="158"/>
      <c r="G278" s="159"/>
      <c r="H278" s="159"/>
      <c r="I278" s="160"/>
      <c r="J278" s="98"/>
      <c r="K278" s="98"/>
      <c r="L278" s="98"/>
      <c r="M278" s="98"/>
      <c r="N278" s="98"/>
      <c r="O278" s="98"/>
      <c r="P278" s="98"/>
      <c r="Q278" s="98"/>
      <c r="R278" s="98"/>
      <c r="S278" s="98"/>
      <c r="T278" s="98"/>
      <c r="U278" s="98"/>
      <c r="V278" s="98"/>
      <c r="W278" s="98"/>
      <c r="X278" s="98"/>
      <c r="Y278" s="98"/>
      <c r="Z278" s="98"/>
      <c r="AA278" s="98"/>
      <c r="AB278" s="98"/>
      <c r="AC278" s="98"/>
      <c r="AD278" s="98"/>
      <c r="AE278" s="98"/>
      <c r="AF278" s="98"/>
      <c r="AG278" s="98"/>
      <c r="AH278" s="98"/>
      <c r="AI278" s="98"/>
      <c r="AJ278" s="98"/>
      <c r="AK278" s="98"/>
      <c r="AL278" s="98"/>
      <c r="AM278" s="98"/>
      <c r="AN278" s="98"/>
      <c r="AO278" s="98"/>
    </row>
    <row r="279" spans="1:41" ht="16.5" customHeight="1" thickBot="1" x14ac:dyDescent="0.35">
      <c r="A279" s="121"/>
      <c r="B279" s="65">
        <f>MAX(B$10:B278)+1</f>
        <v>163</v>
      </c>
      <c r="C279" s="25" t="s">
        <v>316</v>
      </c>
      <c r="D279" s="2">
        <v>35</v>
      </c>
      <c r="E279" s="2">
        <v>35</v>
      </c>
      <c r="F279" s="158"/>
      <c r="G279" s="159"/>
      <c r="H279" s="159"/>
      <c r="I279" s="160"/>
    </row>
    <row r="280" spans="1:41" ht="16.5" customHeight="1" thickBot="1" x14ac:dyDescent="0.35">
      <c r="A280" s="121"/>
      <c r="B280" s="124">
        <f>MAX(B$10:B279)+1</f>
        <v>164</v>
      </c>
      <c r="C280" s="3" t="s">
        <v>317</v>
      </c>
      <c r="D280" s="2">
        <v>43</v>
      </c>
      <c r="E280" s="125">
        <f>SUM(D280:D283)</f>
        <v>70</v>
      </c>
      <c r="F280" s="133"/>
      <c r="G280" s="179"/>
      <c r="H280" s="179"/>
      <c r="I280" s="180"/>
    </row>
    <row r="281" spans="1:41" ht="16.5" customHeight="1" thickBot="1" x14ac:dyDescent="0.35">
      <c r="A281" s="121"/>
      <c r="B281" s="121"/>
      <c r="C281" s="3" t="s">
        <v>318</v>
      </c>
      <c r="D281" s="2">
        <v>2</v>
      </c>
      <c r="E281" s="121"/>
      <c r="F281" s="194"/>
      <c r="G281" s="195"/>
      <c r="H281" s="195"/>
      <c r="I281" s="196"/>
    </row>
    <row r="282" spans="1:41" ht="16.5" customHeight="1" thickBot="1" x14ac:dyDescent="0.35">
      <c r="A282" s="121"/>
      <c r="B282" s="121"/>
      <c r="C282" s="3" t="s">
        <v>319</v>
      </c>
      <c r="D282" s="2">
        <v>5</v>
      </c>
      <c r="E282" s="121"/>
      <c r="F282" s="158"/>
      <c r="G282" s="159"/>
      <c r="H282" s="159"/>
      <c r="I282" s="160"/>
    </row>
    <row r="283" spans="1:41" ht="16.5" customHeight="1" thickBot="1" x14ac:dyDescent="0.35">
      <c r="A283" s="121"/>
      <c r="B283" s="108"/>
      <c r="C283" s="3" t="s">
        <v>320</v>
      </c>
      <c r="D283" s="2">
        <v>20</v>
      </c>
      <c r="E283" s="108"/>
      <c r="F283" s="158"/>
      <c r="G283" s="159"/>
      <c r="H283" s="159"/>
      <c r="I283" s="160"/>
    </row>
    <row r="284" spans="1:41" ht="16.5" customHeight="1" thickBot="1" x14ac:dyDescent="0.35">
      <c r="A284" s="121"/>
      <c r="B284" s="77">
        <f>MAX(B$10:B283)+1</f>
        <v>165</v>
      </c>
      <c r="C284" s="3" t="s">
        <v>321</v>
      </c>
      <c r="D284" s="2">
        <v>5</v>
      </c>
      <c r="E284" s="13">
        <v>5</v>
      </c>
      <c r="F284" s="158"/>
      <c r="G284" s="159"/>
      <c r="H284" s="159"/>
      <c r="I284" s="160"/>
    </row>
    <row r="285" spans="1:41" ht="16.5" customHeight="1" thickBot="1" x14ac:dyDescent="0.35">
      <c r="A285" s="121"/>
      <c r="B285" s="77">
        <f>MAX(B$10:B284)+1</f>
        <v>166</v>
      </c>
      <c r="C285" s="3" t="s">
        <v>322</v>
      </c>
      <c r="D285" s="2">
        <v>20</v>
      </c>
      <c r="E285" s="2">
        <v>20</v>
      </c>
      <c r="F285" s="158"/>
      <c r="G285" s="159"/>
      <c r="H285" s="159"/>
      <c r="I285" s="160"/>
    </row>
    <row r="286" spans="1:41" ht="16.5" customHeight="1" thickBot="1" x14ac:dyDescent="0.35">
      <c r="A286" s="121"/>
      <c r="B286" s="77">
        <f>MAX(B$10:B285)+1</f>
        <v>167</v>
      </c>
      <c r="C286" s="3" t="s">
        <v>323</v>
      </c>
      <c r="D286" s="2">
        <v>50</v>
      </c>
      <c r="E286" s="2">
        <v>50</v>
      </c>
      <c r="F286" s="158"/>
      <c r="G286" s="159"/>
      <c r="H286" s="159"/>
      <c r="I286" s="160"/>
    </row>
    <row r="287" spans="1:41" ht="16.5" customHeight="1" thickBot="1" x14ac:dyDescent="0.35">
      <c r="A287" s="121"/>
      <c r="B287" s="77">
        <f>MAX(B$10:B286)+1</f>
        <v>168</v>
      </c>
      <c r="C287" s="3" t="s">
        <v>324</v>
      </c>
      <c r="D287" s="2">
        <v>8</v>
      </c>
      <c r="E287" s="2">
        <v>8</v>
      </c>
      <c r="F287" s="158"/>
      <c r="G287" s="159"/>
      <c r="H287" s="159"/>
      <c r="I287" s="160"/>
    </row>
    <row r="288" spans="1:41" s="101" customFormat="1" ht="16.5" customHeight="1" thickBot="1" x14ac:dyDescent="0.35">
      <c r="A288" s="121"/>
      <c r="B288" s="77">
        <f>MAX(B$10:B287)+1</f>
        <v>169</v>
      </c>
      <c r="C288" s="3" t="s">
        <v>325</v>
      </c>
      <c r="D288" s="2">
        <v>50</v>
      </c>
      <c r="E288" s="2">
        <v>50</v>
      </c>
      <c r="F288" s="197"/>
      <c r="G288" s="198"/>
      <c r="H288" s="198"/>
      <c r="I288" s="199"/>
      <c r="J288" s="98"/>
      <c r="K288" s="98"/>
      <c r="L288" s="98"/>
      <c r="M288" s="98"/>
      <c r="N288" s="98"/>
      <c r="O288" s="98"/>
      <c r="P288" s="98"/>
      <c r="Q288" s="98"/>
      <c r="R288" s="98"/>
      <c r="S288" s="98"/>
      <c r="T288" s="98"/>
      <c r="U288" s="98"/>
      <c r="V288" s="98"/>
      <c r="W288" s="98"/>
      <c r="X288" s="98"/>
      <c r="Y288" s="98"/>
      <c r="Z288" s="98"/>
      <c r="AA288" s="98"/>
      <c r="AB288" s="98"/>
      <c r="AC288" s="98"/>
      <c r="AD288" s="98"/>
      <c r="AE288" s="98"/>
      <c r="AF288" s="98"/>
      <c r="AG288" s="98"/>
      <c r="AH288" s="98"/>
      <c r="AI288" s="98"/>
      <c r="AJ288" s="98"/>
      <c r="AK288" s="98"/>
      <c r="AL288" s="98"/>
      <c r="AM288" s="98"/>
      <c r="AN288" s="98"/>
      <c r="AO288" s="98"/>
    </row>
    <row r="289" spans="1:41" s="101" customFormat="1" ht="16.5" customHeight="1" thickBot="1" x14ac:dyDescent="0.35">
      <c r="A289" s="121"/>
      <c r="B289" s="77">
        <f>MAX(B$10:B288)+1</f>
        <v>170</v>
      </c>
      <c r="C289" s="3" t="s">
        <v>326</v>
      </c>
      <c r="D289" s="2"/>
      <c r="E289" s="2"/>
      <c r="F289" s="197" t="s">
        <v>91</v>
      </c>
      <c r="G289" s="198"/>
      <c r="H289" s="198"/>
      <c r="I289" s="199"/>
      <c r="J289" s="98"/>
      <c r="K289" s="98"/>
      <c r="L289" s="98"/>
      <c r="M289" s="98"/>
      <c r="N289" s="98"/>
      <c r="O289" s="98"/>
      <c r="P289" s="98"/>
      <c r="Q289" s="98"/>
      <c r="R289" s="98"/>
      <c r="S289" s="98"/>
      <c r="T289" s="98"/>
      <c r="U289" s="98"/>
      <c r="V289" s="98"/>
      <c r="W289" s="98"/>
      <c r="X289" s="98"/>
      <c r="Y289" s="98"/>
      <c r="Z289" s="98"/>
      <c r="AA289" s="98"/>
      <c r="AB289" s="98"/>
      <c r="AC289" s="98"/>
      <c r="AD289" s="98"/>
      <c r="AE289" s="98"/>
      <c r="AF289" s="98"/>
      <c r="AG289" s="98"/>
      <c r="AH289" s="98"/>
      <c r="AI289" s="98"/>
      <c r="AJ289" s="98"/>
      <c r="AK289" s="98"/>
      <c r="AL289" s="98"/>
      <c r="AM289" s="98"/>
      <c r="AN289" s="98"/>
      <c r="AO289" s="98"/>
    </row>
    <row r="290" spans="1:41" ht="16.5" customHeight="1" thickBot="1" x14ac:dyDescent="0.35">
      <c r="A290" s="121"/>
      <c r="B290" s="77">
        <f>MAX(B$10:B289)+1</f>
        <v>171</v>
      </c>
      <c r="C290" s="3" t="s">
        <v>327</v>
      </c>
      <c r="D290" s="2">
        <v>50</v>
      </c>
      <c r="E290" s="2">
        <v>50</v>
      </c>
      <c r="F290" s="158"/>
      <c r="G290" s="159"/>
      <c r="H290" s="159"/>
      <c r="I290" s="160"/>
    </row>
    <row r="291" spans="1:41" ht="16.5" customHeight="1" thickBot="1" x14ac:dyDescent="0.35">
      <c r="A291" s="121"/>
      <c r="B291" s="65">
        <f>MAX(B$10:B290)+1</f>
        <v>172</v>
      </c>
      <c r="C291" s="3" t="s">
        <v>328</v>
      </c>
      <c r="D291" s="2">
        <v>20</v>
      </c>
      <c r="E291" s="2">
        <v>20</v>
      </c>
      <c r="F291" s="158"/>
      <c r="G291" s="159"/>
      <c r="H291" s="159"/>
      <c r="I291" s="160"/>
    </row>
    <row r="292" spans="1:41" ht="16.5" customHeight="1" thickBot="1" x14ac:dyDescent="0.35">
      <c r="A292" s="121"/>
      <c r="B292" s="122">
        <f>MAX(B$10:B291)+1</f>
        <v>173</v>
      </c>
      <c r="C292" s="3" t="s">
        <v>329</v>
      </c>
      <c r="D292" s="2">
        <v>40</v>
      </c>
      <c r="E292" s="123">
        <f>SUM(D292+D293)</f>
        <v>80</v>
      </c>
      <c r="F292" s="158"/>
      <c r="G292" s="159"/>
      <c r="H292" s="159"/>
      <c r="I292" s="160"/>
    </row>
    <row r="293" spans="1:41" ht="16.5" customHeight="1" thickBot="1" x14ac:dyDescent="0.35">
      <c r="A293" s="121"/>
      <c r="B293" s="108"/>
      <c r="C293" s="3" t="s">
        <v>330</v>
      </c>
      <c r="D293" s="2">
        <v>40</v>
      </c>
      <c r="E293" s="108"/>
      <c r="F293" s="158"/>
      <c r="G293" s="159"/>
      <c r="H293" s="159"/>
      <c r="I293" s="160"/>
    </row>
    <row r="294" spans="1:41" ht="16.5" customHeight="1" thickBot="1" x14ac:dyDescent="0.35">
      <c r="A294" s="121"/>
      <c r="B294" s="77">
        <f>MAX(B$10:B293)+1</f>
        <v>174</v>
      </c>
      <c r="C294" s="3" t="s">
        <v>331</v>
      </c>
      <c r="D294" s="2">
        <v>25</v>
      </c>
      <c r="E294" s="13">
        <v>25</v>
      </c>
      <c r="F294" s="158"/>
      <c r="G294" s="159"/>
      <c r="H294" s="159"/>
      <c r="I294" s="160"/>
    </row>
    <row r="295" spans="1:41" ht="16.5" customHeight="1" thickBot="1" x14ac:dyDescent="0.35">
      <c r="A295" s="121"/>
      <c r="B295" s="77">
        <f>MAX(B$10:B294)+1</f>
        <v>175</v>
      </c>
      <c r="C295" s="3" t="s">
        <v>332</v>
      </c>
      <c r="D295" s="2"/>
      <c r="E295" s="13"/>
      <c r="F295" s="158" t="s">
        <v>91</v>
      </c>
      <c r="G295" s="159"/>
      <c r="H295" s="159"/>
      <c r="I295" s="160"/>
    </row>
    <row r="296" spans="1:41" ht="16.5" customHeight="1" thickBot="1" x14ac:dyDescent="0.35">
      <c r="A296" s="121"/>
      <c r="B296" s="77">
        <f>MAX(B$10:B295)+1</f>
        <v>176</v>
      </c>
      <c r="C296" s="3" t="s">
        <v>333</v>
      </c>
      <c r="D296" s="2">
        <v>15</v>
      </c>
      <c r="E296" s="2">
        <f>D296</f>
        <v>15</v>
      </c>
      <c r="F296" s="158"/>
      <c r="G296" s="159"/>
      <c r="H296" s="159"/>
      <c r="I296" s="160"/>
    </row>
    <row r="297" spans="1:41" ht="16.5" customHeight="1" thickBot="1" x14ac:dyDescent="0.35">
      <c r="A297" s="121"/>
      <c r="B297" s="77">
        <f>MAX(B$10:B296)+1</f>
        <v>177</v>
      </c>
      <c r="C297" s="3" t="s">
        <v>334</v>
      </c>
      <c r="D297" s="2">
        <v>200</v>
      </c>
      <c r="E297" s="2">
        <v>200</v>
      </c>
      <c r="F297" s="158"/>
      <c r="G297" s="159"/>
      <c r="H297" s="159"/>
      <c r="I297" s="160"/>
    </row>
    <row r="298" spans="1:41" ht="16.5" customHeight="1" thickBot="1" x14ac:dyDescent="0.35">
      <c r="A298" s="121"/>
      <c r="B298" s="77">
        <f>MAX(B$10:B297)+1</f>
        <v>178</v>
      </c>
      <c r="C298" s="3" t="s">
        <v>335</v>
      </c>
      <c r="D298" s="2">
        <v>6</v>
      </c>
      <c r="E298" s="2">
        <v>6</v>
      </c>
      <c r="F298" s="158"/>
      <c r="G298" s="159"/>
      <c r="H298" s="159"/>
      <c r="I298" s="160"/>
    </row>
    <row r="299" spans="1:41" ht="16.5" customHeight="1" thickBot="1" x14ac:dyDescent="0.35">
      <c r="A299" s="121"/>
      <c r="B299" s="77">
        <f>MAX(B$10:B298)+1</f>
        <v>179</v>
      </c>
      <c r="C299" s="3" t="s">
        <v>336</v>
      </c>
      <c r="D299" s="2">
        <v>55</v>
      </c>
      <c r="E299" s="2">
        <v>55</v>
      </c>
      <c r="F299" s="158"/>
      <c r="G299" s="159"/>
      <c r="H299" s="159"/>
      <c r="I299" s="160"/>
    </row>
    <row r="300" spans="1:41" ht="16.5" customHeight="1" thickBot="1" x14ac:dyDescent="0.35">
      <c r="A300" s="121"/>
      <c r="B300" s="122">
        <f>MAX(B$10:B299)+1</f>
        <v>180</v>
      </c>
      <c r="C300" s="3" t="s">
        <v>337</v>
      </c>
      <c r="D300" s="2">
        <v>100</v>
      </c>
      <c r="E300" s="123">
        <f>D300+D301+D302</f>
        <v>128</v>
      </c>
      <c r="F300" s="158"/>
      <c r="G300" s="159"/>
      <c r="H300" s="159"/>
      <c r="I300" s="160"/>
    </row>
    <row r="301" spans="1:41" ht="16.5" customHeight="1" thickBot="1" x14ac:dyDescent="0.35">
      <c r="A301" s="121"/>
      <c r="B301" s="121"/>
      <c r="C301" s="3" t="s">
        <v>338</v>
      </c>
      <c r="D301" s="2">
        <v>23</v>
      </c>
      <c r="E301" s="121"/>
      <c r="F301" s="158"/>
      <c r="G301" s="159"/>
      <c r="H301" s="159"/>
      <c r="I301" s="160"/>
    </row>
    <row r="302" spans="1:41" ht="16.5" customHeight="1" thickBot="1" x14ac:dyDescent="0.35">
      <c r="A302" s="121"/>
      <c r="B302" s="108"/>
      <c r="C302" s="9" t="s">
        <v>339</v>
      </c>
      <c r="D302" s="2">
        <v>5</v>
      </c>
      <c r="E302" s="108"/>
      <c r="F302" s="158"/>
      <c r="G302" s="159"/>
      <c r="H302" s="159"/>
      <c r="I302" s="160"/>
    </row>
    <row r="303" spans="1:41" ht="16.5" customHeight="1" thickBot="1" x14ac:dyDescent="0.35">
      <c r="A303" s="121"/>
      <c r="B303" s="65">
        <f>MAX(B$10:B302)+1</f>
        <v>181</v>
      </c>
      <c r="C303" s="3" t="s">
        <v>340</v>
      </c>
      <c r="D303" s="2">
        <v>2</v>
      </c>
      <c r="E303" s="2">
        <v>2</v>
      </c>
      <c r="F303" s="133"/>
      <c r="G303" s="179"/>
      <c r="H303" s="179"/>
      <c r="I303" s="180"/>
    </row>
    <row r="304" spans="1:41" s="101" customFormat="1" ht="16.5" customHeight="1" thickBot="1" x14ac:dyDescent="0.35">
      <c r="A304" s="121"/>
      <c r="B304" s="65">
        <f>MAX(B$10:B303)+1</f>
        <v>182</v>
      </c>
      <c r="C304" s="3" t="s">
        <v>341</v>
      </c>
      <c r="D304" s="2">
        <v>17</v>
      </c>
      <c r="E304" s="2">
        <v>17</v>
      </c>
      <c r="F304" s="158"/>
      <c r="G304" s="159"/>
      <c r="H304" s="159"/>
      <c r="I304" s="160"/>
    </row>
    <row r="305" spans="1:1025" ht="16.5" customHeight="1" thickBot="1" x14ac:dyDescent="0.35">
      <c r="A305" s="121"/>
      <c r="B305" s="65">
        <f>MAX(B$10:B304)+1</f>
        <v>183</v>
      </c>
      <c r="C305" s="3" t="s">
        <v>342</v>
      </c>
      <c r="D305" s="2">
        <v>5</v>
      </c>
      <c r="E305" s="2">
        <v>5</v>
      </c>
      <c r="F305" s="158"/>
      <c r="G305" s="159"/>
      <c r="H305" s="159"/>
      <c r="I305" s="160"/>
    </row>
    <row r="306" spans="1:1025" ht="16.5" customHeight="1" thickBot="1" x14ac:dyDescent="0.35">
      <c r="A306" s="121"/>
      <c r="B306" s="65">
        <f>MAX(B$10:B305)+1</f>
        <v>184</v>
      </c>
      <c r="C306" s="3" t="s">
        <v>343</v>
      </c>
      <c r="D306" s="49">
        <v>10</v>
      </c>
      <c r="E306" s="49">
        <v>10</v>
      </c>
      <c r="F306" s="133"/>
      <c r="G306" s="179"/>
      <c r="H306" s="179"/>
      <c r="I306" s="180"/>
    </row>
    <row r="307" spans="1:1025" ht="16.5" customHeight="1" thickBot="1" x14ac:dyDescent="0.35">
      <c r="A307" s="121"/>
      <c r="B307" s="65">
        <f>MAX(B$10:B306)+1</f>
        <v>185</v>
      </c>
      <c r="C307" s="3" t="s">
        <v>344</v>
      </c>
      <c r="D307" s="2">
        <v>10</v>
      </c>
      <c r="E307" s="2">
        <v>10</v>
      </c>
      <c r="F307" s="158" t="s">
        <v>345</v>
      </c>
      <c r="G307" s="159"/>
      <c r="H307" s="159"/>
      <c r="I307" s="160"/>
    </row>
    <row r="308" spans="1:1025" ht="30" customHeight="1" thickBot="1" x14ac:dyDescent="0.35">
      <c r="A308" s="121"/>
      <c r="B308" s="65">
        <f>MAX(B$10:B307)+1</f>
        <v>186</v>
      </c>
      <c r="C308" s="3" t="s">
        <v>346</v>
      </c>
      <c r="D308" s="2">
        <v>75</v>
      </c>
      <c r="E308" s="2">
        <v>75</v>
      </c>
      <c r="F308" s="158" t="s">
        <v>347</v>
      </c>
      <c r="G308" s="159"/>
      <c r="H308" s="159"/>
      <c r="I308" s="160"/>
    </row>
    <row r="309" spans="1:1025" ht="16.5" customHeight="1" thickBot="1" x14ac:dyDescent="0.35">
      <c r="A309" s="121"/>
      <c r="B309" s="65">
        <f>MAX(B$10:B308)+1</f>
        <v>187</v>
      </c>
      <c r="C309" s="3" t="s">
        <v>348</v>
      </c>
      <c r="D309" s="2">
        <v>10</v>
      </c>
      <c r="E309" s="2">
        <v>10</v>
      </c>
      <c r="F309" s="158"/>
      <c r="G309" s="159"/>
      <c r="H309" s="159"/>
      <c r="I309" s="160"/>
    </row>
    <row r="310" spans="1:1025" ht="16.5" customHeight="1" thickBot="1" x14ac:dyDescent="0.35">
      <c r="A310" s="121"/>
      <c r="B310" s="65">
        <f>MAX(B$10:B309)+1</f>
        <v>188</v>
      </c>
      <c r="C310" s="3" t="s">
        <v>349</v>
      </c>
      <c r="D310" s="2">
        <v>12</v>
      </c>
      <c r="E310" s="2">
        <f>D310</f>
        <v>12</v>
      </c>
      <c r="F310" s="158"/>
      <c r="G310" s="159"/>
      <c r="H310" s="159"/>
      <c r="I310" s="160"/>
    </row>
    <row r="311" spans="1:1025" ht="16.5" customHeight="1" thickBot="1" x14ac:dyDescent="0.35">
      <c r="A311" s="121"/>
      <c r="B311" s="65">
        <f>MAX(B$10:B310)+1</f>
        <v>189</v>
      </c>
      <c r="C311" s="3" t="s">
        <v>350</v>
      </c>
      <c r="D311" s="2">
        <v>5</v>
      </c>
      <c r="E311" s="2">
        <v>5</v>
      </c>
      <c r="F311" s="158"/>
      <c r="G311" s="159"/>
      <c r="H311" s="159"/>
      <c r="I311" s="160"/>
    </row>
    <row r="312" spans="1:1025" ht="16.5" customHeight="1" thickBot="1" x14ac:dyDescent="0.35">
      <c r="A312" s="121"/>
      <c r="B312" s="124">
        <f>MAX(B$10:B311)+1</f>
        <v>190</v>
      </c>
      <c r="C312" s="3" t="s">
        <v>351</v>
      </c>
      <c r="D312" s="2">
        <v>0</v>
      </c>
      <c r="E312" s="125">
        <f>SUM(D312:D313)</f>
        <v>30</v>
      </c>
      <c r="F312" s="203" t="s">
        <v>352</v>
      </c>
      <c r="G312" s="204"/>
      <c r="H312" s="204"/>
      <c r="I312" s="205"/>
    </row>
    <row r="313" spans="1:1025" ht="16.5" customHeight="1" thickBot="1" x14ac:dyDescent="0.35">
      <c r="A313" s="121"/>
      <c r="B313" s="108"/>
      <c r="C313" s="3" t="s">
        <v>353</v>
      </c>
      <c r="D313" s="2">
        <v>30</v>
      </c>
      <c r="E313" s="108"/>
      <c r="F313" s="158"/>
      <c r="G313" s="159"/>
      <c r="H313" s="159"/>
      <c r="I313" s="160"/>
    </row>
    <row r="314" spans="1:1025" ht="16.5" customHeight="1" thickBot="1" x14ac:dyDescent="0.35">
      <c r="A314" s="121"/>
      <c r="B314" s="65">
        <f>MAX(B$10:B313)+1</f>
        <v>191</v>
      </c>
      <c r="C314" s="3" t="s">
        <v>354</v>
      </c>
      <c r="D314" s="2">
        <v>0</v>
      </c>
      <c r="E314" s="2">
        <v>0</v>
      </c>
      <c r="F314" s="158" t="s">
        <v>355</v>
      </c>
      <c r="G314" s="159"/>
      <c r="H314" s="159"/>
      <c r="I314" s="160"/>
    </row>
    <row r="315" spans="1:1025" ht="16.5" customHeight="1" thickBot="1" x14ac:dyDescent="0.35">
      <c r="A315" s="121"/>
      <c r="B315" s="65">
        <f>MAX(B$10:B314)+1</f>
        <v>192</v>
      </c>
      <c r="C315" s="3" t="s">
        <v>356</v>
      </c>
      <c r="D315" s="2">
        <v>10</v>
      </c>
      <c r="E315" s="2">
        <v>10</v>
      </c>
      <c r="F315" s="158"/>
      <c r="G315" s="159"/>
      <c r="H315" s="159"/>
      <c r="I315" s="160"/>
    </row>
    <row r="316" spans="1:1025" ht="16.5" customHeight="1" thickBot="1" x14ac:dyDescent="0.35">
      <c r="A316" s="121"/>
      <c r="B316" s="65">
        <f>MAX(B$10:B315)+1</f>
        <v>193</v>
      </c>
      <c r="C316" s="26" t="s">
        <v>357</v>
      </c>
      <c r="D316" s="2">
        <v>20</v>
      </c>
      <c r="E316" s="2">
        <v>20</v>
      </c>
      <c r="F316" s="158"/>
      <c r="G316" s="159"/>
      <c r="H316" s="159"/>
      <c r="I316" s="160"/>
    </row>
    <row r="317" spans="1:1025" ht="16.5" customHeight="1" thickBot="1" x14ac:dyDescent="0.35">
      <c r="A317" s="121"/>
      <c r="B317" s="122">
        <f>MAX(B$10:B316)+1</f>
        <v>194</v>
      </c>
      <c r="C317" s="50" t="s">
        <v>358</v>
      </c>
      <c r="D317" s="49">
        <v>10</v>
      </c>
      <c r="E317" s="129">
        <f>D317+D318</f>
        <v>15</v>
      </c>
      <c r="F317" s="143" t="s">
        <v>359</v>
      </c>
      <c r="G317" s="144"/>
      <c r="H317" s="144"/>
      <c r="I317" s="145"/>
    </row>
    <row r="318" spans="1:1025" ht="16.5" customHeight="1" thickBot="1" x14ac:dyDescent="0.35">
      <c r="A318" s="121"/>
      <c r="B318" s="108"/>
      <c r="C318" s="3" t="s">
        <v>360</v>
      </c>
      <c r="D318" s="2">
        <v>5</v>
      </c>
      <c r="E318" s="108"/>
      <c r="F318" s="158"/>
      <c r="G318" s="159"/>
      <c r="H318" s="159"/>
      <c r="I318" s="160"/>
    </row>
    <row r="319" spans="1:1025" s="104" customFormat="1" ht="16.5" customHeight="1" thickBot="1" x14ac:dyDescent="0.35">
      <c r="A319" s="121"/>
      <c r="B319" s="65">
        <f>MAX(B$10:B318)+1</f>
        <v>195</v>
      </c>
      <c r="C319" s="26" t="s">
        <v>361</v>
      </c>
      <c r="D319" s="2">
        <v>4</v>
      </c>
      <c r="E319" s="129">
        <f>SUM(D319:D320)</f>
        <v>8</v>
      </c>
      <c r="F319" s="161" t="s">
        <v>362</v>
      </c>
      <c r="G319" s="162"/>
      <c r="H319" s="162"/>
      <c r="I319" s="163"/>
      <c r="J319" s="103"/>
      <c r="K319" s="103"/>
      <c r="L319" s="103"/>
      <c r="M319" s="103"/>
      <c r="N319" s="103"/>
      <c r="O319" s="103"/>
      <c r="P319" s="103"/>
      <c r="Q319" s="103"/>
      <c r="R319" s="103"/>
      <c r="S319" s="103"/>
      <c r="T319" s="103"/>
      <c r="U319" s="103"/>
      <c r="V319" s="103"/>
      <c r="W319" s="103"/>
      <c r="X319" s="103"/>
      <c r="Y319" s="103"/>
      <c r="Z319" s="103"/>
      <c r="AA319" s="103"/>
      <c r="AB319" s="103"/>
      <c r="AC319" s="103"/>
      <c r="AD319" s="103"/>
      <c r="AE319" s="103"/>
      <c r="AF319" s="103"/>
      <c r="AG319" s="103"/>
      <c r="AH319" s="103"/>
      <c r="AI319" s="103"/>
      <c r="AJ319" s="103"/>
      <c r="AK319" s="103"/>
      <c r="AL319" s="103"/>
      <c r="AM319" s="103"/>
      <c r="AN319" s="103"/>
      <c r="AO319" s="103"/>
      <c r="AP319" s="103"/>
      <c r="AQ319" s="103"/>
      <c r="AR319" s="103"/>
      <c r="AS319" s="103"/>
      <c r="AT319" s="103"/>
      <c r="AU319" s="103"/>
      <c r="AV319" s="103"/>
      <c r="AW319" s="103"/>
      <c r="AX319" s="103"/>
      <c r="AY319" s="103"/>
      <c r="AZ319" s="103"/>
      <c r="BA319" s="103"/>
      <c r="BB319" s="103"/>
      <c r="BC319" s="103"/>
      <c r="BD319" s="103"/>
      <c r="BE319" s="103"/>
      <c r="BF319" s="103"/>
      <c r="BG319" s="103"/>
      <c r="BH319" s="103"/>
      <c r="BI319" s="103"/>
      <c r="BJ319" s="103"/>
      <c r="BK319" s="103"/>
      <c r="BL319" s="103"/>
      <c r="BM319" s="103"/>
      <c r="BN319" s="103"/>
      <c r="BO319" s="103"/>
      <c r="BP319" s="103"/>
      <c r="BQ319" s="103"/>
      <c r="BR319" s="103"/>
      <c r="BS319" s="103"/>
      <c r="BT319" s="103"/>
      <c r="BU319" s="103"/>
      <c r="BV319" s="103"/>
      <c r="BW319" s="103"/>
      <c r="BX319" s="103"/>
      <c r="BY319" s="103"/>
      <c r="BZ319" s="103"/>
      <c r="CA319" s="103"/>
      <c r="CB319" s="103"/>
      <c r="CC319" s="103"/>
      <c r="CD319" s="103"/>
      <c r="CE319" s="103"/>
      <c r="CF319" s="103"/>
      <c r="CG319" s="103"/>
      <c r="CH319" s="103"/>
      <c r="CI319" s="103"/>
      <c r="CJ319" s="103"/>
      <c r="CK319" s="103"/>
      <c r="CL319" s="103"/>
      <c r="CM319" s="103"/>
      <c r="CN319" s="103"/>
      <c r="CO319" s="103"/>
      <c r="CP319" s="103"/>
      <c r="CQ319" s="103"/>
      <c r="CR319" s="103"/>
      <c r="CS319" s="103"/>
      <c r="CT319" s="103"/>
      <c r="CU319" s="103"/>
      <c r="CV319" s="103"/>
      <c r="CW319" s="103"/>
      <c r="CX319" s="103"/>
      <c r="CY319" s="103"/>
      <c r="CZ319" s="103"/>
      <c r="DA319" s="103"/>
      <c r="DB319" s="103"/>
      <c r="DC319" s="103"/>
      <c r="DD319" s="103"/>
      <c r="DE319" s="103"/>
      <c r="DF319" s="103"/>
      <c r="DG319" s="103"/>
      <c r="DH319" s="103"/>
      <c r="DI319" s="103"/>
      <c r="DJ319" s="103"/>
      <c r="DK319" s="103"/>
      <c r="DL319" s="103"/>
      <c r="DM319" s="103"/>
      <c r="DN319" s="103"/>
      <c r="DO319" s="103"/>
      <c r="DP319" s="103"/>
      <c r="DQ319" s="103"/>
      <c r="DR319" s="103"/>
      <c r="DS319" s="103"/>
      <c r="DT319" s="103"/>
      <c r="DU319" s="103"/>
      <c r="DV319" s="103"/>
      <c r="DW319" s="103"/>
      <c r="DX319" s="103"/>
      <c r="DY319" s="103"/>
      <c r="DZ319" s="103"/>
      <c r="EA319" s="103"/>
      <c r="EB319" s="103"/>
      <c r="EC319" s="103"/>
      <c r="ED319" s="103"/>
      <c r="EE319" s="103"/>
      <c r="EF319" s="103"/>
      <c r="EG319" s="103"/>
      <c r="EH319" s="103"/>
      <c r="EI319" s="103"/>
      <c r="EJ319" s="103"/>
      <c r="EK319" s="103"/>
      <c r="EL319" s="103"/>
      <c r="EM319" s="103"/>
      <c r="EN319" s="103"/>
      <c r="EO319" s="103"/>
      <c r="EP319" s="103"/>
      <c r="EQ319" s="103"/>
      <c r="ER319" s="103"/>
      <c r="ES319" s="103"/>
      <c r="ET319" s="103"/>
      <c r="EU319" s="103"/>
      <c r="EV319" s="103"/>
      <c r="EW319" s="103"/>
      <c r="EX319" s="103"/>
      <c r="EY319" s="103"/>
      <c r="EZ319" s="103"/>
      <c r="FA319" s="103"/>
      <c r="FB319" s="103"/>
      <c r="FC319" s="103"/>
      <c r="FD319" s="103"/>
      <c r="FE319" s="103"/>
      <c r="FF319" s="103"/>
      <c r="FG319" s="103"/>
      <c r="FH319" s="103"/>
      <c r="FI319" s="103"/>
      <c r="FJ319" s="103"/>
      <c r="FK319" s="103"/>
      <c r="FL319" s="103"/>
      <c r="FM319" s="103"/>
      <c r="FN319" s="103"/>
      <c r="FO319" s="103"/>
      <c r="FP319" s="103"/>
      <c r="FQ319" s="103"/>
      <c r="FR319" s="103"/>
      <c r="FS319" s="103"/>
      <c r="FT319" s="103"/>
      <c r="FU319" s="103"/>
      <c r="FV319" s="103"/>
      <c r="FW319" s="103"/>
      <c r="FX319" s="103"/>
      <c r="FY319" s="103"/>
      <c r="FZ319" s="103"/>
      <c r="GA319" s="103"/>
      <c r="GB319" s="103"/>
      <c r="GC319" s="103"/>
      <c r="GD319" s="103"/>
      <c r="GE319" s="103"/>
      <c r="GF319" s="103"/>
      <c r="GG319" s="103"/>
      <c r="GH319" s="103"/>
      <c r="GI319" s="103"/>
      <c r="GJ319" s="103"/>
      <c r="GK319" s="103"/>
      <c r="GL319" s="103"/>
      <c r="GM319" s="103"/>
      <c r="GN319" s="103"/>
      <c r="GO319" s="103"/>
      <c r="GP319" s="103"/>
      <c r="GQ319" s="103"/>
      <c r="GR319" s="103"/>
      <c r="GS319" s="103"/>
      <c r="GT319" s="103"/>
      <c r="GU319" s="103"/>
      <c r="GV319" s="103"/>
      <c r="GW319" s="103"/>
      <c r="GX319" s="103"/>
      <c r="GY319" s="103"/>
      <c r="GZ319" s="103"/>
      <c r="HA319" s="103"/>
      <c r="HB319" s="103"/>
      <c r="HC319" s="103"/>
      <c r="HD319" s="103"/>
      <c r="HE319" s="103"/>
      <c r="HF319" s="103"/>
      <c r="HG319" s="103"/>
      <c r="HH319" s="103"/>
      <c r="HI319" s="103"/>
      <c r="HJ319" s="103"/>
      <c r="HK319" s="103"/>
      <c r="HL319" s="103"/>
      <c r="HM319" s="103"/>
      <c r="HN319" s="103"/>
      <c r="HO319" s="103"/>
      <c r="HP319" s="103"/>
      <c r="HQ319" s="103"/>
      <c r="HR319" s="103"/>
      <c r="HS319" s="103"/>
      <c r="HT319" s="103"/>
      <c r="HU319" s="103"/>
      <c r="HV319" s="103"/>
      <c r="HW319" s="103"/>
      <c r="HX319" s="103"/>
      <c r="HY319" s="103"/>
      <c r="HZ319" s="103"/>
      <c r="IA319" s="103"/>
      <c r="IB319" s="103"/>
      <c r="IC319" s="103"/>
      <c r="ID319" s="103"/>
      <c r="IE319" s="103"/>
      <c r="IF319" s="103"/>
      <c r="IG319" s="103"/>
      <c r="IH319" s="103"/>
      <c r="II319" s="103"/>
      <c r="IJ319" s="103"/>
      <c r="IK319" s="103"/>
      <c r="IL319" s="103"/>
      <c r="IM319" s="103"/>
      <c r="IN319" s="103"/>
      <c r="IO319" s="103"/>
      <c r="IP319" s="103"/>
      <c r="IQ319" s="103"/>
      <c r="IR319" s="103"/>
      <c r="IS319" s="103"/>
      <c r="IT319" s="103"/>
      <c r="IU319" s="103"/>
      <c r="IV319" s="103"/>
      <c r="IW319" s="103"/>
      <c r="IX319" s="103"/>
      <c r="IY319" s="103"/>
      <c r="IZ319" s="103"/>
      <c r="JA319" s="103"/>
      <c r="JB319" s="103"/>
      <c r="JC319" s="103"/>
      <c r="JD319" s="103"/>
      <c r="JE319" s="103"/>
      <c r="JF319" s="103"/>
      <c r="JG319" s="103"/>
      <c r="JH319" s="103"/>
      <c r="JI319" s="103"/>
      <c r="JJ319" s="103"/>
      <c r="JK319" s="103"/>
      <c r="JL319" s="103"/>
      <c r="JM319" s="103"/>
      <c r="JN319" s="103"/>
      <c r="JO319" s="103"/>
      <c r="JP319" s="103"/>
      <c r="JQ319" s="103"/>
      <c r="JR319" s="103"/>
      <c r="JS319" s="103"/>
      <c r="JT319" s="103"/>
      <c r="JU319" s="103"/>
      <c r="JV319" s="103"/>
      <c r="JW319" s="103"/>
      <c r="JX319" s="103"/>
      <c r="JY319" s="103"/>
      <c r="JZ319" s="103"/>
      <c r="KA319" s="103"/>
      <c r="KB319" s="103"/>
      <c r="KC319" s="103"/>
      <c r="KD319" s="103"/>
      <c r="KE319" s="103"/>
      <c r="KF319" s="103"/>
      <c r="KG319" s="103"/>
      <c r="KH319" s="103"/>
      <c r="KI319" s="103"/>
      <c r="KJ319" s="103"/>
      <c r="KK319" s="103"/>
      <c r="KL319" s="103"/>
      <c r="KM319" s="103"/>
      <c r="KN319" s="103"/>
      <c r="KO319" s="103"/>
      <c r="KP319" s="103"/>
      <c r="KQ319" s="103"/>
      <c r="KR319" s="103"/>
      <c r="KS319" s="103"/>
      <c r="KT319" s="103"/>
      <c r="KU319" s="103"/>
      <c r="KV319" s="103"/>
      <c r="KW319" s="103"/>
      <c r="KX319" s="103"/>
      <c r="KY319" s="103"/>
      <c r="KZ319" s="103"/>
      <c r="LA319" s="103"/>
      <c r="LB319" s="103"/>
      <c r="LC319" s="103"/>
      <c r="LD319" s="103"/>
      <c r="LE319" s="103"/>
      <c r="LF319" s="103"/>
      <c r="LG319" s="103"/>
      <c r="LH319" s="103"/>
      <c r="LI319" s="103"/>
      <c r="LJ319" s="103"/>
      <c r="LK319" s="103"/>
      <c r="LL319" s="103"/>
      <c r="LM319" s="103"/>
      <c r="LN319" s="103"/>
      <c r="LO319" s="103"/>
      <c r="LP319" s="103"/>
      <c r="LQ319" s="103"/>
      <c r="LR319" s="103"/>
      <c r="LS319" s="103"/>
      <c r="LT319" s="103"/>
      <c r="LU319" s="103"/>
      <c r="LV319" s="103"/>
      <c r="LW319" s="103"/>
      <c r="LX319" s="103"/>
      <c r="LY319" s="103"/>
      <c r="LZ319" s="103"/>
      <c r="MA319" s="103"/>
      <c r="MB319" s="103"/>
      <c r="MC319" s="103"/>
      <c r="MD319" s="103"/>
      <c r="ME319" s="103"/>
      <c r="MF319" s="103"/>
      <c r="MG319" s="103"/>
      <c r="MH319" s="103"/>
      <c r="MI319" s="103"/>
      <c r="MJ319" s="103"/>
      <c r="MK319" s="103"/>
      <c r="ML319" s="103"/>
      <c r="MM319" s="103"/>
      <c r="MN319" s="103"/>
      <c r="MO319" s="103"/>
      <c r="MP319" s="103"/>
      <c r="MQ319" s="103"/>
      <c r="MR319" s="103"/>
      <c r="MS319" s="103"/>
      <c r="MT319" s="103"/>
      <c r="MU319" s="103"/>
      <c r="MV319" s="103"/>
      <c r="MW319" s="103"/>
      <c r="MX319" s="103"/>
      <c r="MY319" s="103"/>
      <c r="MZ319" s="103"/>
      <c r="NA319" s="103"/>
      <c r="NB319" s="103"/>
      <c r="NC319" s="103"/>
      <c r="ND319" s="103"/>
      <c r="NE319" s="103"/>
      <c r="NF319" s="103"/>
      <c r="NG319" s="103"/>
      <c r="NH319" s="103"/>
      <c r="NI319" s="103"/>
      <c r="NJ319" s="103"/>
      <c r="NK319" s="103"/>
      <c r="NL319" s="103"/>
      <c r="NM319" s="103"/>
      <c r="NN319" s="103"/>
      <c r="NO319" s="103"/>
      <c r="NP319" s="103"/>
      <c r="NQ319" s="103"/>
      <c r="NR319" s="103"/>
      <c r="NS319" s="103"/>
      <c r="NT319" s="103"/>
      <c r="NU319" s="103"/>
      <c r="NV319" s="103"/>
      <c r="NW319" s="103"/>
      <c r="NX319" s="103"/>
      <c r="NY319" s="103"/>
      <c r="NZ319" s="103"/>
      <c r="OA319" s="103"/>
      <c r="OB319" s="103"/>
      <c r="OC319" s="103"/>
      <c r="OD319" s="103"/>
      <c r="OE319" s="103"/>
      <c r="OF319" s="103"/>
      <c r="OG319" s="103"/>
      <c r="OH319" s="103"/>
      <c r="OI319" s="103"/>
      <c r="OJ319" s="103"/>
      <c r="OK319" s="103"/>
      <c r="OL319" s="103"/>
      <c r="OM319" s="103"/>
      <c r="ON319" s="103"/>
      <c r="OO319" s="103"/>
      <c r="OP319" s="103"/>
      <c r="OQ319" s="103"/>
      <c r="OR319" s="103"/>
      <c r="OS319" s="103"/>
      <c r="OT319" s="103"/>
      <c r="OU319" s="103"/>
      <c r="OV319" s="103"/>
      <c r="OW319" s="103"/>
      <c r="OX319" s="103"/>
      <c r="OY319" s="103"/>
      <c r="OZ319" s="103"/>
      <c r="PA319" s="103"/>
      <c r="PB319" s="103"/>
      <c r="PC319" s="103"/>
      <c r="PD319" s="103"/>
      <c r="PE319" s="103"/>
      <c r="PF319" s="103"/>
      <c r="PG319" s="103"/>
      <c r="PH319" s="103"/>
      <c r="PI319" s="103"/>
      <c r="PJ319" s="103"/>
      <c r="PK319" s="103"/>
      <c r="PL319" s="103"/>
      <c r="PM319" s="103"/>
      <c r="PN319" s="103"/>
      <c r="PO319" s="103"/>
      <c r="PP319" s="103"/>
      <c r="PQ319" s="103"/>
      <c r="PR319" s="103"/>
      <c r="PS319" s="103"/>
      <c r="PT319" s="103"/>
      <c r="PU319" s="103"/>
      <c r="PV319" s="103"/>
      <c r="PW319" s="103"/>
      <c r="PX319" s="103"/>
      <c r="PY319" s="103"/>
      <c r="PZ319" s="103"/>
      <c r="QA319" s="103"/>
      <c r="QB319" s="103"/>
      <c r="QC319" s="103"/>
      <c r="QD319" s="103"/>
      <c r="QE319" s="103"/>
      <c r="QF319" s="103"/>
      <c r="QG319" s="103"/>
      <c r="QH319" s="103"/>
      <c r="QI319" s="103"/>
      <c r="QJ319" s="103"/>
      <c r="QK319" s="103"/>
      <c r="QL319" s="103"/>
      <c r="QM319" s="103"/>
      <c r="QN319" s="103"/>
      <c r="QO319" s="103"/>
      <c r="QP319" s="103"/>
      <c r="QQ319" s="103"/>
      <c r="QR319" s="103"/>
      <c r="QS319" s="103"/>
      <c r="QT319" s="103"/>
      <c r="QU319" s="103"/>
      <c r="QV319" s="103"/>
      <c r="QW319" s="103"/>
      <c r="QX319" s="103"/>
      <c r="QY319" s="103"/>
      <c r="QZ319" s="103"/>
      <c r="RA319" s="103"/>
      <c r="RB319" s="103"/>
      <c r="RC319" s="103"/>
      <c r="RD319" s="103"/>
      <c r="RE319" s="103"/>
      <c r="RF319" s="103"/>
      <c r="RG319" s="103"/>
      <c r="RH319" s="103"/>
      <c r="RI319" s="103"/>
      <c r="RJ319" s="103"/>
      <c r="RK319" s="103"/>
      <c r="RL319" s="103"/>
      <c r="RM319" s="103"/>
      <c r="RN319" s="103"/>
      <c r="RO319" s="103"/>
      <c r="RP319" s="103"/>
      <c r="RQ319" s="103"/>
      <c r="RR319" s="103"/>
      <c r="RS319" s="103"/>
      <c r="RT319" s="103"/>
      <c r="RU319" s="103"/>
      <c r="RV319" s="103"/>
      <c r="RW319" s="103"/>
      <c r="RX319" s="103"/>
      <c r="RY319" s="103"/>
      <c r="RZ319" s="103"/>
      <c r="SA319" s="103"/>
      <c r="SB319" s="103"/>
      <c r="SC319" s="103"/>
      <c r="SD319" s="103"/>
      <c r="SE319" s="103"/>
      <c r="SF319" s="103"/>
      <c r="SG319" s="103"/>
      <c r="SH319" s="103"/>
      <c r="SI319" s="103"/>
      <c r="SJ319" s="103"/>
      <c r="SK319" s="103"/>
      <c r="SL319" s="103"/>
      <c r="SM319" s="103"/>
      <c r="SN319" s="103"/>
      <c r="SO319" s="103"/>
      <c r="SP319" s="103"/>
      <c r="SQ319" s="103"/>
      <c r="SR319" s="103"/>
      <c r="SS319" s="103"/>
      <c r="ST319" s="103"/>
      <c r="SU319" s="103"/>
      <c r="SV319" s="103"/>
      <c r="SW319" s="103"/>
      <c r="SX319" s="103"/>
      <c r="SY319" s="103"/>
      <c r="SZ319" s="103"/>
      <c r="TA319" s="103"/>
      <c r="TB319" s="103"/>
      <c r="TC319" s="103"/>
      <c r="TD319" s="103"/>
      <c r="TE319" s="103"/>
      <c r="TF319" s="103"/>
      <c r="TG319" s="103"/>
      <c r="TH319" s="103"/>
      <c r="TI319" s="103"/>
      <c r="TJ319" s="103"/>
      <c r="TK319" s="103"/>
      <c r="TL319" s="103"/>
      <c r="TM319" s="103"/>
      <c r="TN319" s="103"/>
      <c r="TO319" s="103"/>
      <c r="TP319" s="103"/>
      <c r="TQ319" s="103"/>
      <c r="TR319" s="103"/>
      <c r="TS319" s="103"/>
      <c r="TT319" s="103"/>
      <c r="TU319" s="103"/>
      <c r="TV319" s="103"/>
      <c r="TW319" s="103"/>
      <c r="TX319" s="103"/>
      <c r="TY319" s="103"/>
      <c r="TZ319" s="103"/>
      <c r="UA319" s="103"/>
      <c r="UB319" s="103"/>
      <c r="UC319" s="103"/>
      <c r="UD319" s="103"/>
      <c r="UE319" s="103"/>
      <c r="UF319" s="103"/>
      <c r="UG319" s="103"/>
      <c r="UH319" s="103"/>
      <c r="UI319" s="103"/>
      <c r="UJ319" s="103"/>
      <c r="UK319" s="103"/>
      <c r="UL319" s="103"/>
      <c r="UM319" s="103"/>
      <c r="UN319" s="103"/>
      <c r="UO319" s="103"/>
      <c r="UP319" s="103"/>
      <c r="UQ319" s="103"/>
      <c r="UR319" s="103"/>
      <c r="US319" s="103"/>
      <c r="UT319" s="103"/>
      <c r="UU319" s="103"/>
      <c r="UV319" s="103"/>
      <c r="UW319" s="103"/>
      <c r="UX319" s="103"/>
      <c r="UY319" s="103"/>
      <c r="UZ319" s="103"/>
      <c r="VA319" s="103"/>
      <c r="VB319" s="103"/>
      <c r="VC319" s="103"/>
      <c r="VD319" s="103"/>
      <c r="VE319" s="103"/>
      <c r="VF319" s="103"/>
      <c r="VG319" s="103"/>
      <c r="VH319" s="103"/>
      <c r="VI319" s="103"/>
      <c r="VJ319" s="103"/>
      <c r="VK319" s="103"/>
      <c r="VL319" s="103"/>
      <c r="VM319" s="103"/>
      <c r="VN319" s="103"/>
      <c r="VO319" s="103"/>
      <c r="VP319" s="103"/>
      <c r="VQ319" s="103"/>
      <c r="VR319" s="103"/>
      <c r="VS319" s="103"/>
      <c r="VT319" s="103"/>
      <c r="VU319" s="103"/>
      <c r="VV319" s="103"/>
      <c r="VW319" s="103"/>
      <c r="VX319" s="103"/>
      <c r="VY319" s="103"/>
      <c r="VZ319" s="103"/>
      <c r="WA319" s="103"/>
      <c r="WB319" s="103"/>
      <c r="WC319" s="103"/>
      <c r="WD319" s="103"/>
      <c r="WE319" s="103"/>
      <c r="WF319" s="103"/>
      <c r="WG319" s="103"/>
      <c r="WH319" s="103"/>
      <c r="WI319" s="103"/>
      <c r="WJ319" s="103"/>
      <c r="WK319" s="103"/>
      <c r="WL319" s="103"/>
      <c r="WM319" s="103"/>
      <c r="WN319" s="103"/>
      <c r="WO319" s="103"/>
      <c r="WP319" s="103"/>
      <c r="WQ319" s="103"/>
      <c r="WR319" s="103"/>
      <c r="WS319" s="103"/>
      <c r="WT319" s="103"/>
      <c r="WU319" s="103"/>
      <c r="WV319" s="103"/>
      <c r="WW319" s="103"/>
      <c r="WX319" s="103"/>
      <c r="WY319" s="103"/>
      <c r="WZ319" s="103"/>
      <c r="XA319" s="103"/>
      <c r="XB319" s="103"/>
      <c r="XC319" s="103"/>
      <c r="XD319" s="103"/>
      <c r="XE319" s="103"/>
      <c r="XF319" s="103"/>
      <c r="XG319" s="103"/>
      <c r="XH319" s="103"/>
      <c r="XI319" s="103"/>
      <c r="XJ319" s="103"/>
      <c r="XK319" s="103"/>
      <c r="XL319" s="103"/>
      <c r="XM319" s="103"/>
      <c r="XN319" s="103"/>
      <c r="XO319" s="103"/>
      <c r="XP319" s="103"/>
      <c r="XQ319" s="103"/>
      <c r="XR319" s="103"/>
      <c r="XS319" s="103"/>
      <c r="XT319" s="103"/>
      <c r="XU319" s="103"/>
      <c r="XV319" s="103"/>
      <c r="XW319" s="103"/>
      <c r="XX319" s="103"/>
      <c r="XY319" s="103"/>
      <c r="XZ319" s="103"/>
      <c r="YA319" s="103"/>
      <c r="YB319" s="103"/>
      <c r="YC319" s="103"/>
      <c r="YD319" s="103"/>
      <c r="YE319" s="103"/>
      <c r="YF319" s="103"/>
      <c r="YG319" s="103"/>
      <c r="YH319" s="103"/>
      <c r="YI319" s="103"/>
      <c r="YJ319" s="103"/>
      <c r="YK319" s="103"/>
      <c r="YL319" s="103"/>
      <c r="YM319" s="103"/>
      <c r="YN319" s="103"/>
      <c r="YO319" s="103"/>
      <c r="YP319" s="103"/>
      <c r="YQ319" s="103"/>
      <c r="YR319" s="103"/>
      <c r="YS319" s="103"/>
      <c r="YT319" s="103"/>
      <c r="YU319" s="103"/>
      <c r="YV319" s="103"/>
      <c r="YW319" s="103"/>
      <c r="YX319" s="103"/>
      <c r="YY319" s="103"/>
      <c r="YZ319" s="103"/>
      <c r="ZA319" s="103"/>
      <c r="ZB319" s="103"/>
      <c r="ZC319" s="103"/>
      <c r="ZD319" s="103"/>
      <c r="ZE319" s="103"/>
      <c r="ZF319" s="103"/>
      <c r="ZG319" s="103"/>
      <c r="ZH319" s="103"/>
      <c r="ZI319" s="103"/>
      <c r="ZJ319" s="103"/>
      <c r="ZK319" s="103"/>
      <c r="ZL319" s="103"/>
      <c r="ZM319" s="103"/>
      <c r="ZN319" s="103"/>
      <c r="ZO319" s="103"/>
      <c r="ZP319" s="103"/>
      <c r="ZQ319" s="103"/>
      <c r="ZR319" s="103"/>
      <c r="ZS319" s="103"/>
      <c r="ZT319" s="103"/>
      <c r="ZU319" s="103"/>
      <c r="ZV319" s="103"/>
      <c r="ZW319" s="103"/>
      <c r="ZX319" s="103"/>
      <c r="ZY319" s="103"/>
      <c r="ZZ319" s="103"/>
      <c r="AAA319" s="103"/>
      <c r="AAB319" s="103"/>
      <c r="AAC319" s="103"/>
      <c r="AAD319" s="103"/>
      <c r="AAE319" s="103"/>
      <c r="AAF319" s="103"/>
      <c r="AAG319" s="103"/>
      <c r="AAH319" s="103"/>
      <c r="AAI319" s="103"/>
      <c r="AAJ319" s="103"/>
      <c r="AAK319" s="103"/>
      <c r="AAL319" s="103"/>
      <c r="AAM319" s="103"/>
      <c r="AAN319" s="103"/>
      <c r="AAO319" s="103"/>
      <c r="AAP319" s="103"/>
      <c r="AAQ319" s="103"/>
      <c r="AAR319" s="103"/>
      <c r="AAS319" s="103"/>
      <c r="AAT319" s="103"/>
      <c r="AAU319" s="103"/>
      <c r="AAV319" s="103"/>
      <c r="AAW319" s="103"/>
      <c r="AAX319" s="103"/>
      <c r="AAY319" s="103"/>
      <c r="AAZ319" s="103"/>
      <c r="ABA319" s="103"/>
      <c r="ABB319" s="103"/>
      <c r="ABC319" s="103"/>
      <c r="ABD319" s="103"/>
      <c r="ABE319" s="103"/>
      <c r="ABF319" s="103"/>
      <c r="ABG319" s="103"/>
      <c r="ABH319" s="103"/>
      <c r="ABI319" s="103"/>
      <c r="ABJ319" s="103"/>
      <c r="ABK319" s="103"/>
      <c r="ABL319" s="103"/>
      <c r="ABM319" s="103"/>
      <c r="ABN319" s="103"/>
      <c r="ABO319" s="103"/>
      <c r="ABP319" s="103"/>
      <c r="ABQ319" s="103"/>
      <c r="ABR319" s="103"/>
      <c r="ABS319" s="103"/>
      <c r="ABT319" s="103"/>
      <c r="ABU319" s="103"/>
      <c r="ABV319" s="103"/>
      <c r="ABW319" s="103"/>
      <c r="ABX319" s="103"/>
      <c r="ABY319" s="103"/>
      <c r="ABZ319" s="103"/>
      <c r="ACA319" s="103"/>
      <c r="ACB319" s="103"/>
      <c r="ACC319" s="103"/>
      <c r="ACD319" s="103"/>
      <c r="ACE319" s="103"/>
      <c r="ACF319" s="103"/>
      <c r="ACG319" s="103"/>
      <c r="ACH319" s="103"/>
      <c r="ACI319" s="103"/>
      <c r="ACJ319" s="103"/>
      <c r="ACK319" s="103"/>
      <c r="ACL319" s="103"/>
      <c r="ACM319" s="103"/>
      <c r="ACN319" s="103"/>
      <c r="ACO319" s="103"/>
      <c r="ACP319" s="103"/>
      <c r="ACQ319" s="103"/>
      <c r="ACR319" s="103"/>
      <c r="ACS319" s="103"/>
      <c r="ACT319" s="103"/>
      <c r="ACU319" s="103"/>
      <c r="ACV319" s="103"/>
      <c r="ACW319" s="103"/>
      <c r="ACX319" s="103"/>
      <c r="ACY319" s="103"/>
      <c r="ACZ319" s="103"/>
      <c r="ADA319" s="103"/>
      <c r="ADB319" s="103"/>
      <c r="ADC319" s="103"/>
      <c r="ADD319" s="103"/>
      <c r="ADE319" s="103"/>
      <c r="ADF319" s="103"/>
      <c r="ADG319" s="103"/>
      <c r="ADH319" s="103"/>
      <c r="ADI319" s="103"/>
      <c r="ADJ319" s="103"/>
      <c r="ADK319" s="103"/>
      <c r="ADL319" s="103"/>
      <c r="ADM319" s="103"/>
      <c r="ADN319" s="103"/>
      <c r="ADO319" s="103"/>
      <c r="ADP319" s="103"/>
      <c r="ADQ319" s="103"/>
      <c r="ADR319" s="103"/>
      <c r="ADS319" s="103"/>
      <c r="ADT319" s="103"/>
      <c r="ADU319" s="103"/>
      <c r="ADV319" s="103"/>
      <c r="ADW319" s="103"/>
      <c r="ADX319" s="103"/>
      <c r="ADY319" s="103"/>
      <c r="ADZ319" s="103"/>
      <c r="AEA319" s="103"/>
      <c r="AEB319" s="103"/>
      <c r="AEC319" s="103"/>
      <c r="AED319" s="103"/>
      <c r="AEE319" s="103"/>
      <c r="AEF319" s="103"/>
      <c r="AEG319" s="103"/>
      <c r="AEH319" s="103"/>
      <c r="AEI319" s="103"/>
      <c r="AEJ319" s="103"/>
      <c r="AEK319" s="103"/>
      <c r="AEL319" s="103"/>
      <c r="AEM319" s="103"/>
      <c r="AEN319" s="103"/>
      <c r="AEO319" s="103"/>
      <c r="AEP319" s="103"/>
      <c r="AEQ319" s="103"/>
      <c r="AER319" s="103"/>
      <c r="AES319" s="103"/>
      <c r="AET319" s="103"/>
      <c r="AEU319" s="103"/>
      <c r="AEV319" s="103"/>
      <c r="AEW319" s="103"/>
      <c r="AEX319" s="103"/>
      <c r="AEY319" s="103"/>
      <c r="AEZ319" s="103"/>
      <c r="AFA319" s="103"/>
      <c r="AFB319" s="103"/>
      <c r="AFC319" s="103"/>
      <c r="AFD319" s="103"/>
      <c r="AFE319" s="103"/>
      <c r="AFF319" s="103"/>
      <c r="AFG319" s="103"/>
      <c r="AFH319" s="103"/>
      <c r="AFI319" s="103"/>
      <c r="AFJ319" s="103"/>
      <c r="AFK319" s="103"/>
      <c r="AFL319" s="103"/>
      <c r="AFM319" s="103"/>
      <c r="AFN319" s="103"/>
      <c r="AFO319" s="103"/>
      <c r="AFP319" s="103"/>
      <c r="AFQ319" s="103"/>
      <c r="AFR319" s="103"/>
      <c r="AFS319" s="103"/>
      <c r="AFT319" s="103"/>
      <c r="AFU319" s="103"/>
      <c r="AFV319" s="103"/>
      <c r="AFW319" s="103"/>
      <c r="AFX319" s="103"/>
      <c r="AFY319" s="103"/>
      <c r="AFZ319" s="103"/>
      <c r="AGA319" s="103"/>
      <c r="AGB319" s="103"/>
      <c r="AGC319" s="103"/>
      <c r="AGD319" s="103"/>
      <c r="AGE319" s="103"/>
      <c r="AGF319" s="103"/>
      <c r="AGG319" s="103"/>
      <c r="AGH319" s="103"/>
      <c r="AGI319" s="103"/>
      <c r="AGJ319" s="103"/>
      <c r="AGK319" s="103"/>
      <c r="AGL319" s="103"/>
      <c r="AGM319" s="103"/>
      <c r="AGN319" s="103"/>
      <c r="AGO319" s="103"/>
      <c r="AGP319" s="103"/>
      <c r="AGQ319" s="103"/>
      <c r="AGR319" s="103"/>
      <c r="AGS319" s="103"/>
      <c r="AGT319" s="103"/>
      <c r="AGU319" s="103"/>
      <c r="AGV319" s="103"/>
      <c r="AGW319" s="103"/>
      <c r="AGX319" s="103"/>
      <c r="AGY319" s="103"/>
      <c r="AGZ319" s="103"/>
      <c r="AHA319" s="103"/>
      <c r="AHB319" s="103"/>
      <c r="AHC319" s="103"/>
      <c r="AHD319" s="103"/>
      <c r="AHE319" s="103"/>
      <c r="AHF319" s="103"/>
      <c r="AHG319" s="103"/>
      <c r="AHH319" s="103"/>
      <c r="AHI319" s="103"/>
      <c r="AHJ319" s="103"/>
      <c r="AHK319" s="103"/>
      <c r="AHL319" s="103"/>
      <c r="AHM319" s="103"/>
      <c r="AHN319" s="103"/>
      <c r="AHO319" s="103"/>
      <c r="AHP319" s="103"/>
      <c r="AHQ319" s="103"/>
      <c r="AHR319" s="103"/>
      <c r="AHS319" s="103"/>
      <c r="AHT319" s="103"/>
      <c r="AHU319" s="103"/>
      <c r="AHV319" s="103"/>
      <c r="AHW319" s="103"/>
      <c r="AHX319" s="103"/>
      <c r="AHY319" s="103"/>
      <c r="AHZ319" s="103"/>
      <c r="AIA319" s="103"/>
      <c r="AIB319" s="103"/>
      <c r="AIC319" s="103"/>
      <c r="AID319" s="103"/>
      <c r="AIE319" s="103"/>
      <c r="AIF319" s="103"/>
      <c r="AIG319" s="103"/>
      <c r="AIH319" s="103"/>
      <c r="AII319" s="103"/>
      <c r="AIJ319" s="103"/>
      <c r="AIK319" s="103"/>
      <c r="AIL319" s="103"/>
      <c r="AIM319" s="103"/>
      <c r="AIN319" s="103"/>
      <c r="AIO319" s="103"/>
      <c r="AIP319" s="103"/>
      <c r="AIQ319" s="103"/>
      <c r="AIR319" s="103"/>
      <c r="AIS319" s="103"/>
      <c r="AIT319" s="103"/>
      <c r="AIU319" s="103"/>
      <c r="AIV319" s="103"/>
      <c r="AIW319" s="103"/>
      <c r="AIX319" s="103"/>
      <c r="AIY319" s="103"/>
      <c r="AIZ319" s="103"/>
      <c r="AJA319" s="103"/>
      <c r="AJB319" s="103"/>
      <c r="AJC319" s="103"/>
      <c r="AJD319" s="103"/>
      <c r="AJE319" s="103"/>
      <c r="AJF319" s="103"/>
      <c r="AJG319" s="103"/>
      <c r="AJH319" s="103"/>
      <c r="AJI319" s="103"/>
      <c r="AJJ319" s="103"/>
      <c r="AJK319" s="103"/>
      <c r="AJL319" s="103"/>
      <c r="AJM319" s="103"/>
      <c r="AJN319" s="103"/>
      <c r="AJO319" s="103"/>
      <c r="AJP319" s="103"/>
      <c r="AJQ319" s="103"/>
      <c r="AJR319" s="103"/>
      <c r="AJS319" s="103"/>
      <c r="AJT319" s="103"/>
      <c r="AJU319" s="103"/>
      <c r="AJV319" s="103"/>
      <c r="AJW319" s="103"/>
      <c r="AJX319" s="103"/>
      <c r="AJY319" s="103"/>
      <c r="AJZ319" s="103"/>
      <c r="AKA319" s="103"/>
      <c r="AKB319" s="103"/>
      <c r="AKC319" s="103"/>
      <c r="AKD319" s="103"/>
      <c r="AKE319" s="103"/>
      <c r="AKF319" s="103"/>
      <c r="AKG319" s="103"/>
      <c r="AKH319" s="103"/>
      <c r="AKI319" s="103"/>
      <c r="AKJ319" s="103"/>
      <c r="AKK319" s="103"/>
      <c r="AKL319" s="103"/>
      <c r="AKM319" s="103"/>
      <c r="AKN319" s="103"/>
      <c r="AKO319" s="103"/>
      <c r="AKP319" s="103"/>
      <c r="AKQ319" s="103"/>
      <c r="AKR319" s="103"/>
      <c r="AKS319" s="103"/>
      <c r="AKT319" s="103"/>
      <c r="AKU319" s="103"/>
      <c r="AKV319" s="103"/>
      <c r="AKW319" s="103"/>
      <c r="AKX319" s="103"/>
      <c r="AKY319" s="103"/>
      <c r="AKZ319" s="103"/>
      <c r="ALA319" s="103"/>
      <c r="ALB319" s="103"/>
      <c r="ALC319" s="103"/>
      <c r="ALD319" s="103"/>
      <c r="ALE319" s="103"/>
      <c r="ALF319" s="103"/>
      <c r="ALG319" s="103"/>
      <c r="ALH319" s="103"/>
      <c r="ALI319" s="103"/>
      <c r="ALJ319" s="103"/>
      <c r="ALK319" s="103"/>
      <c r="ALL319" s="103"/>
      <c r="ALM319" s="103"/>
      <c r="ALN319" s="103"/>
      <c r="ALO319" s="103"/>
      <c r="ALP319" s="103"/>
      <c r="ALQ319" s="103"/>
      <c r="ALR319" s="103"/>
      <c r="ALS319" s="103"/>
      <c r="ALT319" s="103"/>
      <c r="ALU319" s="103"/>
      <c r="ALV319" s="103"/>
      <c r="ALW319" s="103"/>
      <c r="ALX319" s="103"/>
      <c r="ALY319" s="103"/>
      <c r="ALZ319" s="103"/>
      <c r="AMA319" s="103"/>
      <c r="AMB319" s="103"/>
      <c r="AMC319" s="103"/>
      <c r="AMD319" s="103"/>
      <c r="AME319" s="103"/>
      <c r="AMF319" s="103"/>
      <c r="AMG319" s="103"/>
      <c r="AMH319" s="103"/>
      <c r="AMI319" s="103"/>
      <c r="AMJ319" s="103"/>
      <c r="AMK319" s="103"/>
    </row>
    <row r="320" spans="1:1025" s="104" customFormat="1" ht="16.5" customHeight="1" thickBot="1" x14ac:dyDescent="0.35">
      <c r="A320" s="121"/>
      <c r="B320" s="65">
        <f>MAX(B$10:B319)+1</f>
        <v>196</v>
      </c>
      <c r="C320" s="26" t="s">
        <v>363</v>
      </c>
      <c r="D320" s="49">
        <v>4</v>
      </c>
      <c r="E320" s="108"/>
      <c r="F320" s="158"/>
      <c r="G320" s="159"/>
      <c r="H320" s="159"/>
      <c r="I320" s="160"/>
      <c r="J320" s="103"/>
      <c r="K320" s="103"/>
      <c r="L320" s="103"/>
      <c r="M320" s="103"/>
      <c r="N320" s="103"/>
      <c r="O320" s="103"/>
      <c r="P320" s="103"/>
      <c r="Q320" s="103"/>
      <c r="R320" s="103"/>
      <c r="S320" s="103"/>
      <c r="T320" s="103"/>
      <c r="U320" s="103"/>
      <c r="V320" s="103"/>
      <c r="W320" s="103"/>
      <c r="X320" s="103"/>
      <c r="Y320" s="103"/>
      <c r="Z320" s="103"/>
      <c r="AA320" s="103"/>
      <c r="AB320" s="103"/>
      <c r="AC320" s="103"/>
      <c r="AD320" s="103"/>
      <c r="AE320" s="103"/>
      <c r="AF320" s="103"/>
      <c r="AG320" s="103"/>
      <c r="AH320" s="103"/>
      <c r="AI320" s="103"/>
      <c r="AJ320" s="103"/>
      <c r="AK320" s="103"/>
      <c r="AL320" s="103"/>
      <c r="AM320" s="103"/>
      <c r="AN320" s="103"/>
      <c r="AO320" s="103"/>
      <c r="AP320" s="103"/>
      <c r="AQ320" s="103"/>
      <c r="AR320" s="103"/>
      <c r="AS320" s="103"/>
      <c r="AT320" s="103"/>
      <c r="AU320" s="103"/>
      <c r="AV320" s="103"/>
      <c r="AW320" s="103"/>
      <c r="AX320" s="103"/>
      <c r="AY320" s="103"/>
      <c r="AZ320" s="103"/>
      <c r="BA320" s="103"/>
      <c r="BB320" s="103"/>
      <c r="BC320" s="103"/>
      <c r="BD320" s="103"/>
      <c r="BE320" s="103"/>
      <c r="BF320" s="103"/>
      <c r="BG320" s="103"/>
      <c r="BH320" s="103"/>
      <c r="BI320" s="103"/>
      <c r="BJ320" s="103"/>
      <c r="BK320" s="103"/>
      <c r="BL320" s="103"/>
      <c r="BM320" s="103"/>
      <c r="BN320" s="103"/>
      <c r="BO320" s="103"/>
      <c r="BP320" s="103"/>
      <c r="BQ320" s="103"/>
      <c r="BR320" s="103"/>
      <c r="BS320" s="103"/>
      <c r="BT320" s="103"/>
      <c r="BU320" s="103"/>
      <c r="BV320" s="103"/>
      <c r="BW320" s="103"/>
      <c r="BX320" s="103"/>
      <c r="BY320" s="103"/>
      <c r="BZ320" s="103"/>
      <c r="CA320" s="103"/>
      <c r="CB320" s="103"/>
      <c r="CC320" s="103"/>
      <c r="CD320" s="103"/>
      <c r="CE320" s="103"/>
      <c r="CF320" s="103"/>
      <c r="CG320" s="103"/>
      <c r="CH320" s="103"/>
      <c r="CI320" s="103"/>
      <c r="CJ320" s="103"/>
      <c r="CK320" s="103"/>
      <c r="CL320" s="103"/>
      <c r="CM320" s="103"/>
      <c r="CN320" s="103"/>
      <c r="CO320" s="103"/>
      <c r="CP320" s="103"/>
      <c r="CQ320" s="103"/>
      <c r="CR320" s="103"/>
      <c r="CS320" s="103"/>
      <c r="CT320" s="103"/>
      <c r="CU320" s="103"/>
      <c r="CV320" s="103"/>
      <c r="CW320" s="103"/>
      <c r="CX320" s="103"/>
      <c r="CY320" s="103"/>
      <c r="CZ320" s="103"/>
      <c r="DA320" s="103"/>
      <c r="DB320" s="103"/>
      <c r="DC320" s="103"/>
      <c r="DD320" s="103"/>
      <c r="DE320" s="103"/>
      <c r="DF320" s="103"/>
      <c r="DG320" s="103"/>
      <c r="DH320" s="103"/>
      <c r="DI320" s="103"/>
      <c r="DJ320" s="103"/>
      <c r="DK320" s="103"/>
      <c r="DL320" s="103"/>
      <c r="DM320" s="103"/>
      <c r="DN320" s="103"/>
      <c r="DO320" s="103"/>
      <c r="DP320" s="103"/>
      <c r="DQ320" s="103"/>
      <c r="DR320" s="103"/>
      <c r="DS320" s="103"/>
      <c r="DT320" s="103"/>
      <c r="DU320" s="103"/>
      <c r="DV320" s="103"/>
      <c r="DW320" s="103"/>
      <c r="DX320" s="103"/>
      <c r="DY320" s="103"/>
      <c r="DZ320" s="103"/>
      <c r="EA320" s="103"/>
      <c r="EB320" s="103"/>
      <c r="EC320" s="103"/>
      <c r="ED320" s="103"/>
      <c r="EE320" s="103"/>
      <c r="EF320" s="103"/>
      <c r="EG320" s="103"/>
      <c r="EH320" s="103"/>
      <c r="EI320" s="103"/>
      <c r="EJ320" s="103"/>
      <c r="EK320" s="103"/>
      <c r="EL320" s="103"/>
      <c r="EM320" s="103"/>
      <c r="EN320" s="103"/>
      <c r="EO320" s="103"/>
      <c r="EP320" s="103"/>
      <c r="EQ320" s="103"/>
      <c r="ER320" s="103"/>
      <c r="ES320" s="103"/>
      <c r="ET320" s="103"/>
      <c r="EU320" s="103"/>
      <c r="EV320" s="103"/>
      <c r="EW320" s="103"/>
      <c r="EX320" s="103"/>
      <c r="EY320" s="103"/>
      <c r="EZ320" s="103"/>
      <c r="FA320" s="103"/>
      <c r="FB320" s="103"/>
      <c r="FC320" s="103"/>
      <c r="FD320" s="103"/>
      <c r="FE320" s="103"/>
      <c r="FF320" s="103"/>
      <c r="FG320" s="103"/>
      <c r="FH320" s="103"/>
      <c r="FI320" s="103"/>
      <c r="FJ320" s="103"/>
      <c r="FK320" s="103"/>
      <c r="FL320" s="103"/>
      <c r="FM320" s="103"/>
      <c r="FN320" s="103"/>
      <c r="FO320" s="103"/>
      <c r="FP320" s="103"/>
      <c r="FQ320" s="103"/>
      <c r="FR320" s="103"/>
      <c r="FS320" s="103"/>
      <c r="FT320" s="103"/>
      <c r="FU320" s="103"/>
      <c r="FV320" s="103"/>
      <c r="FW320" s="103"/>
      <c r="FX320" s="103"/>
      <c r="FY320" s="103"/>
      <c r="FZ320" s="103"/>
      <c r="GA320" s="103"/>
      <c r="GB320" s="103"/>
      <c r="GC320" s="103"/>
      <c r="GD320" s="103"/>
      <c r="GE320" s="103"/>
      <c r="GF320" s="103"/>
      <c r="GG320" s="103"/>
      <c r="GH320" s="103"/>
      <c r="GI320" s="103"/>
      <c r="GJ320" s="103"/>
      <c r="GK320" s="103"/>
      <c r="GL320" s="103"/>
      <c r="GM320" s="103"/>
      <c r="GN320" s="103"/>
      <c r="GO320" s="103"/>
      <c r="GP320" s="103"/>
      <c r="GQ320" s="103"/>
      <c r="GR320" s="103"/>
      <c r="GS320" s="103"/>
      <c r="GT320" s="103"/>
      <c r="GU320" s="103"/>
      <c r="GV320" s="103"/>
      <c r="GW320" s="103"/>
      <c r="GX320" s="103"/>
      <c r="GY320" s="103"/>
      <c r="GZ320" s="103"/>
      <c r="HA320" s="103"/>
      <c r="HB320" s="103"/>
      <c r="HC320" s="103"/>
      <c r="HD320" s="103"/>
      <c r="HE320" s="103"/>
      <c r="HF320" s="103"/>
      <c r="HG320" s="103"/>
      <c r="HH320" s="103"/>
      <c r="HI320" s="103"/>
      <c r="HJ320" s="103"/>
      <c r="HK320" s="103"/>
      <c r="HL320" s="103"/>
      <c r="HM320" s="103"/>
      <c r="HN320" s="103"/>
      <c r="HO320" s="103"/>
      <c r="HP320" s="103"/>
      <c r="HQ320" s="103"/>
      <c r="HR320" s="103"/>
      <c r="HS320" s="103"/>
      <c r="HT320" s="103"/>
      <c r="HU320" s="103"/>
      <c r="HV320" s="103"/>
      <c r="HW320" s="103"/>
      <c r="HX320" s="103"/>
      <c r="HY320" s="103"/>
      <c r="HZ320" s="103"/>
      <c r="IA320" s="103"/>
      <c r="IB320" s="103"/>
      <c r="IC320" s="103"/>
      <c r="ID320" s="103"/>
      <c r="IE320" s="103"/>
      <c r="IF320" s="103"/>
      <c r="IG320" s="103"/>
      <c r="IH320" s="103"/>
      <c r="II320" s="103"/>
      <c r="IJ320" s="103"/>
      <c r="IK320" s="103"/>
      <c r="IL320" s="103"/>
      <c r="IM320" s="103"/>
      <c r="IN320" s="103"/>
      <c r="IO320" s="103"/>
      <c r="IP320" s="103"/>
      <c r="IQ320" s="103"/>
      <c r="IR320" s="103"/>
      <c r="IS320" s="103"/>
      <c r="IT320" s="103"/>
      <c r="IU320" s="103"/>
      <c r="IV320" s="103"/>
      <c r="IW320" s="103"/>
      <c r="IX320" s="103"/>
      <c r="IY320" s="103"/>
      <c r="IZ320" s="103"/>
      <c r="JA320" s="103"/>
      <c r="JB320" s="103"/>
      <c r="JC320" s="103"/>
      <c r="JD320" s="103"/>
      <c r="JE320" s="103"/>
      <c r="JF320" s="103"/>
      <c r="JG320" s="103"/>
      <c r="JH320" s="103"/>
      <c r="JI320" s="103"/>
      <c r="JJ320" s="103"/>
      <c r="JK320" s="103"/>
      <c r="JL320" s="103"/>
      <c r="JM320" s="103"/>
      <c r="JN320" s="103"/>
      <c r="JO320" s="103"/>
      <c r="JP320" s="103"/>
      <c r="JQ320" s="103"/>
      <c r="JR320" s="103"/>
      <c r="JS320" s="103"/>
      <c r="JT320" s="103"/>
      <c r="JU320" s="103"/>
      <c r="JV320" s="103"/>
      <c r="JW320" s="103"/>
      <c r="JX320" s="103"/>
      <c r="JY320" s="103"/>
      <c r="JZ320" s="103"/>
      <c r="KA320" s="103"/>
      <c r="KB320" s="103"/>
      <c r="KC320" s="103"/>
      <c r="KD320" s="103"/>
      <c r="KE320" s="103"/>
      <c r="KF320" s="103"/>
      <c r="KG320" s="103"/>
      <c r="KH320" s="103"/>
      <c r="KI320" s="103"/>
      <c r="KJ320" s="103"/>
      <c r="KK320" s="103"/>
      <c r="KL320" s="103"/>
      <c r="KM320" s="103"/>
      <c r="KN320" s="103"/>
      <c r="KO320" s="103"/>
      <c r="KP320" s="103"/>
      <c r="KQ320" s="103"/>
      <c r="KR320" s="103"/>
      <c r="KS320" s="103"/>
      <c r="KT320" s="103"/>
      <c r="KU320" s="103"/>
      <c r="KV320" s="103"/>
      <c r="KW320" s="103"/>
      <c r="KX320" s="103"/>
      <c r="KY320" s="103"/>
      <c r="KZ320" s="103"/>
      <c r="LA320" s="103"/>
      <c r="LB320" s="103"/>
      <c r="LC320" s="103"/>
      <c r="LD320" s="103"/>
      <c r="LE320" s="103"/>
      <c r="LF320" s="103"/>
      <c r="LG320" s="103"/>
      <c r="LH320" s="103"/>
      <c r="LI320" s="103"/>
      <c r="LJ320" s="103"/>
      <c r="LK320" s="103"/>
      <c r="LL320" s="103"/>
      <c r="LM320" s="103"/>
      <c r="LN320" s="103"/>
      <c r="LO320" s="103"/>
      <c r="LP320" s="103"/>
      <c r="LQ320" s="103"/>
      <c r="LR320" s="103"/>
      <c r="LS320" s="103"/>
      <c r="LT320" s="103"/>
      <c r="LU320" s="103"/>
      <c r="LV320" s="103"/>
      <c r="LW320" s="103"/>
      <c r="LX320" s="103"/>
      <c r="LY320" s="103"/>
      <c r="LZ320" s="103"/>
      <c r="MA320" s="103"/>
      <c r="MB320" s="103"/>
      <c r="MC320" s="103"/>
      <c r="MD320" s="103"/>
      <c r="ME320" s="103"/>
      <c r="MF320" s="103"/>
      <c r="MG320" s="103"/>
      <c r="MH320" s="103"/>
      <c r="MI320" s="103"/>
      <c r="MJ320" s="103"/>
      <c r="MK320" s="103"/>
      <c r="ML320" s="103"/>
      <c r="MM320" s="103"/>
      <c r="MN320" s="103"/>
      <c r="MO320" s="103"/>
      <c r="MP320" s="103"/>
      <c r="MQ320" s="103"/>
      <c r="MR320" s="103"/>
      <c r="MS320" s="103"/>
      <c r="MT320" s="103"/>
      <c r="MU320" s="103"/>
      <c r="MV320" s="103"/>
      <c r="MW320" s="103"/>
      <c r="MX320" s="103"/>
      <c r="MY320" s="103"/>
      <c r="MZ320" s="103"/>
      <c r="NA320" s="103"/>
      <c r="NB320" s="103"/>
      <c r="NC320" s="103"/>
      <c r="ND320" s="103"/>
      <c r="NE320" s="103"/>
      <c r="NF320" s="103"/>
      <c r="NG320" s="103"/>
      <c r="NH320" s="103"/>
      <c r="NI320" s="103"/>
      <c r="NJ320" s="103"/>
      <c r="NK320" s="103"/>
      <c r="NL320" s="103"/>
      <c r="NM320" s="103"/>
      <c r="NN320" s="103"/>
      <c r="NO320" s="103"/>
      <c r="NP320" s="103"/>
      <c r="NQ320" s="103"/>
      <c r="NR320" s="103"/>
      <c r="NS320" s="103"/>
      <c r="NT320" s="103"/>
      <c r="NU320" s="103"/>
      <c r="NV320" s="103"/>
      <c r="NW320" s="103"/>
      <c r="NX320" s="103"/>
      <c r="NY320" s="103"/>
      <c r="NZ320" s="103"/>
      <c r="OA320" s="103"/>
      <c r="OB320" s="103"/>
      <c r="OC320" s="103"/>
      <c r="OD320" s="103"/>
      <c r="OE320" s="103"/>
      <c r="OF320" s="103"/>
      <c r="OG320" s="103"/>
      <c r="OH320" s="103"/>
      <c r="OI320" s="103"/>
      <c r="OJ320" s="103"/>
      <c r="OK320" s="103"/>
      <c r="OL320" s="103"/>
      <c r="OM320" s="103"/>
      <c r="ON320" s="103"/>
      <c r="OO320" s="103"/>
      <c r="OP320" s="103"/>
      <c r="OQ320" s="103"/>
      <c r="OR320" s="103"/>
      <c r="OS320" s="103"/>
      <c r="OT320" s="103"/>
      <c r="OU320" s="103"/>
      <c r="OV320" s="103"/>
      <c r="OW320" s="103"/>
      <c r="OX320" s="103"/>
      <c r="OY320" s="103"/>
      <c r="OZ320" s="103"/>
      <c r="PA320" s="103"/>
      <c r="PB320" s="103"/>
      <c r="PC320" s="103"/>
      <c r="PD320" s="103"/>
      <c r="PE320" s="103"/>
      <c r="PF320" s="103"/>
      <c r="PG320" s="103"/>
      <c r="PH320" s="103"/>
      <c r="PI320" s="103"/>
      <c r="PJ320" s="103"/>
      <c r="PK320" s="103"/>
      <c r="PL320" s="103"/>
      <c r="PM320" s="103"/>
      <c r="PN320" s="103"/>
      <c r="PO320" s="103"/>
      <c r="PP320" s="103"/>
      <c r="PQ320" s="103"/>
      <c r="PR320" s="103"/>
      <c r="PS320" s="103"/>
      <c r="PT320" s="103"/>
      <c r="PU320" s="103"/>
      <c r="PV320" s="103"/>
      <c r="PW320" s="103"/>
      <c r="PX320" s="103"/>
      <c r="PY320" s="103"/>
      <c r="PZ320" s="103"/>
      <c r="QA320" s="103"/>
      <c r="QB320" s="103"/>
      <c r="QC320" s="103"/>
      <c r="QD320" s="103"/>
      <c r="QE320" s="103"/>
      <c r="QF320" s="103"/>
      <c r="QG320" s="103"/>
      <c r="QH320" s="103"/>
      <c r="QI320" s="103"/>
      <c r="QJ320" s="103"/>
      <c r="QK320" s="103"/>
      <c r="QL320" s="103"/>
      <c r="QM320" s="103"/>
      <c r="QN320" s="103"/>
      <c r="QO320" s="103"/>
      <c r="QP320" s="103"/>
      <c r="QQ320" s="103"/>
      <c r="QR320" s="103"/>
      <c r="QS320" s="103"/>
      <c r="QT320" s="103"/>
      <c r="QU320" s="103"/>
      <c r="QV320" s="103"/>
      <c r="QW320" s="103"/>
      <c r="QX320" s="103"/>
      <c r="QY320" s="103"/>
      <c r="QZ320" s="103"/>
      <c r="RA320" s="103"/>
      <c r="RB320" s="103"/>
      <c r="RC320" s="103"/>
      <c r="RD320" s="103"/>
      <c r="RE320" s="103"/>
      <c r="RF320" s="103"/>
      <c r="RG320" s="103"/>
      <c r="RH320" s="103"/>
      <c r="RI320" s="103"/>
      <c r="RJ320" s="103"/>
      <c r="RK320" s="103"/>
      <c r="RL320" s="103"/>
      <c r="RM320" s="103"/>
      <c r="RN320" s="103"/>
      <c r="RO320" s="103"/>
      <c r="RP320" s="103"/>
      <c r="RQ320" s="103"/>
      <c r="RR320" s="103"/>
      <c r="RS320" s="103"/>
      <c r="RT320" s="103"/>
      <c r="RU320" s="103"/>
      <c r="RV320" s="103"/>
      <c r="RW320" s="103"/>
      <c r="RX320" s="103"/>
      <c r="RY320" s="103"/>
      <c r="RZ320" s="103"/>
      <c r="SA320" s="103"/>
      <c r="SB320" s="103"/>
      <c r="SC320" s="103"/>
      <c r="SD320" s="103"/>
      <c r="SE320" s="103"/>
      <c r="SF320" s="103"/>
      <c r="SG320" s="103"/>
      <c r="SH320" s="103"/>
      <c r="SI320" s="103"/>
      <c r="SJ320" s="103"/>
      <c r="SK320" s="103"/>
      <c r="SL320" s="103"/>
      <c r="SM320" s="103"/>
      <c r="SN320" s="103"/>
      <c r="SO320" s="103"/>
      <c r="SP320" s="103"/>
      <c r="SQ320" s="103"/>
      <c r="SR320" s="103"/>
      <c r="SS320" s="103"/>
      <c r="ST320" s="103"/>
      <c r="SU320" s="103"/>
      <c r="SV320" s="103"/>
      <c r="SW320" s="103"/>
      <c r="SX320" s="103"/>
      <c r="SY320" s="103"/>
      <c r="SZ320" s="103"/>
      <c r="TA320" s="103"/>
      <c r="TB320" s="103"/>
      <c r="TC320" s="103"/>
      <c r="TD320" s="103"/>
      <c r="TE320" s="103"/>
      <c r="TF320" s="103"/>
      <c r="TG320" s="103"/>
      <c r="TH320" s="103"/>
      <c r="TI320" s="103"/>
      <c r="TJ320" s="103"/>
      <c r="TK320" s="103"/>
      <c r="TL320" s="103"/>
      <c r="TM320" s="103"/>
      <c r="TN320" s="103"/>
      <c r="TO320" s="103"/>
      <c r="TP320" s="103"/>
      <c r="TQ320" s="103"/>
      <c r="TR320" s="103"/>
      <c r="TS320" s="103"/>
      <c r="TT320" s="103"/>
      <c r="TU320" s="103"/>
      <c r="TV320" s="103"/>
      <c r="TW320" s="103"/>
      <c r="TX320" s="103"/>
      <c r="TY320" s="103"/>
      <c r="TZ320" s="103"/>
      <c r="UA320" s="103"/>
      <c r="UB320" s="103"/>
      <c r="UC320" s="103"/>
      <c r="UD320" s="103"/>
      <c r="UE320" s="103"/>
      <c r="UF320" s="103"/>
      <c r="UG320" s="103"/>
      <c r="UH320" s="103"/>
      <c r="UI320" s="103"/>
      <c r="UJ320" s="103"/>
      <c r="UK320" s="103"/>
      <c r="UL320" s="103"/>
      <c r="UM320" s="103"/>
      <c r="UN320" s="103"/>
      <c r="UO320" s="103"/>
      <c r="UP320" s="103"/>
      <c r="UQ320" s="103"/>
      <c r="UR320" s="103"/>
      <c r="US320" s="103"/>
      <c r="UT320" s="103"/>
      <c r="UU320" s="103"/>
      <c r="UV320" s="103"/>
      <c r="UW320" s="103"/>
      <c r="UX320" s="103"/>
      <c r="UY320" s="103"/>
      <c r="UZ320" s="103"/>
      <c r="VA320" s="103"/>
      <c r="VB320" s="103"/>
      <c r="VC320" s="103"/>
      <c r="VD320" s="103"/>
      <c r="VE320" s="103"/>
      <c r="VF320" s="103"/>
      <c r="VG320" s="103"/>
      <c r="VH320" s="103"/>
      <c r="VI320" s="103"/>
      <c r="VJ320" s="103"/>
      <c r="VK320" s="103"/>
      <c r="VL320" s="103"/>
      <c r="VM320" s="103"/>
      <c r="VN320" s="103"/>
      <c r="VO320" s="103"/>
      <c r="VP320" s="103"/>
      <c r="VQ320" s="103"/>
      <c r="VR320" s="103"/>
      <c r="VS320" s="103"/>
      <c r="VT320" s="103"/>
      <c r="VU320" s="103"/>
      <c r="VV320" s="103"/>
      <c r="VW320" s="103"/>
      <c r="VX320" s="103"/>
      <c r="VY320" s="103"/>
      <c r="VZ320" s="103"/>
      <c r="WA320" s="103"/>
      <c r="WB320" s="103"/>
      <c r="WC320" s="103"/>
      <c r="WD320" s="103"/>
      <c r="WE320" s="103"/>
      <c r="WF320" s="103"/>
      <c r="WG320" s="103"/>
      <c r="WH320" s="103"/>
      <c r="WI320" s="103"/>
      <c r="WJ320" s="103"/>
      <c r="WK320" s="103"/>
      <c r="WL320" s="103"/>
      <c r="WM320" s="103"/>
      <c r="WN320" s="103"/>
      <c r="WO320" s="103"/>
      <c r="WP320" s="103"/>
      <c r="WQ320" s="103"/>
      <c r="WR320" s="103"/>
      <c r="WS320" s="103"/>
      <c r="WT320" s="103"/>
      <c r="WU320" s="103"/>
      <c r="WV320" s="103"/>
      <c r="WW320" s="103"/>
      <c r="WX320" s="103"/>
      <c r="WY320" s="103"/>
      <c r="WZ320" s="103"/>
      <c r="XA320" s="103"/>
      <c r="XB320" s="103"/>
      <c r="XC320" s="103"/>
      <c r="XD320" s="103"/>
      <c r="XE320" s="103"/>
      <c r="XF320" s="103"/>
      <c r="XG320" s="103"/>
      <c r="XH320" s="103"/>
      <c r="XI320" s="103"/>
      <c r="XJ320" s="103"/>
      <c r="XK320" s="103"/>
      <c r="XL320" s="103"/>
      <c r="XM320" s="103"/>
      <c r="XN320" s="103"/>
      <c r="XO320" s="103"/>
      <c r="XP320" s="103"/>
      <c r="XQ320" s="103"/>
      <c r="XR320" s="103"/>
      <c r="XS320" s="103"/>
      <c r="XT320" s="103"/>
      <c r="XU320" s="103"/>
      <c r="XV320" s="103"/>
      <c r="XW320" s="103"/>
      <c r="XX320" s="103"/>
      <c r="XY320" s="103"/>
      <c r="XZ320" s="103"/>
      <c r="YA320" s="103"/>
      <c r="YB320" s="103"/>
      <c r="YC320" s="103"/>
      <c r="YD320" s="103"/>
      <c r="YE320" s="103"/>
      <c r="YF320" s="103"/>
      <c r="YG320" s="103"/>
      <c r="YH320" s="103"/>
      <c r="YI320" s="103"/>
      <c r="YJ320" s="103"/>
      <c r="YK320" s="103"/>
      <c r="YL320" s="103"/>
      <c r="YM320" s="103"/>
      <c r="YN320" s="103"/>
      <c r="YO320" s="103"/>
      <c r="YP320" s="103"/>
      <c r="YQ320" s="103"/>
      <c r="YR320" s="103"/>
      <c r="YS320" s="103"/>
      <c r="YT320" s="103"/>
      <c r="YU320" s="103"/>
      <c r="YV320" s="103"/>
      <c r="YW320" s="103"/>
      <c r="YX320" s="103"/>
      <c r="YY320" s="103"/>
      <c r="YZ320" s="103"/>
      <c r="ZA320" s="103"/>
      <c r="ZB320" s="103"/>
      <c r="ZC320" s="103"/>
      <c r="ZD320" s="103"/>
      <c r="ZE320" s="103"/>
      <c r="ZF320" s="103"/>
      <c r="ZG320" s="103"/>
      <c r="ZH320" s="103"/>
      <c r="ZI320" s="103"/>
      <c r="ZJ320" s="103"/>
      <c r="ZK320" s="103"/>
      <c r="ZL320" s="103"/>
      <c r="ZM320" s="103"/>
      <c r="ZN320" s="103"/>
      <c r="ZO320" s="103"/>
      <c r="ZP320" s="103"/>
      <c r="ZQ320" s="103"/>
      <c r="ZR320" s="103"/>
      <c r="ZS320" s="103"/>
      <c r="ZT320" s="103"/>
      <c r="ZU320" s="103"/>
      <c r="ZV320" s="103"/>
      <c r="ZW320" s="103"/>
      <c r="ZX320" s="103"/>
      <c r="ZY320" s="103"/>
      <c r="ZZ320" s="103"/>
      <c r="AAA320" s="103"/>
      <c r="AAB320" s="103"/>
      <c r="AAC320" s="103"/>
      <c r="AAD320" s="103"/>
      <c r="AAE320" s="103"/>
      <c r="AAF320" s="103"/>
      <c r="AAG320" s="103"/>
      <c r="AAH320" s="103"/>
      <c r="AAI320" s="103"/>
      <c r="AAJ320" s="103"/>
      <c r="AAK320" s="103"/>
      <c r="AAL320" s="103"/>
      <c r="AAM320" s="103"/>
      <c r="AAN320" s="103"/>
      <c r="AAO320" s="103"/>
      <c r="AAP320" s="103"/>
      <c r="AAQ320" s="103"/>
      <c r="AAR320" s="103"/>
      <c r="AAS320" s="103"/>
      <c r="AAT320" s="103"/>
      <c r="AAU320" s="103"/>
      <c r="AAV320" s="103"/>
      <c r="AAW320" s="103"/>
      <c r="AAX320" s="103"/>
      <c r="AAY320" s="103"/>
      <c r="AAZ320" s="103"/>
      <c r="ABA320" s="103"/>
      <c r="ABB320" s="103"/>
      <c r="ABC320" s="103"/>
      <c r="ABD320" s="103"/>
      <c r="ABE320" s="103"/>
      <c r="ABF320" s="103"/>
      <c r="ABG320" s="103"/>
      <c r="ABH320" s="103"/>
      <c r="ABI320" s="103"/>
      <c r="ABJ320" s="103"/>
      <c r="ABK320" s="103"/>
      <c r="ABL320" s="103"/>
      <c r="ABM320" s="103"/>
      <c r="ABN320" s="103"/>
      <c r="ABO320" s="103"/>
      <c r="ABP320" s="103"/>
      <c r="ABQ320" s="103"/>
      <c r="ABR320" s="103"/>
      <c r="ABS320" s="103"/>
      <c r="ABT320" s="103"/>
      <c r="ABU320" s="103"/>
      <c r="ABV320" s="103"/>
      <c r="ABW320" s="103"/>
      <c r="ABX320" s="103"/>
      <c r="ABY320" s="103"/>
      <c r="ABZ320" s="103"/>
      <c r="ACA320" s="103"/>
      <c r="ACB320" s="103"/>
      <c r="ACC320" s="103"/>
      <c r="ACD320" s="103"/>
      <c r="ACE320" s="103"/>
      <c r="ACF320" s="103"/>
      <c r="ACG320" s="103"/>
      <c r="ACH320" s="103"/>
      <c r="ACI320" s="103"/>
      <c r="ACJ320" s="103"/>
      <c r="ACK320" s="103"/>
      <c r="ACL320" s="103"/>
      <c r="ACM320" s="103"/>
      <c r="ACN320" s="103"/>
      <c r="ACO320" s="103"/>
      <c r="ACP320" s="103"/>
      <c r="ACQ320" s="103"/>
      <c r="ACR320" s="103"/>
      <c r="ACS320" s="103"/>
      <c r="ACT320" s="103"/>
      <c r="ACU320" s="103"/>
      <c r="ACV320" s="103"/>
      <c r="ACW320" s="103"/>
      <c r="ACX320" s="103"/>
      <c r="ACY320" s="103"/>
      <c r="ACZ320" s="103"/>
      <c r="ADA320" s="103"/>
      <c r="ADB320" s="103"/>
      <c r="ADC320" s="103"/>
      <c r="ADD320" s="103"/>
      <c r="ADE320" s="103"/>
      <c r="ADF320" s="103"/>
      <c r="ADG320" s="103"/>
      <c r="ADH320" s="103"/>
      <c r="ADI320" s="103"/>
      <c r="ADJ320" s="103"/>
      <c r="ADK320" s="103"/>
      <c r="ADL320" s="103"/>
      <c r="ADM320" s="103"/>
      <c r="ADN320" s="103"/>
      <c r="ADO320" s="103"/>
      <c r="ADP320" s="103"/>
      <c r="ADQ320" s="103"/>
      <c r="ADR320" s="103"/>
      <c r="ADS320" s="103"/>
      <c r="ADT320" s="103"/>
      <c r="ADU320" s="103"/>
      <c r="ADV320" s="103"/>
      <c r="ADW320" s="103"/>
      <c r="ADX320" s="103"/>
      <c r="ADY320" s="103"/>
      <c r="ADZ320" s="103"/>
      <c r="AEA320" s="103"/>
      <c r="AEB320" s="103"/>
      <c r="AEC320" s="103"/>
      <c r="AED320" s="103"/>
      <c r="AEE320" s="103"/>
      <c r="AEF320" s="103"/>
      <c r="AEG320" s="103"/>
      <c r="AEH320" s="103"/>
      <c r="AEI320" s="103"/>
      <c r="AEJ320" s="103"/>
      <c r="AEK320" s="103"/>
      <c r="AEL320" s="103"/>
      <c r="AEM320" s="103"/>
      <c r="AEN320" s="103"/>
      <c r="AEO320" s="103"/>
      <c r="AEP320" s="103"/>
      <c r="AEQ320" s="103"/>
      <c r="AER320" s="103"/>
      <c r="AES320" s="103"/>
      <c r="AET320" s="103"/>
      <c r="AEU320" s="103"/>
      <c r="AEV320" s="103"/>
      <c r="AEW320" s="103"/>
      <c r="AEX320" s="103"/>
      <c r="AEY320" s="103"/>
      <c r="AEZ320" s="103"/>
      <c r="AFA320" s="103"/>
      <c r="AFB320" s="103"/>
      <c r="AFC320" s="103"/>
      <c r="AFD320" s="103"/>
      <c r="AFE320" s="103"/>
      <c r="AFF320" s="103"/>
      <c r="AFG320" s="103"/>
      <c r="AFH320" s="103"/>
      <c r="AFI320" s="103"/>
      <c r="AFJ320" s="103"/>
      <c r="AFK320" s="103"/>
      <c r="AFL320" s="103"/>
      <c r="AFM320" s="103"/>
      <c r="AFN320" s="103"/>
      <c r="AFO320" s="103"/>
      <c r="AFP320" s="103"/>
      <c r="AFQ320" s="103"/>
      <c r="AFR320" s="103"/>
      <c r="AFS320" s="103"/>
      <c r="AFT320" s="103"/>
      <c r="AFU320" s="103"/>
      <c r="AFV320" s="103"/>
      <c r="AFW320" s="103"/>
      <c r="AFX320" s="103"/>
      <c r="AFY320" s="103"/>
      <c r="AFZ320" s="103"/>
      <c r="AGA320" s="103"/>
      <c r="AGB320" s="103"/>
      <c r="AGC320" s="103"/>
      <c r="AGD320" s="103"/>
      <c r="AGE320" s="103"/>
      <c r="AGF320" s="103"/>
      <c r="AGG320" s="103"/>
      <c r="AGH320" s="103"/>
      <c r="AGI320" s="103"/>
      <c r="AGJ320" s="103"/>
      <c r="AGK320" s="103"/>
      <c r="AGL320" s="103"/>
      <c r="AGM320" s="103"/>
      <c r="AGN320" s="103"/>
      <c r="AGO320" s="103"/>
      <c r="AGP320" s="103"/>
      <c r="AGQ320" s="103"/>
      <c r="AGR320" s="103"/>
      <c r="AGS320" s="103"/>
      <c r="AGT320" s="103"/>
      <c r="AGU320" s="103"/>
      <c r="AGV320" s="103"/>
      <c r="AGW320" s="103"/>
      <c r="AGX320" s="103"/>
      <c r="AGY320" s="103"/>
      <c r="AGZ320" s="103"/>
      <c r="AHA320" s="103"/>
      <c r="AHB320" s="103"/>
      <c r="AHC320" s="103"/>
      <c r="AHD320" s="103"/>
      <c r="AHE320" s="103"/>
      <c r="AHF320" s="103"/>
      <c r="AHG320" s="103"/>
      <c r="AHH320" s="103"/>
      <c r="AHI320" s="103"/>
      <c r="AHJ320" s="103"/>
      <c r="AHK320" s="103"/>
      <c r="AHL320" s="103"/>
      <c r="AHM320" s="103"/>
      <c r="AHN320" s="103"/>
      <c r="AHO320" s="103"/>
      <c r="AHP320" s="103"/>
      <c r="AHQ320" s="103"/>
      <c r="AHR320" s="103"/>
      <c r="AHS320" s="103"/>
      <c r="AHT320" s="103"/>
      <c r="AHU320" s="103"/>
      <c r="AHV320" s="103"/>
      <c r="AHW320" s="103"/>
      <c r="AHX320" s="103"/>
      <c r="AHY320" s="103"/>
      <c r="AHZ320" s="103"/>
      <c r="AIA320" s="103"/>
      <c r="AIB320" s="103"/>
      <c r="AIC320" s="103"/>
      <c r="AID320" s="103"/>
      <c r="AIE320" s="103"/>
      <c r="AIF320" s="103"/>
      <c r="AIG320" s="103"/>
      <c r="AIH320" s="103"/>
      <c r="AII320" s="103"/>
      <c r="AIJ320" s="103"/>
      <c r="AIK320" s="103"/>
      <c r="AIL320" s="103"/>
      <c r="AIM320" s="103"/>
      <c r="AIN320" s="103"/>
      <c r="AIO320" s="103"/>
      <c r="AIP320" s="103"/>
      <c r="AIQ320" s="103"/>
      <c r="AIR320" s="103"/>
      <c r="AIS320" s="103"/>
      <c r="AIT320" s="103"/>
      <c r="AIU320" s="103"/>
      <c r="AIV320" s="103"/>
      <c r="AIW320" s="103"/>
      <c r="AIX320" s="103"/>
      <c r="AIY320" s="103"/>
      <c r="AIZ320" s="103"/>
      <c r="AJA320" s="103"/>
      <c r="AJB320" s="103"/>
      <c r="AJC320" s="103"/>
      <c r="AJD320" s="103"/>
      <c r="AJE320" s="103"/>
      <c r="AJF320" s="103"/>
      <c r="AJG320" s="103"/>
      <c r="AJH320" s="103"/>
      <c r="AJI320" s="103"/>
      <c r="AJJ320" s="103"/>
      <c r="AJK320" s="103"/>
      <c r="AJL320" s="103"/>
      <c r="AJM320" s="103"/>
      <c r="AJN320" s="103"/>
      <c r="AJO320" s="103"/>
      <c r="AJP320" s="103"/>
      <c r="AJQ320" s="103"/>
      <c r="AJR320" s="103"/>
      <c r="AJS320" s="103"/>
      <c r="AJT320" s="103"/>
      <c r="AJU320" s="103"/>
      <c r="AJV320" s="103"/>
      <c r="AJW320" s="103"/>
      <c r="AJX320" s="103"/>
      <c r="AJY320" s="103"/>
      <c r="AJZ320" s="103"/>
      <c r="AKA320" s="103"/>
      <c r="AKB320" s="103"/>
      <c r="AKC320" s="103"/>
      <c r="AKD320" s="103"/>
      <c r="AKE320" s="103"/>
      <c r="AKF320" s="103"/>
      <c r="AKG320" s="103"/>
      <c r="AKH320" s="103"/>
      <c r="AKI320" s="103"/>
      <c r="AKJ320" s="103"/>
      <c r="AKK320" s="103"/>
      <c r="AKL320" s="103"/>
      <c r="AKM320" s="103"/>
      <c r="AKN320" s="103"/>
      <c r="AKO320" s="103"/>
      <c r="AKP320" s="103"/>
      <c r="AKQ320" s="103"/>
      <c r="AKR320" s="103"/>
      <c r="AKS320" s="103"/>
      <c r="AKT320" s="103"/>
      <c r="AKU320" s="103"/>
      <c r="AKV320" s="103"/>
      <c r="AKW320" s="103"/>
      <c r="AKX320" s="103"/>
      <c r="AKY320" s="103"/>
      <c r="AKZ320" s="103"/>
      <c r="ALA320" s="103"/>
      <c r="ALB320" s="103"/>
      <c r="ALC320" s="103"/>
      <c r="ALD320" s="103"/>
      <c r="ALE320" s="103"/>
      <c r="ALF320" s="103"/>
      <c r="ALG320" s="103"/>
      <c r="ALH320" s="103"/>
      <c r="ALI320" s="103"/>
      <c r="ALJ320" s="103"/>
      <c r="ALK320" s="103"/>
      <c r="ALL320" s="103"/>
      <c r="ALM320" s="103"/>
      <c r="ALN320" s="103"/>
      <c r="ALO320" s="103"/>
      <c r="ALP320" s="103"/>
      <c r="ALQ320" s="103"/>
      <c r="ALR320" s="103"/>
      <c r="ALS320" s="103"/>
      <c r="ALT320" s="103"/>
      <c r="ALU320" s="103"/>
      <c r="ALV320" s="103"/>
      <c r="ALW320" s="103"/>
      <c r="ALX320" s="103"/>
      <c r="ALY320" s="103"/>
      <c r="ALZ320" s="103"/>
      <c r="AMA320" s="103"/>
      <c r="AMB320" s="103"/>
      <c r="AMC320" s="103"/>
      <c r="AMD320" s="103"/>
      <c r="AME320" s="103"/>
      <c r="AMF320" s="103"/>
      <c r="AMG320" s="103"/>
      <c r="AMH320" s="103"/>
      <c r="AMI320" s="103"/>
      <c r="AMJ320" s="103"/>
      <c r="AMK320" s="103"/>
    </row>
    <row r="321" spans="1:41" ht="16.5" customHeight="1" thickBot="1" x14ac:dyDescent="0.35">
      <c r="A321" s="121"/>
      <c r="B321" s="65">
        <f>MAX(B$10:B320)+1</f>
        <v>197</v>
      </c>
      <c r="C321" s="3" t="s">
        <v>364</v>
      </c>
      <c r="D321" s="2">
        <v>40</v>
      </c>
      <c r="E321" s="2">
        <v>40</v>
      </c>
      <c r="F321" s="158"/>
      <c r="G321" s="159"/>
      <c r="H321" s="159"/>
      <c r="I321" s="160"/>
    </row>
    <row r="322" spans="1:41" ht="16.5" customHeight="1" thickBot="1" x14ac:dyDescent="0.35">
      <c r="A322" s="121"/>
      <c r="B322" s="65">
        <f>MAX(B$10:B321)+1</f>
        <v>198</v>
      </c>
      <c r="C322" s="3" t="s">
        <v>365</v>
      </c>
      <c r="D322" s="2">
        <v>10</v>
      </c>
      <c r="E322" s="2">
        <v>10</v>
      </c>
      <c r="F322" s="158"/>
      <c r="G322" s="159"/>
      <c r="H322" s="159"/>
      <c r="I322" s="160"/>
    </row>
    <row r="323" spans="1:41" ht="16.5" customHeight="1" thickBot="1" x14ac:dyDescent="0.35">
      <c r="A323" s="121"/>
      <c r="B323" s="122">
        <f>MAX(B$10:B322)+1</f>
        <v>199</v>
      </c>
      <c r="C323" s="3" t="s">
        <v>366</v>
      </c>
      <c r="D323" s="123">
        <v>40</v>
      </c>
      <c r="E323" s="123">
        <v>40</v>
      </c>
      <c r="F323" s="143"/>
      <c r="G323" s="144"/>
      <c r="H323" s="144"/>
      <c r="I323" s="145"/>
    </row>
    <row r="324" spans="1:41" ht="16.5" customHeight="1" thickBot="1" x14ac:dyDescent="0.35">
      <c r="A324" s="108"/>
      <c r="B324" s="108"/>
      <c r="C324" s="3" t="s">
        <v>367</v>
      </c>
      <c r="D324" s="108"/>
      <c r="E324" s="108"/>
      <c r="F324" s="173"/>
      <c r="G324" s="174"/>
      <c r="H324" s="174"/>
      <c r="I324" s="175"/>
    </row>
    <row r="325" spans="1:41" ht="16.5" customHeight="1" thickBot="1" x14ac:dyDescent="0.35">
      <c r="A325" s="27"/>
      <c r="B325" s="27"/>
      <c r="C325" s="28" t="s">
        <v>368</v>
      </c>
      <c r="D325" s="29">
        <f>SUM(D11:D324)</f>
        <v>8239</v>
      </c>
      <c r="E325" s="30">
        <f>SUM(E11:E324)</f>
        <v>8139</v>
      </c>
      <c r="F325" s="206"/>
      <c r="G325" s="207"/>
      <c r="H325" s="207"/>
      <c r="I325" s="208"/>
    </row>
    <row r="326" spans="1:41" s="31" customFormat="1" ht="16.5" customHeight="1" thickBot="1" x14ac:dyDescent="0.35">
      <c r="A326" s="137" t="s">
        <v>369</v>
      </c>
      <c r="B326" s="122">
        <v>1</v>
      </c>
      <c r="C326" s="14" t="s">
        <v>370</v>
      </c>
      <c r="D326" s="122">
        <v>500</v>
      </c>
      <c r="E326" s="122">
        <f>D326</f>
        <v>500</v>
      </c>
      <c r="F326" s="143"/>
      <c r="G326" s="144"/>
      <c r="H326" s="144"/>
      <c r="I326" s="145"/>
      <c r="J326" s="98"/>
      <c r="K326" s="98"/>
      <c r="L326" s="98"/>
      <c r="M326" s="98"/>
      <c r="N326" s="98"/>
      <c r="O326" s="98"/>
      <c r="P326" s="98"/>
      <c r="Q326" s="98"/>
      <c r="R326" s="98"/>
      <c r="S326" s="98"/>
      <c r="T326" s="98"/>
      <c r="U326" s="98"/>
      <c r="V326" s="98"/>
      <c r="W326" s="98"/>
      <c r="X326" s="98"/>
      <c r="Y326" s="98"/>
      <c r="Z326" s="98"/>
      <c r="AA326" s="98"/>
      <c r="AB326" s="98"/>
      <c r="AC326" s="98"/>
      <c r="AD326" s="98"/>
      <c r="AE326" s="98"/>
      <c r="AF326" s="98"/>
      <c r="AG326" s="98"/>
      <c r="AH326" s="98"/>
      <c r="AI326" s="98"/>
      <c r="AJ326" s="98"/>
      <c r="AK326" s="98"/>
      <c r="AL326" s="98"/>
      <c r="AM326" s="98"/>
      <c r="AN326" s="98"/>
      <c r="AO326" s="98"/>
    </row>
    <row r="327" spans="1:41" s="31" customFormat="1" ht="16.5" customHeight="1" thickBot="1" x14ac:dyDescent="0.35">
      <c r="A327" s="114"/>
      <c r="B327" s="108"/>
      <c r="C327" s="14" t="s">
        <v>371</v>
      </c>
      <c r="D327" s="108"/>
      <c r="E327" s="108"/>
      <c r="F327" s="173"/>
      <c r="G327" s="174"/>
      <c r="H327" s="174"/>
      <c r="I327" s="175"/>
      <c r="J327" s="98"/>
      <c r="K327" s="98"/>
      <c r="L327" s="98"/>
      <c r="M327" s="98"/>
      <c r="N327" s="98"/>
      <c r="O327" s="98"/>
      <c r="P327" s="98"/>
      <c r="Q327" s="98"/>
      <c r="R327" s="98"/>
      <c r="S327" s="98"/>
      <c r="T327" s="98"/>
      <c r="U327" s="98"/>
      <c r="V327" s="98"/>
      <c r="W327" s="98"/>
      <c r="X327" s="98"/>
      <c r="Y327" s="98"/>
      <c r="Z327" s="98"/>
      <c r="AA327" s="98"/>
      <c r="AB327" s="98"/>
      <c r="AC327" s="98"/>
      <c r="AD327" s="98"/>
      <c r="AE327" s="98"/>
      <c r="AF327" s="98"/>
      <c r="AG327" s="98"/>
      <c r="AH327" s="98"/>
      <c r="AI327" s="98"/>
      <c r="AJ327" s="98"/>
      <c r="AK327" s="98"/>
      <c r="AL327" s="98"/>
      <c r="AM327" s="98"/>
      <c r="AN327" s="98"/>
      <c r="AO327" s="98"/>
    </row>
    <row r="328" spans="1:41" ht="16.5" customHeight="1" thickBot="1" x14ac:dyDescent="0.35">
      <c r="A328" s="32"/>
      <c r="B328" s="33"/>
      <c r="C328" s="28" t="s">
        <v>368</v>
      </c>
      <c r="D328" s="29">
        <f>SUM(D326:D327)</f>
        <v>500</v>
      </c>
      <c r="E328" s="29">
        <f>SUM(E326:E327)</f>
        <v>500</v>
      </c>
      <c r="F328" s="34"/>
      <c r="G328" s="35"/>
      <c r="H328" s="35"/>
      <c r="I328" s="36"/>
    </row>
    <row r="329" spans="1:41" ht="16.5" customHeight="1" thickBot="1" x14ac:dyDescent="0.35">
      <c r="A329" s="138" t="s">
        <v>372</v>
      </c>
      <c r="B329" s="65">
        <f>MAX(B$328:B328)+1</f>
        <v>1</v>
      </c>
      <c r="C329" s="3" t="s">
        <v>373</v>
      </c>
      <c r="D329" s="2">
        <v>150</v>
      </c>
      <c r="E329" s="2">
        <v>150</v>
      </c>
      <c r="F329" s="158"/>
      <c r="G329" s="159"/>
      <c r="H329" s="159"/>
      <c r="I329" s="160"/>
    </row>
    <row r="330" spans="1:41" s="37" customFormat="1" ht="16.5" customHeight="1" thickBot="1" x14ac:dyDescent="0.35">
      <c r="A330" s="126"/>
      <c r="B330" s="100">
        <f>MAX(B$328:B329)+1</f>
        <v>2</v>
      </c>
      <c r="C330" s="3" t="s">
        <v>21</v>
      </c>
      <c r="D330" s="2">
        <v>3</v>
      </c>
      <c r="E330" s="66">
        <v>3</v>
      </c>
      <c r="F330" s="155" t="s">
        <v>22</v>
      </c>
      <c r="G330" s="156"/>
      <c r="H330" s="156"/>
      <c r="I330" s="157"/>
      <c r="J330" s="98"/>
      <c r="K330" s="98"/>
      <c r="L330" s="98"/>
      <c r="M330" s="98"/>
      <c r="N330" s="98"/>
      <c r="O330" s="98"/>
      <c r="P330" s="98"/>
      <c r="Q330" s="98"/>
      <c r="R330" s="98"/>
      <c r="S330" s="98"/>
      <c r="T330" s="98"/>
      <c r="U330" s="98"/>
      <c r="V330" s="98"/>
      <c r="W330" s="98"/>
      <c r="X330" s="98"/>
      <c r="Y330" s="98"/>
      <c r="Z330" s="98"/>
      <c r="AA330" s="98"/>
      <c r="AB330" s="98"/>
      <c r="AC330" s="98"/>
      <c r="AD330" s="98"/>
      <c r="AE330" s="98"/>
      <c r="AF330" s="98"/>
      <c r="AG330" s="98"/>
      <c r="AH330" s="98"/>
      <c r="AI330" s="98"/>
      <c r="AJ330" s="98"/>
      <c r="AK330" s="98"/>
      <c r="AL330" s="98"/>
      <c r="AM330" s="98"/>
      <c r="AN330" s="98"/>
      <c r="AO330" s="98"/>
    </row>
    <row r="331" spans="1:41" ht="16.5" customHeight="1" thickBot="1" x14ac:dyDescent="0.35">
      <c r="A331" s="126"/>
      <c r="B331" s="122">
        <f>MAX(B$328:B330)+1</f>
        <v>3</v>
      </c>
      <c r="C331" s="3" t="s">
        <v>42</v>
      </c>
      <c r="D331" s="2">
        <v>30</v>
      </c>
      <c r="E331" s="122">
        <f>SUM(D331:D342)</f>
        <v>340</v>
      </c>
      <c r="F331" s="143" t="s">
        <v>374</v>
      </c>
      <c r="G331" s="144"/>
      <c r="H331" s="144"/>
      <c r="I331" s="145"/>
    </row>
    <row r="332" spans="1:41" ht="16.5" customHeight="1" thickBot="1" x14ac:dyDescent="0.35">
      <c r="A332" s="126"/>
      <c r="B332" s="121"/>
      <c r="C332" s="3" t="s">
        <v>375</v>
      </c>
      <c r="D332" s="2">
        <v>10</v>
      </c>
      <c r="E332" s="121"/>
      <c r="F332" s="158"/>
      <c r="G332" s="159"/>
      <c r="H332" s="159"/>
      <c r="I332" s="160"/>
    </row>
    <row r="333" spans="1:41" ht="16.5" customHeight="1" thickBot="1" x14ac:dyDescent="0.35">
      <c r="A333" s="126"/>
      <c r="B333" s="121"/>
      <c r="C333" s="3" t="s">
        <v>376</v>
      </c>
      <c r="D333" s="2">
        <v>80</v>
      </c>
      <c r="E333" s="121"/>
      <c r="F333" s="158"/>
      <c r="G333" s="159"/>
      <c r="H333" s="159"/>
      <c r="I333" s="160"/>
    </row>
    <row r="334" spans="1:41" ht="16.5" customHeight="1" thickBot="1" x14ac:dyDescent="0.35">
      <c r="A334" s="126"/>
      <c r="B334" s="121"/>
      <c r="C334" s="3" t="s">
        <v>377</v>
      </c>
      <c r="D334" s="2">
        <v>20</v>
      </c>
      <c r="E334" s="121"/>
      <c r="F334" s="158"/>
      <c r="G334" s="159"/>
      <c r="H334" s="159"/>
      <c r="I334" s="160"/>
    </row>
    <row r="335" spans="1:41" ht="16.5" customHeight="1" thickBot="1" x14ac:dyDescent="0.35">
      <c r="A335" s="126"/>
      <c r="B335" s="121"/>
      <c r="C335" s="3" t="s">
        <v>46</v>
      </c>
      <c r="D335" s="2">
        <v>30</v>
      </c>
      <c r="E335" s="121"/>
      <c r="F335" s="158"/>
      <c r="G335" s="159"/>
      <c r="H335" s="159"/>
      <c r="I335" s="160"/>
    </row>
    <row r="336" spans="1:41" ht="16.5" customHeight="1" thickBot="1" x14ac:dyDescent="0.35">
      <c r="A336" s="126"/>
      <c r="B336" s="121"/>
      <c r="C336" s="3" t="s">
        <v>378</v>
      </c>
      <c r="D336" s="2">
        <v>10</v>
      </c>
      <c r="E336" s="121"/>
      <c r="F336" s="158"/>
      <c r="G336" s="159"/>
      <c r="H336" s="159"/>
      <c r="I336" s="160"/>
    </row>
    <row r="337" spans="1:1025" ht="16.5" customHeight="1" thickBot="1" x14ac:dyDescent="0.35">
      <c r="A337" s="126"/>
      <c r="B337" s="121"/>
      <c r="C337" s="3" t="s">
        <v>47</v>
      </c>
      <c r="D337" s="2">
        <v>10</v>
      </c>
      <c r="E337" s="121"/>
      <c r="F337" s="158"/>
      <c r="G337" s="159"/>
      <c r="H337" s="159"/>
      <c r="I337" s="160"/>
    </row>
    <row r="338" spans="1:1025" ht="16.5" customHeight="1" thickBot="1" x14ac:dyDescent="0.35">
      <c r="A338" s="126"/>
      <c r="B338" s="121"/>
      <c r="C338" s="3" t="s">
        <v>379</v>
      </c>
      <c r="D338" s="2">
        <v>10</v>
      </c>
      <c r="E338" s="121"/>
      <c r="F338" s="158"/>
      <c r="G338" s="159"/>
      <c r="H338" s="159"/>
      <c r="I338" s="160"/>
    </row>
    <row r="339" spans="1:1025" ht="16.5" customHeight="1" thickBot="1" x14ac:dyDescent="0.35">
      <c r="A339" s="126"/>
      <c r="B339" s="121"/>
      <c r="C339" s="3" t="s">
        <v>48</v>
      </c>
      <c r="D339" s="2">
        <v>10</v>
      </c>
      <c r="E339" s="121"/>
      <c r="F339" s="158"/>
      <c r="G339" s="159"/>
      <c r="H339" s="159"/>
      <c r="I339" s="160"/>
    </row>
    <row r="340" spans="1:1025" ht="16.5" customHeight="1" thickBot="1" x14ac:dyDescent="0.35">
      <c r="A340" s="126"/>
      <c r="B340" s="121"/>
      <c r="C340" s="3" t="s">
        <v>49</v>
      </c>
      <c r="D340" s="2">
        <v>10</v>
      </c>
      <c r="E340" s="121"/>
      <c r="F340" s="158"/>
      <c r="G340" s="159"/>
      <c r="H340" s="159"/>
      <c r="I340" s="160"/>
    </row>
    <row r="341" spans="1:1025" ht="16.5" customHeight="1" thickBot="1" x14ac:dyDescent="0.35">
      <c r="A341" s="126"/>
      <c r="B341" s="108"/>
      <c r="C341" s="3" t="s">
        <v>50</v>
      </c>
      <c r="D341" s="2">
        <v>20</v>
      </c>
      <c r="E341" s="121"/>
      <c r="F341" s="158"/>
      <c r="G341" s="159"/>
      <c r="H341" s="159"/>
      <c r="I341" s="160"/>
    </row>
    <row r="342" spans="1:1025" ht="16.5" customHeight="1" thickBot="1" x14ac:dyDescent="0.35">
      <c r="A342" s="126"/>
      <c r="B342" s="77">
        <f>MAX(B$328:B341)+1</f>
        <v>4</v>
      </c>
      <c r="C342" s="3" t="s">
        <v>380</v>
      </c>
      <c r="D342" s="2">
        <v>100</v>
      </c>
      <c r="E342" s="108"/>
      <c r="F342" s="158"/>
      <c r="G342" s="159"/>
      <c r="H342" s="159"/>
      <c r="I342" s="160"/>
    </row>
    <row r="343" spans="1:1025" ht="16.5" customHeight="1" thickBot="1" x14ac:dyDescent="0.35">
      <c r="A343" s="126"/>
      <c r="B343" s="77">
        <f>MAX(B$328:B342)+1</f>
        <v>5</v>
      </c>
      <c r="C343" s="3" t="s">
        <v>381</v>
      </c>
      <c r="D343" s="2">
        <v>150</v>
      </c>
      <c r="E343" s="77">
        <v>150</v>
      </c>
      <c r="F343" s="158"/>
      <c r="G343" s="159"/>
      <c r="H343" s="159"/>
      <c r="I343" s="160"/>
    </row>
    <row r="344" spans="1:1025" ht="16.5" customHeight="1" thickBot="1" x14ac:dyDescent="0.35">
      <c r="A344" s="126"/>
      <c r="B344" s="77">
        <f>MAX(B$328:B343)+1</f>
        <v>6</v>
      </c>
      <c r="C344" s="3" t="s">
        <v>382</v>
      </c>
      <c r="D344" s="2">
        <v>20</v>
      </c>
      <c r="E344" s="2">
        <v>20</v>
      </c>
      <c r="F344" s="158"/>
      <c r="G344" s="159"/>
      <c r="H344" s="159"/>
      <c r="I344" s="160"/>
    </row>
    <row r="345" spans="1:1025" ht="16.5" customHeight="1" thickBot="1" x14ac:dyDescent="0.35">
      <c r="A345" s="126"/>
      <c r="B345" s="77">
        <f>MAX(B$328:B344)+1</f>
        <v>7</v>
      </c>
      <c r="C345" s="19" t="s">
        <v>383</v>
      </c>
      <c r="D345" s="66">
        <v>200</v>
      </c>
      <c r="E345" s="2">
        <f>D345</f>
        <v>200</v>
      </c>
      <c r="F345" s="158"/>
      <c r="G345" s="159"/>
      <c r="H345" s="159"/>
      <c r="I345" s="160"/>
    </row>
    <row r="346" spans="1:1025" ht="16.5" customHeight="1" thickBot="1" x14ac:dyDescent="0.35">
      <c r="A346" s="126"/>
      <c r="B346" s="77">
        <f>MAX(B$328:B345)+1</f>
        <v>8</v>
      </c>
      <c r="C346" s="19" t="s">
        <v>74</v>
      </c>
      <c r="D346" s="71">
        <v>100</v>
      </c>
      <c r="E346" s="2">
        <v>100</v>
      </c>
      <c r="F346" s="158"/>
      <c r="G346" s="159"/>
      <c r="H346" s="159"/>
      <c r="I346" s="160"/>
    </row>
    <row r="347" spans="1:1025" ht="14.25" customHeight="1" thickBot="1" x14ac:dyDescent="0.35">
      <c r="A347" s="126"/>
      <c r="B347" s="77">
        <f>MAX(B$328:B346)+1</f>
        <v>9</v>
      </c>
      <c r="C347" s="19" t="s">
        <v>92</v>
      </c>
      <c r="D347" s="66">
        <v>5</v>
      </c>
      <c r="E347" s="13">
        <v>5</v>
      </c>
      <c r="F347" s="133"/>
      <c r="G347" s="179"/>
      <c r="H347" s="179"/>
      <c r="I347" s="180"/>
    </row>
    <row r="348" spans="1:1025" s="104" customFormat="1" ht="14.25" customHeight="1" thickBot="1" x14ac:dyDescent="0.35">
      <c r="A348" s="126"/>
      <c r="B348" s="77">
        <f>MAX(B$328:B347)+1</f>
        <v>10</v>
      </c>
      <c r="C348" s="93" t="s">
        <v>107</v>
      </c>
      <c r="D348" s="97">
        <v>10</v>
      </c>
      <c r="E348" s="94">
        <v>10</v>
      </c>
      <c r="F348" s="133"/>
      <c r="G348" s="179"/>
      <c r="H348" s="179"/>
      <c r="I348" s="180"/>
      <c r="J348" s="103"/>
      <c r="K348" s="103"/>
      <c r="L348" s="103"/>
      <c r="M348" s="103"/>
      <c r="N348" s="103"/>
      <c r="O348" s="103"/>
      <c r="P348" s="103"/>
      <c r="Q348" s="103"/>
      <c r="R348" s="103"/>
      <c r="S348" s="103"/>
      <c r="T348" s="103"/>
      <c r="U348" s="103"/>
      <c r="V348" s="103"/>
      <c r="W348" s="103"/>
      <c r="X348" s="103"/>
      <c r="Y348" s="103"/>
      <c r="Z348" s="103"/>
      <c r="AA348" s="103"/>
      <c r="AB348" s="103"/>
      <c r="AC348" s="103"/>
      <c r="AD348" s="103"/>
      <c r="AE348" s="103"/>
      <c r="AF348" s="103"/>
      <c r="AG348" s="103"/>
      <c r="AH348" s="103"/>
      <c r="AI348" s="103"/>
      <c r="AJ348" s="103"/>
      <c r="AK348" s="103"/>
      <c r="AL348" s="103"/>
      <c r="AM348" s="103"/>
      <c r="AN348" s="103"/>
      <c r="AO348" s="103"/>
      <c r="AP348" s="103"/>
      <c r="AQ348" s="103"/>
      <c r="AR348" s="103"/>
      <c r="AS348" s="103"/>
      <c r="AT348" s="103"/>
      <c r="AU348" s="103"/>
      <c r="AV348" s="103"/>
      <c r="AW348" s="103"/>
      <c r="AX348" s="103"/>
      <c r="AY348" s="103"/>
      <c r="AZ348" s="103"/>
      <c r="BA348" s="103"/>
      <c r="BB348" s="103"/>
      <c r="BC348" s="103"/>
      <c r="BD348" s="103"/>
      <c r="BE348" s="103"/>
      <c r="BF348" s="103"/>
      <c r="BG348" s="103"/>
      <c r="BH348" s="103"/>
      <c r="BI348" s="103"/>
      <c r="BJ348" s="103"/>
      <c r="BK348" s="103"/>
      <c r="BL348" s="103"/>
      <c r="BM348" s="103"/>
      <c r="BN348" s="103"/>
      <c r="BO348" s="103"/>
      <c r="BP348" s="103"/>
      <c r="BQ348" s="103"/>
      <c r="BR348" s="103"/>
      <c r="BS348" s="103"/>
      <c r="BT348" s="103"/>
      <c r="BU348" s="103"/>
      <c r="BV348" s="103"/>
      <c r="BW348" s="103"/>
      <c r="BX348" s="103"/>
      <c r="BY348" s="103"/>
      <c r="BZ348" s="103"/>
      <c r="CA348" s="103"/>
      <c r="CB348" s="103"/>
      <c r="CC348" s="103"/>
      <c r="CD348" s="103"/>
      <c r="CE348" s="103"/>
      <c r="CF348" s="103"/>
      <c r="CG348" s="103"/>
      <c r="CH348" s="103"/>
      <c r="CI348" s="103"/>
      <c r="CJ348" s="103"/>
      <c r="CK348" s="103"/>
      <c r="CL348" s="103"/>
      <c r="CM348" s="103"/>
      <c r="CN348" s="103"/>
      <c r="CO348" s="103"/>
      <c r="CP348" s="103"/>
      <c r="CQ348" s="103"/>
      <c r="CR348" s="103"/>
      <c r="CS348" s="103"/>
      <c r="CT348" s="103"/>
      <c r="CU348" s="103"/>
      <c r="CV348" s="103"/>
      <c r="CW348" s="103"/>
      <c r="CX348" s="103"/>
      <c r="CY348" s="103"/>
      <c r="CZ348" s="103"/>
      <c r="DA348" s="103"/>
      <c r="DB348" s="103"/>
      <c r="DC348" s="103"/>
      <c r="DD348" s="103"/>
      <c r="DE348" s="103"/>
      <c r="DF348" s="103"/>
      <c r="DG348" s="103"/>
      <c r="DH348" s="103"/>
      <c r="DI348" s="103"/>
      <c r="DJ348" s="103"/>
      <c r="DK348" s="103"/>
      <c r="DL348" s="103"/>
      <c r="DM348" s="103"/>
      <c r="DN348" s="103"/>
      <c r="DO348" s="103"/>
      <c r="DP348" s="103"/>
      <c r="DQ348" s="103"/>
      <c r="DR348" s="103"/>
      <c r="DS348" s="103"/>
      <c r="DT348" s="103"/>
      <c r="DU348" s="103"/>
      <c r="DV348" s="103"/>
      <c r="DW348" s="103"/>
      <c r="DX348" s="103"/>
      <c r="DY348" s="103"/>
      <c r="DZ348" s="103"/>
      <c r="EA348" s="103"/>
      <c r="EB348" s="103"/>
      <c r="EC348" s="103"/>
      <c r="ED348" s="103"/>
      <c r="EE348" s="103"/>
      <c r="EF348" s="103"/>
      <c r="EG348" s="103"/>
      <c r="EH348" s="103"/>
      <c r="EI348" s="103"/>
      <c r="EJ348" s="103"/>
      <c r="EK348" s="103"/>
      <c r="EL348" s="103"/>
      <c r="EM348" s="103"/>
      <c r="EN348" s="103"/>
      <c r="EO348" s="103"/>
      <c r="EP348" s="103"/>
      <c r="EQ348" s="103"/>
      <c r="ER348" s="103"/>
      <c r="ES348" s="103"/>
      <c r="ET348" s="103"/>
      <c r="EU348" s="103"/>
      <c r="EV348" s="103"/>
      <c r="EW348" s="103"/>
      <c r="EX348" s="103"/>
      <c r="EY348" s="103"/>
      <c r="EZ348" s="103"/>
      <c r="FA348" s="103"/>
      <c r="FB348" s="103"/>
      <c r="FC348" s="103"/>
      <c r="FD348" s="103"/>
      <c r="FE348" s="103"/>
      <c r="FF348" s="103"/>
      <c r="FG348" s="103"/>
      <c r="FH348" s="103"/>
      <c r="FI348" s="103"/>
      <c r="FJ348" s="103"/>
      <c r="FK348" s="103"/>
      <c r="FL348" s="103"/>
      <c r="FM348" s="103"/>
      <c r="FN348" s="103"/>
      <c r="FO348" s="103"/>
      <c r="FP348" s="103"/>
      <c r="FQ348" s="103"/>
      <c r="FR348" s="103"/>
      <c r="FS348" s="103"/>
      <c r="FT348" s="103"/>
      <c r="FU348" s="103"/>
      <c r="FV348" s="103"/>
      <c r="FW348" s="103"/>
      <c r="FX348" s="103"/>
      <c r="FY348" s="103"/>
      <c r="FZ348" s="103"/>
      <c r="GA348" s="103"/>
      <c r="GB348" s="103"/>
      <c r="GC348" s="103"/>
      <c r="GD348" s="103"/>
      <c r="GE348" s="103"/>
      <c r="GF348" s="103"/>
      <c r="GG348" s="103"/>
      <c r="GH348" s="103"/>
      <c r="GI348" s="103"/>
      <c r="GJ348" s="103"/>
      <c r="GK348" s="103"/>
      <c r="GL348" s="103"/>
      <c r="GM348" s="103"/>
      <c r="GN348" s="103"/>
      <c r="GO348" s="103"/>
      <c r="GP348" s="103"/>
      <c r="GQ348" s="103"/>
      <c r="GR348" s="103"/>
      <c r="GS348" s="103"/>
      <c r="GT348" s="103"/>
      <c r="GU348" s="103"/>
      <c r="GV348" s="103"/>
      <c r="GW348" s="103"/>
      <c r="GX348" s="103"/>
      <c r="GY348" s="103"/>
      <c r="GZ348" s="103"/>
      <c r="HA348" s="103"/>
      <c r="HB348" s="103"/>
      <c r="HC348" s="103"/>
      <c r="HD348" s="103"/>
      <c r="HE348" s="103"/>
      <c r="HF348" s="103"/>
      <c r="HG348" s="103"/>
      <c r="HH348" s="103"/>
      <c r="HI348" s="103"/>
      <c r="HJ348" s="103"/>
      <c r="HK348" s="103"/>
      <c r="HL348" s="103"/>
      <c r="HM348" s="103"/>
      <c r="HN348" s="103"/>
      <c r="HO348" s="103"/>
      <c r="HP348" s="103"/>
      <c r="HQ348" s="103"/>
      <c r="HR348" s="103"/>
      <c r="HS348" s="103"/>
      <c r="HT348" s="103"/>
      <c r="HU348" s="103"/>
      <c r="HV348" s="103"/>
      <c r="HW348" s="103"/>
      <c r="HX348" s="103"/>
      <c r="HY348" s="103"/>
      <c r="HZ348" s="103"/>
      <c r="IA348" s="103"/>
      <c r="IB348" s="103"/>
      <c r="IC348" s="103"/>
      <c r="ID348" s="103"/>
      <c r="IE348" s="103"/>
      <c r="IF348" s="103"/>
      <c r="IG348" s="103"/>
      <c r="IH348" s="103"/>
      <c r="II348" s="103"/>
      <c r="IJ348" s="103"/>
      <c r="IK348" s="103"/>
      <c r="IL348" s="103"/>
      <c r="IM348" s="103"/>
      <c r="IN348" s="103"/>
      <c r="IO348" s="103"/>
      <c r="IP348" s="103"/>
      <c r="IQ348" s="103"/>
      <c r="IR348" s="103"/>
      <c r="IS348" s="103"/>
      <c r="IT348" s="103"/>
      <c r="IU348" s="103"/>
      <c r="IV348" s="103"/>
      <c r="IW348" s="103"/>
      <c r="IX348" s="103"/>
      <c r="IY348" s="103"/>
      <c r="IZ348" s="103"/>
      <c r="JA348" s="103"/>
      <c r="JB348" s="103"/>
      <c r="JC348" s="103"/>
      <c r="JD348" s="103"/>
      <c r="JE348" s="103"/>
      <c r="JF348" s="103"/>
      <c r="JG348" s="103"/>
      <c r="JH348" s="103"/>
      <c r="JI348" s="103"/>
      <c r="JJ348" s="103"/>
      <c r="JK348" s="103"/>
      <c r="JL348" s="103"/>
      <c r="JM348" s="103"/>
      <c r="JN348" s="103"/>
      <c r="JO348" s="103"/>
      <c r="JP348" s="103"/>
      <c r="JQ348" s="103"/>
      <c r="JR348" s="103"/>
      <c r="JS348" s="103"/>
      <c r="JT348" s="103"/>
      <c r="JU348" s="103"/>
      <c r="JV348" s="103"/>
      <c r="JW348" s="103"/>
      <c r="JX348" s="103"/>
      <c r="JY348" s="103"/>
      <c r="JZ348" s="103"/>
      <c r="KA348" s="103"/>
      <c r="KB348" s="103"/>
      <c r="KC348" s="103"/>
      <c r="KD348" s="103"/>
      <c r="KE348" s="103"/>
      <c r="KF348" s="103"/>
      <c r="KG348" s="103"/>
      <c r="KH348" s="103"/>
      <c r="KI348" s="103"/>
      <c r="KJ348" s="103"/>
      <c r="KK348" s="103"/>
      <c r="KL348" s="103"/>
      <c r="KM348" s="103"/>
      <c r="KN348" s="103"/>
      <c r="KO348" s="103"/>
      <c r="KP348" s="103"/>
      <c r="KQ348" s="103"/>
      <c r="KR348" s="103"/>
      <c r="KS348" s="103"/>
      <c r="KT348" s="103"/>
      <c r="KU348" s="103"/>
      <c r="KV348" s="103"/>
      <c r="KW348" s="103"/>
      <c r="KX348" s="103"/>
      <c r="KY348" s="103"/>
      <c r="KZ348" s="103"/>
      <c r="LA348" s="103"/>
      <c r="LB348" s="103"/>
      <c r="LC348" s="103"/>
      <c r="LD348" s="103"/>
      <c r="LE348" s="103"/>
      <c r="LF348" s="103"/>
      <c r="LG348" s="103"/>
      <c r="LH348" s="103"/>
      <c r="LI348" s="103"/>
      <c r="LJ348" s="103"/>
      <c r="LK348" s="103"/>
      <c r="LL348" s="103"/>
      <c r="LM348" s="103"/>
      <c r="LN348" s="103"/>
      <c r="LO348" s="103"/>
      <c r="LP348" s="103"/>
      <c r="LQ348" s="103"/>
      <c r="LR348" s="103"/>
      <c r="LS348" s="103"/>
      <c r="LT348" s="103"/>
      <c r="LU348" s="103"/>
      <c r="LV348" s="103"/>
      <c r="LW348" s="103"/>
      <c r="LX348" s="103"/>
      <c r="LY348" s="103"/>
      <c r="LZ348" s="103"/>
      <c r="MA348" s="103"/>
      <c r="MB348" s="103"/>
      <c r="MC348" s="103"/>
      <c r="MD348" s="103"/>
      <c r="ME348" s="103"/>
      <c r="MF348" s="103"/>
      <c r="MG348" s="103"/>
      <c r="MH348" s="103"/>
      <c r="MI348" s="103"/>
      <c r="MJ348" s="103"/>
      <c r="MK348" s="103"/>
      <c r="ML348" s="103"/>
      <c r="MM348" s="103"/>
      <c r="MN348" s="103"/>
      <c r="MO348" s="103"/>
      <c r="MP348" s="103"/>
      <c r="MQ348" s="103"/>
      <c r="MR348" s="103"/>
      <c r="MS348" s="103"/>
      <c r="MT348" s="103"/>
      <c r="MU348" s="103"/>
      <c r="MV348" s="103"/>
      <c r="MW348" s="103"/>
      <c r="MX348" s="103"/>
      <c r="MY348" s="103"/>
      <c r="MZ348" s="103"/>
      <c r="NA348" s="103"/>
      <c r="NB348" s="103"/>
      <c r="NC348" s="103"/>
      <c r="ND348" s="103"/>
      <c r="NE348" s="103"/>
      <c r="NF348" s="103"/>
      <c r="NG348" s="103"/>
      <c r="NH348" s="103"/>
      <c r="NI348" s="103"/>
      <c r="NJ348" s="103"/>
      <c r="NK348" s="103"/>
      <c r="NL348" s="103"/>
      <c r="NM348" s="103"/>
      <c r="NN348" s="103"/>
      <c r="NO348" s="103"/>
      <c r="NP348" s="103"/>
      <c r="NQ348" s="103"/>
      <c r="NR348" s="103"/>
      <c r="NS348" s="103"/>
      <c r="NT348" s="103"/>
      <c r="NU348" s="103"/>
      <c r="NV348" s="103"/>
      <c r="NW348" s="103"/>
      <c r="NX348" s="103"/>
      <c r="NY348" s="103"/>
      <c r="NZ348" s="103"/>
      <c r="OA348" s="103"/>
      <c r="OB348" s="103"/>
      <c r="OC348" s="103"/>
      <c r="OD348" s="103"/>
      <c r="OE348" s="103"/>
      <c r="OF348" s="103"/>
      <c r="OG348" s="103"/>
      <c r="OH348" s="103"/>
      <c r="OI348" s="103"/>
      <c r="OJ348" s="103"/>
      <c r="OK348" s="103"/>
      <c r="OL348" s="103"/>
      <c r="OM348" s="103"/>
      <c r="ON348" s="103"/>
      <c r="OO348" s="103"/>
      <c r="OP348" s="103"/>
      <c r="OQ348" s="103"/>
      <c r="OR348" s="103"/>
      <c r="OS348" s="103"/>
      <c r="OT348" s="103"/>
      <c r="OU348" s="103"/>
      <c r="OV348" s="103"/>
      <c r="OW348" s="103"/>
      <c r="OX348" s="103"/>
      <c r="OY348" s="103"/>
      <c r="OZ348" s="103"/>
      <c r="PA348" s="103"/>
      <c r="PB348" s="103"/>
      <c r="PC348" s="103"/>
      <c r="PD348" s="103"/>
      <c r="PE348" s="103"/>
      <c r="PF348" s="103"/>
      <c r="PG348" s="103"/>
      <c r="PH348" s="103"/>
      <c r="PI348" s="103"/>
      <c r="PJ348" s="103"/>
      <c r="PK348" s="103"/>
      <c r="PL348" s="103"/>
      <c r="PM348" s="103"/>
      <c r="PN348" s="103"/>
      <c r="PO348" s="103"/>
      <c r="PP348" s="103"/>
      <c r="PQ348" s="103"/>
      <c r="PR348" s="103"/>
      <c r="PS348" s="103"/>
      <c r="PT348" s="103"/>
      <c r="PU348" s="103"/>
      <c r="PV348" s="103"/>
      <c r="PW348" s="103"/>
      <c r="PX348" s="103"/>
      <c r="PY348" s="103"/>
      <c r="PZ348" s="103"/>
      <c r="QA348" s="103"/>
      <c r="QB348" s="103"/>
      <c r="QC348" s="103"/>
      <c r="QD348" s="103"/>
      <c r="QE348" s="103"/>
      <c r="QF348" s="103"/>
      <c r="QG348" s="103"/>
      <c r="QH348" s="103"/>
      <c r="QI348" s="103"/>
      <c r="QJ348" s="103"/>
      <c r="QK348" s="103"/>
      <c r="QL348" s="103"/>
      <c r="QM348" s="103"/>
      <c r="QN348" s="103"/>
      <c r="QO348" s="103"/>
      <c r="QP348" s="103"/>
      <c r="QQ348" s="103"/>
      <c r="QR348" s="103"/>
      <c r="QS348" s="103"/>
      <c r="QT348" s="103"/>
      <c r="QU348" s="103"/>
      <c r="QV348" s="103"/>
      <c r="QW348" s="103"/>
      <c r="QX348" s="103"/>
      <c r="QY348" s="103"/>
      <c r="QZ348" s="103"/>
      <c r="RA348" s="103"/>
      <c r="RB348" s="103"/>
      <c r="RC348" s="103"/>
      <c r="RD348" s="103"/>
      <c r="RE348" s="103"/>
      <c r="RF348" s="103"/>
      <c r="RG348" s="103"/>
      <c r="RH348" s="103"/>
      <c r="RI348" s="103"/>
      <c r="RJ348" s="103"/>
      <c r="RK348" s="103"/>
      <c r="RL348" s="103"/>
      <c r="RM348" s="103"/>
      <c r="RN348" s="103"/>
      <c r="RO348" s="103"/>
      <c r="RP348" s="103"/>
      <c r="RQ348" s="103"/>
      <c r="RR348" s="103"/>
      <c r="RS348" s="103"/>
      <c r="RT348" s="103"/>
      <c r="RU348" s="103"/>
      <c r="RV348" s="103"/>
      <c r="RW348" s="103"/>
      <c r="RX348" s="103"/>
      <c r="RY348" s="103"/>
      <c r="RZ348" s="103"/>
      <c r="SA348" s="103"/>
      <c r="SB348" s="103"/>
      <c r="SC348" s="103"/>
      <c r="SD348" s="103"/>
      <c r="SE348" s="103"/>
      <c r="SF348" s="103"/>
      <c r="SG348" s="103"/>
      <c r="SH348" s="103"/>
      <c r="SI348" s="103"/>
      <c r="SJ348" s="103"/>
      <c r="SK348" s="103"/>
      <c r="SL348" s="103"/>
      <c r="SM348" s="103"/>
      <c r="SN348" s="103"/>
      <c r="SO348" s="103"/>
      <c r="SP348" s="103"/>
      <c r="SQ348" s="103"/>
      <c r="SR348" s="103"/>
      <c r="SS348" s="103"/>
      <c r="ST348" s="103"/>
      <c r="SU348" s="103"/>
      <c r="SV348" s="103"/>
      <c r="SW348" s="103"/>
      <c r="SX348" s="103"/>
      <c r="SY348" s="103"/>
      <c r="SZ348" s="103"/>
      <c r="TA348" s="103"/>
      <c r="TB348" s="103"/>
      <c r="TC348" s="103"/>
      <c r="TD348" s="103"/>
      <c r="TE348" s="103"/>
      <c r="TF348" s="103"/>
      <c r="TG348" s="103"/>
      <c r="TH348" s="103"/>
      <c r="TI348" s="103"/>
      <c r="TJ348" s="103"/>
      <c r="TK348" s="103"/>
      <c r="TL348" s="103"/>
      <c r="TM348" s="103"/>
      <c r="TN348" s="103"/>
      <c r="TO348" s="103"/>
      <c r="TP348" s="103"/>
      <c r="TQ348" s="103"/>
      <c r="TR348" s="103"/>
      <c r="TS348" s="103"/>
      <c r="TT348" s="103"/>
      <c r="TU348" s="103"/>
      <c r="TV348" s="103"/>
      <c r="TW348" s="103"/>
      <c r="TX348" s="103"/>
      <c r="TY348" s="103"/>
      <c r="TZ348" s="103"/>
      <c r="UA348" s="103"/>
      <c r="UB348" s="103"/>
      <c r="UC348" s="103"/>
      <c r="UD348" s="103"/>
      <c r="UE348" s="103"/>
      <c r="UF348" s="103"/>
      <c r="UG348" s="103"/>
      <c r="UH348" s="103"/>
      <c r="UI348" s="103"/>
      <c r="UJ348" s="103"/>
      <c r="UK348" s="103"/>
      <c r="UL348" s="103"/>
      <c r="UM348" s="103"/>
      <c r="UN348" s="103"/>
      <c r="UO348" s="103"/>
      <c r="UP348" s="103"/>
      <c r="UQ348" s="103"/>
      <c r="UR348" s="103"/>
      <c r="US348" s="103"/>
      <c r="UT348" s="103"/>
      <c r="UU348" s="103"/>
      <c r="UV348" s="103"/>
      <c r="UW348" s="103"/>
      <c r="UX348" s="103"/>
      <c r="UY348" s="103"/>
      <c r="UZ348" s="103"/>
      <c r="VA348" s="103"/>
      <c r="VB348" s="103"/>
      <c r="VC348" s="103"/>
      <c r="VD348" s="103"/>
      <c r="VE348" s="103"/>
      <c r="VF348" s="103"/>
      <c r="VG348" s="103"/>
      <c r="VH348" s="103"/>
      <c r="VI348" s="103"/>
      <c r="VJ348" s="103"/>
      <c r="VK348" s="103"/>
      <c r="VL348" s="103"/>
      <c r="VM348" s="103"/>
      <c r="VN348" s="103"/>
      <c r="VO348" s="103"/>
      <c r="VP348" s="103"/>
      <c r="VQ348" s="103"/>
      <c r="VR348" s="103"/>
      <c r="VS348" s="103"/>
      <c r="VT348" s="103"/>
      <c r="VU348" s="103"/>
      <c r="VV348" s="103"/>
      <c r="VW348" s="103"/>
      <c r="VX348" s="103"/>
      <c r="VY348" s="103"/>
      <c r="VZ348" s="103"/>
      <c r="WA348" s="103"/>
      <c r="WB348" s="103"/>
      <c r="WC348" s="103"/>
      <c r="WD348" s="103"/>
      <c r="WE348" s="103"/>
      <c r="WF348" s="103"/>
      <c r="WG348" s="103"/>
      <c r="WH348" s="103"/>
      <c r="WI348" s="103"/>
      <c r="WJ348" s="103"/>
      <c r="WK348" s="103"/>
      <c r="WL348" s="103"/>
      <c r="WM348" s="103"/>
      <c r="WN348" s="103"/>
      <c r="WO348" s="103"/>
      <c r="WP348" s="103"/>
      <c r="WQ348" s="103"/>
      <c r="WR348" s="103"/>
      <c r="WS348" s="103"/>
      <c r="WT348" s="103"/>
      <c r="WU348" s="103"/>
      <c r="WV348" s="103"/>
      <c r="WW348" s="103"/>
      <c r="WX348" s="103"/>
      <c r="WY348" s="103"/>
      <c r="WZ348" s="103"/>
      <c r="XA348" s="103"/>
      <c r="XB348" s="103"/>
      <c r="XC348" s="103"/>
      <c r="XD348" s="103"/>
      <c r="XE348" s="103"/>
      <c r="XF348" s="103"/>
      <c r="XG348" s="103"/>
      <c r="XH348" s="103"/>
      <c r="XI348" s="103"/>
      <c r="XJ348" s="103"/>
      <c r="XK348" s="103"/>
      <c r="XL348" s="103"/>
      <c r="XM348" s="103"/>
      <c r="XN348" s="103"/>
      <c r="XO348" s="103"/>
      <c r="XP348" s="103"/>
      <c r="XQ348" s="103"/>
      <c r="XR348" s="103"/>
      <c r="XS348" s="103"/>
      <c r="XT348" s="103"/>
      <c r="XU348" s="103"/>
      <c r="XV348" s="103"/>
      <c r="XW348" s="103"/>
      <c r="XX348" s="103"/>
      <c r="XY348" s="103"/>
      <c r="XZ348" s="103"/>
      <c r="YA348" s="103"/>
      <c r="YB348" s="103"/>
      <c r="YC348" s="103"/>
      <c r="YD348" s="103"/>
      <c r="YE348" s="103"/>
      <c r="YF348" s="103"/>
      <c r="YG348" s="103"/>
      <c r="YH348" s="103"/>
      <c r="YI348" s="103"/>
      <c r="YJ348" s="103"/>
      <c r="YK348" s="103"/>
      <c r="YL348" s="103"/>
      <c r="YM348" s="103"/>
      <c r="YN348" s="103"/>
      <c r="YO348" s="103"/>
      <c r="YP348" s="103"/>
      <c r="YQ348" s="103"/>
      <c r="YR348" s="103"/>
      <c r="YS348" s="103"/>
      <c r="YT348" s="103"/>
      <c r="YU348" s="103"/>
      <c r="YV348" s="103"/>
      <c r="YW348" s="103"/>
      <c r="YX348" s="103"/>
      <c r="YY348" s="103"/>
      <c r="YZ348" s="103"/>
      <c r="ZA348" s="103"/>
      <c r="ZB348" s="103"/>
      <c r="ZC348" s="103"/>
      <c r="ZD348" s="103"/>
      <c r="ZE348" s="103"/>
      <c r="ZF348" s="103"/>
      <c r="ZG348" s="103"/>
      <c r="ZH348" s="103"/>
      <c r="ZI348" s="103"/>
      <c r="ZJ348" s="103"/>
      <c r="ZK348" s="103"/>
      <c r="ZL348" s="103"/>
      <c r="ZM348" s="103"/>
      <c r="ZN348" s="103"/>
      <c r="ZO348" s="103"/>
      <c r="ZP348" s="103"/>
      <c r="ZQ348" s="103"/>
      <c r="ZR348" s="103"/>
      <c r="ZS348" s="103"/>
      <c r="ZT348" s="103"/>
      <c r="ZU348" s="103"/>
      <c r="ZV348" s="103"/>
      <c r="ZW348" s="103"/>
      <c r="ZX348" s="103"/>
      <c r="ZY348" s="103"/>
      <c r="ZZ348" s="103"/>
      <c r="AAA348" s="103"/>
      <c r="AAB348" s="103"/>
      <c r="AAC348" s="103"/>
      <c r="AAD348" s="103"/>
      <c r="AAE348" s="103"/>
      <c r="AAF348" s="103"/>
      <c r="AAG348" s="103"/>
      <c r="AAH348" s="103"/>
      <c r="AAI348" s="103"/>
      <c r="AAJ348" s="103"/>
      <c r="AAK348" s="103"/>
      <c r="AAL348" s="103"/>
      <c r="AAM348" s="103"/>
      <c r="AAN348" s="103"/>
      <c r="AAO348" s="103"/>
      <c r="AAP348" s="103"/>
      <c r="AAQ348" s="103"/>
      <c r="AAR348" s="103"/>
      <c r="AAS348" s="103"/>
      <c r="AAT348" s="103"/>
      <c r="AAU348" s="103"/>
      <c r="AAV348" s="103"/>
      <c r="AAW348" s="103"/>
      <c r="AAX348" s="103"/>
      <c r="AAY348" s="103"/>
      <c r="AAZ348" s="103"/>
      <c r="ABA348" s="103"/>
      <c r="ABB348" s="103"/>
      <c r="ABC348" s="103"/>
      <c r="ABD348" s="103"/>
      <c r="ABE348" s="103"/>
      <c r="ABF348" s="103"/>
      <c r="ABG348" s="103"/>
      <c r="ABH348" s="103"/>
      <c r="ABI348" s="103"/>
      <c r="ABJ348" s="103"/>
      <c r="ABK348" s="103"/>
      <c r="ABL348" s="103"/>
      <c r="ABM348" s="103"/>
      <c r="ABN348" s="103"/>
      <c r="ABO348" s="103"/>
      <c r="ABP348" s="103"/>
      <c r="ABQ348" s="103"/>
      <c r="ABR348" s="103"/>
      <c r="ABS348" s="103"/>
      <c r="ABT348" s="103"/>
      <c r="ABU348" s="103"/>
      <c r="ABV348" s="103"/>
      <c r="ABW348" s="103"/>
      <c r="ABX348" s="103"/>
      <c r="ABY348" s="103"/>
      <c r="ABZ348" s="103"/>
      <c r="ACA348" s="103"/>
      <c r="ACB348" s="103"/>
      <c r="ACC348" s="103"/>
      <c r="ACD348" s="103"/>
      <c r="ACE348" s="103"/>
      <c r="ACF348" s="103"/>
      <c r="ACG348" s="103"/>
      <c r="ACH348" s="103"/>
      <c r="ACI348" s="103"/>
      <c r="ACJ348" s="103"/>
      <c r="ACK348" s="103"/>
      <c r="ACL348" s="103"/>
      <c r="ACM348" s="103"/>
      <c r="ACN348" s="103"/>
      <c r="ACO348" s="103"/>
      <c r="ACP348" s="103"/>
      <c r="ACQ348" s="103"/>
      <c r="ACR348" s="103"/>
      <c r="ACS348" s="103"/>
      <c r="ACT348" s="103"/>
      <c r="ACU348" s="103"/>
      <c r="ACV348" s="103"/>
      <c r="ACW348" s="103"/>
      <c r="ACX348" s="103"/>
      <c r="ACY348" s="103"/>
      <c r="ACZ348" s="103"/>
      <c r="ADA348" s="103"/>
      <c r="ADB348" s="103"/>
      <c r="ADC348" s="103"/>
      <c r="ADD348" s="103"/>
      <c r="ADE348" s="103"/>
      <c r="ADF348" s="103"/>
      <c r="ADG348" s="103"/>
      <c r="ADH348" s="103"/>
      <c r="ADI348" s="103"/>
      <c r="ADJ348" s="103"/>
      <c r="ADK348" s="103"/>
      <c r="ADL348" s="103"/>
      <c r="ADM348" s="103"/>
      <c r="ADN348" s="103"/>
      <c r="ADO348" s="103"/>
      <c r="ADP348" s="103"/>
      <c r="ADQ348" s="103"/>
      <c r="ADR348" s="103"/>
      <c r="ADS348" s="103"/>
      <c r="ADT348" s="103"/>
      <c r="ADU348" s="103"/>
      <c r="ADV348" s="103"/>
      <c r="ADW348" s="103"/>
      <c r="ADX348" s="103"/>
      <c r="ADY348" s="103"/>
      <c r="ADZ348" s="103"/>
      <c r="AEA348" s="103"/>
      <c r="AEB348" s="103"/>
      <c r="AEC348" s="103"/>
      <c r="AED348" s="103"/>
      <c r="AEE348" s="103"/>
      <c r="AEF348" s="103"/>
      <c r="AEG348" s="103"/>
      <c r="AEH348" s="103"/>
      <c r="AEI348" s="103"/>
      <c r="AEJ348" s="103"/>
      <c r="AEK348" s="103"/>
      <c r="AEL348" s="103"/>
      <c r="AEM348" s="103"/>
      <c r="AEN348" s="103"/>
      <c r="AEO348" s="103"/>
      <c r="AEP348" s="103"/>
      <c r="AEQ348" s="103"/>
      <c r="AER348" s="103"/>
      <c r="AES348" s="103"/>
      <c r="AET348" s="103"/>
      <c r="AEU348" s="103"/>
      <c r="AEV348" s="103"/>
      <c r="AEW348" s="103"/>
      <c r="AEX348" s="103"/>
      <c r="AEY348" s="103"/>
      <c r="AEZ348" s="103"/>
      <c r="AFA348" s="103"/>
      <c r="AFB348" s="103"/>
      <c r="AFC348" s="103"/>
      <c r="AFD348" s="103"/>
      <c r="AFE348" s="103"/>
      <c r="AFF348" s="103"/>
      <c r="AFG348" s="103"/>
      <c r="AFH348" s="103"/>
      <c r="AFI348" s="103"/>
      <c r="AFJ348" s="103"/>
      <c r="AFK348" s="103"/>
      <c r="AFL348" s="103"/>
      <c r="AFM348" s="103"/>
      <c r="AFN348" s="103"/>
      <c r="AFO348" s="103"/>
      <c r="AFP348" s="103"/>
      <c r="AFQ348" s="103"/>
      <c r="AFR348" s="103"/>
      <c r="AFS348" s="103"/>
      <c r="AFT348" s="103"/>
      <c r="AFU348" s="103"/>
      <c r="AFV348" s="103"/>
      <c r="AFW348" s="103"/>
      <c r="AFX348" s="103"/>
      <c r="AFY348" s="103"/>
      <c r="AFZ348" s="103"/>
      <c r="AGA348" s="103"/>
      <c r="AGB348" s="103"/>
      <c r="AGC348" s="103"/>
      <c r="AGD348" s="103"/>
      <c r="AGE348" s="103"/>
      <c r="AGF348" s="103"/>
      <c r="AGG348" s="103"/>
      <c r="AGH348" s="103"/>
      <c r="AGI348" s="103"/>
      <c r="AGJ348" s="103"/>
      <c r="AGK348" s="103"/>
      <c r="AGL348" s="103"/>
      <c r="AGM348" s="103"/>
      <c r="AGN348" s="103"/>
      <c r="AGO348" s="103"/>
      <c r="AGP348" s="103"/>
      <c r="AGQ348" s="103"/>
      <c r="AGR348" s="103"/>
      <c r="AGS348" s="103"/>
      <c r="AGT348" s="103"/>
      <c r="AGU348" s="103"/>
      <c r="AGV348" s="103"/>
      <c r="AGW348" s="103"/>
      <c r="AGX348" s="103"/>
      <c r="AGY348" s="103"/>
      <c r="AGZ348" s="103"/>
      <c r="AHA348" s="103"/>
      <c r="AHB348" s="103"/>
      <c r="AHC348" s="103"/>
      <c r="AHD348" s="103"/>
      <c r="AHE348" s="103"/>
      <c r="AHF348" s="103"/>
      <c r="AHG348" s="103"/>
      <c r="AHH348" s="103"/>
      <c r="AHI348" s="103"/>
      <c r="AHJ348" s="103"/>
      <c r="AHK348" s="103"/>
      <c r="AHL348" s="103"/>
      <c r="AHM348" s="103"/>
      <c r="AHN348" s="103"/>
      <c r="AHO348" s="103"/>
      <c r="AHP348" s="103"/>
      <c r="AHQ348" s="103"/>
      <c r="AHR348" s="103"/>
      <c r="AHS348" s="103"/>
      <c r="AHT348" s="103"/>
      <c r="AHU348" s="103"/>
      <c r="AHV348" s="103"/>
      <c r="AHW348" s="103"/>
      <c r="AHX348" s="103"/>
      <c r="AHY348" s="103"/>
      <c r="AHZ348" s="103"/>
      <c r="AIA348" s="103"/>
      <c r="AIB348" s="103"/>
      <c r="AIC348" s="103"/>
      <c r="AID348" s="103"/>
      <c r="AIE348" s="103"/>
      <c r="AIF348" s="103"/>
      <c r="AIG348" s="103"/>
      <c r="AIH348" s="103"/>
      <c r="AII348" s="103"/>
      <c r="AIJ348" s="103"/>
      <c r="AIK348" s="103"/>
      <c r="AIL348" s="103"/>
      <c r="AIM348" s="103"/>
      <c r="AIN348" s="103"/>
      <c r="AIO348" s="103"/>
      <c r="AIP348" s="103"/>
      <c r="AIQ348" s="103"/>
      <c r="AIR348" s="103"/>
      <c r="AIS348" s="103"/>
      <c r="AIT348" s="103"/>
      <c r="AIU348" s="103"/>
      <c r="AIV348" s="103"/>
      <c r="AIW348" s="103"/>
      <c r="AIX348" s="103"/>
      <c r="AIY348" s="103"/>
      <c r="AIZ348" s="103"/>
      <c r="AJA348" s="103"/>
      <c r="AJB348" s="103"/>
      <c r="AJC348" s="103"/>
      <c r="AJD348" s="103"/>
      <c r="AJE348" s="103"/>
      <c r="AJF348" s="103"/>
      <c r="AJG348" s="103"/>
      <c r="AJH348" s="103"/>
      <c r="AJI348" s="103"/>
      <c r="AJJ348" s="103"/>
      <c r="AJK348" s="103"/>
      <c r="AJL348" s="103"/>
      <c r="AJM348" s="103"/>
      <c r="AJN348" s="103"/>
      <c r="AJO348" s="103"/>
      <c r="AJP348" s="103"/>
      <c r="AJQ348" s="103"/>
      <c r="AJR348" s="103"/>
      <c r="AJS348" s="103"/>
      <c r="AJT348" s="103"/>
      <c r="AJU348" s="103"/>
      <c r="AJV348" s="103"/>
      <c r="AJW348" s="103"/>
      <c r="AJX348" s="103"/>
      <c r="AJY348" s="103"/>
      <c r="AJZ348" s="103"/>
      <c r="AKA348" s="103"/>
      <c r="AKB348" s="103"/>
      <c r="AKC348" s="103"/>
      <c r="AKD348" s="103"/>
      <c r="AKE348" s="103"/>
      <c r="AKF348" s="103"/>
      <c r="AKG348" s="103"/>
      <c r="AKH348" s="103"/>
      <c r="AKI348" s="103"/>
      <c r="AKJ348" s="103"/>
      <c r="AKK348" s="103"/>
      <c r="AKL348" s="103"/>
      <c r="AKM348" s="103"/>
      <c r="AKN348" s="103"/>
      <c r="AKO348" s="103"/>
      <c r="AKP348" s="103"/>
      <c r="AKQ348" s="103"/>
      <c r="AKR348" s="103"/>
      <c r="AKS348" s="103"/>
      <c r="AKT348" s="103"/>
      <c r="AKU348" s="103"/>
      <c r="AKV348" s="103"/>
      <c r="AKW348" s="103"/>
      <c r="AKX348" s="103"/>
      <c r="AKY348" s="103"/>
      <c r="AKZ348" s="103"/>
      <c r="ALA348" s="103"/>
      <c r="ALB348" s="103"/>
      <c r="ALC348" s="103"/>
      <c r="ALD348" s="103"/>
      <c r="ALE348" s="103"/>
      <c r="ALF348" s="103"/>
      <c r="ALG348" s="103"/>
      <c r="ALH348" s="103"/>
      <c r="ALI348" s="103"/>
      <c r="ALJ348" s="103"/>
      <c r="ALK348" s="103"/>
      <c r="ALL348" s="103"/>
      <c r="ALM348" s="103"/>
      <c r="ALN348" s="103"/>
      <c r="ALO348" s="103"/>
      <c r="ALP348" s="103"/>
      <c r="ALQ348" s="103"/>
      <c r="ALR348" s="103"/>
      <c r="ALS348" s="103"/>
      <c r="ALT348" s="103"/>
      <c r="ALU348" s="103"/>
      <c r="ALV348" s="103"/>
      <c r="ALW348" s="103"/>
      <c r="ALX348" s="103"/>
      <c r="ALY348" s="103"/>
      <c r="ALZ348" s="103"/>
      <c r="AMA348" s="103"/>
      <c r="AMB348" s="103"/>
      <c r="AMC348" s="103"/>
      <c r="AMD348" s="103"/>
      <c r="AME348" s="103"/>
      <c r="AMF348" s="103"/>
      <c r="AMG348" s="103"/>
      <c r="AMH348" s="103"/>
      <c r="AMI348" s="103"/>
      <c r="AMJ348" s="103"/>
      <c r="AMK348" s="103"/>
    </row>
    <row r="349" spans="1:1025" ht="16.5" customHeight="1" thickBot="1" x14ac:dyDescent="0.35">
      <c r="A349" s="126"/>
      <c r="B349" s="77">
        <f>MAX(B$328:B348)+1</f>
        <v>11</v>
      </c>
      <c r="C349" s="48" t="s">
        <v>118</v>
      </c>
      <c r="D349" s="66">
        <v>10</v>
      </c>
      <c r="E349" s="66">
        <v>10</v>
      </c>
      <c r="F349" s="158"/>
      <c r="G349" s="159"/>
      <c r="H349" s="159"/>
      <c r="I349" s="160"/>
    </row>
    <row r="350" spans="1:1025" s="101" customFormat="1" ht="16.5" customHeight="1" thickBot="1" x14ac:dyDescent="0.35">
      <c r="A350" s="126"/>
      <c r="B350" s="77">
        <f>MAX(B$328:B349)+1</f>
        <v>12</v>
      </c>
      <c r="C350" s="3" t="s">
        <v>123</v>
      </c>
      <c r="D350" s="2">
        <v>6</v>
      </c>
      <c r="E350" s="8">
        <v>6</v>
      </c>
      <c r="F350" s="158"/>
      <c r="G350" s="159"/>
      <c r="H350" s="159"/>
      <c r="I350" s="160"/>
      <c r="J350" s="98"/>
      <c r="K350" s="98"/>
      <c r="L350" s="98"/>
      <c r="M350" s="98"/>
      <c r="N350" s="98"/>
      <c r="O350" s="98"/>
      <c r="P350" s="98"/>
      <c r="Q350" s="98"/>
      <c r="R350" s="98"/>
      <c r="S350" s="98"/>
      <c r="T350" s="98"/>
      <c r="U350" s="98"/>
      <c r="V350" s="98"/>
      <c r="W350" s="98"/>
      <c r="X350" s="98"/>
      <c r="Y350" s="98"/>
      <c r="Z350" s="98"/>
      <c r="AA350" s="98"/>
      <c r="AB350" s="98"/>
      <c r="AC350" s="98"/>
      <c r="AD350" s="98"/>
      <c r="AE350" s="98"/>
      <c r="AF350" s="98"/>
      <c r="AG350" s="98"/>
      <c r="AH350" s="98"/>
      <c r="AI350" s="98"/>
      <c r="AJ350" s="98"/>
      <c r="AK350" s="98"/>
      <c r="AL350" s="98"/>
      <c r="AM350" s="98"/>
      <c r="AN350" s="98"/>
      <c r="AO350" s="98"/>
    </row>
    <row r="351" spans="1:1025" s="101" customFormat="1" ht="16.5" customHeight="1" thickBot="1" x14ac:dyDescent="0.35">
      <c r="A351" s="126"/>
      <c r="B351" s="77">
        <v>13</v>
      </c>
      <c r="C351" s="3" t="s">
        <v>384</v>
      </c>
      <c r="D351" s="2">
        <v>150</v>
      </c>
      <c r="E351" s="8">
        <v>150</v>
      </c>
      <c r="F351" s="158"/>
      <c r="G351" s="159"/>
      <c r="H351" s="159"/>
      <c r="I351" s="160"/>
      <c r="J351" s="98"/>
      <c r="K351" s="98"/>
      <c r="L351" s="98"/>
      <c r="M351" s="98"/>
      <c r="N351" s="98"/>
      <c r="O351" s="98"/>
      <c r="P351" s="98"/>
      <c r="Q351" s="98"/>
      <c r="R351" s="98"/>
      <c r="S351" s="98"/>
      <c r="T351" s="98"/>
      <c r="U351" s="98"/>
      <c r="V351" s="98"/>
      <c r="W351" s="98"/>
      <c r="X351" s="98"/>
      <c r="Y351" s="98"/>
      <c r="Z351" s="98"/>
      <c r="AA351" s="98"/>
      <c r="AB351" s="98"/>
      <c r="AC351" s="98"/>
      <c r="AD351" s="98"/>
      <c r="AE351" s="98"/>
      <c r="AF351" s="98"/>
      <c r="AG351" s="98"/>
      <c r="AH351" s="98"/>
      <c r="AI351" s="98"/>
      <c r="AJ351" s="98"/>
      <c r="AK351" s="98"/>
      <c r="AL351" s="98"/>
      <c r="AM351" s="98"/>
      <c r="AN351" s="98"/>
      <c r="AO351" s="98"/>
    </row>
    <row r="352" spans="1:1025" ht="16.5" customHeight="1" thickBot="1" x14ac:dyDescent="0.35">
      <c r="A352" s="126"/>
      <c r="B352" s="122">
        <f>MAX(B$328:B351)+1</f>
        <v>14</v>
      </c>
      <c r="C352" s="3" t="s">
        <v>156</v>
      </c>
      <c r="D352" s="2">
        <v>100</v>
      </c>
      <c r="E352" s="122">
        <f>SUM(D352:D356)</f>
        <v>500</v>
      </c>
      <c r="F352" s="158"/>
      <c r="G352" s="159"/>
      <c r="H352" s="159"/>
      <c r="I352" s="160"/>
    </row>
    <row r="353" spans="1:41" ht="16.5" customHeight="1" thickBot="1" x14ac:dyDescent="0.35">
      <c r="A353" s="126"/>
      <c r="B353" s="121"/>
      <c r="C353" s="3" t="s">
        <v>158</v>
      </c>
      <c r="D353" s="2">
        <v>100</v>
      </c>
      <c r="E353" s="121"/>
      <c r="F353" s="158"/>
      <c r="G353" s="159"/>
      <c r="H353" s="159"/>
      <c r="I353" s="160"/>
    </row>
    <row r="354" spans="1:41" s="101" customFormat="1" ht="15.75" customHeight="1" thickBot="1" x14ac:dyDescent="0.35">
      <c r="A354" s="126"/>
      <c r="B354" s="121"/>
      <c r="C354" s="3" t="s">
        <v>159</v>
      </c>
      <c r="D354" s="2">
        <v>100</v>
      </c>
      <c r="E354" s="121"/>
      <c r="F354" s="158"/>
      <c r="G354" s="159"/>
      <c r="H354" s="159"/>
      <c r="I354" s="160"/>
      <c r="J354" s="98"/>
      <c r="K354" s="98"/>
      <c r="L354" s="98"/>
      <c r="M354" s="98"/>
      <c r="N354" s="98"/>
      <c r="O354" s="98"/>
      <c r="P354" s="98"/>
      <c r="Q354" s="98"/>
      <c r="R354" s="98"/>
      <c r="S354" s="98"/>
      <c r="T354" s="98"/>
      <c r="U354" s="98"/>
      <c r="V354" s="98"/>
      <c r="W354" s="98"/>
      <c r="X354" s="98"/>
      <c r="Y354" s="98"/>
      <c r="Z354" s="98"/>
      <c r="AA354" s="98"/>
      <c r="AB354" s="98"/>
      <c r="AC354" s="98"/>
      <c r="AD354" s="98"/>
      <c r="AE354" s="98"/>
      <c r="AF354" s="98"/>
      <c r="AG354" s="98"/>
      <c r="AH354" s="98"/>
      <c r="AI354" s="98"/>
      <c r="AJ354" s="98"/>
      <c r="AK354" s="98"/>
      <c r="AL354" s="98"/>
      <c r="AM354" s="98"/>
      <c r="AN354" s="98"/>
      <c r="AO354" s="98"/>
    </row>
    <row r="355" spans="1:41" s="101" customFormat="1" ht="15.75" customHeight="1" thickBot="1" x14ac:dyDescent="0.35">
      <c r="A355" s="126"/>
      <c r="B355" s="121"/>
      <c r="C355" s="3" t="s">
        <v>161</v>
      </c>
      <c r="D355" s="2">
        <v>100</v>
      </c>
      <c r="E355" s="121"/>
      <c r="F355" s="158"/>
      <c r="G355" s="159"/>
      <c r="H355" s="159"/>
      <c r="I355" s="160"/>
      <c r="J355" s="98"/>
      <c r="K355" s="98"/>
      <c r="L355" s="98"/>
      <c r="M355" s="98"/>
      <c r="N355" s="98"/>
      <c r="O355" s="98"/>
      <c r="P355" s="98"/>
      <c r="Q355" s="98"/>
      <c r="R355" s="98"/>
      <c r="S355" s="98"/>
      <c r="T355" s="98"/>
      <c r="U355" s="98"/>
      <c r="V355" s="98"/>
      <c r="W355" s="98"/>
      <c r="X355" s="98"/>
      <c r="Y355" s="98"/>
      <c r="Z355" s="98"/>
      <c r="AA355" s="98"/>
      <c r="AB355" s="98"/>
      <c r="AC355" s="98"/>
      <c r="AD355" s="98"/>
      <c r="AE355" s="98"/>
      <c r="AF355" s="98"/>
      <c r="AG355" s="98"/>
      <c r="AH355" s="98"/>
      <c r="AI355" s="98"/>
      <c r="AJ355" s="98"/>
      <c r="AK355" s="98"/>
      <c r="AL355" s="98"/>
      <c r="AM355" s="98"/>
      <c r="AN355" s="98"/>
      <c r="AO355" s="98"/>
    </row>
    <row r="356" spans="1:41" s="101" customFormat="1" ht="15.75" customHeight="1" thickBot="1" x14ac:dyDescent="0.35">
      <c r="A356" s="126"/>
      <c r="B356" s="108"/>
      <c r="C356" s="12" t="s">
        <v>164</v>
      </c>
      <c r="D356" s="8">
        <v>100</v>
      </c>
      <c r="E356" s="108"/>
      <c r="F356" s="158"/>
      <c r="G356" s="159"/>
      <c r="H356" s="159"/>
      <c r="I356" s="160"/>
      <c r="J356" s="98"/>
      <c r="K356" s="98"/>
      <c r="L356" s="98"/>
      <c r="M356" s="98"/>
      <c r="N356" s="98"/>
      <c r="O356" s="98"/>
      <c r="P356" s="98"/>
      <c r="Q356" s="98"/>
      <c r="R356" s="98"/>
      <c r="S356" s="98"/>
      <c r="T356" s="98"/>
      <c r="U356" s="98"/>
      <c r="V356" s="98"/>
      <c r="W356" s="98"/>
      <c r="X356" s="98"/>
      <c r="Y356" s="98"/>
      <c r="Z356" s="98"/>
      <c r="AA356" s="98"/>
      <c r="AB356" s="98"/>
      <c r="AC356" s="98"/>
      <c r="AD356" s="98"/>
      <c r="AE356" s="98"/>
      <c r="AF356" s="98"/>
      <c r="AG356" s="98"/>
      <c r="AH356" s="98"/>
      <c r="AI356" s="98"/>
      <c r="AJ356" s="98"/>
      <c r="AK356" s="98"/>
      <c r="AL356" s="98"/>
      <c r="AM356" s="98"/>
      <c r="AN356" s="98"/>
      <c r="AO356" s="98"/>
    </row>
    <row r="357" spans="1:41" s="101" customFormat="1" thickBot="1" x14ac:dyDescent="0.35">
      <c r="A357" s="126"/>
      <c r="B357" s="65">
        <f>MAX(B$328:B356)+1</f>
        <v>15</v>
      </c>
      <c r="C357" s="9" t="s">
        <v>166</v>
      </c>
      <c r="D357" s="66">
        <v>10</v>
      </c>
      <c r="E357" s="65">
        <v>10</v>
      </c>
      <c r="F357" s="158"/>
      <c r="G357" s="159"/>
      <c r="H357" s="159"/>
      <c r="I357" s="160"/>
      <c r="J357" s="98"/>
      <c r="K357" s="98"/>
      <c r="L357" s="98"/>
      <c r="M357" s="98"/>
      <c r="N357" s="98"/>
      <c r="O357" s="98"/>
      <c r="P357" s="98"/>
      <c r="Q357" s="98"/>
      <c r="R357" s="98"/>
      <c r="S357" s="98"/>
      <c r="T357" s="98"/>
      <c r="U357" s="98"/>
      <c r="V357" s="98"/>
      <c r="W357" s="98"/>
      <c r="X357" s="98"/>
      <c r="Y357" s="98"/>
      <c r="Z357" s="98"/>
      <c r="AA357" s="98"/>
      <c r="AB357" s="98"/>
      <c r="AC357" s="98"/>
      <c r="AD357" s="98"/>
      <c r="AE357" s="98"/>
      <c r="AF357" s="98"/>
      <c r="AG357" s="98"/>
      <c r="AH357" s="98"/>
      <c r="AI357" s="98"/>
      <c r="AJ357" s="98"/>
      <c r="AK357" s="98"/>
      <c r="AL357" s="98"/>
      <c r="AM357" s="98"/>
      <c r="AN357" s="98"/>
      <c r="AO357" s="98"/>
    </row>
    <row r="358" spans="1:41" s="101" customFormat="1" thickBot="1" x14ac:dyDescent="0.35">
      <c r="A358" s="126"/>
      <c r="B358" s="65">
        <f>MAX(B$328:B357)+1</f>
        <v>16</v>
      </c>
      <c r="C358" s="11" t="s">
        <v>385</v>
      </c>
      <c r="D358" s="13">
        <v>500</v>
      </c>
      <c r="E358" s="13">
        <v>500</v>
      </c>
      <c r="F358" s="158"/>
      <c r="G358" s="159"/>
      <c r="H358" s="159"/>
      <c r="I358" s="160"/>
      <c r="J358" s="98"/>
      <c r="K358" s="98"/>
      <c r="L358" s="98"/>
      <c r="M358" s="98"/>
      <c r="N358" s="98"/>
      <c r="O358" s="98"/>
      <c r="P358" s="98"/>
      <c r="Q358" s="98"/>
      <c r="R358" s="98"/>
      <c r="S358" s="98"/>
      <c r="T358" s="98"/>
      <c r="U358" s="98"/>
      <c r="V358" s="98"/>
      <c r="W358" s="98"/>
      <c r="X358" s="98"/>
      <c r="Y358" s="98"/>
      <c r="Z358" s="98"/>
      <c r="AA358" s="98"/>
      <c r="AB358" s="98"/>
      <c r="AC358" s="98"/>
      <c r="AD358" s="98"/>
      <c r="AE358" s="98"/>
      <c r="AF358" s="98"/>
      <c r="AG358" s="98"/>
      <c r="AH358" s="98"/>
      <c r="AI358" s="98"/>
      <c r="AJ358" s="98"/>
      <c r="AK358" s="98"/>
      <c r="AL358" s="98"/>
      <c r="AM358" s="98"/>
      <c r="AN358" s="98"/>
      <c r="AO358" s="98"/>
    </row>
    <row r="359" spans="1:41" s="101" customFormat="1" ht="16.5" customHeight="1" thickBot="1" x14ac:dyDescent="0.35">
      <c r="A359" s="126"/>
      <c r="B359" s="65">
        <f>MAX(B$328:B358)+1</f>
        <v>17</v>
      </c>
      <c r="C359" s="11" t="s">
        <v>386</v>
      </c>
      <c r="D359" s="13">
        <v>100</v>
      </c>
      <c r="E359" s="13">
        <v>100</v>
      </c>
      <c r="F359" s="158" t="s">
        <v>387</v>
      </c>
      <c r="G359" s="159"/>
      <c r="H359" s="159"/>
      <c r="I359" s="160"/>
      <c r="J359" s="98"/>
      <c r="K359" s="98"/>
      <c r="L359" s="98"/>
      <c r="M359" s="98"/>
      <c r="N359" s="98"/>
      <c r="O359" s="98"/>
      <c r="P359" s="98"/>
      <c r="Q359" s="98"/>
      <c r="R359" s="98"/>
      <c r="S359" s="98"/>
      <c r="T359" s="98"/>
      <c r="U359" s="98"/>
      <c r="V359" s="98"/>
      <c r="W359" s="98"/>
      <c r="X359" s="98"/>
      <c r="Y359" s="98"/>
      <c r="Z359" s="98"/>
      <c r="AA359" s="98"/>
      <c r="AB359" s="98"/>
      <c r="AC359" s="98"/>
      <c r="AD359" s="98"/>
      <c r="AE359" s="98"/>
      <c r="AF359" s="98"/>
      <c r="AG359" s="98"/>
      <c r="AH359" s="98"/>
      <c r="AI359" s="98"/>
      <c r="AJ359" s="98"/>
      <c r="AK359" s="98"/>
      <c r="AL359" s="98"/>
      <c r="AM359" s="98"/>
      <c r="AN359" s="98"/>
      <c r="AO359" s="98"/>
    </row>
    <row r="360" spans="1:41" s="101" customFormat="1" ht="16.5" customHeight="1" thickBot="1" x14ac:dyDescent="0.35">
      <c r="A360" s="126"/>
      <c r="B360" s="65">
        <f>MAX(B$328:B359)+1</f>
        <v>18</v>
      </c>
      <c r="C360" s="3" t="s">
        <v>388</v>
      </c>
      <c r="D360" s="2">
        <v>50</v>
      </c>
      <c r="E360" s="2">
        <v>50</v>
      </c>
      <c r="F360" s="133" t="s">
        <v>389</v>
      </c>
      <c r="G360" s="179"/>
      <c r="H360" s="179"/>
      <c r="I360" s="180"/>
      <c r="J360" s="98"/>
      <c r="K360" s="98"/>
      <c r="L360" s="98"/>
      <c r="M360" s="98"/>
      <c r="N360" s="98"/>
      <c r="O360" s="98"/>
      <c r="P360" s="98"/>
      <c r="Q360" s="98"/>
      <c r="R360" s="98"/>
      <c r="S360" s="98"/>
      <c r="T360" s="98"/>
      <c r="U360" s="98"/>
      <c r="V360" s="98"/>
      <c r="W360" s="98"/>
      <c r="X360" s="98"/>
      <c r="Y360" s="98"/>
      <c r="Z360" s="98"/>
      <c r="AA360" s="98"/>
      <c r="AB360" s="98"/>
      <c r="AC360" s="98"/>
      <c r="AD360" s="98"/>
      <c r="AE360" s="98"/>
      <c r="AF360" s="98"/>
      <c r="AG360" s="98"/>
      <c r="AH360" s="98"/>
      <c r="AI360" s="98"/>
      <c r="AJ360" s="98"/>
      <c r="AK360" s="98"/>
      <c r="AL360" s="98"/>
      <c r="AM360" s="98"/>
      <c r="AN360" s="98"/>
      <c r="AO360" s="98"/>
    </row>
    <row r="361" spans="1:41" s="101" customFormat="1" ht="16.5" customHeight="1" thickBot="1" x14ac:dyDescent="0.35">
      <c r="A361" s="126"/>
      <c r="B361" s="65">
        <f>MAX(B$328:B360)+1</f>
        <v>19</v>
      </c>
      <c r="C361" s="3" t="s">
        <v>257</v>
      </c>
      <c r="D361" s="2">
        <v>50</v>
      </c>
      <c r="E361" s="7">
        <v>50</v>
      </c>
      <c r="F361" s="158"/>
      <c r="G361" s="159"/>
      <c r="H361" s="159"/>
      <c r="I361" s="160"/>
      <c r="J361" s="98"/>
      <c r="K361" s="98"/>
      <c r="L361" s="98"/>
      <c r="M361" s="98"/>
      <c r="N361" s="98"/>
      <c r="O361" s="98"/>
      <c r="P361" s="98"/>
      <c r="Q361" s="98"/>
      <c r="R361" s="98"/>
      <c r="S361" s="98"/>
      <c r="T361" s="98"/>
      <c r="U361" s="98"/>
      <c r="V361" s="98"/>
      <c r="W361" s="98"/>
      <c r="X361" s="98"/>
      <c r="Y361" s="98"/>
      <c r="Z361" s="98"/>
      <c r="AA361" s="98"/>
      <c r="AB361" s="98"/>
      <c r="AC361" s="98"/>
      <c r="AD361" s="98"/>
      <c r="AE361" s="98"/>
      <c r="AF361" s="98"/>
      <c r="AG361" s="98"/>
      <c r="AH361" s="98"/>
      <c r="AI361" s="98"/>
      <c r="AJ361" s="98"/>
      <c r="AK361" s="98"/>
      <c r="AL361" s="98"/>
      <c r="AM361" s="98"/>
      <c r="AN361" s="98"/>
      <c r="AO361" s="98"/>
    </row>
    <row r="362" spans="1:41" s="101" customFormat="1" ht="16.5" customHeight="1" thickBot="1" x14ac:dyDescent="0.35">
      <c r="A362" s="126"/>
      <c r="B362" s="65">
        <f>MAX(B$328:B361)+1</f>
        <v>20</v>
      </c>
      <c r="C362" s="3" t="s">
        <v>274</v>
      </c>
      <c r="D362" s="2">
        <v>6</v>
      </c>
      <c r="E362" s="7">
        <v>6</v>
      </c>
      <c r="F362" s="133"/>
      <c r="G362" s="179"/>
      <c r="H362" s="179"/>
      <c r="I362" s="180"/>
      <c r="J362" s="98"/>
      <c r="K362" s="98"/>
      <c r="L362" s="98"/>
      <c r="M362" s="98"/>
      <c r="N362" s="98"/>
      <c r="O362" s="98"/>
      <c r="P362" s="98"/>
      <c r="Q362" s="98"/>
      <c r="R362" s="98"/>
      <c r="S362" s="98"/>
      <c r="T362" s="98"/>
      <c r="U362" s="98"/>
      <c r="V362" s="98"/>
      <c r="W362" s="98"/>
      <c r="X362" s="98"/>
      <c r="Y362" s="98"/>
      <c r="Z362" s="98"/>
      <c r="AA362" s="98"/>
      <c r="AB362" s="98"/>
      <c r="AC362" s="98"/>
      <c r="AD362" s="98"/>
      <c r="AE362" s="98"/>
      <c r="AF362" s="98"/>
      <c r="AG362" s="98"/>
      <c r="AH362" s="98"/>
      <c r="AI362" s="98"/>
      <c r="AJ362" s="98"/>
      <c r="AK362" s="98"/>
      <c r="AL362" s="98"/>
      <c r="AM362" s="98"/>
      <c r="AN362" s="98"/>
      <c r="AO362" s="98"/>
    </row>
    <row r="363" spans="1:41" ht="16.5" customHeight="1" thickBot="1" x14ac:dyDescent="0.35">
      <c r="A363" s="126"/>
      <c r="B363" s="65">
        <f>MAX(B$328:B362)+1</f>
        <v>21</v>
      </c>
      <c r="C363" s="3" t="s">
        <v>281</v>
      </c>
      <c r="D363" s="2">
        <v>40</v>
      </c>
      <c r="E363" s="2">
        <v>40</v>
      </c>
      <c r="F363" s="158"/>
      <c r="G363" s="159"/>
      <c r="H363" s="159"/>
      <c r="I363" s="160"/>
    </row>
    <row r="364" spans="1:41" ht="16.5" customHeight="1" thickBot="1" x14ac:dyDescent="0.35">
      <c r="A364" s="126"/>
      <c r="B364" s="96">
        <f>MAX(B$328:B363)+1</f>
        <v>22</v>
      </c>
      <c r="C364" s="51" t="s">
        <v>390</v>
      </c>
      <c r="D364" s="49">
        <v>250</v>
      </c>
      <c r="E364" s="49">
        <v>250</v>
      </c>
      <c r="F364" s="155"/>
      <c r="G364" s="156"/>
      <c r="H364" s="156"/>
      <c r="I364" s="157"/>
    </row>
    <row r="365" spans="1:41" ht="16.5" customHeight="1" thickBot="1" x14ac:dyDescent="0.35">
      <c r="A365" s="126"/>
      <c r="B365" s="65">
        <f>MAX(B$328:B364)+1</f>
        <v>23</v>
      </c>
      <c r="C365" s="3" t="s">
        <v>391</v>
      </c>
      <c r="D365" s="2">
        <v>0</v>
      </c>
      <c r="E365" s="2">
        <f>D365</f>
        <v>0</v>
      </c>
      <c r="F365" s="133" t="s">
        <v>392</v>
      </c>
      <c r="G365" s="179"/>
      <c r="H365" s="179"/>
      <c r="I365" s="180"/>
    </row>
    <row r="366" spans="1:41" ht="16.5" customHeight="1" thickBot="1" x14ac:dyDescent="0.35">
      <c r="A366" s="126"/>
      <c r="B366" s="65">
        <f>MAX(B$328:B365)+1</f>
        <v>24</v>
      </c>
      <c r="C366" s="3" t="s">
        <v>287</v>
      </c>
      <c r="D366" s="2">
        <v>100</v>
      </c>
      <c r="E366" s="2">
        <v>100</v>
      </c>
      <c r="F366" s="158" t="s">
        <v>393</v>
      </c>
      <c r="G366" s="159"/>
      <c r="H366" s="159"/>
      <c r="I366" s="160"/>
    </row>
    <row r="367" spans="1:41" ht="16.5" customHeight="1" thickBot="1" x14ac:dyDescent="0.35">
      <c r="A367" s="126"/>
      <c r="B367" s="65">
        <f>MAX(B$328:B366)+1</f>
        <v>25</v>
      </c>
      <c r="C367" s="3" t="s">
        <v>304</v>
      </c>
      <c r="D367" s="2">
        <v>0</v>
      </c>
      <c r="E367" s="71">
        <v>0</v>
      </c>
      <c r="F367" s="158"/>
      <c r="G367" s="159"/>
      <c r="H367" s="159"/>
      <c r="I367" s="160"/>
    </row>
    <row r="368" spans="1:41" ht="16.5" customHeight="1" thickBot="1" x14ac:dyDescent="0.35">
      <c r="A368" s="126"/>
      <c r="B368" s="65">
        <f>MAX(B$328:B367)+1</f>
        <v>26</v>
      </c>
      <c r="C368" s="3" t="s">
        <v>394</v>
      </c>
      <c r="D368" s="2">
        <v>300</v>
      </c>
      <c r="E368" s="2">
        <v>300</v>
      </c>
      <c r="F368" s="133" t="s">
        <v>395</v>
      </c>
      <c r="G368" s="179"/>
      <c r="H368" s="179"/>
      <c r="I368" s="180"/>
    </row>
    <row r="369" spans="1:41" ht="16.5" customHeight="1" thickBot="1" x14ac:dyDescent="0.35">
      <c r="A369" s="126"/>
      <c r="B369" s="65">
        <v>27</v>
      </c>
      <c r="C369" s="3" t="s">
        <v>396</v>
      </c>
      <c r="D369" s="38">
        <v>4</v>
      </c>
      <c r="E369" s="38">
        <f>D369</f>
        <v>4</v>
      </c>
      <c r="F369" s="197"/>
      <c r="G369" s="198"/>
      <c r="H369" s="198"/>
      <c r="I369" s="199"/>
    </row>
    <row r="370" spans="1:41" ht="16.5" customHeight="1" thickBot="1" x14ac:dyDescent="0.35">
      <c r="A370" s="126"/>
      <c r="B370" s="65">
        <v>28</v>
      </c>
      <c r="C370" s="56" t="s">
        <v>397</v>
      </c>
      <c r="D370" s="57">
        <v>19</v>
      </c>
      <c r="E370" s="57">
        <f>D370</f>
        <v>19</v>
      </c>
      <c r="F370" s="197"/>
      <c r="G370" s="198"/>
      <c r="H370" s="198"/>
      <c r="I370" s="199"/>
    </row>
    <row r="371" spans="1:41" s="40" customFormat="1" ht="16.5" customHeight="1" thickBot="1" x14ac:dyDescent="0.35">
      <c r="A371" s="126"/>
      <c r="B371" s="65">
        <f>MAX(B$328:B370)+1</f>
        <v>29</v>
      </c>
      <c r="C371" s="17" t="s">
        <v>398</v>
      </c>
      <c r="D371" s="38">
        <v>200</v>
      </c>
      <c r="E371" s="38">
        <v>200</v>
      </c>
      <c r="F371" s="200"/>
      <c r="G371" s="201"/>
      <c r="H371" s="201"/>
      <c r="I371" s="202"/>
      <c r="J371" s="98"/>
      <c r="K371" s="98"/>
      <c r="L371" s="98"/>
      <c r="M371" s="98"/>
      <c r="N371" s="98"/>
      <c r="O371" s="98"/>
      <c r="P371" s="98"/>
      <c r="Q371" s="98"/>
      <c r="R371" s="98"/>
      <c r="S371" s="98"/>
      <c r="T371" s="98"/>
      <c r="U371" s="98"/>
      <c r="V371" s="98"/>
      <c r="W371" s="98"/>
      <c r="X371" s="98"/>
      <c r="Y371" s="98"/>
      <c r="Z371" s="98"/>
      <c r="AA371" s="98"/>
      <c r="AB371" s="98"/>
      <c r="AC371" s="98"/>
      <c r="AD371" s="98"/>
      <c r="AE371" s="98"/>
      <c r="AF371" s="98"/>
      <c r="AG371" s="98"/>
      <c r="AH371" s="98"/>
      <c r="AI371" s="98"/>
      <c r="AJ371" s="98"/>
      <c r="AK371" s="98"/>
      <c r="AL371" s="98"/>
      <c r="AM371" s="98"/>
      <c r="AN371" s="98"/>
      <c r="AO371" s="98"/>
    </row>
    <row r="372" spans="1:41" s="40" customFormat="1" ht="16.5" customHeight="1" thickBot="1" x14ac:dyDescent="0.35">
      <c r="A372" s="126"/>
      <c r="B372" s="65">
        <f>MAX(B$328:B371)+1</f>
        <v>30</v>
      </c>
      <c r="C372" s="17" t="s">
        <v>340</v>
      </c>
      <c r="D372" s="38">
        <v>4</v>
      </c>
      <c r="E372" s="38">
        <v>4</v>
      </c>
      <c r="F372" s="133"/>
      <c r="G372" s="179"/>
      <c r="H372" s="179"/>
      <c r="I372" s="180"/>
      <c r="J372" s="98"/>
      <c r="K372" s="98"/>
      <c r="L372" s="98"/>
      <c r="M372" s="98"/>
      <c r="N372" s="98"/>
      <c r="O372" s="98"/>
      <c r="P372" s="98"/>
      <c r="Q372" s="98"/>
      <c r="R372" s="98"/>
      <c r="S372" s="98"/>
      <c r="T372" s="98"/>
      <c r="U372" s="98"/>
      <c r="V372" s="98"/>
      <c r="W372" s="98"/>
      <c r="X372" s="98"/>
      <c r="Y372" s="98"/>
      <c r="Z372" s="98"/>
      <c r="AA372" s="98"/>
      <c r="AB372" s="98"/>
      <c r="AC372" s="98"/>
      <c r="AD372" s="98"/>
      <c r="AE372" s="98"/>
      <c r="AF372" s="98"/>
      <c r="AG372" s="98"/>
      <c r="AH372" s="98"/>
      <c r="AI372" s="98"/>
      <c r="AJ372" s="98"/>
      <c r="AK372" s="98"/>
      <c r="AL372" s="98"/>
      <c r="AM372" s="98"/>
      <c r="AN372" s="98"/>
      <c r="AO372" s="98"/>
    </row>
    <row r="373" spans="1:41" s="39" customFormat="1" ht="16.5" customHeight="1" thickBot="1" x14ac:dyDescent="0.35">
      <c r="A373" s="114"/>
      <c r="B373" s="65">
        <f>MAX(B$328:B372)+1</f>
        <v>31</v>
      </c>
      <c r="C373" s="17" t="s">
        <v>399</v>
      </c>
      <c r="D373" s="38">
        <v>0</v>
      </c>
      <c r="E373" s="38">
        <v>0</v>
      </c>
      <c r="F373" s="158" t="s">
        <v>400</v>
      </c>
      <c r="G373" s="159"/>
      <c r="H373" s="159"/>
      <c r="I373" s="160"/>
      <c r="J373" s="98"/>
      <c r="K373" s="98"/>
      <c r="L373" s="98"/>
      <c r="M373" s="98"/>
      <c r="N373" s="98"/>
      <c r="O373" s="98"/>
      <c r="P373" s="98"/>
      <c r="Q373" s="98"/>
      <c r="R373" s="98"/>
      <c r="S373" s="98"/>
      <c r="T373" s="98"/>
      <c r="U373" s="98"/>
      <c r="V373" s="98"/>
      <c r="W373" s="98"/>
      <c r="X373" s="98"/>
      <c r="Y373" s="98"/>
      <c r="Z373" s="98"/>
      <c r="AA373" s="98"/>
      <c r="AB373" s="98"/>
      <c r="AC373" s="98"/>
      <c r="AD373" s="98"/>
      <c r="AE373" s="98"/>
      <c r="AF373" s="98"/>
      <c r="AG373" s="98"/>
      <c r="AH373" s="98"/>
      <c r="AI373" s="98"/>
      <c r="AJ373" s="98"/>
      <c r="AK373" s="98"/>
      <c r="AL373" s="98"/>
      <c r="AM373" s="98"/>
      <c r="AN373" s="98"/>
      <c r="AO373" s="98"/>
    </row>
    <row r="374" spans="1:41" ht="16.5" customHeight="1" thickBot="1" x14ac:dyDescent="0.35">
      <c r="A374" s="41"/>
      <c r="B374" s="42"/>
      <c r="C374" s="43" t="s">
        <v>368</v>
      </c>
      <c r="D374" s="44">
        <f>SUM(D329:D373)</f>
        <v>3277</v>
      </c>
      <c r="E374" s="44">
        <f>SUM(E329:E373)</f>
        <v>3277</v>
      </c>
      <c r="F374" s="139"/>
      <c r="G374" s="105"/>
      <c r="H374" s="105"/>
      <c r="I374" s="106"/>
    </row>
    <row r="375" spans="1:41" x14ac:dyDescent="0.3">
      <c r="B375" s="45"/>
    </row>
    <row r="376" spans="1:41" x14ac:dyDescent="0.3">
      <c r="A376" s="98" t="s">
        <v>401</v>
      </c>
      <c r="B376" s="45"/>
    </row>
    <row r="377" spans="1:41" x14ac:dyDescent="0.3">
      <c r="B377" s="45"/>
    </row>
    <row r="378" spans="1:41" x14ac:dyDescent="0.3">
      <c r="B378" s="45"/>
    </row>
    <row r="379" spans="1:41" x14ac:dyDescent="0.3">
      <c r="B379" s="45"/>
    </row>
    <row r="380" spans="1:41" x14ac:dyDescent="0.3">
      <c r="B380" s="45"/>
    </row>
    <row r="381" spans="1:41" x14ac:dyDescent="0.3">
      <c r="B381" s="45"/>
    </row>
    <row r="382" spans="1:41" x14ac:dyDescent="0.3">
      <c r="B382" s="45"/>
    </row>
    <row r="383" spans="1:41" x14ac:dyDescent="0.3">
      <c r="B383" s="45"/>
    </row>
    <row r="384" spans="1:41" x14ac:dyDescent="0.3">
      <c r="B384" s="45"/>
    </row>
    <row r="385" spans="2:2" x14ac:dyDescent="0.3">
      <c r="B385" s="45"/>
    </row>
    <row r="386" spans="2:2" x14ac:dyDescent="0.3">
      <c r="B386" s="45"/>
    </row>
    <row r="387" spans="2:2" x14ac:dyDescent="0.3">
      <c r="B387" s="45"/>
    </row>
    <row r="388" spans="2:2" x14ac:dyDescent="0.3">
      <c r="B388" s="45"/>
    </row>
    <row r="389" spans="2:2" x14ac:dyDescent="0.3">
      <c r="B389" s="45"/>
    </row>
    <row r="390" spans="2:2" x14ac:dyDescent="0.3">
      <c r="B390" s="45"/>
    </row>
    <row r="391" spans="2:2" x14ac:dyDescent="0.3">
      <c r="B391" s="45"/>
    </row>
    <row r="392" spans="2:2" x14ac:dyDescent="0.3">
      <c r="B392" s="45"/>
    </row>
    <row r="393" spans="2:2" x14ac:dyDescent="0.3">
      <c r="B393" s="45"/>
    </row>
    <row r="394" spans="2:2" x14ac:dyDescent="0.3">
      <c r="B394" s="45"/>
    </row>
    <row r="395" spans="2:2" x14ac:dyDescent="0.3">
      <c r="B395" s="45"/>
    </row>
    <row r="396" spans="2:2" x14ac:dyDescent="0.3">
      <c r="B396" s="45"/>
    </row>
    <row r="397" spans="2:2" x14ac:dyDescent="0.3">
      <c r="B397" s="45"/>
    </row>
    <row r="398" spans="2:2" x14ac:dyDescent="0.3">
      <c r="B398" s="45"/>
    </row>
    <row r="399" spans="2:2" x14ac:dyDescent="0.3">
      <c r="B399" s="45"/>
    </row>
    <row r="400" spans="2:2" x14ac:dyDescent="0.3">
      <c r="B400" s="45"/>
    </row>
    <row r="401" spans="2:2" x14ac:dyDescent="0.3">
      <c r="B401" s="45"/>
    </row>
    <row r="402" spans="2:2" x14ac:dyDescent="0.3">
      <c r="B402" s="45"/>
    </row>
    <row r="403" spans="2:2" x14ac:dyDescent="0.3">
      <c r="B403" s="46"/>
    </row>
    <row r="404" spans="2:2" x14ac:dyDescent="0.3">
      <c r="B404" s="45"/>
    </row>
    <row r="405" spans="2:2" x14ac:dyDescent="0.3">
      <c r="B405" s="45"/>
    </row>
    <row r="406" spans="2:2" x14ac:dyDescent="0.3">
      <c r="B406" s="45"/>
    </row>
    <row r="407" spans="2:2" x14ac:dyDescent="0.3">
      <c r="B407" s="45"/>
    </row>
    <row r="408" spans="2:2" x14ac:dyDescent="0.3">
      <c r="B408" s="45"/>
    </row>
    <row r="409" spans="2:2" x14ac:dyDescent="0.3">
      <c r="B409" s="45"/>
    </row>
    <row r="410" spans="2:2" x14ac:dyDescent="0.3">
      <c r="B410" s="45"/>
    </row>
    <row r="411" spans="2:2" x14ac:dyDescent="0.3">
      <c r="B411" s="45"/>
    </row>
    <row r="412" spans="2:2" x14ac:dyDescent="0.3">
      <c r="B412" s="45"/>
    </row>
    <row r="413" spans="2:2" x14ac:dyDescent="0.3">
      <c r="B413" s="45"/>
    </row>
    <row r="414" spans="2:2" x14ac:dyDescent="0.3">
      <c r="B414" s="45"/>
    </row>
    <row r="415" spans="2:2" x14ac:dyDescent="0.3">
      <c r="B415" s="45"/>
    </row>
    <row r="416" spans="2:2" x14ac:dyDescent="0.3">
      <c r="B416" s="45"/>
    </row>
    <row r="417" spans="2:2" x14ac:dyDescent="0.3">
      <c r="B417" s="45"/>
    </row>
    <row r="418" spans="2:2" x14ac:dyDescent="0.3">
      <c r="B418" s="45"/>
    </row>
    <row r="419" spans="2:2" x14ac:dyDescent="0.3">
      <c r="B419" s="45"/>
    </row>
    <row r="420" spans="2:2" x14ac:dyDescent="0.3">
      <c r="B420" s="45"/>
    </row>
    <row r="421" spans="2:2" x14ac:dyDescent="0.3">
      <c r="B421" s="45"/>
    </row>
    <row r="422" spans="2:2" x14ac:dyDescent="0.3">
      <c r="B422" s="45"/>
    </row>
    <row r="423" spans="2:2" x14ac:dyDescent="0.3">
      <c r="B423" s="45"/>
    </row>
    <row r="424" spans="2:2" x14ac:dyDescent="0.3">
      <c r="B424" s="45"/>
    </row>
    <row r="425" spans="2:2" x14ac:dyDescent="0.3">
      <c r="B425" s="45"/>
    </row>
    <row r="426" spans="2:2" x14ac:dyDescent="0.3">
      <c r="B426" s="45"/>
    </row>
    <row r="427" spans="2:2" x14ac:dyDescent="0.3">
      <c r="B427" s="45"/>
    </row>
    <row r="428" spans="2:2" x14ac:dyDescent="0.3">
      <c r="B428" s="45"/>
    </row>
    <row r="429" spans="2:2" x14ac:dyDescent="0.3">
      <c r="B429" s="45"/>
    </row>
    <row r="430" spans="2:2" x14ac:dyDescent="0.3">
      <c r="B430" s="45"/>
    </row>
    <row r="431" spans="2:2" x14ac:dyDescent="0.3">
      <c r="B431" s="45"/>
    </row>
    <row r="432" spans="2:2" x14ac:dyDescent="0.3">
      <c r="B432" s="45"/>
    </row>
    <row r="433" spans="2:2" x14ac:dyDescent="0.3">
      <c r="B433" s="45"/>
    </row>
    <row r="434" spans="2:2" x14ac:dyDescent="0.3">
      <c r="B434" s="45"/>
    </row>
    <row r="435" spans="2:2" x14ac:dyDescent="0.3">
      <c r="B435" s="45"/>
    </row>
    <row r="436" spans="2:2" x14ac:dyDescent="0.3">
      <c r="B436" s="45"/>
    </row>
    <row r="437" spans="2:2" x14ac:dyDescent="0.3">
      <c r="B437" s="45"/>
    </row>
    <row r="438" spans="2:2" x14ac:dyDescent="0.3">
      <c r="B438" s="45"/>
    </row>
    <row r="439" spans="2:2" x14ac:dyDescent="0.3">
      <c r="B439" s="45"/>
    </row>
    <row r="440" spans="2:2" x14ac:dyDescent="0.3">
      <c r="B440" s="45"/>
    </row>
    <row r="441" spans="2:2" x14ac:dyDescent="0.3">
      <c r="B441" s="45"/>
    </row>
    <row r="442" spans="2:2" x14ac:dyDescent="0.3">
      <c r="B442" s="45"/>
    </row>
    <row r="443" spans="2:2" x14ac:dyDescent="0.3">
      <c r="B443" s="45"/>
    </row>
    <row r="444" spans="2:2" x14ac:dyDescent="0.3">
      <c r="B444" s="45"/>
    </row>
    <row r="445" spans="2:2" x14ac:dyDescent="0.3">
      <c r="B445" s="45"/>
    </row>
    <row r="446" spans="2:2" x14ac:dyDescent="0.3">
      <c r="B446" s="45"/>
    </row>
    <row r="447" spans="2:2" x14ac:dyDescent="0.3">
      <c r="B447" s="45"/>
    </row>
    <row r="448" spans="2:2" x14ac:dyDescent="0.3">
      <c r="B448" s="45"/>
    </row>
    <row r="449" spans="2:2" x14ac:dyDescent="0.3">
      <c r="B449" s="45"/>
    </row>
    <row r="450" spans="2:2" x14ac:dyDescent="0.3">
      <c r="B450" s="45"/>
    </row>
    <row r="451" spans="2:2" x14ac:dyDescent="0.3">
      <c r="B451" s="45"/>
    </row>
    <row r="452" spans="2:2" x14ac:dyDescent="0.3">
      <c r="B452" s="45"/>
    </row>
    <row r="453" spans="2:2" x14ac:dyDescent="0.3">
      <c r="B453" s="45"/>
    </row>
    <row r="454" spans="2:2" x14ac:dyDescent="0.3">
      <c r="B454" s="45"/>
    </row>
    <row r="455" spans="2:2" x14ac:dyDescent="0.3">
      <c r="B455" s="45"/>
    </row>
    <row r="456" spans="2:2" x14ac:dyDescent="0.3">
      <c r="B456" s="45"/>
    </row>
    <row r="457" spans="2:2" x14ac:dyDescent="0.3">
      <c r="B457" s="45"/>
    </row>
    <row r="458" spans="2:2" x14ac:dyDescent="0.3">
      <c r="B458" s="45"/>
    </row>
    <row r="459" spans="2:2" x14ac:dyDescent="0.3">
      <c r="B459" s="45"/>
    </row>
    <row r="460" spans="2:2" x14ac:dyDescent="0.3">
      <c r="B460" s="45"/>
    </row>
    <row r="461" spans="2:2" x14ac:dyDescent="0.3">
      <c r="B461" s="45"/>
    </row>
    <row r="462" spans="2:2" x14ac:dyDescent="0.3">
      <c r="B462" s="45"/>
    </row>
    <row r="463" spans="2:2" x14ac:dyDescent="0.3">
      <c r="B463" s="45"/>
    </row>
    <row r="464" spans="2:2" x14ac:dyDescent="0.3">
      <c r="B464" s="45"/>
    </row>
    <row r="465" spans="2:2" x14ac:dyDescent="0.3">
      <c r="B465" s="45"/>
    </row>
    <row r="466" spans="2:2" x14ac:dyDescent="0.3">
      <c r="B466" s="45"/>
    </row>
    <row r="467" spans="2:2" x14ac:dyDescent="0.3">
      <c r="B467" s="45"/>
    </row>
  </sheetData>
  <mergeCells count="471">
    <mergeCell ref="F338:I338"/>
    <mergeCell ref="F339:I339"/>
    <mergeCell ref="F340:I340"/>
    <mergeCell ref="F341:I341"/>
    <mergeCell ref="F342:I342"/>
    <mergeCell ref="F343:I343"/>
    <mergeCell ref="F344:I344"/>
    <mergeCell ref="F349:I349"/>
    <mergeCell ref="F352:I352"/>
    <mergeCell ref="F320:I320"/>
    <mergeCell ref="F331:I331"/>
    <mergeCell ref="F332:I332"/>
    <mergeCell ref="F330:I330"/>
    <mergeCell ref="F333:I333"/>
    <mergeCell ref="F334:I334"/>
    <mergeCell ref="F335:I335"/>
    <mergeCell ref="F336:I336"/>
    <mergeCell ref="F337:I337"/>
    <mergeCell ref="F290:I290"/>
    <mergeCell ref="F292:I292"/>
    <mergeCell ref="F305:I305"/>
    <mergeCell ref="F312:I312"/>
    <mergeCell ref="F313:I313"/>
    <mergeCell ref="F315:I315"/>
    <mergeCell ref="F317:I317"/>
    <mergeCell ref="F318:I318"/>
    <mergeCell ref="F319:I319"/>
    <mergeCell ref="F220:I220"/>
    <mergeCell ref="F221:I221"/>
    <mergeCell ref="F226:I226"/>
    <mergeCell ref="F228:I228"/>
    <mergeCell ref="F229:I229"/>
    <mergeCell ref="F230:I230"/>
    <mergeCell ref="F231:I231"/>
    <mergeCell ref="F232:I232"/>
    <mergeCell ref="F233:I233"/>
    <mergeCell ref="F160:I160"/>
    <mergeCell ref="F161:I161"/>
    <mergeCell ref="F162:I162"/>
    <mergeCell ref="F163:I163"/>
    <mergeCell ref="F164:I164"/>
    <mergeCell ref="F165:I165"/>
    <mergeCell ref="F166:I166"/>
    <mergeCell ref="F167:I167"/>
    <mergeCell ref="F171:I171"/>
    <mergeCell ref="F129:I129"/>
    <mergeCell ref="F130:I130"/>
    <mergeCell ref="F132:I132"/>
    <mergeCell ref="F133:I133"/>
    <mergeCell ref="F131:I131"/>
    <mergeCell ref="F134:I134"/>
    <mergeCell ref="F135:I135"/>
    <mergeCell ref="F100:I100"/>
    <mergeCell ref="F114:I114"/>
    <mergeCell ref="F115:I115"/>
    <mergeCell ref="F116:I116"/>
    <mergeCell ref="F118:I118"/>
    <mergeCell ref="F119:I119"/>
    <mergeCell ref="F120:I120"/>
    <mergeCell ref="F121:I121"/>
    <mergeCell ref="F122:I122"/>
    <mergeCell ref="F48:I48"/>
    <mergeCell ref="F51:I51"/>
    <mergeCell ref="F57:I57"/>
    <mergeCell ref="F56:I56"/>
    <mergeCell ref="F59:I59"/>
    <mergeCell ref="F60:I60"/>
    <mergeCell ref="F61:I61"/>
    <mergeCell ref="F67:I67"/>
    <mergeCell ref="F64:I64"/>
    <mergeCell ref="F65:I65"/>
    <mergeCell ref="F12:I12"/>
    <mergeCell ref="B12:B13"/>
    <mergeCell ref="E12:E13"/>
    <mergeCell ref="F13:I13"/>
    <mergeCell ref="F245:I245"/>
    <mergeCell ref="A3:A6"/>
    <mergeCell ref="F17:I17"/>
    <mergeCell ref="F238:I238"/>
    <mergeCell ref="F325:I325"/>
    <mergeCell ref="F314:I314"/>
    <mergeCell ref="F316:I316"/>
    <mergeCell ref="F321:I321"/>
    <mergeCell ref="F322:I322"/>
    <mergeCell ref="F288:I288"/>
    <mergeCell ref="F278:I278"/>
    <mergeCell ref="F280:I280"/>
    <mergeCell ref="F248:I248"/>
    <mergeCell ref="F239:I239"/>
    <mergeCell ref="F240:I240"/>
    <mergeCell ref="F241:I241"/>
    <mergeCell ref="F242:I242"/>
    <mergeCell ref="F243:I243"/>
    <mergeCell ref="F244:I244"/>
    <mergeCell ref="F247:I247"/>
    <mergeCell ref="F246:I246"/>
    <mergeCell ref="F225:I225"/>
    <mergeCell ref="E323:E324"/>
    <mergeCell ref="F295:I295"/>
    <mergeCell ref="F296:I296"/>
    <mergeCell ref="F297:I297"/>
    <mergeCell ref="F298:I298"/>
    <mergeCell ref="F299:I299"/>
    <mergeCell ref="F300:I300"/>
    <mergeCell ref="E312:E313"/>
    <mergeCell ref="E317:E318"/>
    <mergeCell ref="F323:I324"/>
    <mergeCell ref="F234:I234"/>
    <mergeCell ref="F235:I235"/>
    <mergeCell ref="F236:I236"/>
    <mergeCell ref="F237:I237"/>
    <mergeCell ref="F249:I249"/>
    <mergeCell ref="F250:I250"/>
    <mergeCell ref="F251:I251"/>
    <mergeCell ref="F252:I252"/>
    <mergeCell ref="F253:I253"/>
    <mergeCell ref="F255:I255"/>
    <mergeCell ref="F350:I350"/>
    <mergeCell ref="F348:I348"/>
    <mergeCell ref="F374:I374"/>
    <mergeCell ref="F361:I361"/>
    <mergeCell ref="F362:I362"/>
    <mergeCell ref="F365:I365"/>
    <mergeCell ref="F366:I366"/>
    <mergeCell ref="F367:I367"/>
    <mergeCell ref="F368:I368"/>
    <mergeCell ref="F370:I370"/>
    <mergeCell ref="F353:I353"/>
    <mergeCell ref="F354:I354"/>
    <mergeCell ref="F355:I355"/>
    <mergeCell ref="F356:I356"/>
    <mergeCell ref="F357:I357"/>
    <mergeCell ref="F358:I358"/>
    <mergeCell ref="F363:I363"/>
    <mergeCell ref="A326:A327"/>
    <mergeCell ref="B326:B327"/>
    <mergeCell ref="D326:D327"/>
    <mergeCell ref="E326:E327"/>
    <mergeCell ref="F329:I329"/>
    <mergeCell ref="A329:A373"/>
    <mergeCell ref="B331:B341"/>
    <mergeCell ref="E331:E342"/>
    <mergeCell ref="F345:I345"/>
    <mergeCell ref="F346:I346"/>
    <mergeCell ref="F347:I347"/>
    <mergeCell ref="F351:I351"/>
    <mergeCell ref="B352:B356"/>
    <mergeCell ref="E352:E356"/>
    <mergeCell ref="F359:I359"/>
    <mergeCell ref="F360:I360"/>
    <mergeCell ref="F371:I371"/>
    <mergeCell ref="F372:I372"/>
    <mergeCell ref="F373:I373"/>
    <mergeCell ref="F326:I327"/>
    <mergeCell ref="F364:I364"/>
    <mergeCell ref="F369:I369"/>
    <mergeCell ref="B323:B324"/>
    <mergeCell ref="D323:D324"/>
    <mergeCell ref="F306:I306"/>
    <mergeCell ref="E319:E320"/>
    <mergeCell ref="B300:B302"/>
    <mergeCell ref="E300:E302"/>
    <mergeCell ref="F301:I301"/>
    <mergeCell ref="F302:I302"/>
    <mergeCell ref="F289:I289"/>
    <mergeCell ref="F291:I291"/>
    <mergeCell ref="B292:B293"/>
    <mergeCell ref="E292:E293"/>
    <mergeCell ref="F293:I293"/>
    <mergeCell ref="F294:I294"/>
    <mergeCell ref="B317:B318"/>
    <mergeCell ref="F303:I303"/>
    <mergeCell ref="F304:I304"/>
    <mergeCell ref="F307:I307"/>
    <mergeCell ref="F308:I308"/>
    <mergeCell ref="F309:I309"/>
    <mergeCell ref="F310:I310"/>
    <mergeCell ref="F311:I311"/>
    <mergeCell ref="B312:B313"/>
    <mergeCell ref="B280:B283"/>
    <mergeCell ref="E280:E283"/>
    <mergeCell ref="F281:I281"/>
    <mergeCell ref="F284:I284"/>
    <mergeCell ref="F285:I285"/>
    <mergeCell ref="F287:I287"/>
    <mergeCell ref="F274:I274"/>
    <mergeCell ref="B275:B276"/>
    <mergeCell ref="E275:E276"/>
    <mergeCell ref="F276:I276"/>
    <mergeCell ref="F286:I286"/>
    <mergeCell ref="F275:I275"/>
    <mergeCell ref="F279:I279"/>
    <mergeCell ref="F282:I282"/>
    <mergeCell ref="F283:I283"/>
    <mergeCell ref="B271:B273"/>
    <mergeCell ref="E271:E273"/>
    <mergeCell ref="F277:I277"/>
    <mergeCell ref="F262:I262"/>
    <mergeCell ref="F263:I263"/>
    <mergeCell ref="F265:I265"/>
    <mergeCell ref="B267:B268"/>
    <mergeCell ref="E267:E268"/>
    <mergeCell ref="F269:I269"/>
    <mergeCell ref="F270:I270"/>
    <mergeCell ref="F266:I266"/>
    <mergeCell ref="F264:I264"/>
    <mergeCell ref="F267:I267"/>
    <mergeCell ref="F268:I268"/>
    <mergeCell ref="F271:I271"/>
    <mergeCell ref="F272:I272"/>
    <mergeCell ref="F273:I273"/>
    <mergeCell ref="D249:D250"/>
    <mergeCell ref="B249:B253"/>
    <mergeCell ref="E249:E253"/>
    <mergeCell ref="F254:I254"/>
    <mergeCell ref="F257:I257"/>
    <mergeCell ref="F256:I256"/>
    <mergeCell ref="B259:B261"/>
    <mergeCell ref="E259:E261"/>
    <mergeCell ref="F258:I258"/>
    <mergeCell ref="F259:I259"/>
    <mergeCell ref="F260:I260"/>
    <mergeCell ref="F261:I261"/>
    <mergeCell ref="B226:B227"/>
    <mergeCell ref="E226:E227"/>
    <mergeCell ref="F227:I227"/>
    <mergeCell ref="B228:B234"/>
    <mergeCell ref="E228:E234"/>
    <mergeCell ref="E235:E236"/>
    <mergeCell ref="B235:B237"/>
    <mergeCell ref="B220:B221"/>
    <mergeCell ref="E220:E221"/>
    <mergeCell ref="F222:I222"/>
    <mergeCell ref="F223:I223"/>
    <mergeCell ref="F224:I224"/>
    <mergeCell ref="F207:I207"/>
    <mergeCell ref="B208:B214"/>
    <mergeCell ref="E208:E214"/>
    <mergeCell ref="B215:B216"/>
    <mergeCell ref="E215:E216"/>
    <mergeCell ref="F217:I217"/>
    <mergeCell ref="F218:I218"/>
    <mergeCell ref="F219:I219"/>
    <mergeCell ref="F208:I208"/>
    <mergeCell ref="F209:I209"/>
    <mergeCell ref="F210:I210"/>
    <mergeCell ref="F211:I211"/>
    <mergeCell ref="F212:I212"/>
    <mergeCell ref="F213:I213"/>
    <mergeCell ref="F215:I215"/>
    <mergeCell ref="F216:I216"/>
    <mergeCell ref="F200:I200"/>
    <mergeCell ref="E200:E201"/>
    <mergeCell ref="F201:I201"/>
    <mergeCell ref="F203:I203"/>
    <mergeCell ref="F204:I204"/>
    <mergeCell ref="F205:I205"/>
    <mergeCell ref="F206:I206"/>
    <mergeCell ref="F181:I181"/>
    <mergeCell ref="F183:I183"/>
    <mergeCell ref="F202:I202"/>
    <mergeCell ref="F187:I187"/>
    <mergeCell ref="F188:I188"/>
    <mergeCell ref="F189:I189"/>
    <mergeCell ref="F190:I190"/>
    <mergeCell ref="F191:I191"/>
    <mergeCell ref="F192:I192"/>
    <mergeCell ref="F193:I193"/>
    <mergeCell ref="F194:I194"/>
    <mergeCell ref="F195:I195"/>
    <mergeCell ref="F196:I196"/>
    <mergeCell ref="F197:I197"/>
    <mergeCell ref="F198:I198"/>
    <mergeCell ref="B187:B196"/>
    <mergeCell ref="E187:E196"/>
    <mergeCell ref="B185:B186"/>
    <mergeCell ref="E185:E186"/>
    <mergeCell ref="F185:I185"/>
    <mergeCell ref="F186:I186"/>
    <mergeCell ref="F199:I199"/>
    <mergeCell ref="F182:I182"/>
    <mergeCell ref="F184:I184"/>
    <mergeCell ref="F169:I169"/>
    <mergeCell ref="F170:I170"/>
    <mergeCell ref="B170:B174"/>
    <mergeCell ref="E171:E174"/>
    <mergeCell ref="D173:D174"/>
    <mergeCell ref="F178:I178"/>
    <mergeCell ref="F179:I179"/>
    <mergeCell ref="F180:I180"/>
    <mergeCell ref="F172:I172"/>
    <mergeCell ref="F173:I173"/>
    <mergeCell ref="F174:I174"/>
    <mergeCell ref="F175:I175"/>
    <mergeCell ref="F176:I176"/>
    <mergeCell ref="F177:I177"/>
    <mergeCell ref="F154:I154"/>
    <mergeCell ref="F155:I155"/>
    <mergeCell ref="F157:I157"/>
    <mergeCell ref="F158:I158"/>
    <mergeCell ref="B159:B167"/>
    <mergeCell ref="E159:E167"/>
    <mergeCell ref="F168:I168"/>
    <mergeCell ref="F142:I142"/>
    <mergeCell ref="F143:I143"/>
    <mergeCell ref="F144:I144"/>
    <mergeCell ref="F146:I146"/>
    <mergeCell ref="F149:I149"/>
    <mergeCell ref="F150:I150"/>
    <mergeCell ref="F152:I152"/>
    <mergeCell ref="B151:B153"/>
    <mergeCell ref="F145:I145"/>
    <mergeCell ref="F153:I153"/>
    <mergeCell ref="F151:I151"/>
    <mergeCell ref="F147:I147"/>
    <mergeCell ref="F148:I148"/>
    <mergeCell ref="F156:I156"/>
    <mergeCell ref="F159:I159"/>
    <mergeCell ref="F128:I128"/>
    <mergeCell ref="B129:B130"/>
    <mergeCell ref="E129:E130"/>
    <mergeCell ref="B134:B141"/>
    <mergeCell ref="E134:E141"/>
    <mergeCell ref="B131:B133"/>
    <mergeCell ref="D131:D132"/>
    <mergeCell ref="E131:E133"/>
    <mergeCell ref="F136:I136"/>
    <mergeCell ref="F137:I137"/>
    <mergeCell ref="F138:I138"/>
    <mergeCell ref="F139:I139"/>
    <mergeCell ref="F140:I140"/>
    <mergeCell ref="F125:I125"/>
    <mergeCell ref="B126:B127"/>
    <mergeCell ref="E126:E127"/>
    <mergeCell ref="B114:B116"/>
    <mergeCell ref="E114:E116"/>
    <mergeCell ref="F117:I117"/>
    <mergeCell ref="B117:B119"/>
    <mergeCell ref="E117:E119"/>
    <mergeCell ref="B120:B121"/>
    <mergeCell ref="E120:E121"/>
    <mergeCell ref="F123:I123"/>
    <mergeCell ref="F126:I126"/>
    <mergeCell ref="F127:I127"/>
    <mergeCell ref="F109:I109"/>
    <mergeCell ref="F111:I111"/>
    <mergeCell ref="F112:I112"/>
    <mergeCell ref="F103:I103"/>
    <mergeCell ref="F110:I110"/>
    <mergeCell ref="B122:B123"/>
    <mergeCell ref="E122:E123"/>
    <mergeCell ref="F124:I124"/>
    <mergeCell ref="F93:I93"/>
    <mergeCell ref="B96:B100"/>
    <mergeCell ref="E96:E100"/>
    <mergeCell ref="F94:I94"/>
    <mergeCell ref="F78:I78"/>
    <mergeCell ref="F102:I102"/>
    <mergeCell ref="F104:I104"/>
    <mergeCell ref="F105:I105"/>
    <mergeCell ref="B105:B106"/>
    <mergeCell ref="F106:I106"/>
    <mergeCell ref="F82:I82"/>
    <mergeCell ref="F84:I84"/>
    <mergeCell ref="F85:I85"/>
    <mergeCell ref="F86:I86"/>
    <mergeCell ref="F87:I87"/>
    <mergeCell ref="F88:I88"/>
    <mergeCell ref="F89:I89"/>
    <mergeCell ref="F90:I90"/>
    <mergeCell ref="F91:I91"/>
    <mergeCell ref="F96:I96"/>
    <mergeCell ref="F97:I97"/>
    <mergeCell ref="F98:I98"/>
    <mergeCell ref="F99:I99"/>
    <mergeCell ref="F76:I76"/>
    <mergeCell ref="F69:I69"/>
    <mergeCell ref="E68:E70"/>
    <mergeCell ref="F83:I83"/>
    <mergeCell ref="E84:E90"/>
    <mergeCell ref="F92:I92"/>
    <mergeCell ref="B84:B90"/>
    <mergeCell ref="F77:I77"/>
    <mergeCell ref="D79:D80"/>
    <mergeCell ref="F79:I80"/>
    <mergeCell ref="B79:B81"/>
    <mergeCell ref="E79:E81"/>
    <mergeCell ref="F81:I81"/>
    <mergeCell ref="F68:I68"/>
    <mergeCell ref="B68:B70"/>
    <mergeCell ref="F70:I70"/>
    <mergeCell ref="B71:B73"/>
    <mergeCell ref="E71:E73"/>
    <mergeCell ref="F73:I73"/>
    <mergeCell ref="F71:I71"/>
    <mergeCell ref="F72:I72"/>
    <mergeCell ref="F66:I66"/>
    <mergeCell ref="F74:I74"/>
    <mergeCell ref="F75:I75"/>
    <mergeCell ref="F58:I58"/>
    <mergeCell ref="B59:B60"/>
    <mergeCell ref="E59:E60"/>
    <mergeCell ref="F62:I62"/>
    <mergeCell ref="F63:I63"/>
    <mergeCell ref="B64:B65"/>
    <mergeCell ref="E64:E65"/>
    <mergeCell ref="F49:I49"/>
    <mergeCell ref="F50:I50"/>
    <mergeCell ref="F52:I52"/>
    <mergeCell ref="F53:I53"/>
    <mergeCell ref="B56:B57"/>
    <mergeCell ref="E56:E57"/>
    <mergeCell ref="F28:I28"/>
    <mergeCell ref="B29:B30"/>
    <mergeCell ref="E29:E30"/>
    <mergeCell ref="B31:B43"/>
    <mergeCell ref="E31:E43"/>
    <mergeCell ref="F45:I45"/>
    <mergeCell ref="F46:I46"/>
    <mergeCell ref="F54:I54"/>
    <mergeCell ref="F55:I55"/>
    <mergeCell ref="F29:I29"/>
    <mergeCell ref="F30:I30"/>
    <mergeCell ref="F33:I33"/>
    <mergeCell ref="F32:I32"/>
    <mergeCell ref="F34:I34"/>
    <mergeCell ref="F19:I19"/>
    <mergeCell ref="F21:I21"/>
    <mergeCell ref="F22:I22"/>
    <mergeCell ref="F23:I23"/>
    <mergeCell ref="F24:I24"/>
    <mergeCell ref="F25:I25"/>
    <mergeCell ref="F26:I26"/>
    <mergeCell ref="F27:I27"/>
    <mergeCell ref="F47:I47"/>
    <mergeCell ref="F20:I20"/>
    <mergeCell ref="F35:I35"/>
    <mergeCell ref="F36:I36"/>
    <mergeCell ref="F37:I37"/>
    <mergeCell ref="F44:I44"/>
    <mergeCell ref="F43:I43"/>
    <mergeCell ref="F42:I42"/>
    <mergeCell ref="F41:I41"/>
    <mergeCell ref="F40:I40"/>
    <mergeCell ref="F39:I39"/>
    <mergeCell ref="F38:I38"/>
    <mergeCell ref="F31:I31"/>
    <mergeCell ref="F15:I15"/>
    <mergeCell ref="F11:I11"/>
    <mergeCell ref="F14:I14"/>
    <mergeCell ref="A1:A2"/>
    <mergeCell ref="B1:I2"/>
    <mergeCell ref="B3:B4"/>
    <mergeCell ref="C3:C4"/>
    <mergeCell ref="D3:D4"/>
    <mergeCell ref="E3:E4"/>
    <mergeCell ref="F3:F4"/>
    <mergeCell ref="G3:G4"/>
    <mergeCell ref="H3:H4"/>
    <mergeCell ref="I3:I4"/>
    <mergeCell ref="A8:A9"/>
    <mergeCell ref="B8:B9"/>
    <mergeCell ref="C8:C9"/>
    <mergeCell ref="D8:D9"/>
    <mergeCell ref="E8:E9"/>
    <mergeCell ref="F8:I9"/>
    <mergeCell ref="A10:I10"/>
    <mergeCell ref="A11:A324"/>
    <mergeCell ref="B17:B18"/>
    <mergeCell ref="E17:E18"/>
    <mergeCell ref="F18:I18"/>
  </mergeCells>
  <pageMargins left="0.7" right="0.7" top="0.75" bottom="0.75" header="0.51180599999999998" footer="0.51180599999999998"/>
  <pageSetup fitToWidth="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
  <sheetViews>
    <sheetView workbookViewId="0">
      <selection activeCell="G8" sqref="G8"/>
    </sheetView>
  </sheetViews>
  <sheetFormatPr defaultRowHeight="15" x14ac:dyDescent="0.25"/>
  <cols>
    <col min="2" max="2" width="11.85546875" bestFit="1" customWidth="1"/>
    <col min="3" max="3" width="12.85546875" bestFit="1" customWidth="1"/>
    <col min="4" max="4" width="10.5703125" bestFit="1" customWidth="1"/>
    <col min="5" max="5" width="11" customWidth="1"/>
    <col min="6" max="6" width="10.42578125" customWidth="1"/>
    <col min="7" max="7" width="13.28515625" customWidth="1"/>
    <col min="8" max="8" width="8.28515625" bestFit="1" customWidth="1"/>
    <col min="9" max="9" width="11.85546875" customWidth="1"/>
    <col min="10" max="10" width="21.5703125" customWidth="1"/>
    <col min="11" max="11" width="20" customWidth="1"/>
    <col min="12" max="12" width="18.140625" customWidth="1"/>
    <col min="13" max="13" width="16.85546875" customWidth="1"/>
  </cols>
  <sheetData>
    <row r="1" spans="1:13" ht="15" customHeight="1" x14ac:dyDescent="0.25">
      <c r="A1" s="61"/>
      <c r="B1" s="61"/>
      <c r="C1" s="61"/>
      <c r="D1" s="61"/>
      <c r="E1" s="140" t="s">
        <v>402</v>
      </c>
      <c r="F1" s="141"/>
      <c r="G1" s="141"/>
      <c r="H1" s="141"/>
      <c r="I1" s="142"/>
      <c r="J1" s="61"/>
      <c r="K1" s="61"/>
      <c r="L1" s="61"/>
      <c r="M1" s="61"/>
    </row>
    <row r="2" spans="1:13" s="62" customFormat="1" ht="31.5" customHeight="1" x14ac:dyDescent="0.25">
      <c r="A2" s="102" t="s">
        <v>403</v>
      </c>
      <c r="B2" s="60" t="s">
        <v>404</v>
      </c>
      <c r="C2" s="60" t="s">
        <v>405</v>
      </c>
      <c r="D2" s="60" t="s">
        <v>406</v>
      </c>
      <c r="E2" s="102" t="s">
        <v>407</v>
      </c>
      <c r="F2" s="102" t="s">
        <v>408</v>
      </c>
      <c r="G2" s="102" t="s">
        <v>409</v>
      </c>
      <c r="H2" s="102" t="s">
        <v>410</v>
      </c>
      <c r="I2" s="102" t="s">
        <v>411</v>
      </c>
      <c r="J2" s="102" t="s">
        <v>412</v>
      </c>
      <c r="K2" s="102" t="s">
        <v>413</v>
      </c>
      <c r="L2" s="102" t="s">
        <v>414</v>
      </c>
      <c r="M2" s="102" t="s">
        <v>9</v>
      </c>
    </row>
  </sheetData>
  <mergeCells count="1">
    <mergeCell ref="E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
  <sheetViews>
    <sheetView workbookViewId="0">
      <selection activeCell="D20" sqref="D20"/>
    </sheetView>
  </sheetViews>
  <sheetFormatPr defaultRowHeight="15" x14ac:dyDescent="0.25"/>
  <cols>
    <col min="1" max="1" width="9.85546875" bestFit="1" customWidth="1"/>
    <col min="2" max="2" width="11.85546875" bestFit="1" customWidth="1"/>
    <col min="3" max="3" width="26" bestFit="1" customWidth="1"/>
    <col min="9" max="9" width="14.7109375" customWidth="1"/>
    <col min="10" max="10" width="21.5703125" bestFit="1" customWidth="1"/>
    <col min="11" max="11" width="24" customWidth="1"/>
    <col min="12" max="12" width="14.5703125" customWidth="1"/>
  </cols>
  <sheetData>
    <row r="1" spans="1:13" ht="15" customHeight="1" x14ac:dyDescent="0.25">
      <c r="A1" s="61"/>
      <c r="B1" s="61"/>
      <c r="C1" s="61"/>
      <c r="D1" s="61"/>
      <c r="E1" s="140" t="s">
        <v>402</v>
      </c>
      <c r="F1" s="141"/>
      <c r="G1" s="141"/>
      <c r="H1" s="141"/>
      <c r="I1" s="142"/>
      <c r="J1" s="61"/>
      <c r="K1" s="61"/>
      <c r="L1" s="61"/>
      <c r="M1" s="61"/>
    </row>
    <row r="2" spans="1:13" s="62" customFormat="1" ht="31.5" customHeight="1" x14ac:dyDescent="0.25">
      <c r="A2" s="102" t="s">
        <v>403</v>
      </c>
      <c r="B2" s="60" t="s">
        <v>404</v>
      </c>
      <c r="C2" s="60" t="s">
        <v>405</v>
      </c>
      <c r="D2" s="60" t="s">
        <v>406</v>
      </c>
      <c r="E2" s="102" t="s">
        <v>407</v>
      </c>
      <c r="F2" s="102" t="s">
        <v>408</v>
      </c>
      <c r="G2" s="102" t="s">
        <v>409</v>
      </c>
      <c r="H2" s="102" t="s">
        <v>410</v>
      </c>
      <c r="I2" s="102" t="s">
        <v>411</v>
      </c>
      <c r="J2" s="102" t="s">
        <v>415</v>
      </c>
      <c r="K2" s="102" t="s">
        <v>416</v>
      </c>
      <c r="L2" s="102" t="s">
        <v>414</v>
      </c>
      <c r="M2" s="102" t="s">
        <v>9</v>
      </c>
    </row>
    <row r="3" spans="1:13" x14ac:dyDescent="0.25">
      <c r="A3" s="63">
        <v>44055</v>
      </c>
      <c r="B3" s="64" t="s">
        <v>417</v>
      </c>
      <c r="C3" s="64" t="s">
        <v>418</v>
      </c>
      <c r="D3" s="64" t="s">
        <v>419</v>
      </c>
      <c r="E3" s="64">
        <v>10</v>
      </c>
      <c r="F3" s="64">
        <v>0</v>
      </c>
      <c r="G3" s="64">
        <v>30</v>
      </c>
      <c r="H3" s="64">
        <v>0</v>
      </c>
      <c r="I3" s="64">
        <v>0</v>
      </c>
      <c r="J3" s="64"/>
      <c r="K3" s="64" t="s">
        <v>420</v>
      </c>
      <c r="L3" s="64" t="s">
        <v>421</v>
      </c>
      <c r="M3" s="64"/>
    </row>
  </sheetData>
  <mergeCells count="1">
    <mergeCell ref="E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BW</vt:lpstr>
      <vt:lpstr>New_Service</vt:lpstr>
      <vt:lpstr>Service_Termination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NOC</dc:creator>
  <cp:lastModifiedBy>Mosiur Rahman</cp:lastModifiedBy>
  <cp:revision>0</cp:revision>
  <dcterms:created xsi:type="dcterms:W3CDTF">2017-12-05T07:40:20Z</dcterms:created>
  <dcterms:modified xsi:type="dcterms:W3CDTF">2020-11-21T21:39:56Z</dcterms:modified>
</cp:coreProperties>
</file>