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<sst xmlns="http://schemas.openxmlformats.org/spreadsheetml/2006/main" count="216" uniqueCount="109">
  <si>
    <t>Perhitungan manual algoritma Naïve Bayes</t>
  </si>
  <si>
    <t>DATA</t>
  </si>
  <si>
    <t>No. Dokumen</t>
  </si>
  <si>
    <t>Isi Dokumen</t>
  </si>
  <si>
    <t>Kelas</t>
  </si>
  <si>
    <t>Dokumen 1</t>
  </si>
  <si>
    <t>Sangat baik aplikasi ini dapat cetak kartu JKN dengan cepat</t>
  </si>
  <si>
    <t>D1</t>
  </si>
  <si>
    <t>Dokumen 2</t>
  </si>
  <si>
    <t>Mobile JKN sangat membangun sekali untuk mempermudah sistem</t>
  </si>
  <si>
    <t>d5</t>
  </si>
  <si>
    <t>Dokumen 3</t>
  </si>
  <si>
    <t>Terima Kasih Mobile JKN atas layanan nya...??????</t>
  </si>
  <si>
    <t>d12</t>
  </si>
  <si>
    <t>Dokumen 4</t>
  </si>
  <si>
    <t xml:space="preserve">mau daaftar aja susah udah di download juga ,blg drmh aja tapi aplikasi nya gak bisa bener ,tolong lah jangan nambah susahin ,daftar aja susah benrr gak bisa" !!!!!!!!!!!!
</t>
  </si>
  <si>
    <t>d20</t>
  </si>
  <si>
    <t>Dokumen 5</t>
  </si>
  <si>
    <t>Apk SAMPAH. Di jam kerja gak bisa diakses. Nunggu malem. Sedangkan pelayanan hanya di jam kerja. Telfon ke 1500400 ternyata berbayar, 50rb hanya cukup bicara 10menit, tanpa solusi.</t>
  </si>
  <si>
    <t>d27</t>
  </si>
  <si>
    <t>Dokumen 6</t>
  </si>
  <si>
    <t>Udah log in, tp setiap klik gambar yg di maksud tulisan nya slalu "transaksi belum dapat di proses, silahkan coba beberapa saat lagi"... Btw niat ga sih bkin aplikasinya... Bkin malu aja</t>
  </si>
  <si>
    <t>d28</t>
  </si>
  <si>
    <t>Dokumen Uji</t>
  </si>
  <si>
    <t>Sangat memudahkan mencari informasi tentang Jkn</t>
  </si>
  <si>
    <t>d11</t>
  </si>
  <si>
    <t>Preprocessing Data</t>
  </si>
  <si>
    <t>aplikasi, dapat, cetak,  kartu, jkn, cepat</t>
  </si>
  <si>
    <t>mobile, jkn, bangun, mudah, sistem</t>
  </si>
  <si>
    <t>terima, kasih, mobile, jkn, layan</t>
  </si>
  <si>
    <t>daftar, susah, download, rumah, aplikasi, benar ,tolong, tambah</t>
  </si>
  <si>
    <t>apk, sampah, jam,  kerja, akses, tunggu, malam, layan, telfon, bayar, bicara, menit, solusi</t>
  </si>
  <si>
    <t>sudah, login, klik, gambar, maksud, tulis, transaksi, proses, silah,  coba, btw,  niat bikin aplikasi, malu</t>
  </si>
  <si>
    <t>mudah, cari, informasi, jkn</t>
  </si>
  <si>
    <t>Fase Training</t>
  </si>
  <si>
    <t>Menentukan Fitur</t>
  </si>
  <si>
    <t>Raw Term Frequency</t>
  </si>
  <si>
    <t>Conditional Probability</t>
  </si>
  <si>
    <t>No</t>
  </si>
  <si>
    <t>Term/Fitur</t>
  </si>
  <si>
    <t>D1(1)</t>
  </si>
  <si>
    <t>D2(1)</t>
  </si>
  <si>
    <t>D3(1)</t>
  </si>
  <si>
    <t>D4(0)</t>
  </si>
  <si>
    <t>D5(0)</t>
  </si>
  <si>
    <t>D6(0)</t>
  </si>
  <si>
    <t>P(W|1)</t>
  </si>
  <si>
    <t>P(W|0)</t>
  </si>
  <si>
    <t>aplikasi</t>
  </si>
  <si>
    <t>dapat</t>
  </si>
  <si>
    <t>cetak</t>
  </si>
  <si>
    <t>kartu</t>
  </si>
  <si>
    <t>jkn</t>
  </si>
  <si>
    <t>cepat</t>
  </si>
  <si>
    <t>mobile</t>
  </si>
  <si>
    <t>bangun</t>
  </si>
  <si>
    <t>mudah</t>
  </si>
  <si>
    <t>sistem</t>
  </si>
  <si>
    <t>terima</t>
  </si>
  <si>
    <t>kasih</t>
  </si>
  <si>
    <t>layan</t>
  </si>
  <si>
    <t>daftar</t>
  </si>
  <si>
    <t>susah</t>
  </si>
  <si>
    <t>download</t>
  </si>
  <si>
    <t>rumah</t>
  </si>
  <si>
    <t>benar</t>
  </si>
  <si>
    <t>tolong</t>
  </si>
  <si>
    <t>tambah</t>
  </si>
  <si>
    <t>apk</t>
  </si>
  <si>
    <t>sampah</t>
  </si>
  <si>
    <t>jam</t>
  </si>
  <si>
    <t>kerja</t>
  </si>
  <si>
    <t>akses</t>
  </si>
  <si>
    <t>tunggu</t>
  </si>
  <si>
    <t>malam</t>
  </si>
  <si>
    <t>telfon</t>
  </si>
  <si>
    <t>bayar</t>
  </si>
  <si>
    <t>bicara</t>
  </si>
  <si>
    <t>menit</t>
  </si>
  <si>
    <t>solusi</t>
  </si>
  <si>
    <t>sudah</t>
  </si>
  <si>
    <t>login</t>
  </si>
  <si>
    <t>klik</t>
  </si>
  <si>
    <t>gambar</t>
  </si>
  <si>
    <t>maksud</t>
  </si>
  <si>
    <t>tulis</t>
  </si>
  <si>
    <t>transaksi</t>
  </si>
  <si>
    <t>proses</t>
  </si>
  <si>
    <t>silah</t>
  </si>
  <si>
    <t>coba</t>
  </si>
  <si>
    <t>btw</t>
  </si>
  <si>
    <t>niat</t>
  </si>
  <si>
    <t>bikin</t>
  </si>
  <si>
    <t>malu</t>
  </si>
  <si>
    <t>Total</t>
  </si>
  <si>
    <t>Fase Testing</t>
  </si>
  <si>
    <t>Term Dokumen</t>
  </si>
  <si>
    <t>Prior Probability</t>
  </si>
  <si>
    <t>Menghitung Posterior</t>
  </si>
  <si>
    <t xml:space="preserve">P(1) </t>
  </si>
  <si>
    <t xml:space="preserve"> 3/6 = 0,5</t>
  </si>
  <si>
    <t>P(1|Uji) = P(1) * P(mudah|1) * P(cari|1)  * P(informasi|1)  * P(jkn|1)</t>
  </si>
  <si>
    <t xml:space="preserve">P(0) </t>
  </si>
  <si>
    <t>3/6 = 0,5</t>
  </si>
  <si>
    <t>P(0|Uji) = P(0) * P(mudah|0) * P(cari|0)  * P(informasi|0)  * P(jkn|0)</t>
  </si>
  <si>
    <t xml:space="preserve">P(1|Uji) </t>
  </si>
  <si>
    <t xml:space="preserve">P(0|Uji) </t>
  </si>
  <si>
    <t>Kesimpulan</t>
  </si>
  <si>
    <t>Jadi Kesimpulan yang didapatkan dari perhitungan manual adalah kelas untuk data uji adalah kelas 1 atau postif karena memiliki nilai posterior di kelas 1 lebih besar ketimbang kelas 0 maka data uji termasuk kelas 1 atau postitif</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</si>
</sst>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24.0"/>
      <color theme="1"/>
      <name val="Arial"/>
    </font>
    <font>
      <color theme="1"/>
      <name val="Arial"/>
    </font>
    <font>
      <b/>
      <sz val="14.0"/>
      <color theme="1"/>
      <name val="Arial"/>
    </font>
    <font/>
    <font>
      <sz val="12.0"/>
      <color theme="1"/>
      <name val="&quot;Times New Roman&quot;"/>
    </font>
    <font>
      <sz val="12.0"/>
      <color rgb="FF000000"/>
      <name val="&quot;Times New Roman&quot;"/>
    </font>
    <font>
      <sz val="11.0"/>
      <color rgb="FF212121"/>
      <name val="Arial"/>
    </font>
    <font>
      <sz val="11.0"/>
      <color rgb="FF212121"/>
      <name val="Monospace"/>
    </font>
    <font>
      <b/>
      <sz val="18.0"/>
      <color theme="1"/>
      <name val="Arial"/>
    </font>
    <font>
      <b/>
      <sz val="11.0"/>
      <color theme="1"/>
      <name val="Arial"/>
    </font>
    <font>
      <b/>
      <sz val="12.0"/>
      <color theme="1"/>
      <name val="Arial"/>
    </font>
    <font>
      <sz val="12.0"/>
      <color theme="1"/>
      <name val="Arial"/>
    </font>
  </fonts>
  <fills count="7">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B4A7D6"/>
        <bgColor rgb="FFB4A7D6"/>
      </patternFill>
    </fill>
    <fill>
      <patternFill patternType="solid">
        <fgColor rgb="FFD9D2E9"/>
        <bgColor rgb="FFD9D2E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1" fillId="2" fontId="3" numFmtId="0" xfId="0" applyAlignment="1" applyBorder="1" applyFill="1" applyFont="1">
      <alignment horizontal="center" vertical="bottom"/>
    </xf>
    <xf borderId="2" fillId="0" fontId="4" numFmtId="0" xfId="0" applyBorder="1" applyFont="1"/>
    <xf borderId="3" fillId="0" fontId="4" numFmtId="0" xfId="0" applyBorder="1" applyFont="1"/>
    <xf borderId="4" fillId="3" fontId="5" numFmtId="0" xfId="0" applyAlignment="1" applyBorder="1" applyFill="1" applyFont="1">
      <alignment horizontal="center" vertical="bottom"/>
    </xf>
    <xf borderId="1" fillId="3" fontId="5" numFmtId="0" xfId="0" applyAlignment="1" applyBorder="1" applyFont="1">
      <alignment horizontal="center" vertical="bottom"/>
    </xf>
    <xf borderId="4" fillId="0" fontId="5" numFmtId="0" xfId="0" applyAlignment="1" applyBorder="1" applyFont="1">
      <alignment horizontal="center" readingOrder="0" shrinkToFit="0" vertical="center" wrapText="1"/>
    </xf>
    <xf borderId="1" fillId="0" fontId="6" numFmtId="0" xfId="0" applyAlignment="1" applyBorder="1" applyFont="1">
      <alignment readingOrder="0" vertical="bottom"/>
    </xf>
    <xf borderId="1" fillId="0" fontId="6" numFmtId="0" xfId="0" applyAlignment="1" applyBorder="1" applyFont="1">
      <alignment horizontal="left" readingOrder="0" shrinkToFit="0" vertical="bottom" wrapText="1"/>
    </xf>
    <xf borderId="4" fillId="0" fontId="5" numFmtId="0" xfId="0" applyAlignment="1" applyBorder="1" applyFont="1">
      <alignment readingOrder="0" vertical="bottom"/>
    </xf>
    <xf borderId="1" fillId="0" fontId="5" numFmtId="0" xfId="0" applyAlignment="1" applyBorder="1" applyFont="1">
      <alignment readingOrder="0" vertical="bottom"/>
    </xf>
    <xf borderId="4" fillId="0" fontId="5" numFmtId="0" xfId="0" applyAlignment="1" applyBorder="1" applyFont="1">
      <alignment horizontal="center" vertical="bottom"/>
    </xf>
    <xf borderId="0" fillId="4" fontId="7" numFmtId="0" xfId="0" applyAlignment="1" applyFill="1" applyFont="1">
      <alignment readingOrder="0"/>
    </xf>
    <xf borderId="0" fillId="4" fontId="8" numFmtId="0" xfId="0" applyAlignment="1" applyFont="1">
      <alignment readingOrder="0"/>
    </xf>
    <xf borderId="0" fillId="5" fontId="9" numFmtId="0" xfId="0" applyAlignment="1" applyFill="1" applyFont="1">
      <alignment horizontal="center" shrinkToFit="0" vertical="center" wrapText="1"/>
    </xf>
    <xf borderId="1" fillId="2" fontId="10" numFmtId="0" xfId="0" applyAlignment="1" applyBorder="1" applyFont="1">
      <alignment horizontal="center" vertical="bottom"/>
    </xf>
    <xf borderId="1" fillId="2" fontId="11" numFmtId="0" xfId="0" applyAlignment="1" applyBorder="1" applyFont="1">
      <alignment horizontal="center" vertical="bottom"/>
    </xf>
    <xf borderId="4" fillId="3" fontId="5" numFmtId="0" xfId="0" applyAlignment="1" applyBorder="1" applyFont="1">
      <alignment horizontal="center" readingOrder="0" vertical="bottom"/>
    </xf>
    <xf borderId="4" fillId="0" fontId="5" numFmtId="0" xfId="0" applyAlignment="1" applyBorder="1" applyFont="1">
      <alignment horizontal="center" readingOrder="0" vertical="bottom"/>
    </xf>
    <xf borderId="0" fillId="5" fontId="9" numFmtId="0" xfId="0" applyAlignment="1" applyFont="1">
      <alignment horizontal="center" readingOrder="0" shrinkToFit="0" vertical="center" wrapText="1"/>
    </xf>
    <xf borderId="1" fillId="2" fontId="3" numFmtId="0" xfId="0" applyAlignment="1" applyBorder="1" applyFont="1">
      <alignment horizontal="center" readingOrder="0" vertical="bottom"/>
    </xf>
    <xf borderId="1" fillId="3" fontId="5" numFmtId="0" xfId="0" applyAlignment="1" applyBorder="1" applyFont="1">
      <alignment horizontal="center" readingOrder="0" vertical="bottom"/>
    </xf>
    <xf borderId="1" fillId="0" fontId="5" numFmtId="0" xfId="0" applyAlignment="1" applyBorder="1" applyFont="1">
      <alignment horizontal="center" readingOrder="0" vertical="bottom"/>
    </xf>
    <xf borderId="0" fillId="6" fontId="1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14.75"/>
    <col customWidth="1" min="15" max="15" width="15.75"/>
  </cols>
  <sheetData>
    <row r="3">
      <c r="B3" s="1" t="s">
        <v>0</v>
      </c>
    </row>
    <row r="5">
      <c r="B5" s="2"/>
      <c r="C5" s="2"/>
      <c r="D5" s="2"/>
      <c r="E5" s="2"/>
      <c r="F5" s="2"/>
      <c r="G5" s="2"/>
      <c r="H5" s="2"/>
      <c r="I5" s="2"/>
    </row>
    <row r="6">
      <c r="B6" s="2"/>
      <c r="C6" s="2"/>
      <c r="D6" s="2"/>
      <c r="E6" s="2"/>
      <c r="F6" s="2"/>
      <c r="G6" s="2"/>
      <c r="H6" s="2"/>
      <c r="I6" s="2"/>
    </row>
    <row r="7">
      <c r="B7" s="2"/>
      <c r="D7" s="3"/>
      <c r="F7" s="3"/>
      <c r="G7" s="3"/>
      <c r="H7" s="2"/>
      <c r="I7" s="2"/>
    </row>
    <row r="8">
      <c r="B8" s="4" t="s">
        <v>1</v>
      </c>
      <c r="C8" s="5"/>
      <c r="D8" s="5"/>
      <c r="E8" s="5"/>
      <c r="F8" s="5"/>
      <c r="G8" s="5"/>
      <c r="H8" s="6"/>
      <c r="I8" s="2"/>
    </row>
    <row r="9">
      <c r="B9" s="7" t="s">
        <v>2</v>
      </c>
      <c r="C9" s="8" t="s">
        <v>3</v>
      </c>
      <c r="D9" s="5"/>
      <c r="E9" s="5"/>
      <c r="F9" s="5"/>
      <c r="G9" s="6"/>
      <c r="H9" s="7" t="s">
        <v>4</v>
      </c>
      <c r="I9" s="2"/>
    </row>
    <row r="10">
      <c r="B10" s="9" t="s">
        <v>5</v>
      </c>
      <c r="C10" s="10" t="s">
        <v>6</v>
      </c>
      <c r="D10" s="5"/>
      <c r="E10" s="5"/>
      <c r="F10" s="5"/>
      <c r="G10" s="6"/>
      <c r="H10" s="9">
        <v>1.0</v>
      </c>
      <c r="I10" s="3" t="s">
        <v>7</v>
      </c>
    </row>
    <row r="11">
      <c r="B11" s="9" t="s">
        <v>8</v>
      </c>
      <c r="C11" s="10" t="s">
        <v>9</v>
      </c>
      <c r="D11" s="5"/>
      <c r="E11" s="5"/>
      <c r="F11" s="5"/>
      <c r="G11" s="6"/>
      <c r="H11" s="9">
        <v>1.0</v>
      </c>
      <c r="I11" s="3" t="s">
        <v>10</v>
      </c>
    </row>
    <row r="12">
      <c r="B12" s="9" t="s">
        <v>11</v>
      </c>
      <c r="C12" s="10" t="s">
        <v>12</v>
      </c>
      <c r="D12" s="5"/>
      <c r="E12" s="5"/>
      <c r="F12" s="5"/>
      <c r="G12" s="6"/>
      <c r="H12" s="9">
        <v>1.0</v>
      </c>
      <c r="I12" s="3" t="s">
        <v>13</v>
      </c>
    </row>
    <row r="13">
      <c r="B13" s="9" t="s">
        <v>14</v>
      </c>
      <c r="C13" s="11" t="s">
        <v>15</v>
      </c>
      <c r="D13" s="5"/>
      <c r="E13" s="5"/>
      <c r="F13" s="5"/>
      <c r="G13" s="6"/>
      <c r="H13" s="9">
        <v>0.0</v>
      </c>
      <c r="I13" s="3" t="s">
        <v>16</v>
      </c>
    </row>
    <row r="14">
      <c r="B14" s="9" t="s">
        <v>17</v>
      </c>
      <c r="C14" s="11" t="s">
        <v>18</v>
      </c>
      <c r="D14" s="5"/>
      <c r="E14" s="5"/>
      <c r="F14" s="5"/>
      <c r="G14" s="6"/>
      <c r="H14" s="9">
        <v>0.0</v>
      </c>
      <c r="I14" s="3" t="s">
        <v>19</v>
      </c>
    </row>
    <row r="15">
      <c r="B15" s="9" t="s">
        <v>20</v>
      </c>
      <c r="C15" s="11" t="s">
        <v>21</v>
      </c>
      <c r="D15" s="5"/>
      <c r="E15" s="5"/>
      <c r="F15" s="5"/>
      <c r="G15" s="6"/>
      <c r="H15" s="9">
        <v>0.0</v>
      </c>
      <c r="I15" s="3" t="s">
        <v>22</v>
      </c>
    </row>
    <row r="16">
      <c r="B16" s="12" t="s">
        <v>23</v>
      </c>
      <c r="C16" s="13" t="s">
        <v>24</v>
      </c>
      <c r="D16" s="5"/>
      <c r="E16" s="5"/>
      <c r="F16" s="5"/>
      <c r="G16" s="6"/>
      <c r="H16" s="14"/>
      <c r="I16" s="3" t="s">
        <v>25</v>
      </c>
    </row>
    <row r="19">
      <c r="B19" s="4" t="s">
        <v>26</v>
      </c>
      <c r="C19" s="5"/>
      <c r="D19" s="5"/>
      <c r="E19" s="5"/>
      <c r="F19" s="5"/>
      <c r="G19" s="5"/>
      <c r="H19" s="6"/>
    </row>
    <row r="20">
      <c r="B20" s="7" t="s">
        <v>2</v>
      </c>
      <c r="C20" s="8" t="s">
        <v>3</v>
      </c>
      <c r="D20" s="5"/>
      <c r="E20" s="5"/>
      <c r="F20" s="5"/>
      <c r="G20" s="6"/>
      <c r="H20" s="7" t="s">
        <v>4</v>
      </c>
    </row>
    <row r="21">
      <c r="B21" s="9" t="s">
        <v>5</v>
      </c>
      <c r="C21" s="10" t="s">
        <v>27</v>
      </c>
      <c r="D21" s="5"/>
      <c r="E21" s="5"/>
      <c r="F21" s="5"/>
      <c r="G21" s="6"/>
      <c r="H21" s="9">
        <v>1.0</v>
      </c>
      <c r="I21" s="15"/>
    </row>
    <row r="22">
      <c r="B22" s="9" t="s">
        <v>8</v>
      </c>
      <c r="C22" s="10" t="s">
        <v>28</v>
      </c>
      <c r="D22" s="5"/>
      <c r="E22" s="5"/>
      <c r="F22" s="5"/>
      <c r="G22" s="6"/>
      <c r="H22" s="9">
        <v>1.0</v>
      </c>
      <c r="I22" s="16"/>
    </row>
    <row r="23">
      <c r="B23" s="9" t="s">
        <v>11</v>
      </c>
      <c r="C23" s="10" t="s">
        <v>29</v>
      </c>
      <c r="D23" s="5"/>
      <c r="E23" s="5"/>
      <c r="F23" s="5"/>
      <c r="G23" s="6"/>
      <c r="H23" s="9">
        <v>1.0</v>
      </c>
      <c r="I23" s="16"/>
    </row>
    <row r="24">
      <c r="B24" s="9" t="s">
        <v>14</v>
      </c>
      <c r="C24" s="11" t="s">
        <v>30</v>
      </c>
      <c r="D24" s="5"/>
      <c r="E24" s="5"/>
      <c r="F24" s="5"/>
      <c r="G24" s="6"/>
      <c r="H24" s="9">
        <v>0.0</v>
      </c>
      <c r="I24" s="16"/>
    </row>
    <row r="25">
      <c r="B25" s="9" t="s">
        <v>17</v>
      </c>
      <c r="C25" s="11" t="s">
        <v>31</v>
      </c>
      <c r="D25" s="5"/>
      <c r="E25" s="5"/>
      <c r="F25" s="5"/>
      <c r="G25" s="6"/>
      <c r="H25" s="9">
        <v>0.0</v>
      </c>
      <c r="I25" s="16"/>
    </row>
    <row r="26">
      <c r="B26" s="9" t="s">
        <v>20</v>
      </c>
      <c r="C26" s="11" t="s">
        <v>32</v>
      </c>
      <c r="D26" s="5"/>
      <c r="E26" s="5"/>
      <c r="F26" s="5"/>
      <c r="G26" s="6"/>
      <c r="H26" s="9">
        <v>0.0</v>
      </c>
      <c r="I26" s="16"/>
    </row>
    <row r="27">
      <c r="B27" s="12" t="s">
        <v>23</v>
      </c>
      <c r="C27" s="13" t="s">
        <v>33</v>
      </c>
      <c r="D27" s="5"/>
      <c r="E27" s="5"/>
      <c r="F27" s="5"/>
      <c r="G27" s="6"/>
      <c r="H27" s="14"/>
      <c r="I27" s="16"/>
    </row>
    <row r="30">
      <c r="B30" s="17" t="s">
        <v>34</v>
      </c>
    </row>
    <row r="32">
      <c r="B32" s="2"/>
      <c r="C32" s="2"/>
    </row>
    <row r="33">
      <c r="B33" s="18" t="s">
        <v>35</v>
      </c>
      <c r="C33" s="6"/>
      <c r="E33" s="19" t="s">
        <v>36</v>
      </c>
      <c r="F33" s="5"/>
      <c r="G33" s="5"/>
      <c r="H33" s="5"/>
      <c r="I33" s="5"/>
      <c r="J33" s="5"/>
      <c r="K33" s="5"/>
      <c r="M33" s="19" t="s">
        <v>37</v>
      </c>
      <c r="N33" s="5"/>
      <c r="O33" s="6"/>
    </row>
    <row r="34">
      <c r="B34" s="7" t="s">
        <v>38</v>
      </c>
      <c r="C34" s="7" t="s">
        <v>39</v>
      </c>
      <c r="E34" s="7" t="s">
        <v>39</v>
      </c>
      <c r="F34" s="20" t="s">
        <v>40</v>
      </c>
      <c r="G34" s="20" t="s">
        <v>41</v>
      </c>
      <c r="H34" s="20" t="s">
        <v>42</v>
      </c>
      <c r="I34" s="20" t="s">
        <v>43</v>
      </c>
      <c r="J34" s="20" t="s">
        <v>44</v>
      </c>
      <c r="K34" s="20" t="s">
        <v>45</v>
      </c>
      <c r="M34" s="7" t="s">
        <v>39</v>
      </c>
      <c r="N34" s="20" t="s">
        <v>46</v>
      </c>
      <c r="O34" s="20" t="s">
        <v>47</v>
      </c>
    </row>
    <row r="35">
      <c r="B35" s="14">
        <v>1.0</v>
      </c>
      <c r="C35" s="21" t="s">
        <v>48</v>
      </c>
      <c r="E35" s="21" t="s">
        <v>48</v>
      </c>
      <c r="F35" s="21">
        <v>1.0</v>
      </c>
      <c r="G35" s="21">
        <v>0.0</v>
      </c>
      <c r="H35" s="21">
        <v>0.0</v>
      </c>
      <c r="I35" s="21">
        <v>1.0</v>
      </c>
      <c r="J35" s="21">
        <v>0.0</v>
      </c>
      <c r="K35" s="21">
        <v>1.0</v>
      </c>
      <c r="M35" s="21" t="s">
        <v>48</v>
      </c>
      <c r="N35" s="14">
        <f t="shared" ref="N35:N80" si="1">(F35+G35+H35+1)/(F$81+G$81+H$81+46)</f>
        <v>0.03174603175</v>
      </c>
      <c r="O35" s="14">
        <f t="shared" ref="O35:O80" si="2">(I35+J35+K35+1)/(I$81+J$81+K$81+46)</f>
        <v>0.03409090909</v>
      </c>
    </row>
    <row r="36">
      <c r="B36" s="14">
        <v>2.0</v>
      </c>
      <c r="C36" s="21" t="s">
        <v>49</v>
      </c>
      <c r="E36" s="21" t="s">
        <v>49</v>
      </c>
      <c r="F36" s="21">
        <v>1.0</v>
      </c>
      <c r="G36" s="21">
        <v>0.0</v>
      </c>
      <c r="H36" s="21">
        <v>0.0</v>
      </c>
      <c r="I36" s="21">
        <v>0.0</v>
      </c>
      <c r="J36" s="21">
        <v>0.0</v>
      </c>
      <c r="K36" s="21">
        <v>0.0</v>
      </c>
      <c r="M36" s="21" t="s">
        <v>49</v>
      </c>
      <c r="N36" s="14">
        <f t="shared" si="1"/>
        <v>0.03174603175</v>
      </c>
      <c r="O36" s="14">
        <f t="shared" si="2"/>
        <v>0.01136363636</v>
      </c>
    </row>
    <row r="37">
      <c r="B37" s="14">
        <v>3.0</v>
      </c>
      <c r="C37" s="21" t="s">
        <v>50</v>
      </c>
      <c r="E37" s="21" t="s">
        <v>50</v>
      </c>
      <c r="F37" s="21">
        <v>1.0</v>
      </c>
      <c r="G37" s="21">
        <v>0.0</v>
      </c>
      <c r="H37" s="21">
        <v>0.0</v>
      </c>
      <c r="I37" s="21">
        <v>0.0</v>
      </c>
      <c r="J37" s="21">
        <v>0.0</v>
      </c>
      <c r="K37" s="21">
        <v>0.0</v>
      </c>
      <c r="M37" s="21" t="s">
        <v>50</v>
      </c>
      <c r="N37" s="14">
        <f t="shared" si="1"/>
        <v>0.03174603175</v>
      </c>
      <c r="O37" s="14">
        <f t="shared" si="2"/>
        <v>0.01136363636</v>
      </c>
    </row>
    <row r="38">
      <c r="B38" s="14">
        <v>4.0</v>
      </c>
      <c r="C38" s="21" t="s">
        <v>51</v>
      </c>
      <c r="E38" s="21" t="s">
        <v>51</v>
      </c>
      <c r="F38" s="21">
        <v>1.0</v>
      </c>
      <c r="G38" s="21">
        <v>0.0</v>
      </c>
      <c r="H38" s="21">
        <v>0.0</v>
      </c>
      <c r="I38" s="21">
        <v>0.0</v>
      </c>
      <c r="J38" s="21">
        <v>0.0</v>
      </c>
      <c r="K38" s="21">
        <v>0.0</v>
      </c>
      <c r="M38" s="21" t="s">
        <v>51</v>
      </c>
      <c r="N38" s="14">
        <f t="shared" si="1"/>
        <v>0.03174603175</v>
      </c>
      <c r="O38" s="14">
        <f t="shared" si="2"/>
        <v>0.01136363636</v>
      </c>
    </row>
    <row r="39">
      <c r="B39" s="14">
        <v>5.0</v>
      </c>
      <c r="C39" s="21" t="s">
        <v>52</v>
      </c>
      <c r="E39" s="21" t="s">
        <v>52</v>
      </c>
      <c r="F39" s="21">
        <v>1.0</v>
      </c>
      <c r="G39" s="21">
        <v>1.0</v>
      </c>
      <c r="H39" s="21">
        <v>1.0</v>
      </c>
      <c r="I39" s="21">
        <v>0.0</v>
      </c>
      <c r="J39" s="21">
        <v>0.0</v>
      </c>
      <c r="K39" s="21">
        <v>0.0</v>
      </c>
      <c r="M39" s="21" t="s">
        <v>52</v>
      </c>
      <c r="N39" s="14">
        <f t="shared" si="1"/>
        <v>0.06349206349</v>
      </c>
      <c r="O39" s="14">
        <f t="shared" si="2"/>
        <v>0.01136363636</v>
      </c>
    </row>
    <row r="40">
      <c r="B40" s="14">
        <v>6.0</v>
      </c>
      <c r="C40" s="21" t="s">
        <v>53</v>
      </c>
      <c r="E40" s="21" t="s">
        <v>53</v>
      </c>
      <c r="F40" s="21">
        <v>1.0</v>
      </c>
      <c r="G40" s="21">
        <v>1.0</v>
      </c>
      <c r="H40" s="21">
        <v>0.0</v>
      </c>
      <c r="I40" s="21">
        <v>0.0</v>
      </c>
      <c r="J40" s="21">
        <v>0.0</v>
      </c>
      <c r="K40" s="21">
        <v>0.0</v>
      </c>
      <c r="M40" s="21" t="s">
        <v>53</v>
      </c>
      <c r="N40" s="14">
        <f t="shared" si="1"/>
        <v>0.04761904762</v>
      </c>
      <c r="O40" s="14">
        <f t="shared" si="2"/>
        <v>0.01136363636</v>
      </c>
    </row>
    <row r="41">
      <c r="B41" s="14">
        <v>7.0</v>
      </c>
      <c r="C41" s="21" t="s">
        <v>54</v>
      </c>
      <c r="E41" s="21" t="s">
        <v>54</v>
      </c>
      <c r="F41" s="21">
        <v>0.0</v>
      </c>
      <c r="G41" s="21">
        <v>1.0</v>
      </c>
      <c r="H41" s="21">
        <v>1.0</v>
      </c>
      <c r="I41" s="21">
        <v>0.0</v>
      </c>
      <c r="J41" s="21">
        <v>0.0</v>
      </c>
      <c r="K41" s="21">
        <v>0.0</v>
      </c>
      <c r="M41" s="21" t="s">
        <v>54</v>
      </c>
      <c r="N41" s="14">
        <f t="shared" si="1"/>
        <v>0.04761904762</v>
      </c>
      <c r="O41" s="14">
        <f t="shared" si="2"/>
        <v>0.01136363636</v>
      </c>
    </row>
    <row r="42">
      <c r="B42" s="14">
        <v>8.0</v>
      </c>
      <c r="C42" s="21" t="s">
        <v>55</v>
      </c>
      <c r="E42" s="21" t="s">
        <v>55</v>
      </c>
      <c r="F42" s="21">
        <v>0.0</v>
      </c>
      <c r="G42" s="21">
        <v>1.0</v>
      </c>
      <c r="H42" s="21">
        <v>0.0</v>
      </c>
      <c r="I42" s="21">
        <v>0.0</v>
      </c>
      <c r="J42" s="21">
        <v>0.0</v>
      </c>
      <c r="K42" s="21">
        <v>0.0</v>
      </c>
      <c r="M42" s="21" t="s">
        <v>55</v>
      </c>
      <c r="N42" s="14">
        <f t="shared" si="1"/>
        <v>0.03174603175</v>
      </c>
      <c r="O42" s="14">
        <f t="shared" si="2"/>
        <v>0.01136363636</v>
      </c>
    </row>
    <row r="43">
      <c r="B43" s="14">
        <v>9.0</v>
      </c>
      <c r="C43" s="21" t="s">
        <v>56</v>
      </c>
      <c r="E43" s="21" t="s">
        <v>56</v>
      </c>
      <c r="F43" s="21">
        <v>0.0</v>
      </c>
      <c r="G43" s="21">
        <v>1.0</v>
      </c>
      <c r="H43" s="21">
        <v>0.0</v>
      </c>
      <c r="I43" s="21">
        <v>0.0</v>
      </c>
      <c r="J43" s="21">
        <v>0.0</v>
      </c>
      <c r="K43" s="21">
        <v>0.0</v>
      </c>
      <c r="M43" s="21" t="s">
        <v>56</v>
      </c>
      <c r="N43" s="14">
        <f t="shared" si="1"/>
        <v>0.03174603175</v>
      </c>
      <c r="O43" s="14">
        <f t="shared" si="2"/>
        <v>0.01136363636</v>
      </c>
    </row>
    <row r="44">
      <c r="B44" s="14">
        <v>10.0</v>
      </c>
      <c r="C44" s="21" t="s">
        <v>57</v>
      </c>
      <c r="E44" s="21" t="s">
        <v>57</v>
      </c>
      <c r="F44" s="21">
        <v>0.0</v>
      </c>
      <c r="G44" s="21">
        <v>1.0</v>
      </c>
      <c r="H44" s="21">
        <v>0.0</v>
      </c>
      <c r="I44" s="21">
        <v>0.0</v>
      </c>
      <c r="J44" s="21">
        <v>0.0</v>
      </c>
      <c r="K44" s="21">
        <v>0.0</v>
      </c>
      <c r="M44" s="21" t="s">
        <v>57</v>
      </c>
      <c r="N44" s="14">
        <f t="shared" si="1"/>
        <v>0.03174603175</v>
      </c>
      <c r="O44" s="14">
        <f t="shared" si="2"/>
        <v>0.01136363636</v>
      </c>
    </row>
    <row r="45">
      <c r="B45" s="14">
        <v>11.0</v>
      </c>
      <c r="C45" s="21" t="s">
        <v>58</v>
      </c>
      <c r="E45" s="21" t="s">
        <v>58</v>
      </c>
      <c r="F45" s="21">
        <v>0.0</v>
      </c>
      <c r="G45" s="21">
        <v>0.0</v>
      </c>
      <c r="H45" s="21">
        <v>1.0</v>
      </c>
      <c r="I45" s="21">
        <v>0.0</v>
      </c>
      <c r="J45" s="21">
        <v>0.0</v>
      </c>
      <c r="K45" s="21">
        <v>0.0</v>
      </c>
      <c r="M45" s="21" t="s">
        <v>58</v>
      </c>
      <c r="N45" s="14">
        <f t="shared" si="1"/>
        <v>0.03174603175</v>
      </c>
      <c r="O45" s="14">
        <f t="shared" si="2"/>
        <v>0.01136363636</v>
      </c>
    </row>
    <row r="46">
      <c r="B46" s="14">
        <v>12.0</v>
      </c>
      <c r="C46" s="21" t="s">
        <v>59</v>
      </c>
      <c r="E46" s="21" t="s">
        <v>59</v>
      </c>
      <c r="F46" s="21">
        <v>0.0</v>
      </c>
      <c r="G46" s="21">
        <v>0.0</v>
      </c>
      <c r="H46" s="21">
        <v>1.0</v>
      </c>
      <c r="I46" s="21">
        <v>0.0</v>
      </c>
      <c r="J46" s="21">
        <v>0.0</v>
      </c>
      <c r="K46" s="21">
        <v>0.0</v>
      </c>
      <c r="M46" s="21" t="s">
        <v>59</v>
      </c>
      <c r="N46" s="14">
        <f t="shared" si="1"/>
        <v>0.03174603175</v>
      </c>
      <c r="O46" s="14">
        <f t="shared" si="2"/>
        <v>0.01136363636</v>
      </c>
    </row>
    <row r="47">
      <c r="B47" s="14">
        <v>13.0</v>
      </c>
      <c r="C47" s="21" t="s">
        <v>60</v>
      </c>
      <c r="E47" s="21" t="s">
        <v>60</v>
      </c>
      <c r="F47" s="21">
        <v>0.0</v>
      </c>
      <c r="G47" s="21">
        <v>0.0</v>
      </c>
      <c r="H47" s="21">
        <v>1.0</v>
      </c>
      <c r="I47" s="21">
        <v>0.0</v>
      </c>
      <c r="J47" s="21">
        <v>1.0</v>
      </c>
      <c r="K47" s="21">
        <v>0.0</v>
      </c>
      <c r="M47" s="21" t="s">
        <v>60</v>
      </c>
      <c r="N47" s="14">
        <f t="shared" si="1"/>
        <v>0.03174603175</v>
      </c>
      <c r="O47" s="14">
        <f t="shared" si="2"/>
        <v>0.02272727273</v>
      </c>
    </row>
    <row r="48">
      <c r="B48" s="14">
        <v>14.0</v>
      </c>
      <c r="C48" s="21" t="s">
        <v>61</v>
      </c>
      <c r="E48" s="21" t="s">
        <v>61</v>
      </c>
      <c r="F48" s="21">
        <v>0.0</v>
      </c>
      <c r="G48" s="21">
        <v>0.0</v>
      </c>
      <c r="H48" s="21">
        <v>0.0</v>
      </c>
      <c r="I48" s="21">
        <v>2.0</v>
      </c>
      <c r="J48" s="21">
        <v>0.0</v>
      </c>
      <c r="K48" s="21">
        <v>0.0</v>
      </c>
      <c r="M48" s="21" t="s">
        <v>61</v>
      </c>
      <c r="N48" s="14">
        <f t="shared" si="1"/>
        <v>0.01587301587</v>
      </c>
      <c r="O48" s="14">
        <f t="shared" si="2"/>
        <v>0.03409090909</v>
      </c>
    </row>
    <row r="49">
      <c r="B49" s="14">
        <v>15.0</v>
      </c>
      <c r="C49" s="21" t="s">
        <v>62</v>
      </c>
      <c r="E49" s="21" t="s">
        <v>62</v>
      </c>
      <c r="F49" s="21">
        <v>0.0</v>
      </c>
      <c r="G49" s="21">
        <v>0.0</v>
      </c>
      <c r="H49" s="21">
        <v>0.0</v>
      </c>
      <c r="I49" s="21">
        <v>3.0</v>
      </c>
      <c r="J49" s="21">
        <v>0.0</v>
      </c>
      <c r="K49" s="21">
        <v>0.0</v>
      </c>
      <c r="M49" s="21" t="s">
        <v>62</v>
      </c>
      <c r="N49" s="14">
        <f t="shared" si="1"/>
        <v>0.01587301587</v>
      </c>
      <c r="O49" s="14">
        <f t="shared" si="2"/>
        <v>0.04545454545</v>
      </c>
    </row>
    <row r="50">
      <c r="B50" s="14">
        <v>16.0</v>
      </c>
      <c r="C50" s="21" t="s">
        <v>63</v>
      </c>
      <c r="E50" s="21" t="s">
        <v>63</v>
      </c>
      <c r="F50" s="21">
        <v>0.0</v>
      </c>
      <c r="G50" s="21">
        <v>0.0</v>
      </c>
      <c r="H50" s="21">
        <v>0.0</v>
      </c>
      <c r="I50" s="21">
        <v>1.0</v>
      </c>
      <c r="J50" s="21">
        <v>0.0</v>
      </c>
      <c r="K50" s="21">
        <v>0.0</v>
      </c>
      <c r="M50" s="21" t="s">
        <v>63</v>
      </c>
      <c r="N50" s="14">
        <f t="shared" si="1"/>
        <v>0.01587301587</v>
      </c>
      <c r="O50" s="14">
        <f t="shared" si="2"/>
        <v>0.02272727273</v>
      </c>
    </row>
    <row r="51">
      <c r="B51" s="14">
        <v>17.0</v>
      </c>
      <c r="C51" s="21" t="s">
        <v>64</v>
      </c>
      <c r="E51" s="21" t="s">
        <v>64</v>
      </c>
      <c r="F51" s="21">
        <v>0.0</v>
      </c>
      <c r="G51" s="21">
        <v>0.0</v>
      </c>
      <c r="H51" s="21">
        <v>0.0</v>
      </c>
      <c r="I51" s="21">
        <v>1.0</v>
      </c>
      <c r="J51" s="21">
        <v>0.0</v>
      </c>
      <c r="K51" s="21">
        <v>0.0</v>
      </c>
      <c r="M51" s="21" t="s">
        <v>64</v>
      </c>
      <c r="N51" s="14">
        <f t="shared" si="1"/>
        <v>0.01587301587</v>
      </c>
      <c r="O51" s="14">
        <f t="shared" si="2"/>
        <v>0.02272727273</v>
      </c>
    </row>
    <row r="52">
      <c r="B52" s="14">
        <v>18.0</v>
      </c>
      <c r="C52" s="21" t="s">
        <v>65</v>
      </c>
      <c r="E52" s="21" t="s">
        <v>65</v>
      </c>
      <c r="F52" s="21">
        <v>0.0</v>
      </c>
      <c r="G52" s="21">
        <v>0.0</v>
      </c>
      <c r="H52" s="21">
        <v>0.0</v>
      </c>
      <c r="I52" s="21">
        <v>2.0</v>
      </c>
      <c r="J52" s="21">
        <v>0.0</v>
      </c>
      <c r="K52" s="21">
        <v>0.0</v>
      </c>
      <c r="M52" s="21" t="s">
        <v>65</v>
      </c>
      <c r="N52" s="14">
        <f t="shared" si="1"/>
        <v>0.01587301587</v>
      </c>
      <c r="O52" s="14">
        <f t="shared" si="2"/>
        <v>0.03409090909</v>
      </c>
    </row>
    <row r="53">
      <c r="B53" s="14">
        <v>19.0</v>
      </c>
      <c r="C53" s="21" t="s">
        <v>66</v>
      </c>
      <c r="E53" s="21" t="s">
        <v>66</v>
      </c>
      <c r="F53" s="21">
        <v>0.0</v>
      </c>
      <c r="G53" s="21">
        <v>0.0</v>
      </c>
      <c r="H53" s="21">
        <v>0.0</v>
      </c>
      <c r="I53" s="21">
        <v>1.0</v>
      </c>
      <c r="J53" s="21">
        <v>0.0</v>
      </c>
      <c r="K53" s="21">
        <v>0.0</v>
      </c>
      <c r="M53" s="21" t="s">
        <v>66</v>
      </c>
      <c r="N53" s="14">
        <f t="shared" si="1"/>
        <v>0.01587301587</v>
      </c>
      <c r="O53" s="14">
        <f t="shared" si="2"/>
        <v>0.02272727273</v>
      </c>
    </row>
    <row r="54">
      <c r="B54" s="14">
        <v>20.0</v>
      </c>
      <c r="C54" s="21" t="s">
        <v>67</v>
      </c>
      <c r="E54" s="21" t="s">
        <v>67</v>
      </c>
      <c r="F54" s="21">
        <v>0.0</v>
      </c>
      <c r="G54" s="21">
        <v>0.0</v>
      </c>
      <c r="H54" s="21">
        <v>0.0</v>
      </c>
      <c r="I54" s="21">
        <v>1.0</v>
      </c>
      <c r="J54" s="21">
        <v>0.0</v>
      </c>
      <c r="K54" s="21">
        <v>0.0</v>
      </c>
      <c r="M54" s="21" t="s">
        <v>67</v>
      </c>
      <c r="N54" s="14">
        <f t="shared" si="1"/>
        <v>0.01587301587</v>
      </c>
      <c r="O54" s="14">
        <f t="shared" si="2"/>
        <v>0.02272727273</v>
      </c>
    </row>
    <row r="55">
      <c r="B55" s="14">
        <v>21.0</v>
      </c>
      <c r="C55" s="21" t="s">
        <v>68</v>
      </c>
      <c r="E55" s="21" t="s">
        <v>68</v>
      </c>
      <c r="F55" s="21">
        <v>0.0</v>
      </c>
      <c r="G55" s="21">
        <v>0.0</v>
      </c>
      <c r="H55" s="21">
        <v>0.0</v>
      </c>
      <c r="I55" s="21">
        <v>0.0</v>
      </c>
      <c r="J55" s="21">
        <v>1.0</v>
      </c>
      <c r="K55" s="21">
        <v>0.0</v>
      </c>
      <c r="M55" s="21" t="s">
        <v>68</v>
      </c>
      <c r="N55" s="14">
        <f t="shared" si="1"/>
        <v>0.01587301587</v>
      </c>
      <c r="O55" s="14">
        <f t="shared" si="2"/>
        <v>0.02272727273</v>
      </c>
    </row>
    <row r="56">
      <c r="B56" s="14">
        <v>22.0</v>
      </c>
      <c r="C56" s="21" t="s">
        <v>69</v>
      </c>
      <c r="E56" s="21" t="s">
        <v>69</v>
      </c>
      <c r="F56" s="21">
        <v>0.0</v>
      </c>
      <c r="G56" s="21">
        <v>0.0</v>
      </c>
      <c r="H56" s="21">
        <v>0.0</v>
      </c>
      <c r="I56" s="21">
        <v>0.0</v>
      </c>
      <c r="J56" s="21">
        <v>1.0</v>
      </c>
      <c r="K56" s="21">
        <v>0.0</v>
      </c>
      <c r="M56" s="21" t="s">
        <v>69</v>
      </c>
      <c r="N56" s="14">
        <f t="shared" si="1"/>
        <v>0.01587301587</v>
      </c>
      <c r="O56" s="14">
        <f t="shared" si="2"/>
        <v>0.02272727273</v>
      </c>
    </row>
    <row r="57">
      <c r="B57" s="14">
        <v>23.0</v>
      </c>
      <c r="C57" s="21" t="s">
        <v>70</v>
      </c>
      <c r="E57" s="21" t="s">
        <v>70</v>
      </c>
      <c r="F57" s="21">
        <v>0.0</v>
      </c>
      <c r="G57" s="21">
        <v>0.0</v>
      </c>
      <c r="H57" s="21">
        <v>0.0</v>
      </c>
      <c r="I57" s="21">
        <v>0.0</v>
      </c>
      <c r="J57" s="21">
        <v>2.0</v>
      </c>
      <c r="K57" s="21">
        <v>0.0</v>
      </c>
      <c r="M57" s="21" t="s">
        <v>70</v>
      </c>
      <c r="N57" s="14">
        <f t="shared" si="1"/>
        <v>0.01587301587</v>
      </c>
      <c r="O57" s="14">
        <f t="shared" si="2"/>
        <v>0.03409090909</v>
      </c>
    </row>
    <row r="58">
      <c r="B58" s="14">
        <v>24.0</v>
      </c>
      <c r="C58" s="21" t="s">
        <v>71</v>
      </c>
      <c r="E58" s="21" t="s">
        <v>71</v>
      </c>
      <c r="F58" s="21">
        <v>0.0</v>
      </c>
      <c r="G58" s="21">
        <v>0.0</v>
      </c>
      <c r="H58" s="21">
        <v>0.0</v>
      </c>
      <c r="I58" s="21">
        <v>0.0</v>
      </c>
      <c r="J58" s="21">
        <v>2.0</v>
      </c>
      <c r="K58" s="21">
        <v>0.0</v>
      </c>
      <c r="M58" s="21" t="s">
        <v>71</v>
      </c>
      <c r="N58" s="14">
        <f t="shared" si="1"/>
        <v>0.01587301587</v>
      </c>
      <c r="O58" s="14">
        <f t="shared" si="2"/>
        <v>0.03409090909</v>
      </c>
    </row>
    <row r="59">
      <c r="B59" s="14">
        <v>25.0</v>
      </c>
      <c r="C59" s="21" t="s">
        <v>72</v>
      </c>
      <c r="E59" s="21" t="s">
        <v>72</v>
      </c>
      <c r="F59" s="21">
        <v>0.0</v>
      </c>
      <c r="G59" s="21">
        <v>0.0</v>
      </c>
      <c r="H59" s="21">
        <v>0.0</v>
      </c>
      <c r="I59" s="21">
        <v>0.0</v>
      </c>
      <c r="J59" s="21">
        <v>1.0</v>
      </c>
      <c r="K59" s="21">
        <v>0.0</v>
      </c>
      <c r="M59" s="21" t="s">
        <v>72</v>
      </c>
      <c r="N59" s="14">
        <f t="shared" si="1"/>
        <v>0.01587301587</v>
      </c>
      <c r="O59" s="14">
        <f t="shared" si="2"/>
        <v>0.02272727273</v>
      </c>
    </row>
    <row r="60">
      <c r="B60" s="14">
        <v>26.0</v>
      </c>
      <c r="C60" s="21" t="s">
        <v>73</v>
      </c>
      <c r="E60" s="21" t="s">
        <v>73</v>
      </c>
      <c r="F60" s="21">
        <v>0.0</v>
      </c>
      <c r="G60" s="21">
        <v>0.0</v>
      </c>
      <c r="H60" s="21">
        <v>0.0</v>
      </c>
      <c r="I60" s="21">
        <v>0.0</v>
      </c>
      <c r="J60" s="21">
        <v>1.0</v>
      </c>
      <c r="K60" s="21">
        <v>0.0</v>
      </c>
      <c r="M60" s="21" t="s">
        <v>73</v>
      </c>
      <c r="N60" s="14">
        <f t="shared" si="1"/>
        <v>0.01587301587</v>
      </c>
      <c r="O60" s="14">
        <f t="shared" si="2"/>
        <v>0.02272727273</v>
      </c>
    </row>
    <row r="61">
      <c r="B61" s="14">
        <v>27.0</v>
      </c>
      <c r="C61" s="21" t="s">
        <v>74</v>
      </c>
      <c r="E61" s="21" t="s">
        <v>74</v>
      </c>
      <c r="F61" s="21">
        <v>0.0</v>
      </c>
      <c r="G61" s="21">
        <v>0.0</v>
      </c>
      <c r="H61" s="21">
        <v>0.0</v>
      </c>
      <c r="I61" s="21">
        <v>0.0</v>
      </c>
      <c r="J61" s="21">
        <v>1.0</v>
      </c>
      <c r="K61" s="21">
        <v>0.0</v>
      </c>
      <c r="M61" s="21" t="s">
        <v>74</v>
      </c>
      <c r="N61" s="14">
        <f t="shared" si="1"/>
        <v>0.01587301587</v>
      </c>
      <c r="O61" s="14">
        <f t="shared" si="2"/>
        <v>0.02272727273</v>
      </c>
    </row>
    <row r="62">
      <c r="B62" s="14">
        <v>28.0</v>
      </c>
      <c r="C62" s="21" t="s">
        <v>75</v>
      </c>
      <c r="E62" s="21" t="s">
        <v>75</v>
      </c>
      <c r="F62" s="21">
        <v>0.0</v>
      </c>
      <c r="G62" s="21">
        <v>0.0</v>
      </c>
      <c r="H62" s="21">
        <v>0.0</v>
      </c>
      <c r="I62" s="21">
        <v>0.0</v>
      </c>
      <c r="J62" s="21">
        <v>1.0</v>
      </c>
      <c r="K62" s="21">
        <v>0.0</v>
      </c>
      <c r="M62" s="21" t="s">
        <v>75</v>
      </c>
      <c r="N62" s="14">
        <f t="shared" si="1"/>
        <v>0.01587301587</v>
      </c>
      <c r="O62" s="14">
        <f t="shared" si="2"/>
        <v>0.02272727273</v>
      </c>
    </row>
    <row r="63">
      <c r="B63" s="14">
        <v>29.0</v>
      </c>
      <c r="C63" s="21" t="s">
        <v>76</v>
      </c>
      <c r="E63" s="21" t="s">
        <v>76</v>
      </c>
      <c r="F63" s="21">
        <v>0.0</v>
      </c>
      <c r="G63" s="21">
        <v>0.0</v>
      </c>
      <c r="H63" s="21">
        <v>0.0</v>
      </c>
      <c r="I63" s="21">
        <v>0.0</v>
      </c>
      <c r="J63" s="21">
        <v>1.0</v>
      </c>
      <c r="K63" s="21">
        <v>0.0</v>
      </c>
      <c r="M63" s="21" t="s">
        <v>76</v>
      </c>
      <c r="N63" s="14">
        <f t="shared" si="1"/>
        <v>0.01587301587</v>
      </c>
      <c r="O63" s="14">
        <f t="shared" si="2"/>
        <v>0.02272727273</v>
      </c>
    </row>
    <row r="64">
      <c r="B64" s="14">
        <v>30.0</v>
      </c>
      <c r="C64" s="21" t="s">
        <v>77</v>
      </c>
      <c r="E64" s="21" t="s">
        <v>77</v>
      </c>
      <c r="F64" s="21">
        <v>0.0</v>
      </c>
      <c r="G64" s="21">
        <v>0.0</v>
      </c>
      <c r="H64" s="21">
        <v>0.0</v>
      </c>
      <c r="I64" s="21">
        <v>0.0</v>
      </c>
      <c r="J64" s="21">
        <v>1.0</v>
      </c>
      <c r="K64" s="21">
        <v>0.0</v>
      </c>
      <c r="M64" s="21" t="s">
        <v>77</v>
      </c>
      <c r="N64" s="14">
        <f t="shared" si="1"/>
        <v>0.01587301587</v>
      </c>
      <c r="O64" s="14">
        <f t="shared" si="2"/>
        <v>0.02272727273</v>
      </c>
    </row>
    <row r="65">
      <c r="B65" s="14">
        <v>31.0</v>
      </c>
      <c r="C65" s="21" t="s">
        <v>78</v>
      </c>
      <c r="E65" s="21" t="s">
        <v>78</v>
      </c>
      <c r="F65" s="21">
        <v>0.0</v>
      </c>
      <c r="G65" s="21">
        <v>0.0</v>
      </c>
      <c r="H65" s="21">
        <v>0.0</v>
      </c>
      <c r="I65" s="21">
        <v>0.0</v>
      </c>
      <c r="J65" s="21">
        <v>1.0</v>
      </c>
      <c r="K65" s="21">
        <v>0.0</v>
      </c>
      <c r="M65" s="21" t="s">
        <v>78</v>
      </c>
      <c r="N65" s="14">
        <f t="shared" si="1"/>
        <v>0.01587301587</v>
      </c>
      <c r="O65" s="14">
        <f t="shared" si="2"/>
        <v>0.02272727273</v>
      </c>
    </row>
    <row r="66">
      <c r="B66" s="14">
        <v>32.0</v>
      </c>
      <c r="C66" s="21" t="s">
        <v>79</v>
      </c>
      <c r="E66" s="21" t="s">
        <v>79</v>
      </c>
      <c r="F66" s="21">
        <v>0.0</v>
      </c>
      <c r="G66" s="21">
        <v>0.0</v>
      </c>
      <c r="H66" s="21">
        <v>0.0</v>
      </c>
      <c r="I66" s="21">
        <v>0.0</v>
      </c>
      <c r="J66" s="21">
        <v>1.0</v>
      </c>
      <c r="K66" s="21">
        <v>0.0</v>
      </c>
      <c r="M66" s="21" t="s">
        <v>79</v>
      </c>
      <c r="N66" s="14">
        <f t="shared" si="1"/>
        <v>0.01587301587</v>
      </c>
      <c r="O66" s="14">
        <f t="shared" si="2"/>
        <v>0.02272727273</v>
      </c>
    </row>
    <row r="67">
      <c r="B67" s="14">
        <v>33.0</v>
      </c>
      <c r="C67" s="21" t="s">
        <v>80</v>
      </c>
      <c r="E67" s="21" t="s">
        <v>80</v>
      </c>
      <c r="F67" s="21">
        <v>0.0</v>
      </c>
      <c r="G67" s="21">
        <v>0.0</v>
      </c>
      <c r="H67" s="21">
        <v>0.0</v>
      </c>
      <c r="I67" s="21">
        <v>0.0</v>
      </c>
      <c r="J67" s="21">
        <v>0.0</v>
      </c>
      <c r="K67" s="21">
        <v>1.0</v>
      </c>
      <c r="M67" s="21" t="s">
        <v>80</v>
      </c>
      <c r="N67" s="14">
        <f t="shared" si="1"/>
        <v>0.01587301587</v>
      </c>
      <c r="O67" s="14">
        <f t="shared" si="2"/>
        <v>0.02272727273</v>
      </c>
    </row>
    <row r="68">
      <c r="B68" s="14">
        <v>34.0</v>
      </c>
      <c r="C68" s="21" t="s">
        <v>81</v>
      </c>
      <c r="E68" s="21" t="s">
        <v>81</v>
      </c>
      <c r="F68" s="21">
        <v>0.0</v>
      </c>
      <c r="G68" s="21">
        <v>0.0</v>
      </c>
      <c r="H68" s="21">
        <v>0.0</v>
      </c>
      <c r="I68" s="21">
        <v>0.0</v>
      </c>
      <c r="J68" s="21">
        <v>0.0</v>
      </c>
      <c r="K68" s="21">
        <v>1.0</v>
      </c>
      <c r="M68" s="21" t="s">
        <v>81</v>
      </c>
      <c r="N68" s="14">
        <f t="shared" si="1"/>
        <v>0.01587301587</v>
      </c>
      <c r="O68" s="14">
        <f t="shared" si="2"/>
        <v>0.02272727273</v>
      </c>
    </row>
    <row r="69">
      <c r="B69" s="14">
        <v>35.0</v>
      </c>
      <c r="C69" s="21" t="s">
        <v>82</v>
      </c>
      <c r="E69" s="21" t="s">
        <v>82</v>
      </c>
      <c r="F69" s="21">
        <v>0.0</v>
      </c>
      <c r="G69" s="21">
        <v>0.0</v>
      </c>
      <c r="H69" s="21">
        <v>0.0</v>
      </c>
      <c r="I69" s="21">
        <v>0.0</v>
      </c>
      <c r="J69" s="21">
        <v>0.0</v>
      </c>
      <c r="K69" s="21">
        <v>1.0</v>
      </c>
      <c r="M69" s="21" t="s">
        <v>82</v>
      </c>
      <c r="N69" s="14">
        <f t="shared" si="1"/>
        <v>0.01587301587</v>
      </c>
      <c r="O69" s="14">
        <f t="shared" si="2"/>
        <v>0.02272727273</v>
      </c>
    </row>
    <row r="70">
      <c r="B70" s="14">
        <v>36.0</v>
      </c>
      <c r="C70" s="21" t="s">
        <v>83</v>
      </c>
      <c r="E70" s="21" t="s">
        <v>83</v>
      </c>
      <c r="F70" s="21">
        <v>0.0</v>
      </c>
      <c r="G70" s="21">
        <v>0.0</v>
      </c>
      <c r="H70" s="21">
        <v>0.0</v>
      </c>
      <c r="I70" s="21">
        <v>0.0</v>
      </c>
      <c r="J70" s="21">
        <v>0.0</v>
      </c>
      <c r="K70" s="21">
        <v>1.0</v>
      </c>
      <c r="M70" s="21" t="s">
        <v>83</v>
      </c>
      <c r="N70" s="14">
        <f t="shared" si="1"/>
        <v>0.01587301587</v>
      </c>
      <c r="O70" s="14">
        <f t="shared" si="2"/>
        <v>0.02272727273</v>
      </c>
    </row>
    <row r="71">
      <c r="B71" s="14">
        <v>37.0</v>
      </c>
      <c r="C71" s="21" t="s">
        <v>84</v>
      </c>
      <c r="E71" s="21" t="s">
        <v>84</v>
      </c>
      <c r="F71" s="21">
        <v>0.0</v>
      </c>
      <c r="G71" s="21">
        <v>0.0</v>
      </c>
      <c r="H71" s="21">
        <v>0.0</v>
      </c>
      <c r="I71" s="21">
        <v>0.0</v>
      </c>
      <c r="J71" s="21">
        <v>0.0</v>
      </c>
      <c r="K71" s="21">
        <v>1.0</v>
      </c>
      <c r="M71" s="21" t="s">
        <v>84</v>
      </c>
      <c r="N71" s="14">
        <f t="shared" si="1"/>
        <v>0.01587301587</v>
      </c>
      <c r="O71" s="14">
        <f t="shared" si="2"/>
        <v>0.02272727273</v>
      </c>
    </row>
    <row r="72">
      <c r="B72" s="14">
        <v>38.0</v>
      </c>
      <c r="C72" s="21" t="s">
        <v>85</v>
      </c>
      <c r="E72" s="21" t="s">
        <v>85</v>
      </c>
      <c r="F72" s="21">
        <v>0.0</v>
      </c>
      <c r="G72" s="21">
        <v>0.0</v>
      </c>
      <c r="H72" s="21">
        <v>0.0</v>
      </c>
      <c r="I72" s="21">
        <v>0.0</v>
      </c>
      <c r="J72" s="21">
        <v>0.0</v>
      </c>
      <c r="K72" s="21">
        <v>1.0</v>
      </c>
      <c r="M72" s="21" t="s">
        <v>85</v>
      </c>
      <c r="N72" s="14">
        <f t="shared" si="1"/>
        <v>0.01587301587</v>
      </c>
      <c r="O72" s="14">
        <f t="shared" si="2"/>
        <v>0.02272727273</v>
      </c>
    </row>
    <row r="73">
      <c r="B73" s="14">
        <v>39.0</v>
      </c>
      <c r="C73" s="21" t="s">
        <v>86</v>
      </c>
      <c r="E73" s="21" t="s">
        <v>86</v>
      </c>
      <c r="F73" s="21">
        <v>0.0</v>
      </c>
      <c r="G73" s="21">
        <v>0.0</v>
      </c>
      <c r="H73" s="21">
        <v>0.0</v>
      </c>
      <c r="I73" s="21">
        <v>0.0</v>
      </c>
      <c r="J73" s="21">
        <v>0.0</v>
      </c>
      <c r="K73" s="21">
        <v>1.0</v>
      </c>
      <c r="M73" s="21" t="s">
        <v>86</v>
      </c>
      <c r="N73" s="14">
        <f t="shared" si="1"/>
        <v>0.01587301587</v>
      </c>
      <c r="O73" s="14">
        <f t="shared" si="2"/>
        <v>0.02272727273</v>
      </c>
    </row>
    <row r="74">
      <c r="B74" s="14">
        <v>40.0</v>
      </c>
      <c r="C74" s="21" t="s">
        <v>87</v>
      </c>
      <c r="E74" s="21" t="s">
        <v>87</v>
      </c>
      <c r="F74" s="21">
        <v>0.0</v>
      </c>
      <c r="G74" s="21">
        <v>0.0</v>
      </c>
      <c r="H74" s="21">
        <v>0.0</v>
      </c>
      <c r="I74" s="21">
        <v>0.0</v>
      </c>
      <c r="J74" s="21">
        <v>0.0</v>
      </c>
      <c r="K74" s="21">
        <v>1.0</v>
      </c>
      <c r="M74" s="21" t="s">
        <v>87</v>
      </c>
      <c r="N74" s="14">
        <f t="shared" si="1"/>
        <v>0.01587301587</v>
      </c>
      <c r="O74" s="14">
        <f t="shared" si="2"/>
        <v>0.02272727273</v>
      </c>
    </row>
    <row r="75">
      <c r="B75" s="14">
        <v>41.0</v>
      </c>
      <c r="C75" s="21" t="s">
        <v>88</v>
      </c>
      <c r="E75" s="21" t="s">
        <v>88</v>
      </c>
      <c r="F75" s="21">
        <v>0.0</v>
      </c>
      <c r="G75" s="21">
        <v>0.0</v>
      </c>
      <c r="H75" s="21">
        <v>0.0</v>
      </c>
      <c r="I75" s="21">
        <v>0.0</v>
      </c>
      <c r="J75" s="21">
        <v>0.0</v>
      </c>
      <c r="K75" s="21">
        <v>1.0</v>
      </c>
      <c r="M75" s="21" t="s">
        <v>88</v>
      </c>
      <c r="N75" s="14">
        <f t="shared" si="1"/>
        <v>0.01587301587</v>
      </c>
      <c r="O75" s="14">
        <f t="shared" si="2"/>
        <v>0.02272727273</v>
      </c>
    </row>
    <row r="76">
      <c r="B76" s="14">
        <v>42.0</v>
      </c>
      <c r="C76" s="21" t="s">
        <v>89</v>
      </c>
      <c r="E76" s="21" t="s">
        <v>89</v>
      </c>
      <c r="F76" s="21">
        <v>0.0</v>
      </c>
      <c r="G76" s="21">
        <v>0.0</v>
      </c>
      <c r="H76" s="21">
        <v>0.0</v>
      </c>
      <c r="I76" s="21">
        <v>0.0</v>
      </c>
      <c r="J76" s="21">
        <v>0.0</v>
      </c>
      <c r="K76" s="21">
        <v>1.0</v>
      </c>
      <c r="M76" s="21" t="s">
        <v>89</v>
      </c>
      <c r="N76" s="14">
        <f t="shared" si="1"/>
        <v>0.01587301587</v>
      </c>
      <c r="O76" s="14">
        <f t="shared" si="2"/>
        <v>0.02272727273</v>
      </c>
    </row>
    <row r="77">
      <c r="B77" s="14">
        <v>43.0</v>
      </c>
      <c r="C77" s="21" t="s">
        <v>90</v>
      </c>
      <c r="E77" s="21" t="s">
        <v>90</v>
      </c>
      <c r="F77" s="21">
        <v>0.0</v>
      </c>
      <c r="G77" s="21">
        <v>0.0</v>
      </c>
      <c r="H77" s="21">
        <v>0.0</v>
      </c>
      <c r="I77" s="21">
        <v>0.0</v>
      </c>
      <c r="J77" s="21">
        <v>0.0</v>
      </c>
      <c r="K77" s="21">
        <v>1.0</v>
      </c>
      <c r="M77" s="21" t="s">
        <v>90</v>
      </c>
      <c r="N77" s="14">
        <f t="shared" si="1"/>
        <v>0.01587301587</v>
      </c>
      <c r="O77" s="14">
        <f t="shared" si="2"/>
        <v>0.02272727273</v>
      </c>
    </row>
    <row r="78">
      <c r="B78" s="14">
        <v>44.0</v>
      </c>
      <c r="C78" s="21" t="s">
        <v>91</v>
      </c>
      <c r="E78" s="21" t="s">
        <v>91</v>
      </c>
      <c r="F78" s="21">
        <v>0.0</v>
      </c>
      <c r="G78" s="21">
        <v>0.0</v>
      </c>
      <c r="H78" s="21">
        <v>0.0</v>
      </c>
      <c r="I78" s="21">
        <v>0.0</v>
      </c>
      <c r="J78" s="21">
        <v>0.0</v>
      </c>
      <c r="K78" s="21">
        <v>1.0</v>
      </c>
      <c r="M78" s="21" t="s">
        <v>91</v>
      </c>
      <c r="N78" s="14">
        <f t="shared" si="1"/>
        <v>0.01587301587</v>
      </c>
      <c r="O78" s="14">
        <f t="shared" si="2"/>
        <v>0.02272727273</v>
      </c>
    </row>
    <row r="79">
      <c r="B79" s="14">
        <v>45.0</v>
      </c>
      <c r="C79" s="21" t="s">
        <v>92</v>
      </c>
      <c r="E79" s="21" t="s">
        <v>92</v>
      </c>
      <c r="F79" s="21">
        <v>0.0</v>
      </c>
      <c r="G79" s="21">
        <v>0.0</v>
      </c>
      <c r="H79" s="21">
        <v>0.0</v>
      </c>
      <c r="I79" s="21">
        <v>0.0</v>
      </c>
      <c r="J79" s="21">
        <v>0.0</v>
      </c>
      <c r="K79" s="21">
        <v>1.0</v>
      </c>
      <c r="M79" s="21" t="s">
        <v>92</v>
      </c>
      <c r="N79" s="14">
        <f t="shared" si="1"/>
        <v>0.01587301587</v>
      </c>
      <c r="O79" s="14">
        <f t="shared" si="2"/>
        <v>0.02272727273</v>
      </c>
    </row>
    <row r="80">
      <c r="B80" s="14">
        <v>46.0</v>
      </c>
      <c r="C80" s="21" t="s">
        <v>93</v>
      </c>
      <c r="E80" s="21" t="s">
        <v>93</v>
      </c>
      <c r="F80" s="21">
        <v>0.0</v>
      </c>
      <c r="G80" s="21">
        <v>0.0</v>
      </c>
      <c r="H80" s="21">
        <v>0.0</v>
      </c>
      <c r="I80" s="21">
        <v>0.0</v>
      </c>
      <c r="J80" s="21">
        <v>0.0</v>
      </c>
      <c r="K80" s="21">
        <v>1.0</v>
      </c>
      <c r="M80" s="21" t="s">
        <v>93</v>
      </c>
      <c r="N80" s="14">
        <f t="shared" si="1"/>
        <v>0.01587301587</v>
      </c>
      <c r="O80" s="14">
        <f t="shared" si="2"/>
        <v>0.02272727273</v>
      </c>
    </row>
    <row r="81">
      <c r="E81" s="21" t="s">
        <v>94</v>
      </c>
      <c r="F81" s="21">
        <f t="shared" ref="F81:K81" si="3">SUM(F35:F80)</f>
        <v>6</v>
      </c>
      <c r="G81" s="21">
        <f t="shared" si="3"/>
        <v>6</v>
      </c>
      <c r="H81" s="21">
        <f t="shared" si="3"/>
        <v>5</v>
      </c>
      <c r="I81" s="21">
        <f t="shared" si="3"/>
        <v>12</v>
      </c>
      <c r="J81" s="21">
        <f t="shared" si="3"/>
        <v>15</v>
      </c>
      <c r="K81" s="21">
        <f t="shared" si="3"/>
        <v>15</v>
      </c>
    </row>
    <row r="84">
      <c r="B84" s="22" t="s">
        <v>95</v>
      </c>
    </row>
    <row r="87">
      <c r="B87" s="23" t="s">
        <v>23</v>
      </c>
      <c r="C87" s="5"/>
      <c r="D87" s="5"/>
      <c r="E87" s="5"/>
      <c r="F87" s="6"/>
    </row>
    <row r="88">
      <c r="B88" s="24" t="s">
        <v>96</v>
      </c>
      <c r="C88" s="5"/>
      <c r="D88" s="5"/>
      <c r="E88" s="5"/>
      <c r="F88" s="6"/>
    </row>
    <row r="89">
      <c r="B89" s="13" t="s">
        <v>33</v>
      </c>
      <c r="C89" s="5"/>
      <c r="D89" s="5"/>
      <c r="E89" s="5"/>
      <c r="F89" s="6"/>
    </row>
    <row r="91">
      <c r="B91" s="18" t="s">
        <v>97</v>
      </c>
      <c r="C91" s="6"/>
      <c r="E91" s="18" t="s">
        <v>98</v>
      </c>
      <c r="F91" s="5"/>
      <c r="G91" s="5"/>
      <c r="H91" s="5"/>
      <c r="I91" s="5"/>
      <c r="J91" s="6"/>
    </row>
    <row r="92">
      <c r="B92" s="21" t="s">
        <v>99</v>
      </c>
      <c r="C92" s="21" t="s">
        <v>100</v>
      </c>
      <c r="E92" s="25" t="s">
        <v>101</v>
      </c>
      <c r="F92" s="5"/>
      <c r="G92" s="5"/>
      <c r="H92" s="5"/>
      <c r="I92" s="5"/>
      <c r="J92" s="6"/>
    </row>
    <row r="93">
      <c r="B93" s="21" t="s">
        <v>102</v>
      </c>
      <c r="C93" s="21" t="s">
        <v>103</v>
      </c>
      <c r="E93" s="25" t="s">
        <v>104</v>
      </c>
      <c r="F93" s="5"/>
      <c r="G93" s="5"/>
      <c r="H93" s="5"/>
      <c r="I93" s="5"/>
      <c r="J93" s="6"/>
    </row>
    <row r="95">
      <c r="E95" s="18" t="s">
        <v>98</v>
      </c>
      <c r="F95" s="5"/>
      <c r="G95" s="6"/>
    </row>
    <row r="96">
      <c r="E96" s="21" t="s">
        <v>105</v>
      </c>
      <c r="F96" s="25">
        <f> 0.5 * N43 * N39</f>
        <v>0.001007810532</v>
      </c>
      <c r="G96" s="6"/>
    </row>
    <row r="97">
      <c r="E97" s="21" t="s">
        <v>106</v>
      </c>
      <c r="F97" s="25">
        <f> 0.5 * O43 * O39</f>
        <v>0.0000645661157</v>
      </c>
      <c r="G97" s="6"/>
    </row>
    <row r="99">
      <c r="B99" s="22" t="s">
        <v>107</v>
      </c>
    </row>
    <row r="101">
      <c r="B101" s="2"/>
      <c r="C101" s="2"/>
      <c r="D101" s="2"/>
    </row>
    <row r="102">
      <c r="B102" s="26" t="s">
        <v>108</v>
      </c>
    </row>
  </sheetData>
  <mergeCells count="36">
    <mergeCell ref="B3:K4"/>
    <mergeCell ref="B8:H8"/>
    <mergeCell ref="C9:G9"/>
    <mergeCell ref="C10:G10"/>
    <mergeCell ref="C11:G11"/>
    <mergeCell ref="C12:G12"/>
    <mergeCell ref="C13:G13"/>
    <mergeCell ref="C14:G14"/>
    <mergeCell ref="C15:G15"/>
    <mergeCell ref="C16:G16"/>
    <mergeCell ref="B19:H19"/>
    <mergeCell ref="C20:G20"/>
    <mergeCell ref="C21:G21"/>
    <mergeCell ref="C22:G22"/>
    <mergeCell ref="E33:K33"/>
    <mergeCell ref="M33:O33"/>
    <mergeCell ref="C23:G23"/>
    <mergeCell ref="C24:G24"/>
    <mergeCell ref="C25:G25"/>
    <mergeCell ref="C26:G26"/>
    <mergeCell ref="C27:G27"/>
    <mergeCell ref="B30:O31"/>
    <mergeCell ref="B33:C33"/>
    <mergeCell ref="E93:J93"/>
    <mergeCell ref="E95:G95"/>
    <mergeCell ref="F96:G96"/>
    <mergeCell ref="F97:G97"/>
    <mergeCell ref="B99:G100"/>
    <mergeCell ref="B102:G106"/>
    <mergeCell ref="B84:O85"/>
    <mergeCell ref="B87:F87"/>
    <mergeCell ref="B88:F88"/>
    <mergeCell ref="B89:F89"/>
    <mergeCell ref="B91:C91"/>
    <mergeCell ref="E91:J91"/>
    <mergeCell ref="E92:J92"/>
  </mergeCells>
  <drawing r:id="rId1"/>
</worksheet>
</file>