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laway/Dropbox/service/campus committees/CNR EXCOM/UCOP data/spreadsheets/UCB Schedule C FY14-18/"/>
    </mc:Choice>
  </mc:AlternateContent>
  <xr:revisionPtr revIDLastSave="0" documentId="13_ncr:1_{797E93A5-13FB-664F-A27B-4B0647892D8A}" xr6:coauthVersionLast="43" xr6:coauthVersionMax="43" xr10:uidLastSave="{00000000-0000-0000-0000-000000000000}"/>
  <bookViews>
    <workbookView xWindow="0" yWindow="460" windowWidth="23740" windowHeight="15540" xr2:uid="{F5C544BD-64FF-C346-894F-3544D15F66E1}"/>
  </bookViews>
  <sheets>
    <sheet name="analysis" sheetId="1" r:id="rId1"/>
  </sheets>
  <externalReferences>
    <externalReference r:id="rId2"/>
    <externalReference r:id="rId3"/>
    <externalReference r:id="rId4"/>
  </externalReferences>
  <definedNames>
    <definedName name="_xlnm._FilterDatabase" localSheetId="0" hidden="1">analysis!$A$1:$K$103</definedName>
    <definedName name="data">[1]Data!$C$1:$G$65536</definedName>
    <definedName name="FUNCTION_KEY" hidden="1">[2]Key!$D$2:$E$11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01" i="1" l="1"/>
  <c r="I101" i="1"/>
  <c r="K93" i="1" l="1"/>
  <c r="J93" i="1"/>
  <c r="I93" i="1"/>
  <c r="H93" i="1"/>
  <c r="G93" i="1"/>
  <c r="F93" i="1"/>
  <c r="K92" i="1"/>
  <c r="J92" i="1"/>
  <c r="I92" i="1"/>
  <c r="H92" i="1"/>
  <c r="G92" i="1"/>
  <c r="F92" i="1"/>
  <c r="K103" i="1"/>
  <c r="J103" i="1"/>
  <c r="I103" i="1"/>
  <c r="H103" i="1"/>
  <c r="G103" i="1"/>
  <c r="F103" i="1"/>
  <c r="K102" i="1"/>
  <c r="J102" i="1"/>
  <c r="I102" i="1"/>
  <c r="H102" i="1"/>
  <c r="G102" i="1"/>
  <c r="F102" i="1"/>
  <c r="K91" i="1"/>
  <c r="J91" i="1"/>
  <c r="I91" i="1"/>
  <c r="H91" i="1"/>
  <c r="G91" i="1"/>
  <c r="F91" i="1"/>
  <c r="K90" i="1"/>
  <c r="J90" i="1"/>
  <c r="I90" i="1"/>
  <c r="H90" i="1"/>
  <c r="G90" i="1"/>
  <c r="F90" i="1"/>
  <c r="K89" i="1"/>
  <c r="J89" i="1"/>
  <c r="I89" i="1"/>
  <c r="H89" i="1"/>
  <c r="G89" i="1"/>
  <c r="F89" i="1"/>
  <c r="K88" i="1"/>
  <c r="J88" i="1"/>
  <c r="I88" i="1"/>
  <c r="H88" i="1"/>
  <c r="G88" i="1"/>
  <c r="F88" i="1"/>
  <c r="K87" i="1"/>
  <c r="J87" i="1"/>
  <c r="I87" i="1"/>
  <c r="H87" i="1"/>
  <c r="G87" i="1"/>
  <c r="F87" i="1"/>
  <c r="K86" i="1"/>
  <c r="J86" i="1"/>
  <c r="I86" i="1"/>
  <c r="H86" i="1"/>
  <c r="G86" i="1"/>
  <c r="F86" i="1"/>
  <c r="K85" i="1"/>
  <c r="J85" i="1"/>
  <c r="I85" i="1"/>
  <c r="H85" i="1"/>
  <c r="G85" i="1"/>
  <c r="F85" i="1"/>
  <c r="K84" i="1"/>
  <c r="J84" i="1"/>
  <c r="I84" i="1"/>
  <c r="H84" i="1"/>
  <c r="G84" i="1"/>
  <c r="F84" i="1"/>
  <c r="K83" i="1"/>
  <c r="J83" i="1"/>
  <c r="I83" i="1"/>
  <c r="H83" i="1"/>
  <c r="G83" i="1"/>
  <c r="F83" i="1"/>
  <c r="J101" i="1"/>
  <c r="H101" i="1"/>
  <c r="G101" i="1"/>
  <c r="F101" i="1"/>
  <c r="K100" i="1"/>
  <c r="J100" i="1"/>
  <c r="I100" i="1"/>
  <c r="H100" i="1"/>
  <c r="G100" i="1"/>
  <c r="F100" i="1"/>
  <c r="K82" i="1"/>
  <c r="J82" i="1"/>
  <c r="I82" i="1"/>
  <c r="H82" i="1"/>
  <c r="G82" i="1"/>
  <c r="F82" i="1"/>
  <c r="K81" i="1"/>
  <c r="J81" i="1"/>
  <c r="I81" i="1"/>
  <c r="H81" i="1"/>
  <c r="G81" i="1"/>
  <c r="F81" i="1"/>
  <c r="K99" i="1"/>
  <c r="J99" i="1"/>
  <c r="I99" i="1"/>
  <c r="H99" i="1"/>
  <c r="G99" i="1"/>
  <c r="F99" i="1"/>
  <c r="K80" i="1"/>
  <c r="J80" i="1"/>
  <c r="I80" i="1"/>
  <c r="H80" i="1"/>
  <c r="G80" i="1"/>
  <c r="F80" i="1"/>
  <c r="K98" i="1"/>
  <c r="J98" i="1"/>
  <c r="I98" i="1"/>
  <c r="H98" i="1"/>
  <c r="G98" i="1"/>
  <c r="F98" i="1"/>
  <c r="K79" i="1"/>
  <c r="J79" i="1"/>
  <c r="I79" i="1"/>
  <c r="H79" i="1"/>
  <c r="G79" i="1"/>
  <c r="F79" i="1"/>
  <c r="K78" i="1"/>
  <c r="J78" i="1"/>
  <c r="I78" i="1"/>
  <c r="H78" i="1"/>
  <c r="G78" i="1"/>
  <c r="F78" i="1"/>
  <c r="K97" i="1"/>
  <c r="J97" i="1"/>
  <c r="I97" i="1"/>
  <c r="H97" i="1"/>
  <c r="G97" i="1"/>
  <c r="F97" i="1"/>
  <c r="K77" i="1"/>
  <c r="J77" i="1"/>
  <c r="I77" i="1"/>
  <c r="H77" i="1"/>
  <c r="G77" i="1"/>
  <c r="F77" i="1"/>
  <c r="K96" i="1"/>
  <c r="J96" i="1"/>
  <c r="I96" i="1"/>
  <c r="H96" i="1"/>
  <c r="G96" i="1"/>
  <c r="F96" i="1"/>
  <c r="K76" i="1"/>
  <c r="J76" i="1"/>
  <c r="I76" i="1"/>
  <c r="H76" i="1"/>
  <c r="G76" i="1"/>
  <c r="F76" i="1"/>
  <c r="K75" i="1"/>
  <c r="J75" i="1"/>
  <c r="I75" i="1"/>
  <c r="H75" i="1"/>
  <c r="G75" i="1"/>
  <c r="F75" i="1"/>
  <c r="K74" i="1"/>
  <c r="J74" i="1"/>
  <c r="I74" i="1"/>
  <c r="H74" i="1"/>
  <c r="G74" i="1"/>
  <c r="F74" i="1"/>
  <c r="K95" i="1"/>
  <c r="J95" i="1"/>
  <c r="I95" i="1"/>
  <c r="H95" i="1"/>
  <c r="G95" i="1"/>
  <c r="F95" i="1"/>
  <c r="K73" i="1"/>
  <c r="J73" i="1"/>
  <c r="I73" i="1"/>
  <c r="H73" i="1"/>
  <c r="G73" i="1"/>
  <c r="F73" i="1"/>
  <c r="K94" i="1"/>
  <c r="J94" i="1"/>
  <c r="I94" i="1"/>
  <c r="H94" i="1"/>
  <c r="G94" i="1"/>
  <c r="F94" i="1"/>
  <c r="K72" i="1"/>
  <c r="J72" i="1"/>
  <c r="I72" i="1"/>
  <c r="H72" i="1"/>
  <c r="G72" i="1"/>
  <c r="F72" i="1"/>
  <c r="K71" i="1"/>
  <c r="J71" i="1"/>
  <c r="I71" i="1"/>
  <c r="H71" i="1"/>
  <c r="G71" i="1"/>
  <c r="F71" i="1"/>
  <c r="K66" i="1"/>
  <c r="J66" i="1"/>
  <c r="I66" i="1"/>
  <c r="H66" i="1"/>
  <c r="G66" i="1"/>
  <c r="F66" i="1"/>
  <c r="K70" i="1"/>
  <c r="J70" i="1"/>
  <c r="I70" i="1"/>
  <c r="H70" i="1"/>
  <c r="G70" i="1"/>
  <c r="F70" i="1"/>
  <c r="K65" i="1"/>
  <c r="J65" i="1"/>
  <c r="I65" i="1"/>
  <c r="H65" i="1"/>
  <c r="G65" i="1"/>
  <c r="F65" i="1"/>
  <c r="K69" i="1"/>
  <c r="J69" i="1"/>
  <c r="I69" i="1"/>
  <c r="H69" i="1"/>
  <c r="G69" i="1"/>
  <c r="F69" i="1"/>
  <c r="K64" i="1"/>
  <c r="J64" i="1"/>
  <c r="I64" i="1"/>
  <c r="H64" i="1"/>
  <c r="G64" i="1"/>
  <c r="F64" i="1"/>
  <c r="K63" i="1"/>
  <c r="J63" i="1"/>
  <c r="I63" i="1"/>
  <c r="H63" i="1"/>
  <c r="G63" i="1"/>
  <c r="F63" i="1"/>
  <c r="K62" i="1"/>
  <c r="J62" i="1"/>
  <c r="I62" i="1"/>
  <c r="H62" i="1"/>
  <c r="G62" i="1"/>
  <c r="F62" i="1"/>
  <c r="K68" i="1"/>
  <c r="J68" i="1"/>
  <c r="I68" i="1"/>
  <c r="H68" i="1"/>
  <c r="G68" i="1"/>
  <c r="F68" i="1"/>
  <c r="K61" i="1"/>
  <c r="J61" i="1"/>
  <c r="I61" i="1"/>
  <c r="H61" i="1"/>
  <c r="G61" i="1"/>
  <c r="F61" i="1"/>
  <c r="K67" i="1"/>
  <c r="J67" i="1"/>
  <c r="I67" i="1"/>
  <c r="H67" i="1"/>
  <c r="G67" i="1"/>
  <c r="F67" i="1"/>
  <c r="K60" i="1"/>
  <c r="J60" i="1"/>
  <c r="I60" i="1"/>
  <c r="H60" i="1"/>
  <c r="G60" i="1"/>
  <c r="F60" i="1"/>
  <c r="K59" i="1"/>
  <c r="J59" i="1"/>
  <c r="I59" i="1"/>
  <c r="H59" i="1"/>
  <c r="G59" i="1"/>
  <c r="F59" i="1"/>
  <c r="K54" i="1"/>
  <c r="J54" i="1"/>
  <c r="I54" i="1"/>
  <c r="H54" i="1"/>
  <c r="G54" i="1"/>
  <c r="F54" i="1"/>
  <c r="K58" i="1"/>
  <c r="J58" i="1"/>
  <c r="I58" i="1"/>
  <c r="H58" i="1"/>
  <c r="G58" i="1"/>
  <c r="F58" i="1"/>
  <c r="K53" i="1"/>
  <c r="J53" i="1"/>
  <c r="I53" i="1"/>
  <c r="H53" i="1"/>
  <c r="G53" i="1"/>
  <c r="F53" i="1"/>
  <c r="K57" i="1"/>
  <c r="J57" i="1"/>
  <c r="I57" i="1"/>
  <c r="H57" i="1"/>
  <c r="G57" i="1"/>
  <c r="F57" i="1"/>
  <c r="K52" i="1"/>
  <c r="J52" i="1"/>
  <c r="I52" i="1"/>
  <c r="H52" i="1"/>
  <c r="G52" i="1"/>
  <c r="F52" i="1"/>
  <c r="K50" i="1"/>
  <c r="J50" i="1"/>
  <c r="I50" i="1"/>
  <c r="H50" i="1"/>
  <c r="G50" i="1"/>
  <c r="F50" i="1"/>
  <c r="K56" i="1"/>
  <c r="J56" i="1"/>
  <c r="I56" i="1"/>
  <c r="H56" i="1"/>
  <c r="G56" i="1"/>
  <c r="F56" i="1"/>
  <c r="K49" i="1"/>
  <c r="J49" i="1"/>
  <c r="I49" i="1"/>
  <c r="H49" i="1"/>
  <c r="G49" i="1"/>
  <c r="F49" i="1"/>
  <c r="K55" i="1"/>
  <c r="J55" i="1"/>
  <c r="I55" i="1"/>
  <c r="H55" i="1"/>
  <c r="G55" i="1"/>
  <c r="F55" i="1"/>
  <c r="K48" i="1"/>
  <c r="J48" i="1"/>
  <c r="I48" i="1"/>
  <c r="H48" i="1"/>
  <c r="G48" i="1"/>
  <c r="F48" i="1"/>
  <c r="K42" i="1"/>
  <c r="J42" i="1"/>
  <c r="I42" i="1"/>
  <c r="H42" i="1"/>
  <c r="G42" i="1"/>
  <c r="F42" i="1"/>
  <c r="K46" i="1"/>
  <c r="J46" i="1"/>
  <c r="I46" i="1"/>
  <c r="H46" i="1"/>
  <c r="G46" i="1"/>
  <c r="F46" i="1"/>
  <c r="K41" i="1"/>
  <c r="J41" i="1"/>
  <c r="I41" i="1"/>
  <c r="H41" i="1"/>
  <c r="G41" i="1"/>
  <c r="F41" i="1"/>
  <c r="K45" i="1"/>
  <c r="J45" i="1"/>
  <c r="I45" i="1"/>
  <c r="H45" i="1"/>
  <c r="G45" i="1"/>
  <c r="F45" i="1"/>
  <c r="K40" i="1"/>
  <c r="J40" i="1"/>
  <c r="I40" i="1"/>
  <c r="H40" i="1"/>
  <c r="G40" i="1"/>
  <c r="F40" i="1"/>
  <c r="K38" i="1"/>
  <c r="J38" i="1"/>
  <c r="I38" i="1"/>
  <c r="H38" i="1"/>
  <c r="G38" i="1"/>
  <c r="F38" i="1"/>
  <c r="K44" i="1"/>
  <c r="J44" i="1"/>
  <c r="I44" i="1"/>
  <c r="H44" i="1"/>
  <c r="G44" i="1"/>
  <c r="F44" i="1"/>
  <c r="K37" i="1"/>
  <c r="J37" i="1"/>
  <c r="I37" i="1"/>
  <c r="H37" i="1"/>
  <c r="G37" i="1"/>
  <c r="F37" i="1"/>
  <c r="K43" i="1"/>
  <c r="J43" i="1"/>
  <c r="I43" i="1"/>
  <c r="H43" i="1"/>
  <c r="G43" i="1"/>
  <c r="F43" i="1"/>
  <c r="K36" i="1"/>
  <c r="J36" i="1"/>
  <c r="I36" i="1"/>
  <c r="H36" i="1"/>
  <c r="G36" i="1"/>
  <c r="F36" i="1"/>
  <c r="K35" i="1"/>
  <c r="J35" i="1"/>
  <c r="I35" i="1"/>
  <c r="H35" i="1"/>
  <c r="G35" i="1"/>
  <c r="F35" i="1"/>
  <c r="K24" i="1"/>
  <c r="J24" i="1"/>
  <c r="I24" i="1"/>
  <c r="H24" i="1"/>
  <c r="G24" i="1"/>
  <c r="F24" i="1"/>
  <c r="K23" i="1"/>
  <c r="J23" i="1"/>
  <c r="I23" i="1"/>
  <c r="H23" i="1"/>
  <c r="G23" i="1"/>
  <c r="F23" i="1"/>
  <c r="K34" i="1"/>
  <c r="J34" i="1"/>
  <c r="I34" i="1"/>
  <c r="H34" i="1"/>
  <c r="G34" i="1"/>
  <c r="F34" i="1"/>
  <c r="K33" i="1"/>
  <c r="J33" i="1"/>
  <c r="I33" i="1"/>
  <c r="H33" i="1"/>
  <c r="G33" i="1"/>
  <c r="F33" i="1"/>
  <c r="K22" i="1"/>
  <c r="J22" i="1"/>
  <c r="I22" i="1"/>
  <c r="H22" i="1"/>
  <c r="G22" i="1"/>
  <c r="F22" i="1"/>
  <c r="K21" i="1"/>
  <c r="J21" i="1"/>
  <c r="I21" i="1"/>
  <c r="H21" i="1"/>
  <c r="G21" i="1"/>
  <c r="F21" i="1"/>
  <c r="K20" i="1"/>
  <c r="J20" i="1"/>
  <c r="I20" i="1"/>
  <c r="H20" i="1"/>
  <c r="G20" i="1"/>
  <c r="F20" i="1"/>
  <c r="K19" i="1"/>
  <c r="J19" i="1"/>
  <c r="I19" i="1"/>
  <c r="H19" i="1"/>
  <c r="G19" i="1"/>
  <c r="F19" i="1"/>
  <c r="K18" i="1"/>
  <c r="J18" i="1"/>
  <c r="I18" i="1"/>
  <c r="H18" i="1"/>
  <c r="G18" i="1"/>
  <c r="F18" i="1"/>
  <c r="K17" i="1"/>
  <c r="J17" i="1"/>
  <c r="I17" i="1"/>
  <c r="H17" i="1"/>
  <c r="G17" i="1"/>
  <c r="F17" i="1"/>
  <c r="K16" i="1"/>
  <c r="J16" i="1"/>
  <c r="I16" i="1"/>
  <c r="H16" i="1"/>
  <c r="G16" i="1"/>
  <c r="F16" i="1"/>
  <c r="K15" i="1"/>
  <c r="J15" i="1"/>
  <c r="I15" i="1"/>
  <c r="H15" i="1"/>
  <c r="G15" i="1"/>
  <c r="F15" i="1"/>
  <c r="K14" i="1"/>
  <c r="J14" i="1"/>
  <c r="I14" i="1"/>
  <c r="H14" i="1"/>
  <c r="G14" i="1"/>
  <c r="F14" i="1"/>
  <c r="K32" i="1"/>
  <c r="J32" i="1"/>
  <c r="I32" i="1"/>
  <c r="H32" i="1"/>
  <c r="G32" i="1"/>
  <c r="F32" i="1"/>
  <c r="K31" i="1"/>
  <c r="J31" i="1"/>
  <c r="I31" i="1"/>
  <c r="H31" i="1"/>
  <c r="G31" i="1"/>
  <c r="F31" i="1"/>
  <c r="K13" i="1"/>
  <c r="J13" i="1"/>
  <c r="I13" i="1"/>
  <c r="H13" i="1"/>
  <c r="G13" i="1"/>
  <c r="F13" i="1"/>
  <c r="K12" i="1"/>
  <c r="J12" i="1"/>
  <c r="I12" i="1"/>
  <c r="H12" i="1"/>
  <c r="G12" i="1"/>
  <c r="F12" i="1"/>
  <c r="K30" i="1"/>
  <c r="J30" i="1"/>
  <c r="I30" i="1"/>
  <c r="H30" i="1"/>
  <c r="G30" i="1"/>
  <c r="F30" i="1"/>
  <c r="K11" i="1"/>
  <c r="J11" i="1"/>
  <c r="I11" i="1"/>
  <c r="H11" i="1"/>
  <c r="G11" i="1"/>
  <c r="F11" i="1"/>
  <c r="K29" i="1"/>
  <c r="J29" i="1"/>
  <c r="I29" i="1"/>
  <c r="H29" i="1"/>
  <c r="G29" i="1"/>
  <c r="F29" i="1"/>
  <c r="K10" i="1"/>
  <c r="J10" i="1"/>
  <c r="I10" i="1"/>
  <c r="H10" i="1"/>
  <c r="G10" i="1"/>
  <c r="F10" i="1"/>
  <c r="K9" i="1"/>
  <c r="J9" i="1"/>
  <c r="I9" i="1"/>
  <c r="H9" i="1"/>
  <c r="G9" i="1"/>
  <c r="F9" i="1"/>
  <c r="K28" i="1"/>
  <c r="J28" i="1"/>
  <c r="I28" i="1"/>
  <c r="H28" i="1"/>
  <c r="G28" i="1"/>
  <c r="F28" i="1"/>
  <c r="K8" i="1"/>
  <c r="J8" i="1"/>
  <c r="I8" i="1"/>
  <c r="H8" i="1"/>
  <c r="G8" i="1"/>
  <c r="F8" i="1"/>
  <c r="K27" i="1"/>
  <c r="J27" i="1"/>
  <c r="I27" i="1"/>
  <c r="H27" i="1"/>
  <c r="G27" i="1"/>
  <c r="F27" i="1"/>
  <c r="K7" i="1"/>
  <c r="J7" i="1"/>
  <c r="I7" i="1"/>
  <c r="H7" i="1"/>
  <c r="G7" i="1"/>
  <c r="F7" i="1"/>
  <c r="K6" i="1"/>
  <c r="J6" i="1"/>
  <c r="I6" i="1"/>
  <c r="H6" i="1"/>
  <c r="G6" i="1"/>
  <c r="F6" i="1"/>
  <c r="K5" i="1"/>
  <c r="J5" i="1"/>
  <c r="I5" i="1"/>
  <c r="H5" i="1"/>
  <c r="G5" i="1"/>
  <c r="F5" i="1"/>
  <c r="K26" i="1"/>
  <c r="J26" i="1"/>
  <c r="I26" i="1"/>
  <c r="H26" i="1"/>
  <c r="G26" i="1"/>
  <c r="F26" i="1"/>
  <c r="K4" i="1"/>
  <c r="J4" i="1"/>
  <c r="I4" i="1"/>
  <c r="H4" i="1"/>
  <c r="G4" i="1"/>
  <c r="F4" i="1"/>
  <c r="K3" i="1"/>
  <c r="J3" i="1"/>
  <c r="I3" i="1"/>
  <c r="H3" i="1"/>
  <c r="G3" i="1"/>
  <c r="F3" i="1"/>
  <c r="K2" i="1"/>
  <c r="J2" i="1"/>
  <c r="I2" i="1"/>
  <c r="H2" i="1"/>
  <c r="G2" i="1"/>
  <c r="F2" i="1"/>
</calcChain>
</file>

<file path=xl/sharedStrings.xml><?xml version="1.0" encoding="utf-8"?>
<sst xmlns="http://schemas.openxmlformats.org/spreadsheetml/2006/main" count="317" uniqueCount="31">
  <si>
    <t>unrestricted_general</t>
  </si>
  <si>
    <t>unrestricted_designated</t>
  </si>
  <si>
    <t>restricted</t>
  </si>
  <si>
    <t>salaries_wages</t>
  </si>
  <si>
    <t>other_expend</t>
  </si>
  <si>
    <t>year</t>
  </si>
  <si>
    <t>transfers</t>
  </si>
  <si>
    <t>AES</t>
  </si>
  <si>
    <t>instruction</t>
  </si>
  <si>
    <t>instruction_dean</t>
  </si>
  <si>
    <t>research</t>
  </si>
  <si>
    <t>service</t>
  </si>
  <si>
    <t>academic_support</t>
  </si>
  <si>
    <t>research_dean</t>
  </si>
  <si>
    <t>CNR</t>
  </si>
  <si>
    <t>category</t>
  </si>
  <si>
    <t>unit</t>
  </si>
  <si>
    <t>campus</t>
  </si>
  <si>
    <t>UCB</t>
  </si>
  <si>
    <t>CED</t>
  </si>
  <si>
    <t>subcat</t>
  </si>
  <si>
    <t>SPH</t>
  </si>
  <si>
    <t>SPP</t>
  </si>
  <si>
    <t>StudentServices</t>
  </si>
  <si>
    <t>health</t>
  </si>
  <si>
    <t>total</t>
  </si>
  <si>
    <t>intercollegiate_athletics</t>
  </si>
  <si>
    <t>InstSupport</t>
  </si>
  <si>
    <t>contracts_grants</t>
  </si>
  <si>
    <t>shared_services</t>
  </si>
  <si>
    <t>financialaid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</si>
</sst>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/RevExpensereport1005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dnguyen/AppData/Roaming/Microsoft/Excel/La16schbcd-draft%20(version%201).xlsb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BKSchC_merg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vSummary"/>
      <sheetName val="Revenue"/>
      <sheetName val="ExpSummary"/>
      <sheetName val="ProgramExp"/>
      <sheetName val="Expense "/>
      <sheetName val="Dat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C1" t="str">
            <v>Acct/Sub</v>
          </cell>
          <cell r="D1" t="str">
            <v>Descr</v>
          </cell>
          <cell r="E1" t="str">
            <v>Sum of DrAmt</v>
          </cell>
          <cell r="F1" t="str">
            <v>Sum of CrAmt</v>
          </cell>
          <cell r="G1" t="str">
            <v>Total Balance</v>
          </cell>
        </row>
        <row r="2">
          <cell r="C2" t="str">
            <v>10020000UG</v>
          </cell>
          <cell r="D2" t="str">
            <v>Checking - Union Bank</v>
          </cell>
          <cell r="E2">
            <v>517804.35</v>
          </cell>
          <cell r="F2">
            <v>555198.17000000004</v>
          </cell>
          <cell r="G2">
            <v>-19303.96</v>
          </cell>
        </row>
        <row r="3">
          <cell r="C3" t="str">
            <v>10050000UG</v>
          </cell>
          <cell r="D3" t="str">
            <v>Valley Checking- Washing M</v>
          </cell>
          <cell r="E3">
            <v>0</v>
          </cell>
          <cell r="F3">
            <v>0</v>
          </cell>
          <cell r="G3">
            <v>10615.05</v>
          </cell>
        </row>
        <row r="4">
          <cell r="C4" t="str">
            <v>10100000UG</v>
          </cell>
          <cell r="D4" t="str">
            <v>Westlake Checking - CitiBank</v>
          </cell>
          <cell r="E4">
            <v>0</v>
          </cell>
          <cell r="F4">
            <v>0</v>
          </cell>
          <cell r="G4">
            <v>17363.03</v>
          </cell>
        </row>
        <row r="5">
          <cell r="C5" t="str">
            <v>10200000UG</v>
          </cell>
          <cell r="D5" t="str">
            <v>Orange County - Wells</v>
          </cell>
          <cell r="E5">
            <v>0</v>
          </cell>
          <cell r="F5">
            <v>0</v>
          </cell>
          <cell r="G5">
            <v>521.77</v>
          </cell>
        </row>
        <row r="6">
          <cell r="C6" t="str">
            <v>11000101TE</v>
          </cell>
          <cell r="D6" t="str">
            <v>UC Stip - Hamburger</v>
          </cell>
          <cell r="E6">
            <v>0</v>
          </cell>
          <cell r="F6">
            <v>0</v>
          </cell>
          <cell r="G6">
            <v>44027.74</v>
          </cell>
        </row>
        <row r="7">
          <cell r="C7" t="str">
            <v>12000000TO</v>
          </cell>
          <cell r="D7" t="str">
            <v>UC Fnd. - S/T Invest.</v>
          </cell>
          <cell r="E7">
            <v>0</v>
          </cell>
          <cell r="F7">
            <v>0</v>
          </cell>
          <cell r="G7">
            <v>933863.29</v>
          </cell>
        </row>
        <row r="8">
          <cell r="C8" t="str">
            <v>12000000UG</v>
          </cell>
          <cell r="D8" t="str">
            <v>UC Fnd. - S/T Invest.</v>
          </cell>
          <cell r="E8">
            <v>192166.38</v>
          </cell>
          <cell r="F8">
            <v>65000</v>
          </cell>
          <cell r="G8">
            <v>1752113.65</v>
          </cell>
        </row>
        <row r="9">
          <cell r="C9" t="str">
            <v>12000502TO</v>
          </cell>
          <cell r="D9" t="str">
            <v>UC Fnd. - S/T Invest.</v>
          </cell>
          <cell r="E9">
            <v>0</v>
          </cell>
          <cell r="F9">
            <v>0</v>
          </cell>
          <cell r="G9">
            <v>28651.919999999998</v>
          </cell>
        </row>
        <row r="10">
          <cell r="C10" t="str">
            <v>12200000UG</v>
          </cell>
          <cell r="D10" t="str">
            <v>UCLA Foundation Bankcard Dep</v>
          </cell>
          <cell r="E10">
            <v>103785</v>
          </cell>
          <cell r="F10">
            <v>2402.16</v>
          </cell>
          <cell r="G10">
            <v>112725.31</v>
          </cell>
        </row>
        <row r="11">
          <cell r="C11" t="str">
            <v>13000101PE</v>
          </cell>
          <cell r="D11" t="str">
            <v>UC LT Pool - Hamburger</v>
          </cell>
          <cell r="E11">
            <v>0</v>
          </cell>
          <cell r="F11">
            <v>0</v>
          </cell>
          <cell r="G11">
            <v>1015773.16</v>
          </cell>
        </row>
        <row r="12">
          <cell r="C12" t="str">
            <v>13100101PE</v>
          </cell>
          <cell r="D12" t="str">
            <v>UC  - Unreal. G/L</v>
          </cell>
          <cell r="E12">
            <v>0</v>
          </cell>
          <cell r="F12">
            <v>0</v>
          </cell>
          <cell r="G12">
            <v>2835729.36</v>
          </cell>
        </row>
        <row r="13">
          <cell r="C13" t="str">
            <v>14000000UG</v>
          </cell>
          <cell r="D13" t="str">
            <v>UC Fnd. - L/T Invest.</v>
          </cell>
          <cell r="E13">
            <v>0</v>
          </cell>
          <cell r="F13">
            <v>0</v>
          </cell>
          <cell r="G13">
            <v>2010259.89</v>
          </cell>
        </row>
        <row r="14">
          <cell r="C14" t="str">
            <v>14050000UG</v>
          </cell>
          <cell r="D14" t="str">
            <v>UC Fnd. - Real G/L</v>
          </cell>
          <cell r="E14">
            <v>12576.68</v>
          </cell>
          <cell r="F14">
            <v>1859.8</v>
          </cell>
          <cell r="G14">
            <v>-56271.86</v>
          </cell>
        </row>
        <row r="15">
          <cell r="C15" t="str">
            <v>14100000UG</v>
          </cell>
          <cell r="D15" t="str">
            <v>UC Fnd. - Unreal. G/L</v>
          </cell>
          <cell r="E15">
            <v>0</v>
          </cell>
          <cell r="F15">
            <v>54274.2</v>
          </cell>
          <cell r="G15">
            <v>291633.7</v>
          </cell>
        </row>
        <row r="16">
          <cell r="C16" t="str">
            <v>14150000UG</v>
          </cell>
          <cell r="D16" t="str">
            <v>UC Fnd. - Inv Inc</v>
          </cell>
          <cell r="E16">
            <v>16759.78</v>
          </cell>
          <cell r="F16">
            <v>574.66</v>
          </cell>
          <cell r="G16">
            <v>746590.65</v>
          </cell>
        </row>
        <row r="17">
          <cell r="C17" t="str">
            <v>15000101TE</v>
          </cell>
          <cell r="D17" t="str">
            <v>Accrued Investment Income Rec.</v>
          </cell>
          <cell r="E17">
            <v>0</v>
          </cell>
          <cell r="F17">
            <v>0</v>
          </cell>
          <cell r="G17">
            <v>19515.12</v>
          </cell>
        </row>
        <row r="18">
          <cell r="C18" t="str">
            <v>16010000TO</v>
          </cell>
          <cell r="D18" t="str">
            <v>Split Interest Agreements</v>
          </cell>
          <cell r="E18">
            <v>0</v>
          </cell>
          <cell r="F18">
            <v>0</v>
          </cell>
          <cell r="G18">
            <v>149782.70000000001</v>
          </cell>
        </row>
        <row r="19">
          <cell r="C19" t="str">
            <v>16010000UG</v>
          </cell>
          <cell r="D19" t="str">
            <v>Split Interest Agreements</v>
          </cell>
          <cell r="E19">
            <v>0</v>
          </cell>
          <cell r="F19">
            <v>0</v>
          </cell>
          <cell r="G19">
            <v>75582.64</v>
          </cell>
        </row>
        <row r="20">
          <cell r="C20" t="str">
            <v>17000000UG</v>
          </cell>
          <cell r="D20" t="str">
            <v>Account Receivable</v>
          </cell>
          <cell r="E20">
            <v>0</v>
          </cell>
          <cell r="F20">
            <v>0</v>
          </cell>
          <cell r="G20">
            <v>0</v>
          </cell>
        </row>
        <row r="21">
          <cell r="C21" t="str">
            <v>17000710TO</v>
          </cell>
          <cell r="D21" t="str">
            <v>Account Receivable</v>
          </cell>
          <cell r="E21">
            <v>0</v>
          </cell>
          <cell r="F21">
            <v>0</v>
          </cell>
          <cell r="G21">
            <v>0</v>
          </cell>
        </row>
        <row r="22">
          <cell r="C22" t="str">
            <v>17060000UG</v>
          </cell>
          <cell r="D22" t="str">
            <v>Prepaid Expenses - GASSON</v>
          </cell>
          <cell r="E22">
            <v>123000</v>
          </cell>
          <cell r="F22">
            <v>48446.91</v>
          </cell>
          <cell r="G22">
            <v>96425.63</v>
          </cell>
        </row>
        <row r="23">
          <cell r="C23" t="str">
            <v>17070000UG</v>
          </cell>
          <cell r="D23" t="str">
            <v>Prepaid Expenses - Events</v>
          </cell>
          <cell r="E23">
            <v>0</v>
          </cell>
          <cell r="F23">
            <v>0</v>
          </cell>
          <cell r="G23">
            <v>224.85</v>
          </cell>
        </row>
        <row r="24">
          <cell r="C24" t="str">
            <v>18000000UG</v>
          </cell>
          <cell r="D24" t="str">
            <v>Pledges Receivable</v>
          </cell>
          <cell r="E24">
            <v>150000</v>
          </cell>
          <cell r="F24">
            <v>0</v>
          </cell>
          <cell r="G24">
            <v>150000</v>
          </cell>
        </row>
        <row r="25">
          <cell r="C25" t="str">
            <v>18000201TN</v>
          </cell>
          <cell r="D25" t="str">
            <v>Pledges Receivable</v>
          </cell>
          <cell r="E25">
            <v>0</v>
          </cell>
          <cell r="F25">
            <v>0</v>
          </cell>
          <cell r="G25">
            <v>12500</v>
          </cell>
        </row>
        <row r="26">
          <cell r="C26" t="str">
            <v>18000201TP</v>
          </cell>
          <cell r="D26" t="str">
            <v>Pledges Receivable</v>
          </cell>
          <cell r="E26">
            <v>0</v>
          </cell>
          <cell r="F26">
            <v>0</v>
          </cell>
          <cell r="G26">
            <v>12500</v>
          </cell>
        </row>
        <row r="27">
          <cell r="C27" t="str">
            <v>18000201TQ</v>
          </cell>
          <cell r="D27" t="str">
            <v>Pledges Receivable</v>
          </cell>
          <cell r="E27">
            <v>0</v>
          </cell>
          <cell r="F27">
            <v>0</v>
          </cell>
          <cell r="G27">
            <v>62500</v>
          </cell>
        </row>
        <row r="28">
          <cell r="C28" t="str">
            <v>18000201TS</v>
          </cell>
          <cell r="D28" t="str">
            <v>Pledges Receivable</v>
          </cell>
          <cell r="E28">
            <v>0</v>
          </cell>
          <cell r="F28">
            <v>0</v>
          </cell>
          <cell r="G28">
            <v>62500</v>
          </cell>
        </row>
        <row r="29">
          <cell r="C29" t="str">
            <v>18000201TT</v>
          </cell>
          <cell r="D29" t="str">
            <v>Pledges Receivable</v>
          </cell>
          <cell r="E29">
            <v>0</v>
          </cell>
          <cell r="F29">
            <v>0</v>
          </cell>
          <cell r="G29">
            <v>112500</v>
          </cell>
        </row>
        <row r="30">
          <cell r="C30" t="str">
            <v>18000201TU</v>
          </cell>
          <cell r="D30" t="str">
            <v>Pledges Receivable</v>
          </cell>
          <cell r="E30">
            <v>0</v>
          </cell>
          <cell r="F30">
            <v>0</v>
          </cell>
          <cell r="G30">
            <v>112500</v>
          </cell>
        </row>
        <row r="31">
          <cell r="C31" t="str">
            <v>18000201TV</v>
          </cell>
          <cell r="D31" t="str">
            <v>Pledges Receivable</v>
          </cell>
          <cell r="E31">
            <v>0</v>
          </cell>
          <cell r="F31">
            <v>0</v>
          </cell>
          <cell r="G31">
            <v>6250</v>
          </cell>
        </row>
        <row r="32">
          <cell r="C32" t="str">
            <v>18000217TO</v>
          </cell>
          <cell r="D32" t="str">
            <v>Pledges Receivable</v>
          </cell>
          <cell r="E32">
            <v>0</v>
          </cell>
          <cell r="F32">
            <v>0</v>
          </cell>
          <cell r="G32">
            <v>165000</v>
          </cell>
        </row>
        <row r="33">
          <cell r="C33" t="str">
            <v>18000405TO</v>
          </cell>
          <cell r="D33" t="str">
            <v>Pledges Receivable</v>
          </cell>
          <cell r="E33">
            <v>0</v>
          </cell>
          <cell r="F33">
            <v>0</v>
          </cell>
          <cell r="G33">
            <v>575000</v>
          </cell>
        </row>
        <row r="34">
          <cell r="C34" t="str">
            <v>18000601UG</v>
          </cell>
          <cell r="D34" t="str">
            <v>Pledges Receivable</v>
          </cell>
          <cell r="E34">
            <v>0</v>
          </cell>
          <cell r="F34">
            <v>0</v>
          </cell>
          <cell r="G34">
            <v>-750</v>
          </cell>
        </row>
        <row r="35">
          <cell r="C35" t="str">
            <v>18000707TO</v>
          </cell>
          <cell r="D35" t="str">
            <v>Pledges Receivable</v>
          </cell>
          <cell r="E35">
            <v>0</v>
          </cell>
          <cell r="F35">
            <v>200000</v>
          </cell>
          <cell r="G35">
            <v>1400000</v>
          </cell>
        </row>
        <row r="36">
          <cell r="C36" t="str">
            <v>18000708TO</v>
          </cell>
          <cell r="D36" t="str">
            <v>Pledges Receivable</v>
          </cell>
          <cell r="E36">
            <v>0</v>
          </cell>
          <cell r="F36">
            <v>0</v>
          </cell>
          <cell r="G36">
            <v>240000</v>
          </cell>
        </row>
        <row r="37">
          <cell r="C37" t="str">
            <v>18000718TO</v>
          </cell>
          <cell r="D37" t="str">
            <v>Pledges Receivable</v>
          </cell>
          <cell r="E37">
            <v>0</v>
          </cell>
          <cell r="F37">
            <v>0</v>
          </cell>
          <cell r="G37">
            <v>300000</v>
          </cell>
        </row>
        <row r="38">
          <cell r="C38" t="str">
            <v>18000720TO</v>
          </cell>
          <cell r="D38" t="str">
            <v>Pledges Receivable</v>
          </cell>
          <cell r="E38">
            <v>10000</v>
          </cell>
          <cell r="F38">
            <v>0</v>
          </cell>
          <cell r="G38">
            <v>43000</v>
          </cell>
        </row>
        <row r="39">
          <cell r="C39" t="str">
            <v>1890F000TO</v>
          </cell>
          <cell r="D39" t="str">
            <v>Allowance for Uncoll Pledges</v>
          </cell>
          <cell r="E39">
            <v>0</v>
          </cell>
          <cell r="F39">
            <v>0</v>
          </cell>
          <cell r="G39">
            <v>-3283</v>
          </cell>
        </row>
        <row r="40">
          <cell r="C40" t="str">
            <v>1895F000TO</v>
          </cell>
          <cell r="D40" t="str">
            <v>Pledges Rec. - Discount</v>
          </cell>
          <cell r="E40">
            <v>0</v>
          </cell>
          <cell r="F40">
            <v>0</v>
          </cell>
          <cell r="G40">
            <v>-272188</v>
          </cell>
        </row>
        <row r="41">
          <cell r="C41" t="str">
            <v>20100000UG</v>
          </cell>
          <cell r="D41" t="str">
            <v>A/P Accrued Expense</v>
          </cell>
          <cell r="E41">
            <v>0</v>
          </cell>
          <cell r="F41">
            <v>343.73</v>
          </cell>
          <cell r="G41">
            <v>751.98</v>
          </cell>
        </row>
        <row r="42">
          <cell r="C42" t="str">
            <v>21000101PE</v>
          </cell>
          <cell r="D42" t="str">
            <v>Deferred Income - Unrealized G</v>
          </cell>
          <cell r="E42">
            <v>0</v>
          </cell>
          <cell r="F42">
            <v>0</v>
          </cell>
          <cell r="G42">
            <v>2835729.36</v>
          </cell>
        </row>
        <row r="43">
          <cell r="C43" t="str">
            <v>22000000TO</v>
          </cell>
          <cell r="D43" t="str">
            <v>Deferred Income - Accr Inv Inc</v>
          </cell>
          <cell r="E43">
            <v>0</v>
          </cell>
          <cell r="F43">
            <v>0</v>
          </cell>
          <cell r="G43">
            <v>852793.26</v>
          </cell>
        </row>
        <row r="44">
          <cell r="C44" t="str">
            <v>23000200TO</v>
          </cell>
          <cell r="D44" t="str">
            <v>Deferred Pledge Income</v>
          </cell>
          <cell r="E44">
            <v>0</v>
          </cell>
          <cell r="F44">
            <v>0</v>
          </cell>
          <cell r="G44">
            <v>3200</v>
          </cell>
        </row>
        <row r="45">
          <cell r="C45" t="str">
            <v>23000201TO</v>
          </cell>
          <cell r="D45" t="str">
            <v>Deferred Pledge Income</v>
          </cell>
          <cell r="E45">
            <v>0</v>
          </cell>
          <cell r="F45">
            <v>0</v>
          </cell>
          <cell r="G45">
            <v>300000</v>
          </cell>
        </row>
        <row r="46">
          <cell r="C46" t="str">
            <v>23000203TO</v>
          </cell>
          <cell r="D46" t="str">
            <v>Deferred Pledge Income</v>
          </cell>
          <cell r="E46">
            <v>0</v>
          </cell>
          <cell r="F46">
            <v>0</v>
          </cell>
          <cell r="G46">
            <v>28570</v>
          </cell>
        </row>
        <row r="47">
          <cell r="C47" t="str">
            <v>23000205TO</v>
          </cell>
          <cell r="D47" t="str">
            <v>Deferred Pledge Income</v>
          </cell>
          <cell r="E47">
            <v>0</v>
          </cell>
          <cell r="F47">
            <v>0</v>
          </cell>
          <cell r="G47">
            <v>28571.4</v>
          </cell>
        </row>
        <row r="48">
          <cell r="C48" t="str">
            <v>23000206TO</v>
          </cell>
          <cell r="D48" t="str">
            <v>Deferred Pledge Income</v>
          </cell>
          <cell r="E48">
            <v>0</v>
          </cell>
          <cell r="F48">
            <v>0</v>
          </cell>
          <cell r="G48">
            <v>5000</v>
          </cell>
        </row>
        <row r="49">
          <cell r="C49" t="str">
            <v>23000209TO</v>
          </cell>
          <cell r="D49" t="str">
            <v>Deferred Pledge Income</v>
          </cell>
          <cell r="E49">
            <v>0</v>
          </cell>
          <cell r="F49">
            <v>0</v>
          </cell>
          <cell r="G49">
            <v>142855</v>
          </cell>
        </row>
        <row r="50">
          <cell r="C50" t="str">
            <v>23000210TO</v>
          </cell>
          <cell r="D50" t="str">
            <v>Deferred Pledge Income</v>
          </cell>
          <cell r="E50">
            <v>0</v>
          </cell>
          <cell r="F50">
            <v>0</v>
          </cell>
          <cell r="G50">
            <v>10000</v>
          </cell>
        </row>
        <row r="51">
          <cell r="C51" t="str">
            <v>23000234TO</v>
          </cell>
          <cell r="D51" t="str">
            <v>Deferred Pledge Income</v>
          </cell>
          <cell r="E51">
            <v>0</v>
          </cell>
          <cell r="F51">
            <v>0</v>
          </cell>
          <cell r="G51">
            <v>80000</v>
          </cell>
        </row>
        <row r="52">
          <cell r="C52" t="str">
            <v>23000235TO</v>
          </cell>
          <cell r="D52" t="str">
            <v>Deferred Pledge Income</v>
          </cell>
          <cell r="E52">
            <v>0</v>
          </cell>
          <cell r="F52">
            <v>0</v>
          </cell>
          <cell r="G52">
            <v>597849.14</v>
          </cell>
        </row>
        <row r="53">
          <cell r="C53" t="str">
            <v>23000237TO</v>
          </cell>
          <cell r="D53" t="str">
            <v>Deferred Pledge Income</v>
          </cell>
          <cell r="E53">
            <v>0</v>
          </cell>
          <cell r="F53">
            <v>0</v>
          </cell>
          <cell r="G53">
            <v>200043.36</v>
          </cell>
        </row>
        <row r="54">
          <cell r="C54" t="str">
            <v>2910F000PE</v>
          </cell>
          <cell r="D54" t="str">
            <v>Dfd Inc. Contra - Unrealized G</v>
          </cell>
          <cell r="E54">
            <v>0</v>
          </cell>
          <cell r="F54">
            <v>0</v>
          </cell>
          <cell r="G54">
            <v>-2835729.49</v>
          </cell>
        </row>
        <row r="55">
          <cell r="C55" t="str">
            <v>2920F000TE</v>
          </cell>
          <cell r="D55" t="str">
            <v>Dfd Inc. Contra - Accr Inv Inc</v>
          </cell>
          <cell r="E55">
            <v>0</v>
          </cell>
          <cell r="F55">
            <v>0</v>
          </cell>
          <cell r="G55">
            <v>-852793.26</v>
          </cell>
        </row>
        <row r="56">
          <cell r="C56" t="str">
            <v>2930F000TO</v>
          </cell>
          <cell r="D56" t="str">
            <v>Dfd Inc. Contra - Pledge Inc</v>
          </cell>
          <cell r="E56">
            <v>0</v>
          </cell>
          <cell r="F56">
            <v>0</v>
          </cell>
          <cell r="G56">
            <v>-1396088.9</v>
          </cell>
        </row>
        <row r="57">
          <cell r="C57" t="str">
            <v>30000000TO</v>
          </cell>
          <cell r="D57" t="str">
            <v>Fund Balances - Unrestricted</v>
          </cell>
          <cell r="E57">
            <v>0</v>
          </cell>
          <cell r="F57">
            <v>0</v>
          </cell>
          <cell r="G57">
            <v>-2706618.29</v>
          </cell>
        </row>
        <row r="58">
          <cell r="C58" t="str">
            <v>30000000UG</v>
          </cell>
          <cell r="D58" t="str">
            <v>Fund Balances - Unrestricted</v>
          </cell>
          <cell r="E58">
            <v>0</v>
          </cell>
          <cell r="F58">
            <v>0</v>
          </cell>
          <cell r="G58">
            <v>1506882.19</v>
          </cell>
        </row>
        <row r="59">
          <cell r="C59" t="str">
            <v>30000101PE</v>
          </cell>
          <cell r="D59" t="str">
            <v>Fund Balances - Unrestricted</v>
          </cell>
          <cell r="E59">
            <v>0</v>
          </cell>
          <cell r="F59">
            <v>0</v>
          </cell>
          <cell r="G59">
            <v>0</v>
          </cell>
        </row>
        <row r="60">
          <cell r="C60" t="str">
            <v>30000101TE</v>
          </cell>
          <cell r="D60" t="str">
            <v>Fund Balances - Unrestricted</v>
          </cell>
          <cell r="E60">
            <v>0</v>
          </cell>
          <cell r="F60">
            <v>0</v>
          </cell>
          <cell r="G60">
            <v>-12298.7</v>
          </cell>
        </row>
        <row r="61">
          <cell r="C61" t="str">
            <v>30000102TE</v>
          </cell>
          <cell r="D61" t="str">
            <v>Fund Balances - Unrestricted</v>
          </cell>
          <cell r="E61">
            <v>0</v>
          </cell>
          <cell r="F61">
            <v>0</v>
          </cell>
          <cell r="G61">
            <v>79000</v>
          </cell>
        </row>
        <row r="62">
          <cell r="C62" t="str">
            <v>30000103PE</v>
          </cell>
          <cell r="D62" t="str">
            <v>Fund Balances - Unrestricted</v>
          </cell>
          <cell r="E62">
            <v>0</v>
          </cell>
          <cell r="F62">
            <v>0</v>
          </cell>
          <cell r="G62">
            <v>18031.89</v>
          </cell>
        </row>
        <row r="63">
          <cell r="C63" t="str">
            <v>30000103TO</v>
          </cell>
          <cell r="D63" t="str">
            <v>Fund Balances - Unrestricted</v>
          </cell>
          <cell r="E63">
            <v>0</v>
          </cell>
          <cell r="F63">
            <v>0</v>
          </cell>
          <cell r="G63">
            <v>-222300.26</v>
          </cell>
        </row>
        <row r="64">
          <cell r="C64" t="str">
            <v>30000105TO</v>
          </cell>
          <cell r="D64" t="str">
            <v>Fund Balances - Unrestricted</v>
          </cell>
          <cell r="E64">
            <v>0</v>
          </cell>
          <cell r="F64">
            <v>0</v>
          </cell>
          <cell r="G64">
            <v>0</v>
          </cell>
        </row>
        <row r="65">
          <cell r="C65" t="str">
            <v>30000110TO</v>
          </cell>
          <cell r="D65" t="str">
            <v>Fund Balances - Unrestricted</v>
          </cell>
          <cell r="E65">
            <v>0</v>
          </cell>
          <cell r="F65">
            <v>0</v>
          </cell>
          <cell r="G65">
            <v>5250</v>
          </cell>
        </row>
        <row r="66">
          <cell r="C66" t="str">
            <v>30000112PE</v>
          </cell>
          <cell r="D66" t="str">
            <v>Fund Balances - Unrestricted</v>
          </cell>
          <cell r="E66">
            <v>0</v>
          </cell>
          <cell r="F66">
            <v>0</v>
          </cell>
          <cell r="G66">
            <v>500000</v>
          </cell>
        </row>
        <row r="67">
          <cell r="C67" t="str">
            <v>30000112TO</v>
          </cell>
          <cell r="D67" t="str">
            <v>Fund Balances - Unrestricted</v>
          </cell>
          <cell r="E67">
            <v>0</v>
          </cell>
          <cell r="F67">
            <v>0</v>
          </cell>
          <cell r="G67">
            <v>100</v>
          </cell>
        </row>
        <row r="68">
          <cell r="C68" t="str">
            <v>30000200TO</v>
          </cell>
          <cell r="D68" t="str">
            <v>Fund Balances - Unrestricted</v>
          </cell>
          <cell r="E68">
            <v>0</v>
          </cell>
          <cell r="F68">
            <v>0</v>
          </cell>
          <cell r="G68">
            <v>-19950</v>
          </cell>
        </row>
        <row r="69">
          <cell r="C69" t="str">
            <v>30000201TA</v>
          </cell>
          <cell r="D69" t="str">
            <v>Fund Balances - Unrestricted</v>
          </cell>
          <cell r="E69">
            <v>0</v>
          </cell>
          <cell r="F69">
            <v>0</v>
          </cell>
          <cell r="G69">
            <v>50000</v>
          </cell>
        </row>
        <row r="70">
          <cell r="C70" t="str">
            <v>30000201TB</v>
          </cell>
          <cell r="D70" t="str">
            <v>Fund Balances - Unrestricted</v>
          </cell>
          <cell r="E70">
            <v>0</v>
          </cell>
          <cell r="F70">
            <v>0</v>
          </cell>
          <cell r="G70">
            <v>50000</v>
          </cell>
        </row>
        <row r="71">
          <cell r="C71" t="str">
            <v>30000201TC</v>
          </cell>
          <cell r="D71" t="str">
            <v>Fund Balances - Unrestricted</v>
          </cell>
          <cell r="E71">
            <v>0</v>
          </cell>
          <cell r="F71">
            <v>0</v>
          </cell>
          <cell r="G71">
            <v>37500</v>
          </cell>
        </row>
        <row r="72">
          <cell r="C72" t="str">
            <v>30000201TD</v>
          </cell>
          <cell r="D72" t="str">
            <v>Fund Balances - Unrestricted</v>
          </cell>
          <cell r="E72">
            <v>0</v>
          </cell>
          <cell r="F72">
            <v>0</v>
          </cell>
          <cell r="G72">
            <v>-37500</v>
          </cell>
        </row>
        <row r="73">
          <cell r="C73" t="str">
            <v>30000201TN</v>
          </cell>
          <cell r="D73" t="str">
            <v>Fund Balances - Unrestricted</v>
          </cell>
          <cell r="E73">
            <v>0</v>
          </cell>
          <cell r="F73">
            <v>0</v>
          </cell>
          <cell r="G73">
            <v>0</v>
          </cell>
        </row>
        <row r="74">
          <cell r="C74" t="str">
            <v>30000201TO</v>
          </cell>
          <cell r="D74" t="str">
            <v>Fund Balances - Unrestricted</v>
          </cell>
          <cell r="E74">
            <v>0</v>
          </cell>
          <cell r="F74">
            <v>0</v>
          </cell>
          <cell r="G74">
            <v>-390000</v>
          </cell>
        </row>
        <row r="75">
          <cell r="C75" t="str">
            <v>30000201TP</v>
          </cell>
          <cell r="D75" t="str">
            <v>Fund Balances - Unrestricted</v>
          </cell>
          <cell r="E75">
            <v>0</v>
          </cell>
          <cell r="F75">
            <v>0</v>
          </cell>
          <cell r="G75">
            <v>0</v>
          </cell>
        </row>
        <row r="76">
          <cell r="C76" t="str">
            <v>30000201TQ</v>
          </cell>
          <cell r="D76" t="str">
            <v>Fund Balances - Unrestricted</v>
          </cell>
          <cell r="E76">
            <v>0</v>
          </cell>
          <cell r="F76">
            <v>0</v>
          </cell>
          <cell r="G76">
            <v>50000</v>
          </cell>
        </row>
        <row r="77">
          <cell r="C77" t="str">
            <v>30000201TS</v>
          </cell>
          <cell r="D77" t="str">
            <v>Fund Balances - Unrestricted</v>
          </cell>
          <cell r="E77">
            <v>0</v>
          </cell>
          <cell r="F77">
            <v>0</v>
          </cell>
          <cell r="G77">
            <v>50000</v>
          </cell>
        </row>
        <row r="78">
          <cell r="C78" t="str">
            <v>30000201TT</v>
          </cell>
          <cell r="D78" t="str">
            <v>Fund Balances - Unrestricted</v>
          </cell>
          <cell r="E78">
            <v>0</v>
          </cell>
          <cell r="F78">
            <v>0</v>
          </cell>
          <cell r="G78">
            <v>100000</v>
          </cell>
        </row>
        <row r="79">
          <cell r="C79" t="str">
            <v>30000201TU</v>
          </cell>
          <cell r="D79" t="str">
            <v>Fund Balances - Unrestricted</v>
          </cell>
          <cell r="E79">
            <v>0</v>
          </cell>
          <cell r="F79">
            <v>0</v>
          </cell>
          <cell r="G79">
            <v>100000</v>
          </cell>
        </row>
        <row r="80">
          <cell r="C80" t="str">
            <v>30000201TV</v>
          </cell>
          <cell r="D80" t="str">
            <v>Fund Balances - Unrestricted</v>
          </cell>
          <cell r="E80">
            <v>0</v>
          </cell>
          <cell r="F80">
            <v>0</v>
          </cell>
          <cell r="G80">
            <v>0</v>
          </cell>
        </row>
        <row r="81">
          <cell r="C81" t="str">
            <v>30000202TO</v>
          </cell>
          <cell r="D81" t="str">
            <v>Fund Balances - Unrestricted</v>
          </cell>
          <cell r="E81">
            <v>0</v>
          </cell>
          <cell r="F81">
            <v>0</v>
          </cell>
          <cell r="G81">
            <v>-30000</v>
          </cell>
        </row>
        <row r="82">
          <cell r="C82" t="str">
            <v>30000203TO</v>
          </cell>
          <cell r="D82" t="str">
            <v>Fund Balances - Unrestricted</v>
          </cell>
          <cell r="E82">
            <v>0</v>
          </cell>
          <cell r="F82">
            <v>0</v>
          </cell>
          <cell r="G82">
            <v>90000</v>
          </cell>
        </row>
        <row r="83">
          <cell r="C83" t="str">
            <v>30000205TO</v>
          </cell>
          <cell r="D83" t="str">
            <v>Fund Balances - Unrestricted</v>
          </cell>
          <cell r="E83">
            <v>0</v>
          </cell>
          <cell r="F83">
            <v>0</v>
          </cell>
          <cell r="G83">
            <v>-585699.68000000005</v>
          </cell>
        </row>
        <row r="84">
          <cell r="C84" t="str">
            <v>30000206TO</v>
          </cell>
          <cell r="D84" t="str">
            <v>Fund Balances - Unrestricted</v>
          </cell>
          <cell r="E84">
            <v>0</v>
          </cell>
          <cell r="F84">
            <v>0</v>
          </cell>
          <cell r="G84">
            <v>-5000</v>
          </cell>
        </row>
        <row r="85">
          <cell r="C85" t="str">
            <v>30000209TO</v>
          </cell>
          <cell r="D85" t="str">
            <v>Fund Balances - Unrestricted</v>
          </cell>
          <cell r="E85">
            <v>0</v>
          </cell>
          <cell r="F85">
            <v>0</v>
          </cell>
          <cell r="G85">
            <v>-35535</v>
          </cell>
        </row>
        <row r="86">
          <cell r="C86" t="str">
            <v>30000210TO</v>
          </cell>
          <cell r="D86" t="str">
            <v>Fund Balances - Unrestricted</v>
          </cell>
          <cell r="E86">
            <v>0</v>
          </cell>
          <cell r="F86">
            <v>0</v>
          </cell>
          <cell r="G86">
            <v>-5000</v>
          </cell>
        </row>
        <row r="87">
          <cell r="C87" t="str">
            <v>30000212TO</v>
          </cell>
          <cell r="D87" t="str">
            <v>Fund Balances - Unrestricted</v>
          </cell>
          <cell r="E87">
            <v>0</v>
          </cell>
          <cell r="F87">
            <v>0</v>
          </cell>
          <cell r="G87">
            <v>32400</v>
          </cell>
        </row>
        <row r="88">
          <cell r="C88" t="str">
            <v>30000213TO</v>
          </cell>
          <cell r="D88" t="str">
            <v>Fund Balances - Unrestricted</v>
          </cell>
          <cell r="E88">
            <v>0</v>
          </cell>
          <cell r="F88">
            <v>0</v>
          </cell>
          <cell r="G88">
            <v>25000</v>
          </cell>
        </row>
        <row r="89">
          <cell r="C89" t="str">
            <v>30000214TO</v>
          </cell>
          <cell r="D89" t="str">
            <v>Fund Balances - Unrestricted</v>
          </cell>
          <cell r="E89">
            <v>0</v>
          </cell>
          <cell r="F89">
            <v>0</v>
          </cell>
          <cell r="G89">
            <v>-43929</v>
          </cell>
        </row>
        <row r="90">
          <cell r="C90" t="str">
            <v>30000215TO</v>
          </cell>
          <cell r="D90" t="str">
            <v>Fund Balances - Unrestricted</v>
          </cell>
          <cell r="E90">
            <v>0</v>
          </cell>
          <cell r="F90">
            <v>0</v>
          </cell>
          <cell r="G90">
            <v>399499</v>
          </cell>
        </row>
        <row r="91">
          <cell r="C91" t="str">
            <v>30000216TO</v>
          </cell>
          <cell r="D91" t="str">
            <v>Fund Balances - Unrestricted</v>
          </cell>
          <cell r="E91">
            <v>0</v>
          </cell>
          <cell r="F91">
            <v>0</v>
          </cell>
          <cell r="G91">
            <v>400</v>
          </cell>
        </row>
        <row r="92">
          <cell r="C92" t="str">
            <v>30000217TO</v>
          </cell>
          <cell r="D92" t="str">
            <v>Fund Balances - Unrestricted</v>
          </cell>
          <cell r="E92">
            <v>0</v>
          </cell>
          <cell r="F92">
            <v>0</v>
          </cell>
          <cell r="G92">
            <v>228699.81</v>
          </cell>
        </row>
        <row r="93">
          <cell r="C93" t="str">
            <v>30000218TO</v>
          </cell>
          <cell r="D93" t="str">
            <v>Fund Balances - Unrestricted</v>
          </cell>
          <cell r="E93">
            <v>0</v>
          </cell>
          <cell r="F93">
            <v>0</v>
          </cell>
          <cell r="G93">
            <v>-750074.97</v>
          </cell>
        </row>
        <row r="94">
          <cell r="C94" t="str">
            <v>30000220TO</v>
          </cell>
          <cell r="D94" t="str">
            <v>Fund Balances - Unrestricted</v>
          </cell>
          <cell r="E94">
            <v>0</v>
          </cell>
          <cell r="F94">
            <v>0</v>
          </cell>
          <cell r="G94">
            <v>-26386.09</v>
          </cell>
        </row>
        <row r="95">
          <cell r="C95" t="str">
            <v>30000220UG</v>
          </cell>
          <cell r="D95" t="str">
            <v>Fund Balances - Unrestricted</v>
          </cell>
          <cell r="E95">
            <v>0</v>
          </cell>
          <cell r="F95">
            <v>0</v>
          </cell>
          <cell r="G95">
            <v>-588500</v>
          </cell>
        </row>
        <row r="96">
          <cell r="C96" t="str">
            <v>30000221TO</v>
          </cell>
          <cell r="D96" t="str">
            <v>Fund Balances - Unrestricted</v>
          </cell>
          <cell r="E96">
            <v>0</v>
          </cell>
          <cell r="F96">
            <v>0</v>
          </cell>
          <cell r="G96">
            <v>-14900</v>
          </cell>
        </row>
        <row r="97">
          <cell r="C97" t="str">
            <v>30000221UG</v>
          </cell>
          <cell r="D97" t="str">
            <v>Fund Balances - Unrestricted</v>
          </cell>
          <cell r="E97">
            <v>0</v>
          </cell>
          <cell r="F97">
            <v>0</v>
          </cell>
          <cell r="G97">
            <v>-356080</v>
          </cell>
        </row>
        <row r="98">
          <cell r="C98" t="str">
            <v>30000222UG</v>
          </cell>
          <cell r="D98" t="str">
            <v>Fund Balances - Unrestricted</v>
          </cell>
          <cell r="E98">
            <v>0</v>
          </cell>
          <cell r="F98">
            <v>0</v>
          </cell>
          <cell r="G98">
            <v>-504800</v>
          </cell>
        </row>
        <row r="99">
          <cell r="C99" t="str">
            <v>30000223UG</v>
          </cell>
          <cell r="D99" t="str">
            <v>Fund Balances - Unrestricted</v>
          </cell>
          <cell r="E99">
            <v>0</v>
          </cell>
          <cell r="F99">
            <v>0</v>
          </cell>
          <cell r="G99">
            <v>-35715</v>
          </cell>
        </row>
        <row r="100">
          <cell r="C100" t="str">
            <v>30000225TO</v>
          </cell>
          <cell r="D100" t="str">
            <v>Fund Balances - Unrestricted</v>
          </cell>
          <cell r="E100">
            <v>0</v>
          </cell>
          <cell r="F100">
            <v>0</v>
          </cell>
          <cell r="G100">
            <v>-417529.26</v>
          </cell>
        </row>
        <row r="101">
          <cell r="C101" t="str">
            <v>30000226TO</v>
          </cell>
          <cell r="D101" t="str">
            <v>Fund Balances - Unrestricted</v>
          </cell>
          <cell r="E101">
            <v>0</v>
          </cell>
          <cell r="F101">
            <v>0</v>
          </cell>
          <cell r="G101">
            <v>4000</v>
          </cell>
        </row>
        <row r="102">
          <cell r="C102" t="str">
            <v>30000227TO</v>
          </cell>
          <cell r="D102" t="str">
            <v>Fund Balances - Unrestricted</v>
          </cell>
          <cell r="E102">
            <v>0</v>
          </cell>
          <cell r="F102">
            <v>0</v>
          </cell>
          <cell r="G102">
            <v>-240538.57</v>
          </cell>
        </row>
        <row r="103">
          <cell r="C103" t="str">
            <v>30000228TO</v>
          </cell>
          <cell r="D103" t="str">
            <v>Fund Balances - Unrestricted</v>
          </cell>
          <cell r="E103">
            <v>0</v>
          </cell>
          <cell r="F103">
            <v>0</v>
          </cell>
          <cell r="G103">
            <v>285</v>
          </cell>
        </row>
        <row r="104">
          <cell r="C104" t="str">
            <v>30000229TO</v>
          </cell>
          <cell r="D104" t="str">
            <v>Fund Balances - Unrestricted</v>
          </cell>
          <cell r="E104">
            <v>0</v>
          </cell>
          <cell r="F104">
            <v>0</v>
          </cell>
          <cell r="G104">
            <v>20000</v>
          </cell>
        </row>
        <row r="105">
          <cell r="C105" t="str">
            <v>30000230TO</v>
          </cell>
          <cell r="D105" t="str">
            <v>Fund Balances - Unrestricted</v>
          </cell>
          <cell r="E105">
            <v>0</v>
          </cell>
          <cell r="F105">
            <v>0</v>
          </cell>
          <cell r="G105">
            <v>16467.79</v>
          </cell>
        </row>
        <row r="106">
          <cell r="C106" t="str">
            <v>30000232TO</v>
          </cell>
          <cell r="D106" t="str">
            <v>Fund Balances - Unrestricted</v>
          </cell>
          <cell r="E106">
            <v>0</v>
          </cell>
          <cell r="F106">
            <v>0</v>
          </cell>
          <cell r="G106">
            <v>-20000</v>
          </cell>
        </row>
        <row r="107">
          <cell r="C107" t="str">
            <v>30000234TO</v>
          </cell>
          <cell r="D107" t="str">
            <v>Fund Balances - Unrestricted</v>
          </cell>
          <cell r="E107">
            <v>0</v>
          </cell>
          <cell r="F107">
            <v>0</v>
          </cell>
          <cell r="G107">
            <v>-40000</v>
          </cell>
        </row>
        <row r="108">
          <cell r="C108" t="str">
            <v>30000235TO</v>
          </cell>
          <cell r="D108" t="str">
            <v>Fund Balances - Unrestricted</v>
          </cell>
          <cell r="E108">
            <v>0</v>
          </cell>
          <cell r="F108">
            <v>0</v>
          </cell>
          <cell r="G108">
            <v>-648289.99</v>
          </cell>
        </row>
        <row r="109">
          <cell r="C109" t="str">
            <v>30000237TO</v>
          </cell>
          <cell r="D109" t="str">
            <v>Fund Balances - Unrestricted</v>
          </cell>
          <cell r="E109">
            <v>0</v>
          </cell>
          <cell r="F109">
            <v>0</v>
          </cell>
          <cell r="G109">
            <v>-100000</v>
          </cell>
        </row>
        <row r="110">
          <cell r="C110" t="str">
            <v>30000238TO</v>
          </cell>
          <cell r="D110" t="str">
            <v>Fund Balances - Unrestricted</v>
          </cell>
          <cell r="E110">
            <v>0</v>
          </cell>
          <cell r="F110">
            <v>0</v>
          </cell>
          <cell r="G110">
            <v>100100</v>
          </cell>
        </row>
        <row r="111">
          <cell r="C111" t="str">
            <v>30000239TO</v>
          </cell>
          <cell r="D111" t="str">
            <v>Fund Balances - Unrestricted</v>
          </cell>
          <cell r="E111">
            <v>0</v>
          </cell>
          <cell r="F111">
            <v>0</v>
          </cell>
          <cell r="G111">
            <v>133883</v>
          </cell>
        </row>
        <row r="112">
          <cell r="C112" t="str">
            <v>30000240TO</v>
          </cell>
          <cell r="D112" t="str">
            <v>Fund Balances - Unrestricted</v>
          </cell>
          <cell r="E112">
            <v>0</v>
          </cell>
          <cell r="F112">
            <v>0</v>
          </cell>
          <cell r="G112">
            <v>5</v>
          </cell>
        </row>
        <row r="113">
          <cell r="C113" t="str">
            <v>30000241TO</v>
          </cell>
          <cell r="D113" t="str">
            <v>Fund Balances - Unrestricted</v>
          </cell>
          <cell r="E113">
            <v>0</v>
          </cell>
          <cell r="F113">
            <v>0</v>
          </cell>
          <cell r="G113">
            <v>-100000</v>
          </cell>
        </row>
        <row r="114">
          <cell r="C114" t="str">
            <v>30000241UG</v>
          </cell>
          <cell r="D114" t="str">
            <v>Fund Balances - Unrestricted</v>
          </cell>
          <cell r="E114">
            <v>0</v>
          </cell>
          <cell r="F114">
            <v>0</v>
          </cell>
          <cell r="G114">
            <v>-300000</v>
          </cell>
        </row>
        <row r="115">
          <cell r="C115" t="str">
            <v>30000242TO</v>
          </cell>
          <cell r="D115" t="str">
            <v>Fund Balances - Unrestricted</v>
          </cell>
          <cell r="E115">
            <v>0</v>
          </cell>
          <cell r="F115">
            <v>0</v>
          </cell>
          <cell r="G115">
            <v>-101912.68</v>
          </cell>
        </row>
        <row r="116">
          <cell r="C116" t="str">
            <v>30000243TO</v>
          </cell>
          <cell r="D116" t="str">
            <v>Fund Balances - Unrestricted</v>
          </cell>
          <cell r="E116">
            <v>0</v>
          </cell>
          <cell r="F116">
            <v>0</v>
          </cell>
          <cell r="G116">
            <v>-99991.360000000001</v>
          </cell>
        </row>
        <row r="117">
          <cell r="C117" t="str">
            <v>30000244TO</v>
          </cell>
          <cell r="D117" t="str">
            <v>Fund Balances - Unrestricted</v>
          </cell>
          <cell r="E117">
            <v>0</v>
          </cell>
          <cell r="F117">
            <v>0</v>
          </cell>
          <cell r="G117">
            <v>40634.370000000003</v>
          </cell>
        </row>
        <row r="118">
          <cell r="C118" t="str">
            <v>30000245TO</v>
          </cell>
          <cell r="D118" t="str">
            <v>Fund Balances - Unrestricted</v>
          </cell>
          <cell r="E118">
            <v>0</v>
          </cell>
          <cell r="F118">
            <v>0</v>
          </cell>
          <cell r="G118">
            <v>-100000</v>
          </cell>
        </row>
        <row r="119">
          <cell r="C119" t="str">
            <v>30000245UG</v>
          </cell>
          <cell r="D119" t="str">
            <v>Fund Balances - Unrestricted</v>
          </cell>
          <cell r="E119">
            <v>0</v>
          </cell>
          <cell r="F119">
            <v>0</v>
          </cell>
          <cell r="G119">
            <v>-600000</v>
          </cell>
        </row>
        <row r="120">
          <cell r="C120" t="str">
            <v>30000246TO</v>
          </cell>
          <cell r="D120" t="str">
            <v>Fund Balances - Unrestricted</v>
          </cell>
          <cell r="E120">
            <v>0</v>
          </cell>
          <cell r="F120">
            <v>0</v>
          </cell>
          <cell r="G120">
            <v>-140000</v>
          </cell>
        </row>
        <row r="121">
          <cell r="C121" t="str">
            <v>30000246UG</v>
          </cell>
          <cell r="D121" t="str">
            <v>Fund Balances - Unrestricted</v>
          </cell>
          <cell r="E121">
            <v>0</v>
          </cell>
          <cell r="F121">
            <v>0</v>
          </cell>
          <cell r="G121">
            <v>-400000</v>
          </cell>
        </row>
        <row r="122">
          <cell r="C122" t="str">
            <v>30000247TO</v>
          </cell>
          <cell r="D122" t="str">
            <v>Fund Balances - Unrestricted</v>
          </cell>
          <cell r="E122">
            <v>0</v>
          </cell>
          <cell r="F122">
            <v>0</v>
          </cell>
          <cell r="G122">
            <v>-22422</v>
          </cell>
        </row>
        <row r="123">
          <cell r="C123" t="str">
            <v>30000250TO</v>
          </cell>
          <cell r="D123" t="str">
            <v>Fund Balances - Unrestricted</v>
          </cell>
          <cell r="E123">
            <v>0</v>
          </cell>
          <cell r="F123">
            <v>0</v>
          </cell>
          <cell r="G123">
            <v>74000</v>
          </cell>
        </row>
        <row r="124">
          <cell r="C124" t="str">
            <v>30000251TO</v>
          </cell>
          <cell r="D124" t="str">
            <v>Fund Balances - Unrestricted</v>
          </cell>
          <cell r="E124">
            <v>0</v>
          </cell>
          <cell r="F124">
            <v>0</v>
          </cell>
          <cell r="G124">
            <v>236700.89</v>
          </cell>
        </row>
        <row r="125">
          <cell r="C125" t="str">
            <v>30000252TO</v>
          </cell>
          <cell r="D125" t="str">
            <v>Fund Balances - Unrestricted</v>
          </cell>
          <cell r="E125">
            <v>0</v>
          </cell>
          <cell r="F125">
            <v>0</v>
          </cell>
          <cell r="G125">
            <v>243.5</v>
          </cell>
        </row>
        <row r="126">
          <cell r="C126" t="str">
            <v>30000260TO</v>
          </cell>
          <cell r="D126" t="str">
            <v>Fund Balances - Unrestricted</v>
          </cell>
          <cell r="E126">
            <v>0</v>
          </cell>
          <cell r="F126">
            <v>0</v>
          </cell>
          <cell r="G126">
            <v>35000</v>
          </cell>
        </row>
        <row r="127">
          <cell r="C127" t="str">
            <v>30000300TO</v>
          </cell>
          <cell r="D127" t="str">
            <v>Fund Balances - Unrestricted</v>
          </cell>
          <cell r="E127">
            <v>0</v>
          </cell>
          <cell r="F127">
            <v>0</v>
          </cell>
          <cell r="G127">
            <v>-150000</v>
          </cell>
        </row>
        <row r="128">
          <cell r="C128" t="str">
            <v>30000301UG</v>
          </cell>
          <cell r="D128" t="str">
            <v>Fund Balances - Unrestricted</v>
          </cell>
          <cell r="E128">
            <v>0</v>
          </cell>
          <cell r="F128">
            <v>0</v>
          </cell>
          <cell r="G128">
            <v>-75000</v>
          </cell>
        </row>
        <row r="129">
          <cell r="C129" t="str">
            <v>30000302UG</v>
          </cell>
          <cell r="D129" t="str">
            <v>Fund Balances - Unrestricted</v>
          </cell>
          <cell r="E129">
            <v>0</v>
          </cell>
          <cell r="F129">
            <v>0</v>
          </cell>
          <cell r="G129">
            <v>-73000</v>
          </cell>
        </row>
        <row r="130">
          <cell r="C130" t="str">
            <v>30000304TO</v>
          </cell>
          <cell r="D130" t="str">
            <v>Fund Balances - Unrestricted</v>
          </cell>
          <cell r="E130">
            <v>0</v>
          </cell>
          <cell r="F130">
            <v>0</v>
          </cell>
          <cell r="G130">
            <v>-45000</v>
          </cell>
        </row>
        <row r="131">
          <cell r="C131" t="str">
            <v>30000305TO</v>
          </cell>
          <cell r="D131" t="str">
            <v>Fund Balances - Unrestricted</v>
          </cell>
          <cell r="E131">
            <v>0</v>
          </cell>
          <cell r="F131">
            <v>0</v>
          </cell>
          <cell r="G131">
            <v>50000</v>
          </cell>
        </row>
        <row r="132">
          <cell r="C132" t="str">
            <v>30000401TO</v>
          </cell>
          <cell r="D132" t="str">
            <v>Fund Balances - Unrestricted</v>
          </cell>
          <cell r="E132">
            <v>0</v>
          </cell>
          <cell r="F132">
            <v>0</v>
          </cell>
          <cell r="G132">
            <v>10000</v>
          </cell>
        </row>
        <row r="133">
          <cell r="C133" t="str">
            <v>30000402TO</v>
          </cell>
          <cell r="D133" t="str">
            <v>Fund Balances - Unrestricted</v>
          </cell>
          <cell r="E133">
            <v>0</v>
          </cell>
          <cell r="F133">
            <v>0</v>
          </cell>
          <cell r="G133">
            <v>15187.5</v>
          </cell>
        </row>
        <row r="134">
          <cell r="C134" t="str">
            <v>30000405TO</v>
          </cell>
          <cell r="D134" t="str">
            <v>Fund Balances - Unrestricted</v>
          </cell>
          <cell r="E134">
            <v>0</v>
          </cell>
          <cell r="F134">
            <v>0</v>
          </cell>
          <cell r="G134">
            <v>599413.87</v>
          </cell>
        </row>
        <row r="135">
          <cell r="C135" t="str">
            <v>30000500TO</v>
          </cell>
          <cell r="D135" t="str">
            <v>Fund Balances - Unrestricted</v>
          </cell>
          <cell r="E135">
            <v>0</v>
          </cell>
          <cell r="F135">
            <v>0</v>
          </cell>
          <cell r="G135">
            <v>59785</v>
          </cell>
        </row>
        <row r="136">
          <cell r="C136" t="str">
            <v>30000501TO</v>
          </cell>
          <cell r="D136" t="str">
            <v>Fund Balances - Unrestricted</v>
          </cell>
          <cell r="E136">
            <v>0</v>
          </cell>
          <cell r="F136">
            <v>0</v>
          </cell>
          <cell r="G136">
            <v>351710.01</v>
          </cell>
        </row>
        <row r="137">
          <cell r="C137" t="str">
            <v>30000502TO</v>
          </cell>
          <cell r="D137" t="str">
            <v>Fund Balances - Unrestricted</v>
          </cell>
          <cell r="E137">
            <v>0</v>
          </cell>
          <cell r="F137">
            <v>0</v>
          </cell>
          <cell r="G137">
            <v>189945.4</v>
          </cell>
        </row>
        <row r="138">
          <cell r="C138" t="str">
            <v>30000503TO</v>
          </cell>
          <cell r="D138" t="str">
            <v>Fund Balances - Unrestricted</v>
          </cell>
          <cell r="E138">
            <v>0</v>
          </cell>
          <cell r="F138">
            <v>0</v>
          </cell>
          <cell r="G138">
            <v>250200</v>
          </cell>
        </row>
        <row r="139">
          <cell r="C139" t="str">
            <v>30000600TO</v>
          </cell>
          <cell r="D139" t="str">
            <v>Fund Balances - Unrestricted</v>
          </cell>
          <cell r="E139">
            <v>0</v>
          </cell>
          <cell r="F139">
            <v>0</v>
          </cell>
          <cell r="G139">
            <v>14220</v>
          </cell>
        </row>
        <row r="140">
          <cell r="C140" t="str">
            <v>30000600UG</v>
          </cell>
          <cell r="D140" t="str">
            <v>Fund Balances - Unrestricted</v>
          </cell>
          <cell r="E140">
            <v>0</v>
          </cell>
          <cell r="F140">
            <v>0</v>
          </cell>
          <cell r="G140">
            <v>370208.69</v>
          </cell>
        </row>
        <row r="141">
          <cell r="C141" t="str">
            <v>30000601TO</v>
          </cell>
          <cell r="D141" t="str">
            <v>Fund Balances - Unrestricted</v>
          </cell>
          <cell r="E141">
            <v>0</v>
          </cell>
          <cell r="F141">
            <v>0</v>
          </cell>
          <cell r="G141">
            <v>38558.15</v>
          </cell>
        </row>
        <row r="142">
          <cell r="C142" t="str">
            <v>30000601UG</v>
          </cell>
          <cell r="D142" t="str">
            <v>Fund Balances - Unrestricted</v>
          </cell>
          <cell r="E142">
            <v>0</v>
          </cell>
          <cell r="F142">
            <v>0</v>
          </cell>
          <cell r="G142">
            <v>1986673.96</v>
          </cell>
        </row>
        <row r="143">
          <cell r="C143" t="str">
            <v>30000602TO</v>
          </cell>
          <cell r="D143" t="str">
            <v>Fund Balances - Unrestricted</v>
          </cell>
          <cell r="E143">
            <v>0</v>
          </cell>
          <cell r="F143">
            <v>0</v>
          </cell>
          <cell r="G143">
            <v>8281</v>
          </cell>
        </row>
        <row r="144">
          <cell r="C144" t="str">
            <v>30000602UG</v>
          </cell>
          <cell r="D144" t="str">
            <v>Fund Balances - Unrestricted</v>
          </cell>
          <cell r="E144">
            <v>0</v>
          </cell>
          <cell r="F144">
            <v>0</v>
          </cell>
          <cell r="G144">
            <v>439721.65</v>
          </cell>
        </row>
        <row r="145">
          <cell r="C145" t="str">
            <v>30000603UG</v>
          </cell>
          <cell r="D145" t="str">
            <v>Fund Balances - Unrestricted</v>
          </cell>
          <cell r="E145">
            <v>0</v>
          </cell>
          <cell r="F145">
            <v>0</v>
          </cell>
          <cell r="G145">
            <v>-6039.98</v>
          </cell>
        </row>
        <row r="146">
          <cell r="C146" t="str">
            <v>30000604UG</v>
          </cell>
          <cell r="D146" t="str">
            <v>Fund Balances - Unrestricted</v>
          </cell>
          <cell r="E146">
            <v>0</v>
          </cell>
          <cell r="F146">
            <v>0</v>
          </cell>
          <cell r="G146">
            <v>-122257.9</v>
          </cell>
        </row>
        <row r="147">
          <cell r="C147" t="str">
            <v>30000605UG</v>
          </cell>
          <cell r="D147" t="str">
            <v>Fund Balances - Unrestricted</v>
          </cell>
          <cell r="E147">
            <v>0</v>
          </cell>
          <cell r="F147">
            <v>0</v>
          </cell>
          <cell r="G147">
            <v>2068780.32</v>
          </cell>
        </row>
        <row r="148">
          <cell r="C148" t="str">
            <v>30000606UG</v>
          </cell>
          <cell r="D148" t="str">
            <v>Fund Balances - Unrestricted</v>
          </cell>
          <cell r="E148">
            <v>0</v>
          </cell>
          <cell r="F148">
            <v>0</v>
          </cell>
          <cell r="G148">
            <v>-23227.58</v>
          </cell>
        </row>
        <row r="149">
          <cell r="C149" t="str">
            <v>30000607UG</v>
          </cell>
          <cell r="D149" t="str">
            <v>Fund Balances - Unrestricted</v>
          </cell>
          <cell r="E149">
            <v>0</v>
          </cell>
          <cell r="F149">
            <v>0</v>
          </cell>
          <cell r="G149">
            <v>-691.53</v>
          </cell>
        </row>
        <row r="150">
          <cell r="C150" t="str">
            <v>30000609UG</v>
          </cell>
          <cell r="D150" t="str">
            <v>Fund Balances - Unrestricted</v>
          </cell>
          <cell r="E150">
            <v>0</v>
          </cell>
          <cell r="F150">
            <v>0</v>
          </cell>
          <cell r="G150">
            <v>-121310.7</v>
          </cell>
        </row>
        <row r="151">
          <cell r="C151" t="str">
            <v>30000699TO</v>
          </cell>
          <cell r="D151" t="str">
            <v>Fund Balances - Unrestricted</v>
          </cell>
          <cell r="E151">
            <v>0</v>
          </cell>
          <cell r="F151">
            <v>0</v>
          </cell>
          <cell r="G151">
            <v>-1681.25</v>
          </cell>
        </row>
        <row r="152">
          <cell r="C152" t="str">
            <v>30000699UG</v>
          </cell>
          <cell r="D152" t="str">
            <v>Fund Balances - Unrestricted</v>
          </cell>
          <cell r="E152">
            <v>0</v>
          </cell>
          <cell r="F152">
            <v>0</v>
          </cell>
          <cell r="G152">
            <v>2607710.6</v>
          </cell>
        </row>
        <row r="153">
          <cell r="C153" t="str">
            <v>30000701TO</v>
          </cell>
          <cell r="D153" t="str">
            <v>Fund Balances - Unrestricted</v>
          </cell>
          <cell r="E153">
            <v>0</v>
          </cell>
          <cell r="F153">
            <v>0</v>
          </cell>
          <cell r="G153">
            <v>-211757.02</v>
          </cell>
        </row>
        <row r="154">
          <cell r="C154" t="str">
            <v>30000702TO</v>
          </cell>
          <cell r="D154" t="str">
            <v>Fund Balances - Unrestricted</v>
          </cell>
          <cell r="E154">
            <v>0</v>
          </cell>
          <cell r="F154">
            <v>0</v>
          </cell>
          <cell r="G154">
            <v>815286</v>
          </cell>
        </row>
        <row r="155">
          <cell r="C155" t="str">
            <v>30000703TO</v>
          </cell>
          <cell r="D155" t="str">
            <v>Fund Balances - Unrestricted</v>
          </cell>
          <cell r="E155">
            <v>0</v>
          </cell>
          <cell r="F155">
            <v>0</v>
          </cell>
          <cell r="G155">
            <v>-75</v>
          </cell>
        </row>
        <row r="156">
          <cell r="C156" t="str">
            <v>30000704TO</v>
          </cell>
          <cell r="D156" t="str">
            <v>Fund Balances - Unrestricted</v>
          </cell>
          <cell r="E156">
            <v>0</v>
          </cell>
          <cell r="F156">
            <v>0</v>
          </cell>
          <cell r="G156">
            <v>-38243.67</v>
          </cell>
        </row>
        <row r="157">
          <cell r="C157" t="str">
            <v>30000705TO</v>
          </cell>
          <cell r="D157" t="str">
            <v>Fund Balances - Unrestricted</v>
          </cell>
          <cell r="E157">
            <v>0</v>
          </cell>
          <cell r="F157">
            <v>0</v>
          </cell>
          <cell r="G157">
            <v>9355</v>
          </cell>
        </row>
        <row r="158">
          <cell r="C158" t="str">
            <v>30000706TO</v>
          </cell>
          <cell r="D158" t="str">
            <v>Fund Balances - Unrestricted</v>
          </cell>
          <cell r="E158">
            <v>0</v>
          </cell>
          <cell r="F158">
            <v>0</v>
          </cell>
          <cell r="G158">
            <v>13136</v>
          </cell>
        </row>
        <row r="159">
          <cell r="C159" t="str">
            <v>30000707TO</v>
          </cell>
          <cell r="D159" t="str">
            <v>Fund Balances - Unrestricted</v>
          </cell>
          <cell r="E159">
            <v>0</v>
          </cell>
          <cell r="F159">
            <v>0</v>
          </cell>
          <cell r="G159">
            <v>1626988.1</v>
          </cell>
        </row>
        <row r="160">
          <cell r="C160" t="str">
            <v>30000708TO</v>
          </cell>
          <cell r="D160" t="str">
            <v>Fund Balances - Unrestricted</v>
          </cell>
          <cell r="E160">
            <v>0</v>
          </cell>
          <cell r="F160">
            <v>0</v>
          </cell>
          <cell r="G160">
            <v>259004.13</v>
          </cell>
        </row>
        <row r="161">
          <cell r="C161" t="str">
            <v>30000709TO</v>
          </cell>
          <cell r="D161" t="str">
            <v>Fund Balances - Unrestricted</v>
          </cell>
          <cell r="E161">
            <v>0</v>
          </cell>
          <cell r="F161">
            <v>0</v>
          </cell>
          <cell r="G161">
            <v>75585.41</v>
          </cell>
        </row>
        <row r="162">
          <cell r="C162" t="str">
            <v>30000710TO</v>
          </cell>
          <cell r="D162" t="str">
            <v>Fund Balances - Unrestricted</v>
          </cell>
          <cell r="E162">
            <v>0</v>
          </cell>
          <cell r="F162">
            <v>0</v>
          </cell>
          <cell r="G162">
            <v>11500</v>
          </cell>
        </row>
        <row r="163">
          <cell r="C163" t="str">
            <v>30000711TO</v>
          </cell>
          <cell r="D163" t="str">
            <v>Fund Balances - Unrestricted</v>
          </cell>
          <cell r="E163">
            <v>0</v>
          </cell>
          <cell r="F163">
            <v>0</v>
          </cell>
          <cell r="G163">
            <v>-240.85</v>
          </cell>
        </row>
        <row r="164">
          <cell r="C164" t="str">
            <v>30000712TO</v>
          </cell>
          <cell r="D164" t="str">
            <v>Fund Balances - Unrestricted</v>
          </cell>
          <cell r="E164">
            <v>0</v>
          </cell>
          <cell r="F164">
            <v>0</v>
          </cell>
          <cell r="G164">
            <v>3500</v>
          </cell>
        </row>
        <row r="165">
          <cell r="C165" t="str">
            <v>30000713TO</v>
          </cell>
          <cell r="D165" t="str">
            <v>Fund Balances - Unrestricted</v>
          </cell>
          <cell r="E165">
            <v>0</v>
          </cell>
          <cell r="F165">
            <v>0</v>
          </cell>
          <cell r="G165">
            <v>50</v>
          </cell>
        </row>
        <row r="166">
          <cell r="C166" t="str">
            <v>30000714TO</v>
          </cell>
          <cell r="D166" t="str">
            <v>Fund Balances - Unrestricted</v>
          </cell>
          <cell r="E166">
            <v>0</v>
          </cell>
          <cell r="F166">
            <v>0</v>
          </cell>
          <cell r="G166">
            <v>50</v>
          </cell>
        </row>
        <row r="167">
          <cell r="C167" t="str">
            <v>30000715TO</v>
          </cell>
          <cell r="D167" t="str">
            <v>Fund Balances - Unrestricted</v>
          </cell>
          <cell r="E167">
            <v>0</v>
          </cell>
          <cell r="F167">
            <v>0</v>
          </cell>
          <cell r="G167">
            <v>2380</v>
          </cell>
        </row>
        <row r="168">
          <cell r="C168" t="str">
            <v>30000716TO</v>
          </cell>
          <cell r="D168" t="str">
            <v>Fund Balances - Unrestricted</v>
          </cell>
          <cell r="E168">
            <v>0</v>
          </cell>
          <cell r="F168">
            <v>0</v>
          </cell>
          <cell r="G168">
            <v>370</v>
          </cell>
        </row>
        <row r="169">
          <cell r="C169" t="str">
            <v>30000717TO</v>
          </cell>
          <cell r="D169" t="str">
            <v>Fund Balances - Unrestricted</v>
          </cell>
          <cell r="E169">
            <v>0</v>
          </cell>
          <cell r="F169">
            <v>0</v>
          </cell>
          <cell r="G169">
            <v>1080</v>
          </cell>
        </row>
        <row r="170">
          <cell r="C170" t="str">
            <v>30000718TO</v>
          </cell>
          <cell r="D170" t="str">
            <v>Fund Balances - Unrestricted</v>
          </cell>
          <cell r="E170">
            <v>0</v>
          </cell>
          <cell r="F170">
            <v>0</v>
          </cell>
          <cell r="G170">
            <v>484801.75</v>
          </cell>
        </row>
        <row r="171">
          <cell r="C171" t="str">
            <v>30000719TO</v>
          </cell>
          <cell r="D171" t="str">
            <v>Fund Balances - Unrestricted</v>
          </cell>
          <cell r="E171">
            <v>0</v>
          </cell>
          <cell r="F171">
            <v>0</v>
          </cell>
          <cell r="G171">
            <v>16550</v>
          </cell>
        </row>
        <row r="172">
          <cell r="C172" t="str">
            <v>30000720TO</v>
          </cell>
          <cell r="D172" t="str">
            <v>Fund Balances - Unrestricted</v>
          </cell>
          <cell r="E172">
            <v>0</v>
          </cell>
          <cell r="F172">
            <v>0</v>
          </cell>
          <cell r="G172">
            <v>54184.11</v>
          </cell>
        </row>
        <row r="173">
          <cell r="C173" t="str">
            <v>30000721TO</v>
          </cell>
          <cell r="D173" t="str">
            <v>Fund Balances - Unrestricted</v>
          </cell>
          <cell r="E173">
            <v>0</v>
          </cell>
          <cell r="F173">
            <v>0</v>
          </cell>
          <cell r="G173">
            <v>1069.75</v>
          </cell>
        </row>
        <row r="174">
          <cell r="C174" t="str">
            <v>30000800TO</v>
          </cell>
          <cell r="D174" t="str">
            <v>Fund Balances - Unrestricted</v>
          </cell>
          <cell r="E174">
            <v>0</v>
          </cell>
          <cell r="F174">
            <v>0</v>
          </cell>
          <cell r="G174">
            <v>1055</v>
          </cell>
        </row>
        <row r="175">
          <cell r="C175" t="str">
            <v>30000801TO</v>
          </cell>
          <cell r="D175" t="str">
            <v>Fund Balances - Unrestricted</v>
          </cell>
          <cell r="E175">
            <v>0</v>
          </cell>
          <cell r="F175">
            <v>0</v>
          </cell>
          <cell r="G175">
            <v>-31010</v>
          </cell>
        </row>
        <row r="176">
          <cell r="C176" t="str">
            <v>30000803TO</v>
          </cell>
          <cell r="D176" t="str">
            <v>Fund Balances - Unrestricted</v>
          </cell>
          <cell r="E176">
            <v>0</v>
          </cell>
          <cell r="F176">
            <v>0</v>
          </cell>
          <cell r="G176">
            <v>10075</v>
          </cell>
        </row>
        <row r="177">
          <cell r="C177" t="str">
            <v>30000804TO</v>
          </cell>
          <cell r="D177" t="str">
            <v>Fund Balances - Unrestricted</v>
          </cell>
          <cell r="E177">
            <v>0</v>
          </cell>
          <cell r="F177">
            <v>0</v>
          </cell>
          <cell r="G177">
            <v>46440</v>
          </cell>
        </row>
        <row r="178">
          <cell r="C178" t="str">
            <v>30000806TO</v>
          </cell>
          <cell r="D178" t="str">
            <v>Fund Balances - Unrestricted</v>
          </cell>
          <cell r="E178">
            <v>0</v>
          </cell>
          <cell r="F178">
            <v>0</v>
          </cell>
          <cell r="G178">
            <v>0</v>
          </cell>
        </row>
        <row r="179">
          <cell r="C179" t="str">
            <v>30000807TO</v>
          </cell>
          <cell r="D179" t="str">
            <v>Fund Balances - Unrestricted</v>
          </cell>
          <cell r="E179">
            <v>0</v>
          </cell>
          <cell r="F179">
            <v>0</v>
          </cell>
          <cell r="G179">
            <v>0</v>
          </cell>
        </row>
        <row r="180">
          <cell r="C180" t="str">
            <v>3000F000TE</v>
          </cell>
          <cell r="D180" t="str">
            <v>Fund Balances - Unrestricted</v>
          </cell>
          <cell r="E180">
            <v>0</v>
          </cell>
          <cell r="F180">
            <v>0</v>
          </cell>
          <cell r="G180">
            <v>-85693</v>
          </cell>
        </row>
        <row r="181">
          <cell r="C181" t="str">
            <v>3000F000TO</v>
          </cell>
          <cell r="D181" t="str">
            <v>Fund Balances - Unrestricted</v>
          </cell>
          <cell r="E181">
            <v>0</v>
          </cell>
          <cell r="F181">
            <v>0</v>
          </cell>
          <cell r="G181">
            <v>1142618.92</v>
          </cell>
        </row>
        <row r="182">
          <cell r="C182" t="str">
            <v>3000F000UG</v>
          </cell>
          <cell r="D182" t="str">
            <v>Fund Balances - Unrestricted</v>
          </cell>
          <cell r="E182">
            <v>0</v>
          </cell>
          <cell r="F182">
            <v>0</v>
          </cell>
          <cell r="G182">
            <v>-1261421.92</v>
          </cell>
        </row>
        <row r="183">
          <cell r="C183" t="str">
            <v>30100000TO</v>
          </cell>
          <cell r="D183" t="str">
            <v>Net of Revenues over Expenses</v>
          </cell>
          <cell r="E183">
            <v>0</v>
          </cell>
          <cell r="F183">
            <v>0</v>
          </cell>
          <cell r="G183">
            <v>-120000</v>
          </cell>
        </row>
        <row r="184">
          <cell r="C184" t="str">
            <v>30100000UG</v>
          </cell>
          <cell r="D184" t="str">
            <v>Net of Revenues over Expenses</v>
          </cell>
          <cell r="E184">
            <v>0</v>
          </cell>
          <cell r="F184">
            <v>128383.43</v>
          </cell>
          <cell r="G184">
            <v>211919.77</v>
          </cell>
        </row>
        <row r="185">
          <cell r="C185" t="str">
            <v>30100217TO</v>
          </cell>
          <cell r="D185" t="str">
            <v>Net of Revenues over Expenses</v>
          </cell>
          <cell r="E185">
            <v>0</v>
          </cell>
          <cell r="F185">
            <v>0</v>
          </cell>
          <cell r="G185">
            <v>-100000</v>
          </cell>
        </row>
        <row r="186">
          <cell r="C186" t="str">
            <v>30100218TO</v>
          </cell>
          <cell r="D186" t="str">
            <v>Net of Revenues over Expenses</v>
          </cell>
          <cell r="E186">
            <v>0</v>
          </cell>
          <cell r="F186">
            <v>28076.82</v>
          </cell>
          <cell r="G186">
            <v>31256.82</v>
          </cell>
        </row>
        <row r="187">
          <cell r="C187" t="str">
            <v>30100230TO</v>
          </cell>
          <cell r="D187" t="str">
            <v>Net of Revenues over Expenses</v>
          </cell>
          <cell r="E187">
            <v>0</v>
          </cell>
          <cell r="F187">
            <v>41.46</v>
          </cell>
          <cell r="G187">
            <v>5518.56</v>
          </cell>
        </row>
        <row r="188">
          <cell r="C188" t="str">
            <v>30100239TO</v>
          </cell>
          <cell r="D188" t="str">
            <v>Net of Revenues over Expenses</v>
          </cell>
          <cell r="E188">
            <v>149950</v>
          </cell>
          <cell r="F188">
            <v>0</v>
          </cell>
          <cell r="G188">
            <v>529.5</v>
          </cell>
        </row>
        <row r="189">
          <cell r="C189" t="str">
            <v>30100243TO</v>
          </cell>
          <cell r="D189" t="str">
            <v>Net of Revenues over Expenses</v>
          </cell>
          <cell r="E189">
            <v>0</v>
          </cell>
          <cell r="F189">
            <v>75</v>
          </cell>
          <cell r="G189">
            <v>-5505.07</v>
          </cell>
        </row>
        <row r="190">
          <cell r="C190" t="str">
            <v>30100251TO</v>
          </cell>
          <cell r="D190" t="str">
            <v>Net of Revenues over Expenses</v>
          </cell>
          <cell r="E190">
            <v>0</v>
          </cell>
          <cell r="F190">
            <v>630.65</v>
          </cell>
          <cell r="G190">
            <v>11030.67</v>
          </cell>
        </row>
        <row r="191">
          <cell r="C191" t="str">
            <v>30100600UG</v>
          </cell>
          <cell r="D191" t="str">
            <v>Net of Revenues over Expenses</v>
          </cell>
          <cell r="E191">
            <v>0</v>
          </cell>
          <cell r="F191">
            <v>8105.53</v>
          </cell>
          <cell r="G191">
            <v>10083.64</v>
          </cell>
        </row>
        <row r="192">
          <cell r="C192" t="str">
            <v>30100601UG</v>
          </cell>
          <cell r="D192" t="str">
            <v>Net of Revenues over Expenses</v>
          </cell>
          <cell r="E192">
            <v>0</v>
          </cell>
          <cell r="F192">
            <v>5725</v>
          </cell>
          <cell r="G192">
            <v>77169.8</v>
          </cell>
        </row>
        <row r="193">
          <cell r="C193" t="str">
            <v>30100602UG</v>
          </cell>
          <cell r="D193" t="str">
            <v>Net of Revenues over Expenses</v>
          </cell>
          <cell r="E193">
            <v>0</v>
          </cell>
          <cell r="F193">
            <v>2716.12</v>
          </cell>
          <cell r="G193">
            <v>12649.16</v>
          </cell>
        </row>
        <row r="194">
          <cell r="C194" t="str">
            <v>30100604UG</v>
          </cell>
          <cell r="D194" t="str">
            <v>Net of Revenues over Expenses</v>
          </cell>
          <cell r="E194">
            <v>1148.18</v>
          </cell>
          <cell r="F194">
            <v>0</v>
          </cell>
          <cell r="G194">
            <v>-13956.03</v>
          </cell>
        </row>
        <row r="195">
          <cell r="C195" t="str">
            <v>30100605UG</v>
          </cell>
          <cell r="D195" t="str">
            <v>Net of Revenues over Expenses</v>
          </cell>
          <cell r="E195">
            <v>71.03</v>
          </cell>
          <cell r="F195">
            <v>0</v>
          </cell>
          <cell r="G195">
            <v>-5219.7299999999996</v>
          </cell>
        </row>
        <row r="196">
          <cell r="C196" t="str">
            <v>30100606UG</v>
          </cell>
          <cell r="D196" t="str">
            <v>Net of Revenues over Expenses</v>
          </cell>
          <cell r="E196">
            <v>72.84</v>
          </cell>
          <cell r="F196">
            <v>0</v>
          </cell>
          <cell r="G196">
            <v>-126.62</v>
          </cell>
        </row>
        <row r="197">
          <cell r="C197" t="str">
            <v>30100609UG</v>
          </cell>
          <cell r="D197" t="str">
            <v>Net of Revenues over Expenses</v>
          </cell>
          <cell r="E197">
            <v>20856.47</v>
          </cell>
          <cell r="F197">
            <v>0</v>
          </cell>
          <cell r="G197">
            <v>-24139.38</v>
          </cell>
        </row>
        <row r="198">
          <cell r="C198" t="str">
            <v>30100699UG</v>
          </cell>
          <cell r="D198" t="str">
            <v>Net of Revenues over Expenses</v>
          </cell>
          <cell r="E198">
            <v>1512.93</v>
          </cell>
          <cell r="F198">
            <v>0</v>
          </cell>
          <cell r="G198">
            <v>2182.66</v>
          </cell>
        </row>
        <row r="199">
          <cell r="C199" t="str">
            <v>30100702TO</v>
          </cell>
          <cell r="D199" t="str">
            <v>Net of Revenues over Expenses</v>
          </cell>
          <cell r="E199">
            <v>0</v>
          </cell>
          <cell r="F199">
            <v>220</v>
          </cell>
          <cell r="G199">
            <v>16773</v>
          </cell>
        </row>
        <row r="200">
          <cell r="C200" t="str">
            <v>30100704TO</v>
          </cell>
          <cell r="D200" t="str">
            <v>Net of Revenues over Expenses</v>
          </cell>
          <cell r="E200">
            <v>0</v>
          </cell>
          <cell r="F200">
            <v>61750</v>
          </cell>
          <cell r="G200">
            <v>62308</v>
          </cell>
        </row>
        <row r="201">
          <cell r="C201" t="str">
            <v>30100705TO</v>
          </cell>
          <cell r="D201" t="str">
            <v>Net of Revenues over Expenses</v>
          </cell>
          <cell r="E201">
            <v>0</v>
          </cell>
          <cell r="F201">
            <v>110</v>
          </cell>
          <cell r="G201">
            <v>2800</v>
          </cell>
        </row>
        <row r="202">
          <cell r="C202" t="str">
            <v>30100706TO</v>
          </cell>
          <cell r="D202" t="str">
            <v>Net of Revenues over Expenses</v>
          </cell>
          <cell r="E202">
            <v>0</v>
          </cell>
          <cell r="F202">
            <v>50</v>
          </cell>
          <cell r="G202">
            <v>50</v>
          </cell>
        </row>
        <row r="203">
          <cell r="C203" t="str">
            <v>30100707TO</v>
          </cell>
          <cell r="D203" t="str">
            <v>Net of Revenues over Expenses</v>
          </cell>
          <cell r="E203">
            <v>0</v>
          </cell>
          <cell r="F203">
            <v>75</v>
          </cell>
          <cell r="G203">
            <v>486</v>
          </cell>
        </row>
        <row r="204">
          <cell r="C204" t="str">
            <v>30100708TO</v>
          </cell>
          <cell r="D204" t="str">
            <v>Net of Revenues over Expenses</v>
          </cell>
          <cell r="E204">
            <v>0</v>
          </cell>
          <cell r="F204">
            <v>0</v>
          </cell>
          <cell r="G204">
            <v>75</v>
          </cell>
        </row>
        <row r="205">
          <cell r="C205" t="str">
            <v>30100709TO</v>
          </cell>
          <cell r="D205" t="str">
            <v>Net of Revenues over Expenses</v>
          </cell>
          <cell r="E205">
            <v>0</v>
          </cell>
          <cell r="F205">
            <v>19055</v>
          </cell>
          <cell r="G205">
            <v>54176.75</v>
          </cell>
        </row>
        <row r="206">
          <cell r="C206" t="str">
            <v>30100710TO</v>
          </cell>
          <cell r="D206" t="str">
            <v>Net of Revenues over Expenses</v>
          </cell>
          <cell r="E206">
            <v>0</v>
          </cell>
          <cell r="F206">
            <v>0</v>
          </cell>
          <cell r="G206">
            <v>-23800</v>
          </cell>
        </row>
        <row r="207">
          <cell r="C207" t="str">
            <v>30100714TO</v>
          </cell>
          <cell r="D207" t="str">
            <v>Net of Revenues over Expenses</v>
          </cell>
          <cell r="E207">
            <v>0</v>
          </cell>
          <cell r="F207">
            <v>100000</v>
          </cell>
          <cell r="G207">
            <v>168409.11</v>
          </cell>
        </row>
        <row r="208">
          <cell r="C208" t="str">
            <v>30100715TO</v>
          </cell>
          <cell r="D208" t="str">
            <v>Net of Revenues over Expenses</v>
          </cell>
          <cell r="E208">
            <v>0</v>
          </cell>
          <cell r="F208">
            <v>0</v>
          </cell>
          <cell r="G208">
            <v>1225</v>
          </cell>
        </row>
        <row r="209">
          <cell r="C209" t="str">
            <v>30100716TO</v>
          </cell>
          <cell r="D209" t="str">
            <v>Net of Revenues over Expenses</v>
          </cell>
          <cell r="E209">
            <v>0</v>
          </cell>
          <cell r="F209">
            <v>0</v>
          </cell>
          <cell r="G209">
            <v>1280</v>
          </cell>
        </row>
        <row r="210">
          <cell r="C210" t="str">
            <v>30100718TO</v>
          </cell>
          <cell r="D210" t="str">
            <v>Net of Revenues over Expenses</v>
          </cell>
          <cell r="E210">
            <v>0</v>
          </cell>
          <cell r="F210">
            <v>6380</v>
          </cell>
          <cell r="G210">
            <v>89924.5</v>
          </cell>
        </row>
        <row r="211">
          <cell r="C211" t="str">
            <v>30100720TO</v>
          </cell>
          <cell r="D211" t="str">
            <v>Net of Revenues over Expenses</v>
          </cell>
          <cell r="E211">
            <v>0</v>
          </cell>
          <cell r="F211">
            <v>10175</v>
          </cell>
          <cell r="G211">
            <v>17843</v>
          </cell>
        </row>
        <row r="212">
          <cell r="C212" t="str">
            <v>30100721TO</v>
          </cell>
          <cell r="D212" t="str">
            <v>Net of Revenues over Expenses</v>
          </cell>
          <cell r="E212">
            <v>0</v>
          </cell>
          <cell r="F212">
            <v>0</v>
          </cell>
          <cell r="G212">
            <v>2772.62</v>
          </cell>
        </row>
        <row r="213">
          <cell r="C213" t="str">
            <v>30100801TO</v>
          </cell>
          <cell r="D213" t="str">
            <v>Net of Revenues over Expenses</v>
          </cell>
          <cell r="E213">
            <v>0</v>
          </cell>
          <cell r="F213">
            <v>0</v>
          </cell>
          <cell r="G213">
            <v>0</v>
          </cell>
        </row>
        <row r="214">
          <cell r="C214" t="str">
            <v>30100805TO</v>
          </cell>
          <cell r="D214" t="str">
            <v>Net of Revenues over Expenses</v>
          </cell>
          <cell r="E214">
            <v>0</v>
          </cell>
          <cell r="F214">
            <v>10</v>
          </cell>
          <cell r="G214">
            <v>10</v>
          </cell>
        </row>
        <row r="215">
          <cell r="C215" t="str">
            <v>30100807TO</v>
          </cell>
          <cell r="D215" t="str">
            <v>Net of Revenues over Expenses</v>
          </cell>
          <cell r="E215">
            <v>0</v>
          </cell>
          <cell r="F215">
            <v>25</v>
          </cell>
          <cell r="G215">
            <v>525</v>
          </cell>
        </row>
        <row r="216">
          <cell r="C216" t="str">
            <v>31000000TO</v>
          </cell>
          <cell r="D216" t="str">
            <v>Fund Balances - Restricted</v>
          </cell>
          <cell r="E216">
            <v>0</v>
          </cell>
          <cell r="F216">
            <v>0</v>
          </cell>
          <cell r="G216">
            <v>366487</v>
          </cell>
        </row>
        <row r="217">
          <cell r="C217" t="str">
            <v>31000101PE</v>
          </cell>
          <cell r="D217" t="str">
            <v>Fund Balances - Restricted</v>
          </cell>
          <cell r="E217">
            <v>0</v>
          </cell>
          <cell r="F217">
            <v>0</v>
          </cell>
          <cell r="G217">
            <v>1015773.16</v>
          </cell>
        </row>
        <row r="218">
          <cell r="C218" t="str">
            <v>31000101TE</v>
          </cell>
          <cell r="D218" t="str">
            <v>Fund Balances - Restricted</v>
          </cell>
          <cell r="E218">
            <v>0</v>
          </cell>
          <cell r="F218">
            <v>0</v>
          </cell>
          <cell r="G218">
            <v>16022</v>
          </cell>
        </row>
        <row r="219">
          <cell r="C219" t="str">
            <v>31000220TO</v>
          </cell>
          <cell r="D219" t="str">
            <v>Fund Balances - Restricted</v>
          </cell>
          <cell r="E219">
            <v>0</v>
          </cell>
          <cell r="F219">
            <v>0</v>
          </cell>
          <cell r="G219">
            <v>85277.89</v>
          </cell>
        </row>
        <row r="220">
          <cell r="C220" t="str">
            <v>31000221TO</v>
          </cell>
          <cell r="D220" t="str">
            <v>Fund Balances - Restricted</v>
          </cell>
          <cell r="E220">
            <v>0</v>
          </cell>
          <cell r="F220">
            <v>0</v>
          </cell>
          <cell r="G220">
            <v>15000</v>
          </cell>
        </row>
        <row r="221">
          <cell r="C221" t="str">
            <v>31000300TO</v>
          </cell>
          <cell r="D221" t="str">
            <v>Fund Balances - Restricted</v>
          </cell>
          <cell r="E221">
            <v>0</v>
          </cell>
          <cell r="F221">
            <v>0</v>
          </cell>
          <cell r="G221">
            <v>150000</v>
          </cell>
        </row>
        <row r="222">
          <cell r="C222" t="str">
            <v>32000102PE</v>
          </cell>
          <cell r="D222" t="str">
            <v>Fund Balance Transfers</v>
          </cell>
          <cell r="E222">
            <v>0</v>
          </cell>
          <cell r="F222">
            <v>0</v>
          </cell>
          <cell r="G222">
            <v>211590</v>
          </cell>
        </row>
        <row r="223">
          <cell r="C223" t="str">
            <v>32000102TE</v>
          </cell>
          <cell r="D223" t="str">
            <v>Fund Balance Transfers</v>
          </cell>
          <cell r="E223">
            <v>0</v>
          </cell>
          <cell r="F223">
            <v>0</v>
          </cell>
          <cell r="G223">
            <v>23687.89</v>
          </cell>
        </row>
        <row r="224">
          <cell r="C224" t="str">
            <v>32000220TO</v>
          </cell>
          <cell r="D224" t="str">
            <v>Fund Balance Transfers</v>
          </cell>
          <cell r="E224">
            <v>0</v>
          </cell>
          <cell r="F224">
            <v>0</v>
          </cell>
          <cell r="G224">
            <v>-85277.89</v>
          </cell>
        </row>
        <row r="225">
          <cell r="C225" t="str">
            <v>32000300TO</v>
          </cell>
          <cell r="D225" t="str">
            <v>Fund Balance Transfers</v>
          </cell>
          <cell r="E225">
            <v>0</v>
          </cell>
          <cell r="F225">
            <v>0</v>
          </cell>
          <cell r="G225">
            <v>-150000</v>
          </cell>
        </row>
        <row r="226">
          <cell r="C226" t="str">
            <v>3910F000PE</v>
          </cell>
          <cell r="D226" t="str">
            <v>Fund Bal Restricted - U/R Gain</v>
          </cell>
          <cell r="E226">
            <v>0</v>
          </cell>
          <cell r="F226">
            <v>0</v>
          </cell>
          <cell r="G226">
            <v>2835729.49</v>
          </cell>
        </row>
        <row r="227">
          <cell r="C227" t="str">
            <v>3920F000TE</v>
          </cell>
          <cell r="D227" t="str">
            <v>Fund Bal Restricted - Accr Inv</v>
          </cell>
          <cell r="E227">
            <v>0</v>
          </cell>
          <cell r="F227">
            <v>0</v>
          </cell>
          <cell r="G227">
            <v>852793.26</v>
          </cell>
        </row>
        <row r="228">
          <cell r="C228" t="str">
            <v>3930F000TO</v>
          </cell>
          <cell r="D228" t="str">
            <v>Fund Bal Restricted - Pledges</v>
          </cell>
          <cell r="E228">
            <v>0</v>
          </cell>
          <cell r="F228">
            <v>0</v>
          </cell>
          <cell r="G228">
            <v>1545829.75</v>
          </cell>
        </row>
        <row r="229">
          <cell r="C229" t="str">
            <v>40000601UG</v>
          </cell>
          <cell r="D229" t="str">
            <v>Contributions</v>
          </cell>
          <cell r="E229">
            <v>0</v>
          </cell>
          <cell r="F229">
            <v>6000</v>
          </cell>
          <cell r="G229">
            <v>77550</v>
          </cell>
        </row>
        <row r="230">
          <cell r="C230" t="str">
            <v>40000699UG</v>
          </cell>
          <cell r="D230" t="str">
            <v>Contributions</v>
          </cell>
          <cell r="E230">
            <v>0</v>
          </cell>
          <cell r="F230">
            <v>1741</v>
          </cell>
          <cell r="G230">
            <v>7437.85</v>
          </cell>
        </row>
        <row r="231">
          <cell r="C231" t="str">
            <v>40010218TO</v>
          </cell>
          <cell r="D231" t="str">
            <v>Contributions - Restricted</v>
          </cell>
          <cell r="E231">
            <v>0</v>
          </cell>
          <cell r="F231">
            <v>0</v>
          </cell>
          <cell r="G231">
            <v>2500</v>
          </cell>
        </row>
        <row r="232">
          <cell r="C232" t="str">
            <v>40010230TO</v>
          </cell>
          <cell r="D232" t="str">
            <v>Contributions - Restricted</v>
          </cell>
          <cell r="E232">
            <v>0</v>
          </cell>
          <cell r="F232">
            <v>16.46</v>
          </cell>
          <cell r="G232">
            <v>5493.56</v>
          </cell>
        </row>
        <row r="233">
          <cell r="C233" t="str">
            <v>40010239TO</v>
          </cell>
          <cell r="D233" t="str">
            <v>Contributions - Restricted</v>
          </cell>
          <cell r="E233">
            <v>0</v>
          </cell>
          <cell r="F233">
            <v>0</v>
          </cell>
          <cell r="G233">
            <v>35</v>
          </cell>
        </row>
        <row r="234">
          <cell r="C234" t="str">
            <v>40010243TO</v>
          </cell>
          <cell r="D234" t="str">
            <v>Contributions - Restricted</v>
          </cell>
          <cell r="E234">
            <v>0</v>
          </cell>
          <cell r="F234">
            <v>0</v>
          </cell>
          <cell r="G234">
            <v>125</v>
          </cell>
        </row>
        <row r="235">
          <cell r="C235" t="str">
            <v>40010705TO</v>
          </cell>
          <cell r="D235" t="str">
            <v>Contributions - Restricted</v>
          </cell>
          <cell r="E235">
            <v>0</v>
          </cell>
          <cell r="F235">
            <v>0</v>
          </cell>
          <cell r="G235">
            <v>50</v>
          </cell>
        </row>
        <row r="236">
          <cell r="C236" t="str">
            <v>40010716TO</v>
          </cell>
          <cell r="D236" t="str">
            <v>Contributions - Restricted</v>
          </cell>
          <cell r="E236">
            <v>0</v>
          </cell>
          <cell r="F236">
            <v>0</v>
          </cell>
          <cell r="G236">
            <v>1270</v>
          </cell>
        </row>
        <row r="237">
          <cell r="C237" t="str">
            <v>40010718TO</v>
          </cell>
          <cell r="D237" t="str">
            <v>Contributions - Restricted</v>
          </cell>
          <cell r="E237">
            <v>0</v>
          </cell>
          <cell r="F237">
            <v>4975</v>
          </cell>
          <cell r="G237">
            <v>16230</v>
          </cell>
        </row>
        <row r="238">
          <cell r="C238" t="str">
            <v>40010720TO</v>
          </cell>
          <cell r="D238" t="str">
            <v>Contributions - Restricted</v>
          </cell>
          <cell r="E238">
            <v>0</v>
          </cell>
          <cell r="F238">
            <v>0</v>
          </cell>
          <cell r="G238">
            <v>1500</v>
          </cell>
        </row>
        <row r="239">
          <cell r="C239" t="str">
            <v>40050218TO</v>
          </cell>
          <cell r="D239" t="str">
            <v>Special Events</v>
          </cell>
          <cell r="E239">
            <v>0</v>
          </cell>
          <cell r="F239">
            <v>0</v>
          </cell>
          <cell r="G239">
            <v>12000</v>
          </cell>
        </row>
        <row r="240">
          <cell r="C240" t="str">
            <v>40050239TO</v>
          </cell>
          <cell r="D240" t="str">
            <v>Special Events</v>
          </cell>
          <cell r="E240">
            <v>0</v>
          </cell>
          <cell r="F240">
            <v>0</v>
          </cell>
          <cell r="G240">
            <v>294.5</v>
          </cell>
        </row>
        <row r="241">
          <cell r="C241" t="str">
            <v>40050243TO</v>
          </cell>
          <cell r="D241" t="str">
            <v>Special Events</v>
          </cell>
          <cell r="E241">
            <v>0</v>
          </cell>
          <cell r="F241">
            <v>50</v>
          </cell>
          <cell r="G241">
            <v>50</v>
          </cell>
        </row>
        <row r="242">
          <cell r="C242" t="str">
            <v>40050702TO</v>
          </cell>
          <cell r="D242" t="str">
            <v>Special Events</v>
          </cell>
          <cell r="E242">
            <v>0</v>
          </cell>
          <cell r="F242">
            <v>0</v>
          </cell>
          <cell r="G242">
            <v>14003</v>
          </cell>
        </row>
        <row r="243">
          <cell r="C243" t="str">
            <v>40050704TO</v>
          </cell>
          <cell r="D243" t="str">
            <v>Special Events</v>
          </cell>
          <cell r="E243">
            <v>0</v>
          </cell>
          <cell r="F243">
            <v>61750</v>
          </cell>
          <cell r="G243">
            <v>61750</v>
          </cell>
        </row>
        <row r="244">
          <cell r="C244" t="str">
            <v>40050709TO</v>
          </cell>
          <cell r="D244" t="str">
            <v>Special Events</v>
          </cell>
          <cell r="E244">
            <v>0</v>
          </cell>
          <cell r="F244">
            <v>19055</v>
          </cell>
          <cell r="G244">
            <v>54176.75</v>
          </cell>
        </row>
        <row r="245">
          <cell r="C245" t="str">
            <v>40050718TO</v>
          </cell>
          <cell r="D245" t="str">
            <v>Special Events</v>
          </cell>
          <cell r="E245">
            <v>0</v>
          </cell>
          <cell r="F245">
            <v>0</v>
          </cell>
          <cell r="G245">
            <v>294.5</v>
          </cell>
        </row>
        <row r="246">
          <cell r="C246" t="str">
            <v>40060230TO</v>
          </cell>
          <cell r="D246" t="str">
            <v>Appeal Contributions</v>
          </cell>
          <cell r="E246">
            <v>0</v>
          </cell>
          <cell r="F246">
            <v>25</v>
          </cell>
          <cell r="G246">
            <v>25</v>
          </cell>
        </row>
        <row r="247">
          <cell r="C247" t="str">
            <v>40060239TO</v>
          </cell>
          <cell r="D247" t="str">
            <v>Appeal Contributions</v>
          </cell>
          <cell r="E247">
            <v>0</v>
          </cell>
          <cell r="F247">
            <v>0</v>
          </cell>
          <cell r="G247">
            <v>100</v>
          </cell>
        </row>
        <row r="248">
          <cell r="C248" t="str">
            <v>40060600UG</v>
          </cell>
          <cell r="D248" t="str">
            <v>Appeal Contributions</v>
          </cell>
          <cell r="E248">
            <v>0</v>
          </cell>
          <cell r="F248">
            <v>8836.74</v>
          </cell>
          <cell r="G248">
            <v>21225.74</v>
          </cell>
        </row>
        <row r="249">
          <cell r="C249" t="str">
            <v>40060702TO</v>
          </cell>
          <cell r="D249" t="str">
            <v>Appeal Contributions</v>
          </cell>
          <cell r="E249">
            <v>0</v>
          </cell>
          <cell r="F249">
            <v>25</v>
          </cell>
          <cell r="G249">
            <v>25</v>
          </cell>
        </row>
        <row r="250">
          <cell r="C250" t="str">
            <v>40060705TO</v>
          </cell>
          <cell r="D250" t="str">
            <v>Appeal Contributions</v>
          </cell>
          <cell r="E250">
            <v>0</v>
          </cell>
          <cell r="F250">
            <v>0</v>
          </cell>
          <cell r="G250">
            <v>25</v>
          </cell>
        </row>
        <row r="251">
          <cell r="C251" t="str">
            <v>40060706TO</v>
          </cell>
          <cell r="D251" t="str">
            <v>Appeal Contributions</v>
          </cell>
          <cell r="E251">
            <v>0</v>
          </cell>
          <cell r="F251">
            <v>50</v>
          </cell>
          <cell r="G251">
            <v>50</v>
          </cell>
        </row>
        <row r="252">
          <cell r="C252" t="str">
            <v>40060709TO</v>
          </cell>
          <cell r="D252" t="str">
            <v>Appeal Contributions</v>
          </cell>
          <cell r="E252">
            <v>0</v>
          </cell>
          <cell r="F252">
            <v>0</v>
          </cell>
          <cell r="G252">
            <v>0</v>
          </cell>
        </row>
        <row r="253">
          <cell r="C253" t="str">
            <v>40060714TO</v>
          </cell>
          <cell r="D253" t="str">
            <v>Appeal Contributions</v>
          </cell>
          <cell r="E253">
            <v>0</v>
          </cell>
          <cell r="F253">
            <v>0</v>
          </cell>
          <cell r="G253">
            <v>100</v>
          </cell>
        </row>
        <row r="254">
          <cell r="C254" t="str">
            <v>40060716TO</v>
          </cell>
          <cell r="D254" t="str">
            <v>Appeal Contributions</v>
          </cell>
          <cell r="E254">
            <v>0</v>
          </cell>
          <cell r="F254">
            <v>0</v>
          </cell>
          <cell r="G254">
            <v>10</v>
          </cell>
        </row>
        <row r="255">
          <cell r="C255" t="str">
            <v>40060721TO</v>
          </cell>
          <cell r="D255" t="str">
            <v>Appeal Contributions</v>
          </cell>
          <cell r="E255">
            <v>0</v>
          </cell>
          <cell r="F255">
            <v>0</v>
          </cell>
          <cell r="G255">
            <v>100</v>
          </cell>
        </row>
        <row r="256">
          <cell r="C256" t="str">
            <v>40060805TO</v>
          </cell>
          <cell r="D256" t="str">
            <v>Appeal Contributions</v>
          </cell>
          <cell r="E256">
            <v>0</v>
          </cell>
          <cell r="F256">
            <v>10</v>
          </cell>
          <cell r="G256">
            <v>10</v>
          </cell>
        </row>
        <row r="257">
          <cell r="C257" t="str">
            <v>40060807TO</v>
          </cell>
          <cell r="D257" t="str">
            <v>Appeal Contributions</v>
          </cell>
          <cell r="E257">
            <v>0</v>
          </cell>
          <cell r="F257">
            <v>25</v>
          </cell>
          <cell r="G257">
            <v>25</v>
          </cell>
        </row>
        <row r="258">
          <cell r="C258" t="str">
            <v>40070000UG</v>
          </cell>
          <cell r="D258" t="str">
            <v>Current Support (25k and over)</v>
          </cell>
          <cell r="E258">
            <v>0</v>
          </cell>
          <cell r="F258">
            <v>150000</v>
          </cell>
          <cell r="G258">
            <v>205000</v>
          </cell>
        </row>
        <row r="259">
          <cell r="C259" t="str">
            <v>40070218TO</v>
          </cell>
          <cell r="D259" t="str">
            <v>Current Support (25k and over)</v>
          </cell>
          <cell r="E259">
            <v>0</v>
          </cell>
          <cell r="F259">
            <v>127721.32</v>
          </cell>
          <cell r="G259">
            <v>277721.32</v>
          </cell>
        </row>
        <row r="260">
          <cell r="C260" t="str">
            <v>40070718TO</v>
          </cell>
          <cell r="D260" t="str">
            <v>Current Support (25k and over)</v>
          </cell>
          <cell r="E260">
            <v>0</v>
          </cell>
          <cell r="F260">
            <v>0</v>
          </cell>
          <cell r="G260">
            <v>50000</v>
          </cell>
        </row>
        <row r="261">
          <cell r="C261" t="str">
            <v>40070801TO</v>
          </cell>
          <cell r="D261" t="str">
            <v>Current Support (25k and over)</v>
          </cell>
          <cell r="E261">
            <v>0</v>
          </cell>
          <cell r="F261">
            <v>0</v>
          </cell>
          <cell r="G261">
            <v>150000</v>
          </cell>
        </row>
        <row r="262">
          <cell r="C262" t="str">
            <v>40080000UG</v>
          </cell>
          <cell r="D262" t="str">
            <v>Programmatic Initiatives (25k)</v>
          </cell>
          <cell r="E262">
            <v>0</v>
          </cell>
          <cell r="F262">
            <v>20000</v>
          </cell>
          <cell r="G262">
            <v>20000</v>
          </cell>
        </row>
        <row r="263">
          <cell r="C263" t="str">
            <v>40080239TO</v>
          </cell>
          <cell r="D263" t="str">
            <v>Programmatic Initiatives (25k)</v>
          </cell>
          <cell r="E263">
            <v>0</v>
          </cell>
          <cell r="F263">
            <v>0</v>
          </cell>
          <cell r="G263">
            <v>150000</v>
          </cell>
        </row>
        <row r="264">
          <cell r="C264" t="str">
            <v>40080714TO</v>
          </cell>
          <cell r="D264" t="str">
            <v>Programmatic Initiatives (25k)</v>
          </cell>
          <cell r="E264">
            <v>0</v>
          </cell>
          <cell r="F264">
            <v>100000</v>
          </cell>
          <cell r="G264">
            <v>166666.67000000001</v>
          </cell>
        </row>
        <row r="265">
          <cell r="C265" t="str">
            <v>40200602UG</v>
          </cell>
          <cell r="D265" t="str">
            <v>Tributes Contrib.</v>
          </cell>
          <cell r="E265">
            <v>0</v>
          </cell>
          <cell r="F265">
            <v>2750</v>
          </cell>
          <cell r="G265">
            <v>12782</v>
          </cell>
        </row>
        <row r="266">
          <cell r="C266" t="str">
            <v>40210218TO</v>
          </cell>
          <cell r="D266" t="str">
            <v>Tributes Contrib. - Restricted</v>
          </cell>
          <cell r="E266">
            <v>0</v>
          </cell>
          <cell r="F266">
            <v>0</v>
          </cell>
          <cell r="G266">
            <v>680</v>
          </cell>
        </row>
        <row r="267">
          <cell r="C267" t="str">
            <v>40210239TO</v>
          </cell>
          <cell r="D267" t="str">
            <v>Tributes Contrib. - Restricted</v>
          </cell>
          <cell r="E267">
            <v>0</v>
          </cell>
          <cell r="F267">
            <v>50</v>
          </cell>
          <cell r="G267">
            <v>100</v>
          </cell>
        </row>
        <row r="268">
          <cell r="C268" t="str">
            <v>40210243TO</v>
          </cell>
          <cell r="D268" t="str">
            <v>Tributes Contrib. - Restricted</v>
          </cell>
          <cell r="E268">
            <v>0</v>
          </cell>
          <cell r="F268">
            <v>25</v>
          </cell>
          <cell r="G268">
            <v>45</v>
          </cell>
        </row>
        <row r="269">
          <cell r="C269" t="str">
            <v>40210702TO</v>
          </cell>
          <cell r="D269" t="str">
            <v>Tributes Contrib. - Restricted</v>
          </cell>
          <cell r="E269">
            <v>0</v>
          </cell>
          <cell r="F269">
            <v>195</v>
          </cell>
          <cell r="G269">
            <v>2745</v>
          </cell>
        </row>
        <row r="270">
          <cell r="C270" t="str">
            <v>40210704TO</v>
          </cell>
          <cell r="D270" t="str">
            <v>Tributes Contrib. - Restricted</v>
          </cell>
          <cell r="E270">
            <v>0</v>
          </cell>
          <cell r="F270">
            <v>0</v>
          </cell>
          <cell r="G270">
            <v>558</v>
          </cell>
        </row>
        <row r="271">
          <cell r="C271" t="str">
            <v>40210705TO</v>
          </cell>
          <cell r="D271" t="str">
            <v>Tributes Contrib. - Restricted</v>
          </cell>
          <cell r="E271">
            <v>0</v>
          </cell>
          <cell r="F271">
            <v>110</v>
          </cell>
          <cell r="G271">
            <v>2725</v>
          </cell>
        </row>
        <row r="272">
          <cell r="C272" t="str">
            <v>40210707TO</v>
          </cell>
          <cell r="D272" t="str">
            <v>Tributes Contrib. - Restricted</v>
          </cell>
          <cell r="E272">
            <v>0</v>
          </cell>
          <cell r="F272">
            <v>75</v>
          </cell>
          <cell r="G272">
            <v>486</v>
          </cell>
        </row>
        <row r="273">
          <cell r="C273" t="str">
            <v>40210708TO</v>
          </cell>
          <cell r="D273" t="str">
            <v>Tributes Contrib. - Restricted</v>
          </cell>
          <cell r="E273">
            <v>0</v>
          </cell>
          <cell r="F273">
            <v>0</v>
          </cell>
          <cell r="G273">
            <v>75</v>
          </cell>
        </row>
        <row r="274">
          <cell r="C274" t="str">
            <v>40210714TO</v>
          </cell>
          <cell r="D274" t="str">
            <v>Tributes Contrib. - Restricted</v>
          </cell>
          <cell r="E274">
            <v>0</v>
          </cell>
          <cell r="F274">
            <v>0</v>
          </cell>
          <cell r="G274">
            <v>1642.44</v>
          </cell>
        </row>
        <row r="275">
          <cell r="C275" t="str">
            <v>40210715TO</v>
          </cell>
          <cell r="D275" t="str">
            <v>Tributes Contrib. - Restricted</v>
          </cell>
          <cell r="E275">
            <v>0</v>
          </cell>
          <cell r="F275">
            <v>0</v>
          </cell>
          <cell r="G275">
            <v>1225</v>
          </cell>
        </row>
        <row r="276">
          <cell r="C276" t="str">
            <v>40210718TO</v>
          </cell>
          <cell r="D276" t="str">
            <v>Tributes Contrib. - Restricted</v>
          </cell>
          <cell r="E276">
            <v>0</v>
          </cell>
          <cell r="F276">
            <v>1405</v>
          </cell>
          <cell r="G276">
            <v>23400</v>
          </cell>
        </row>
        <row r="277">
          <cell r="C277" t="str">
            <v>40210720TO</v>
          </cell>
          <cell r="D277" t="str">
            <v>Tributes Contrib. - Restricted</v>
          </cell>
          <cell r="E277">
            <v>0</v>
          </cell>
          <cell r="F277">
            <v>10175</v>
          </cell>
          <cell r="G277">
            <v>16343</v>
          </cell>
        </row>
        <row r="278">
          <cell r="C278" t="str">
            <v>40210721TO</v>
          </cell>
          <cell r="D278" t="str">
            <v>Tributes Contrib. - Restricted</v>
          </cell>
          <cell r="E278">
            <v>0</v>
          </cell>
          <cell r="F278">
            <v>0</v>
          </cell>
          <cell r="G278">
            <v>2672.62</v>
          </cell>
        </row>
        <row r="279">
          <cell r="C279" t="str">
            <v>40210807TO</v>
          </cell>
          <cell r="D279" t="str">
            <v>Tributes Contrib. - Restricted</v>
          </cell>
          <cell r="E279">
            <v>0</v>
          </cell>
          <cell r="F279">
            <v>0</v>
          </cell>
          <cell r="G279">
            <v>500</v>
          </cell>
        </row>
        <row r="280">
          <cell r="C280" t="str">
            <v>40250000UG</v>
          </cell>
          <cell r="D280" t="str">
            <v>Planned Giving Contrib.</v>
          </cell>
          <cell r="E280">
            <v>0</v>
          </cell>
          <cell r="F280">
            <v>15000</v>
          </cell>
          <cell r="G280">
            <v>15000</v>
          </cell>
        </row>
        <row r="281">
          <cell r="C281" t="str">
            <v>41000000UG</v>
          </cell>
          <cell r="D281" t="str">
            <v>Conejo Valley\Westlake Guild</v>
          </cell>
          <cell r="E281">
            <v>0</v>
          </cell>
          <cell r="F281">
            <v>977</v>
          </cell>
          <cell r="G281">
            <v>2163</v>
          </cell>
        </row>
        <row r="282">
          <cell r="C282" t="str">
            <v>41100000UG</v>
          </cell>
          <cell r="D282" t="str">
            <v>Valley - Contributions</v>
          </cell>
          <cell r="E282">
            <v>0</v>
          </cell>
          <cell r="F282">
            <v>16000</v>
          </cell>
          <cell r="G282">
            <v>16000</v>
          </cell>
        </row>
        <row r="283">
          <cell r="C283" t="str">
            <v>42000000UG</v>
          </cell>
          <cell r="D283" t="str">
            <v>Investment Inc. - S/T Fnd.</v>
          </cell>
          <cell r="E283">
            <v>0</v>
          </cell>
          <cell r="F283">
            <v>11114.56</v>
          </cell>
          <cell r="G283">
            <v>37384.870000000003</v>
          </cell>
        </row>
        <row r="284">
          <cell r="C284" t="str">
            <v>42200000UG</v>
          </cell>
          <cell r="D284" t="str">
            <v>Investment Inc. - L/T Fnd.</v>
          </cell>
          <cell r="E284">
            <v>574.66</v>
          </cell>
          <cell r="F284">
            <v>16759.78</v>
          </cell>
          <cell r="G284">
            <v>32246.42</v>
          </cell>
        </row>
        <row r="285">
          <cell r="C285" t="str">
            <v>42300000UG</v>
          </cell>
          <cell r="D285" t="str">
            <v>Investment Inc. - Regent STIP</v>
          </cell>
          <cell r="E285">
            <v>0</v>
          </cell>
          <cell r="F285">
            <v>0</v>
          </cell>
          <cell r="G285">
            <v>59411.09</v>
          </cell>
        </row>
        <row r="286">
          <cell r="C286" t="str">
            <v>50150000UG</v>
          </cell>
          <cell r="D286" t="str">
            <v>Donor Cul/Stewardship</v>
          </cell>
          <cell r="E286">
            <v>3629.16</v>
          </cell>
          <cell r="F286">
            <v>0</v>
          </cell>
          <cell r="G286">
            <v>9348.89</v>
          </cell>
        </row>
        <row r="287">
          <cell r="C287" t="str">
            <v>50200605UG</v>
          </cell>
          <cell r="D287" t="str">
            <v>Special Events &amp; Guilds</v>
          </cell>
          <cell r="E287">
            <v>71.03</v>
          </cell>
          <cell r="F287">
            <v>0</v>
          </cell>
          <cell r="G287">
            <v>5219.7299999999996</v>
          </cell>
        </row>
        <row r="288">
          <cell r="C288" t="str">
            <v>50200606UG</v>
          </cell>
          <cell r="D288" t="str">
            <v>Special Events &amp; Guilds</v>
          </cell>
          <cell r="E288">
            <v>72.84</v>
          </cell>
          <cell r="F288">
            <v>0</v>
          </cell>
          <cell r="G288">
            <v>126.62</v>
          </cell>
        </row>
        <row r="289">
          <cell r="C289" t="str">
            <v>50200609UG</v>
          </cell>
          <cell r="D289" t="str">
            <v>Special Events &amp; Guilds</v>
          </cell>
          <cell r="E289">
            <v>0</v>
          </cell>
          <cell r="F289">
            <v>0</v>
          </cell>
          <cell r="G289">
            <v>22.58</v>
          </cell>
        </row>
        <row r="290">
          <cell r="C290" t="str">
            <v>50200699UG</v>
          </cell>
          <cell r="D290" t="str">
            <v>Special Events &amp; Guilds</v>
          </cell>
          <cell r="E290">
            <v>3253.93</v>
          </cell>
          <cell r="F290">
            <v>0</v>
          </cell>
          <cell r="G290">
            <v>5255.19</v>
          </cell>
        </row>
        <row r="291">
          <cell r="C291" t="str">
            <v>50210604UG</v>
          </cell>
          <cell r="D291" t="str">
            <v>Board Activities</v>
          </cell>
          <cell r="E291">
            <v>1148.18</v>
          </cell>
          <cell r="F291">
            <v>0</v>
          </cell>
          <cell r="G291">
            <v>13956.03</v>
          </cell>
        </row>
        <row r="292">
          <cell r="C292" t="str">
            <v>50300600UG</v>
          </cell>
          <cell r="D292" t="str">
            <v>Annual and Special Gifts</v>
          </cell>
          <cell r="E292">
            <v>731.21</v>
          </cell>
          <cell r="F292">
            <v>0</v>
          </cell>
          <cell r="G292">
            <v>11142.1</v>
          </cell>
        </row>
        <row r="293">
          <cell r="C293" t="str">
            <v>50300601UG</v>
          </cell>
          <cell r="D293" t="str">
            <v>Annual and Special Gifts</v>
          </cell>
          <cell r="E293">
            <v>275</v>
          </cell>
          <cell r="F293">
            <v>0</v>
          </cell>
          <cell r="G293">
            <v>380.2</v>
          </cell>
        </row>
        <row r="294">
          <cell r="C294" t="str">
            <v>50450000UG</v>
          </cell>
          <cell r="D294" t="str">
            <v>Publications</v>
          </cell>
          <cell r="E294">
            <v>1341.68</v>
          </cell>
          <cell r="F294">
            <v>0</v>
          </cell>
          <cell r="G294">
            <v>4577.63</v>
          </cell>
        </row>
        <row r="295">
          <cell r="C295" t="str">
            <v>50500602UG</v>
          </cell>
          <cell r="D295" t="str">
            <v>Tributes Expense</v>
          </cell>
          <cell r="E295">
            <v>33.880000000000003</v>
          </cell>
          <cell r="F295">
            <v>0</v>
          </cell>
          <cell r="G295">
            <v>132.84</v>
          </cell>
        </row>
        <row r="296">
          <cell r="C296" t="str">
            <v>50600609UG</v>
          </cell>
          <cell r="D296" t="str">
            <v>Annual Recognition Dinner</v>
          </cell>
          <cell r="E296">
            <v>20856.47</v>
          </cell>
          <cell r="F296">
            <v>0</v>
          </cell>
          <cell r="G296">
            <v>24116.799999999999</v>
          </cell>
        </row>
        <row r="297">
          <cell r="C297" t="str">
            <v>50700000UG</v>
          </cell>
          <cell r="D297" t="str">
            <v>Electronic Mail Appeals</v>
          </cell>
          <cell r="E297">
            <v>149.09</v>
          </cell>
          <cell r="F297">
            <v>0</v>
          </cell>
          <cell r="G297">
            <v>149.09</v>
          </cell>
        </row>
        <row r="298">
          <cell r="C298" t="str">
            <v>51000000UG</v>
          </cell>
          <cell r="D298" t="str">
            <v>Salaries/Fulltime</v>
          </cell>
          <cell r="E298">
            <v>31479.74</v>
          </cell>
          <cell r="F298">
            <v>0</v>
          </cell>
          <cell r="G298">
            <v>107929.92</v>
          </cell>
        </row>
        <row r="299">
          <cell r="C299" t="str">
            <v>51050000UG</v>
          </cell>
          <cell r="D299" t="str">
            <v>Employee Benefits</v>
          </cell>
          <cell r="E299">
            <v>7936.5</v>
          </cell>
          <cell r="F299">
            <v>0</v>
          </cell>
          <cell r="G299">
            <v>23705.11</v>
          </cell>
        </row>
        <row r="300">
          <cell r="C300" t="str">
            <v>51100000UG</v>
          </cell>
          <cell r="D300" t="str">
            <v>Temporary personnel</v>
          </cell>
          <cell r="E300">
            <v>249.8</v>
          </cell>
          <cell r="F300">
            <v>0</v>
          </cell>
          <cell r="G300">
            <v>602.02</v>
          </cell>
        </row>
        <row r="301">
          <cell r="C301" t="str">
            <v>52100000UG</v>
          </cell>
          <cell r="D301" t="str">
            <v>Annual Audit &amp; Tax preparation</v>
          </cell>
          <cell r="E301">
            <v>0</v>
          </cell>
          <cell r="F301">
            <v>0</v>
          </cell>
          <cell r="G301">
            <v>5000</v>
          </cell>
        </row>
        <row r="302">
          <cell r="C302" t="str">
            <v>52200000UG</v>
          </cell>
          <cell r="D302" t="str">
            <v>Equipment Expense</v>
          </cell>
          <cell r="E302">
            <v>5129.1400000000003</v>
          </cell>
          <cell r="F302">
            <v>0</v>
          </cell>
          <cell r="G302">
            <v>5453.65</v>
          </cell>
        </row>
        <row r="303">
          <cell r="C303" t="str">
            <v>52300000UG</v>
          </cell>
          <cell r="D303" t="str">
            <v>Advertising/Public Relations</v>
          </cell>
          <cell r="E303">
            <v>400</v>
          </cell>
          <cell r="F303">
            <v>0</v>
          </cell>
          <cell r="G303">
            <v>2311.86</v>
          </cell>
        </row>
        <row r="304">
          <cell r="C304" t="str">
            <v>52350000UG</v>
          </cell>
          <cell r="D304" t="str">
            <v>Meetings &amp; Conference</v>
          </cell>
          <cell r="E304">
            <v>1122.19</v>
          </cell>
          <cell r="F304">
            <v>0</v>
          </cell>
          <cell r="G304">
            <v>1450.6</v>
          </cell>
        </row>
        <row r="305">
          <cell r="C305" t="str">
            <v>52400000UG</v>
          </cell>
          <cell r="D305" t="str">
            <v>Miscellaneous Exp.</v>
          </cell>
          <cell r="E305">
            <v>210.46</v>
          </cell>
          <cell r="F305">
            <v>44.45</v>
          </cell>
          <cell r="G305">
            <v>2408.48</v>
          </cell>
        </row>
        <row r="306">
          <cell r="C306" t="str">
            <v>52450000UG</v>
          </cell>
          <cell r="D306" t="str">
            <v>Office Supplies</v>
          </cell>
          <cell r="E306">
            <v>603.54999999999995</v>
          </cell>
          <cell r="F306">
            <v>0</v>
          </cell>
          <cell r="G306">
            <v>2160.37</v>
          </cell>
        </row>
        <row r="307">
          <cell r="C307" t="str">
            <v>52550000UG</v>
          </cell>
          <cell r="D307" t="str">
            <v>Postage Expense</v>
          </cell>
          <cell r="E307">
            <v>34.29</v>
          </cell>
          <cell r="F307">
            <v>0</v>
          </cell>
          <cell r="G307">
            <v>1483.63</v>
          </cell>
        </row>
        <row r="308">
          <cell r="C308" t="str">
            <v>52600000UG</v>
          </cell>
          <cell r="D308" t="str">
            <v>Stationary, Printing &amp; Photoco</v>
          </cell>
          <cell r="E308">
            <v>4001.24</v>
          </cell>
          <cell r="F308">
            <v>0</v>
          </cell>
          <cell r="G308">
            <v>4746.6400000000003</v>
          </cell>
        </row>
        <row r="309">
          <cell r="C309" t="str">
            <v>52650000UG</v>
          </cell>
          <cell r="D309" t="str">
            <v>Telephone Expenses</v>
          </cell>
          <cell r="E309">
            <v>1093.54</v>
          </cell>
          <cell r="F309">
            <v>0</v>
          </cell>
          <cell r="G309">
            <v>3266.34</v>
          </cell>
        </row>
        <row r="310">
          <cell r="C310" t="str">
            <v>60000000TO</v>
          </cell>
          <cell r="D310" t="str">
            <v>Seed Grants / Fellowships</v>
          </cell>
          <cell r="E310">
            <v>0</v>
          </cell>
          <cell r="F310">
            <v>0</v>
          </cell>
          <cell r="G310">
            <v>120000</v>
          </cell>
        </row>
        <row r="311">
          <cell r="C311" t="str">
            <v>60100251TO</v>
          </cell>
          <cell r="D311" t="str">
            <v>Grant Refunds</v>
          </cell>
          <cell r="E311">
            <v>0</v>
          </cell>
          <cell r="F311">
            <v>630.65</v>
          </cell>
          <cell r="G311">
            <v>-11030.67</v>
          </cell>
        </row>
        <row r="312">
          <cell r="C312" t="str">
            <v>60500217TO</v>
          </cell>
          <cell r="D312" t="str">
            <v>Programmatic Initiatives</v>
          </cell>
          <cell r="E312">
            <v>0</v>
          </cell>
          <cell r="F312">
            <v>0</v>
          </cell>
          <cell r="G312">
            <v>100000</v>
          </cell>
        </row>
        <row r="313">
          <cell r="C313" t="str">
            <v>60500239TO</v>
          </cell>
          <cell r="D313" t="str">
            <v>Programmatic Initiatives</v>
          </cell>
          <cell r="E313">
            <v>150000</v>
          </cell>
          <cell r="F313">
            <v>0</v>
          </cell>
          <cell r="G313">
            <v>150000</v>
          </cell>
        </row>
        <row r="314">
          <cell r="C314" t="str">
            <v>61000218TO</v>
          </cell>
          <cell r="D314" t="str">
            <v>Other Grants - Expense</v>
          </cell>
          <cell r="E314">
            <v>99644.5</v>
          </cell>
          <cell r="F314">
            <v>0</v>
          </cell>
          <cell r="G314">
            <v>261644.5</v>
          </cell>
        </row>
        <row r="315">
          <cell r="C315" t="str">
            <v>61000243TO</v>
          </cell>
          <cell r="D315" t="str">
            <v>Other Grants - Expense</v>
          </cell>
          <cell r="E315">
            <v>0</v>
          </cell>
          <cell r="F315">
            <v>0</v>
          </cell>
          <cell r="G315">
            <v>5725.07</v>
          </cell>
        </row>
        <row r="316">
          <cell r="C316" t="str">
            <v>61000710TO</v>
          </cell>
          <cell r="D316" t="str">
            <v>Other Grants - Expense</v>
          </cell>
          <cell r="E316">
            <v>0</v>
          </cell>
          <cell r="F316">
            <v>0</v>
          </cell>
          <cell r="G316">
            <v>23800</v>
          </cell>
        </row>
        <row r="317">
          <cell r="C317" t="str">
            <v>61000801TO</v>
          </cell>
          <cell r="D317" t="str">
            <v>Other Grants - Expense</v>
          </cell>
          <cell r="E317">
            <v>0</v>
          </cell>
          <cell r="F317">
            <v>0</v>
          </cell>
          <cell r="G317">
            <v>150000</v>
          </cell>
        </row>
        <row r="318">
          <cell r="C318" t="str">
            <v>70000000UG</v>
          </cell>
          <cell r="D318" t="str">
            <v>Unrealized gain / loss</v>
          </cell>
          <cell r="E318">
            <v>54274.2</v>
          </cell>
          <cell r="F318">
            <v>0</v>
          </cell>
          <cell r="G318">
            <v>-72791.64</v>
          </cell>
        </row>
        <row r="319">
          <cell r="C319" t="str">
            <v>71000000UG</v>
          </cell>
          <cell r="D319" t="str">
            <v>Realized gain / loss</v>
          </cell>
          <cell r="E319">
            <v>1859.8</v>
          </cell>
          <cell r="F319">
            <v>12576.68</v>
          </cell>
          <cell r="G319">
            <v>72100.259999999995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Y 15SchB"/>
      <sheetName val="FY15 SchC"/>
      <sheetName val="FY15 SchD"/>
      <sheetName val="FY15combine"/>
      <sheetName val="FY15 combine (2)"/>
      <sheetName val="Transfer 15"/>
      <sheetName val="Salaries 15"/>
      <sheetName val="New codes FY15"/>
      <sheetName val="Key"/>
      <sheetName val="KeyB"/>
      <sheetName val="new arc 15"/>
      <sheetName val="Instruction"/>
      <sheetName val="Sheet1"/>
      <sheetName val="FY1519 JL "/>
      <sheetName val="CDW - ARC 19JL"/>
      <sheetName val="fy15 Key Worksheet"/>
      <sheetName val="Combine-orig 15"/>
      <sheetName val="RAW Transfer 15"/>
      <sheetName val="FY15 Raw Expense"/>
      <sheetName val="RAW Salaries 15"/>
      <sheetName val="FY 17 Sch B"/>
      <sheetName val="FY17 SchC"/>
      <sheetName val="FY17 SchD"/>
      <sheetName val="FY17 New ARCs JJ"/>
      <sheetName val="FY17combine"/>
      <sheetName val="FY17 Raw Expense"/>
      <sheetName val="FY1719 JL"/>
      <sheetName val="FY1619 JL "/>
      <sheetName val="All ARC Codes"/>
      <sheetName val="Raw FY16 Salaries"/>
      <sheetName val="Raw FY17 Salaries"/>
      <sheetName val="Raw Transfer FY16"/>
      <sheetName val="Transfer 16"/>
      <sheetName val="Salaries 17"/>
      <sheetName val="Transfer 17"/>
      <sheetName val="All ARC Codes FY17"/>
      <sheetName val="Instruction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D2" t="str">
            <v>40</v>
          </cell>
          <cell r="E2" t="str">
            <v>INSTRUCTION</v>
          </cell>
        </row>
        <row r="3">
          <cell r="D3" t="str">
            <v>44</v>
          </cell>
          <cell r="E3" t="str">
            <v>RESEARCH</v>
          </cell>
        </row>
        <row r="4">
          <cell r="D4" t="str">
            <v>62</v>
          </cell>
          <cell r="E4" t="str">
            <v>PUBLIC SERVICE</v>
          </cell>
        </row>
        <row r="5">
          <cell r="D5" t="str">
            <v>43</v>
          </cell>
          <cell r="E5" t="str">
            <v>ACADEMIC SUPPORT</v>
          </cell>
        </row>
        <row r="6">
          <cell r="D6" t="str">
            <v>42</v>
          </cell>
          <cell r="E6" t="str">
            <v>TEACHING HOSPITALS</v>
          </cell>
        </row>
        <row r="7">
          <cell r="D7" t="str">
            <v>68</v>
          </cell>
          <cell r="E7" t="str">
            <v>STUDENT SERVICES</v>
          </cell>
        </row>
        <row r="8">
          <cell r="D8" t="str">
            <v>72</v>
          </cell>
          <cell r="E8" t="str">
            <v>INSTITUTIONAL SUPPORT</v>
          </cell>
        </row>
        <row r="9">
          <cell r="D9" t="str">
            <v>64</v>
          </cell>
          <cell r="E9" t="str">
            <v>MAINT &amp; OPERATION OF PHYSICAL PLANT</v>
          </cell>
        </row>
        <row r="10">
          <cell r="D10" t="str">
            <v>78</v>
          </cell>
          <cell r="E10" t="str">
            <v>STUDENT FINANCIAL AID</v>
          </cell>
        </row>
        <row r="11">
          <cell r="D11" t="str">
            <v>76</v>
          </cell>
          <cell r="E11" t="str">
            <v>AUXILIARY ENTERPRISES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K14SchC"/>
      <sheetName val="BK15SchC"/>
      <sheetName val="BK16SchC"/>
      <sheetName val="BK17SchC"/>
      <sheetName val="BK18SchC"/>
    </sheetNames>
    <sheetDataSet>
      <sheetData sheetId="0">
        <row r="17">
          <cell r="H17">
            <v>125000</v>
          </cell>
          <cell r="J17">
            <v>56000</v>
          </cell>
          <cell r="L17">
            <v>325000</v>
          </cell>
          <cell r="N17">
            <v>231000</v>
          </cell>
          <cell r="P17">
            <v>275000</v>
          </cell>
          <cell r="R17">
            <v>0</v>
          </cell>
        </row>
        <row r="21">
          <cell r="H21">
            <v>925000</v>
          </cell>
          <cell r="J21">
            <v>228000</v>
          </cell>
          <cell r="L21">
            <v>3137000</v>
          </cell>
          <cell r="N21">
            <v>2659000</v>
          </cell>
          <cell r="P21">
            <v>1906000</v>
          </cell>
          <cell r="R21">
            <v>275000</v>
          </cell>
        </row>
        <row r="31">
          <cell r="H31">
            <v>16460000</v>
          </cell>
          <cell r="J31">
            <v>1334000</v>
          </cell>
          <cell r="L31">
            <v>24089000</v>
          </cell>
          <cell r="N31">
            <v>24324000</v>
          </cell>
          <cell r="P31">
            <v>17850000</v>
          </cell>
          <cell r="R31">
            <v>291000</v>
          </cell>
        </row>
        <row r="33">
          <cell r="H33">
            <v>0</v>
          </cell>
          <cell r="J33">
            <v>0</v>
          </cell>
          <cell r="L33">
            <v>5000</v>
          </cell>
          <cell r="N33">
            <v>0</v>
          </cell>
          <cell r="P33">
            <v>5000</v>
          </cell>
          <cell r="R33">
            <v>0</v>
          </cell>
        </row>
        <row r="145">
          <cell r="H145">
            <v>2759000</v>
          </cell>
          <cell r="J145">
            <v>1288000</v>
          </cell>
          <cell r="L145">
            <v>820000</v>
          </cell>
          <cell r="N145">
            <v>2881000</v>
          </cell>
          <cell r="P145">
            <v>2077000</v>
          </cell>
          <cell r="R145">
            <v>91000</v>
          </cell>
        </row>
        <row r="149">
          <cell r="H149">
            <v>15226000</v>
          </cell>
          <cell r="J149">
            <v>2217000</v>
          </cell>
          <cell r="L149">
            <v>1711000</v>
          </cell>
          <cell r="N149">
            <v>12049000</v>
          </cell>
          <cell r="P149">
            <v>7198000</v>
          </cell>
          <cell r="R149">
            <v>93000</v>
          </cell>
        </row>
        <row r="154">
          <cell r="H154">
            <v>0</v>
          </cell>
          <cell r="J154">
            <v>3000</v>
          </cell>
          <cell r="L154">
            <v>0</v>
          </cell>
          <cell r="N154">
            <v>0</v>
          </cell>
          <cell r="P154">
            <v>3000</v>
          </cell>
          <cell r="R154">
            <v>0</v>
          </cell>
        </row>
        <row r="158">
          <cell r="H158">
            <v>33000</v>
          </cell>
          <cell r="J158">
            <v>99000</v>
          </cell>
          <cell r="L158">
            <v>37000</v>
          </cell>
          <cell r="N158">
            <v>89000</v>
          </cell>
          <cell r="P158">
            <v>80000</v>
          </cell>
          <cell r="R158">
            <v>0</v>
          </cell>
        </row>
        <row r="160">
          <cell r="H160">
            <v>0</v>
          </cell>
          <cell r="J160">
            <v>275000</v>
          </cell>
          <cell r="L160">
            <v>0</v>
          </cell>
          <cell r="N160">
            <v>223000</v>
          </cell>
          <cell r="P160">
            <v>52000</v>
          </cell>
          <cell r="R160">
            <v>0</v>
          </cell>
        </row>
        <row r="363">
          <cell r="H363">
            <v>3069000</v>
          </cell>
          <cell r="J363">
            <v>619000</v>
          </cell>
          <cell r="L363">
            <v>577000</v>
          </cell>
          <cell r="N363">
            <v>2566000</v>
          </cell>
          <cell r="P363">
            <v>1699000</v>
          </cell>
          <cell r="R363">
            <v>0</v>
          </cell>
        </row>
        <row r="377">
          <cell r="H377">
            <v>14617000</v>
          </cell>
          <cell r="J377">
            <v>846000</v>
          </cell>
          <cell r="L377">
            <v>652000</v>
          </cell>
          <cell r="N377">
            <v>10148000</v>
          </cell>
          <cell r="P377">
            <v>6081000</v>
          </cell>
          <cell r="R377">
            <v>114000</v>
          </cell>
        </row>
        <row r="380">
          <cell r="H380">
            <v>1586000</v>
          </cell>
          <cell r="J380">
            <v>118000</v>
          </cell>
          <cell r="L380">
            <v>-20000</v>
          </cell>
          <cell r="N380">
            <v>1066000</v>
          </cell>
          <cell r="P380">
            <v>618000</v>
          </cell>
          <cell r="R380">
            <v>0</v>
          </cell>
        </row>
        <row r="389">
          <cell r="H389">
            <v>2394000</v>
          </cell>
          <cell r="J389">
            <v>241000</v>
          </cell>
          <cell r="L389">
            <v>1846000</v>
          </cell>
          <cell r="N389">
            <v>2620000</v>
          </cell>
          <cell r="P389">
            <v>1861000</v>
          </cell>
          <cell r="R389">
            <v>0</v>
          </cell>
        </row>
        <row r="391">
          <cell r="H391">
            <v>0</v>
          </cell>
          <cell r="J391">
            <v>0</v>
          </cell>
          <cell r="L391">
            <v>5000</v>
          </cell>
          <cell r="N391">
            <v>4000</v>
          </cell>
          <cell r="P391">
            <v>1000</v>
          </cell>
          <cell r="R391">
            <v>0</v>
          </cell>
        </row>
        <row r="408">
          <cell r="H408">
            <v>16182000</v>
          </cell>
          <cell r="J408">
            <v>5414000</v>
          </cell>
          <cell r="L408">
            <v>2655000</v>
          </cell>
          <cell r="N408">
            <v>16484000</v>
          </cell>
          <cell r="P408">
            <v>7767000</v>
          </cell>
          <cell r="R408">
            <v>0</v>
          </cell>
        </row>
        <row r="410">
          <cell r="H410">
            <v>478000</v>
          </cell>
          <cell r="J410">
            <v>2703000</v>
          </cell>
          <cell r="L410">
            <v>46786000</v>
          </cell>
          <cell r="N410">
            <v>16999000</v>
          </cell>
          <cell r="P410">
            <v>32968000</v>
          </cell>
          <cell r="R410">
            <v>0</v>
          </cell>
        </row>
        <row r="412">
          <cell r="H412">
            <v>997000</v>
          </cell>
          <cell r="J412">
            <v>114000</v>
          </cell>
          <cell r="L412">
            <v>9000</v>
          </cell>
          <cell r="N412">
            <v>705000</v>
          </cell>
          <cell r="P412">
            <v>415000</v>
          </cell>
          <cell r="R412">
            <v>0</v>
          </cell>
        </row>
        <row r="414">
          <cell r="H414">
            <v>1000</v>
          </cell>
          <cell r="J414">
            <v>16000</v>
          </cell>
          <cell r="L414">
            <v>1772000</v>
          </cell>
          <cell r="N414">
            <v>740000</v>
          </cell>
          <cell r="P414">
            <v>1049000</v>
          </cell>
          <cell r="R414">
            <v>0</v>
          </cell>
        </row>
        <row r="432">
          <cell r="H432">
            <v>5038000</v>
          </cell>
          <cell r="J432">
            <v>474000</v>
          </cell>
          <cell r="L432">
            <v>35455000</v>
          </cell>
          <cell r="N432">
            <v>6146000</v>
          </cell>
          <cell r="P432">
            <v>34821000</v>
          </cell>
          <cell r="R432">
            <v>0</v>
          </cell>
        </row>
        <row r="434">
          <cell r="H434">
            <v>4000</v>
          </cell>
          <cell r="J434">
            <v>10000</v>
          </cell>
          <cell r="L434">
            <v>1696000</v>
          </cell>
          <cell r="N434">
            <v>968000</v>
          </cell>
          <cell r="P434">
            <v>742000</v>
          </cell>
          <cell r="R434">
            <v>0</v>
          </cell>
        </row>
        <row r="436">
          <cell r="H436">
            <v>0</v>
          </cell>
          <cell r="J436">
            <v>261000</v>
          </cell>
          <cell r="L436">
            <v>0</v>
          </cell>
          <cell r="N436">
            <v>163000</v>
          </cell>
          <cell r="P436">
            <v>98000</v>
          </cell>
          <cell r="R436">
            <v>0</v>
          </cell>
        </row>
        <row r="438">
          <cell r="H438">
            <v>0</v>
          </cell>
          <cell r="J438">
            <v>-55000</v>
          </cell>
          <cell r="L438">
            <v>0</v>
          </cell>
          <cell r="N438">
            <v>5000</v>
          </cell>
          <cell r="P438">
            <v>-60000</v>
          </cell>
          <cell r="R438">
            <v>0</v>
          </cell>
        </row>
        <row r="728">
          <cell r="H728">
            <v>0</v>
          </cell>
          <cell r="J728">
            <v>11681000</v>
          </cell>
          <cell r="L728">
            <v>28282000</v>
          </cell>
          <cell r="N728">
            <v>17505000</v>
          </cell>
          <cell r="P728">
            <v>22769000</v>
          </cell>
          <cell r="R728">
            <v>311000</v>
          </cell>
        </row>
        <row r="769">
          <cell r="H769">
            <v>0</v>
          </cell>
          <cell r="J769">
            <v>69159000</v>
          </cell>
          <cell r="L769">
            <v>544000</v>
          </cell>
          <cell r="N769">
            <v>16850000</v>
          </cell>
          <cell r="P769">
            <v>62289000</v>
          </cell>
          <cell r="R769">
            <v>9436000</v>
          </cell>
        </row>
        <row r="779">
          <cell r="H779">
            <v>812863.28999999911</v>
          </cell>
          <cell r="J779">
            <v>143454124.07999998</v>
          </cell>
          <cell r="L779">
            <v>34391213.480000004</v>
          </cell>
          <cell r="N779">
            <v>79109629.579999998</v>
          </cell>
          <cell r="P779">
            <v>111018571.27000001</v>
          </cell>
          <cell r="R779">
            <v>11470000</v>
          </cell>
        </row>
        <row r="837">
          <cell r="H837">
            <v>2731000</v>
          </cell>
          <cell r="J837">
            <v>1927000</v>
          </cell>
          <cell r="L837">
            <v>21000</v>
          </cell>
          <cell r="N837">
            <v>2963000</v>
          </cell>
          <cell r="P837">
            <v>2044000</v>
          </cell>
          <cell r="R837">
            <v>328000</v>
          </cell>
        </row>
        <row r="864">
          <cell r="H864">
            <v>0</v>
          </cell>
          <cell r="J864">
            <v>43906000</v>
          </cell>
          <cell r="L864">
            <v>20000</v>
          </cell>
          <cell r="N864">
            <v>28749000</v>
          </cell>
          <cell r="P864">
            <v>15177000</v>
          </cell>
          <cell r="R864">
            <v>0</v>
          </cell>
        </row>
        <row r="910">
          <cell r="H910">
            <v>117795000</v>
          </cell>
          <cell r="J910">
            <v>118861000</v>
          </cell>
          <cell r="L910">
            <v>2102000</v>
          </cell>
          <cell r="N910">
            <v>150382000</v>
          </cell>
          <cell r="P910">
            <v>113905000</v>
          </cell>
          <cell r="R910">
            <v>25529000</v>
          </cell>
        </row>
        <row r="937">
          <cell r="H937">
            <v>10694000</v>
          </cell>
          <cell r="J937">
            <v>-14786000</v>
          </cell>
          <cell r="L937">
            <v>139212000</v>
          </cell>
          <cell r="N937">
            <v>0</v>
          </cell>
          <cell r="P937">
            <v>135120000</v>
          </cell>
          <cell r="R937">
            <v>0</v>
          </cell>
        </row>
        <row r="965">
          <cell r="H965">
            <v>537923863.28999996</v>
          </cell>
          <cell r="J965">
            <v>880710124.07999992</v>
          </cell>
          <cell r="L965">
            <v>796101213.48000002</v>
          </cell>
          <cell r="N965">
            <v>1105062629.5799999</v>
          </cell>
          <cell r="P965">
            <v>1264694571.27</v>
          </cell>
          <cell r="R965">
            <v>155022000</v>
          </cell>
        </row>
      </sheetData>
      <sheetData sheetId="1">
        <row r="9">
          <cell r="H9">
            <v>30000</v>
          </cell>
          <cell r="J9">
            <v>30000</v>
          </cell>
          <cell r="L9">
            <v>62000</v>
          </cell>
          <cell r="N9">
            <v>31000</v>
          </cell>
          <cell r="P9">
            <v>91000</v>
          </cell>
          <cell r="R9">
            <v>0</v>
          </cell>
        </row>
        <row r="17">
          <cell r="H17">
            <v>122000</v>
          </cell>
          <cell r="J17">
            <v>48000</v>
          </cell>
          <cell r="L17">
            <v>230000</v>
          </cell>
          <cell r="N17">
            <v>156000</v>
          </cell>
          <cell r="P17">
            <v>244000</v>
          </cell>
          <cell r="R17">
            <v>0</v>
          </cell>
        </row>
        <row r="21">
          <cell r="H21">
            <v>954000</v>
          </cell>
          <cell r="J21">
            <v>312000</v>
          </cell>
          <cell r="L21">
            <v>3979000</v>
          </cell>
          <cell r="N21">
            <v>2865000</v>
          </cell>
          <cell r="P21">
            <v>2687000</v>
          </cell>
          <cell r="R21">
            <v>307000</v>
          </cell>
        </row>
        <row r="31">
          <cell r="H31">
            <v>16111000</v>
          </cell>
          <cell r="J31">
            <v>1399000</v>
          </cell>
          <cell r="L31">
            <v>25875000</v>
          </cell>
          <cell r="N31">
            <v>24317000</v>
          </cell>
          <cell r="P31">
            <v>19401000</v>
          </cell>
          <cell r="R31">
            <v>333000</v>
          </cell>
        </row>
        <row r="33">
          <cell r="H33">
            <v>0</v>
          </cell>
          <cell r="J33">
            <v>0</v>
          </cell>
          <cell r="L33">
            <v>63000</v>
          </cell>
          <cell r="N33">
            <v>21000</v>
          </cell>
          <cell r="P33">
            <v>42000</v>
          </cell>
          <cell r="R33">
            <v>0</v>
          </cell>
        </row>
        <row r="35">
          <cell r="H35">
            <v>0</v>
          </cell>
          <cell r="J35">
            <v>0</v>
          </cell>
          <cell r="L35">
            <v>5000</v>
          </cell>
          <cell r="N35">
            <v>0</v>
          </cell>
          <cell r="P35">
            <v>5000</v>
          </cell>
          <cell r="R35">
            <v>0</v>
          </cell>
        </row>
        <row r="361">
          <cell r="H361">
            <v>3123000</v>
          </cell>
          <cell r="J361">
            <v>944000</v>
          </cell>
          <cell r="L361">
            <v>1648000</v>
          </cell>
          <cell r="N361">
            <v>2791000</v>
          </cell>
          <cell r="P361">
            <v>2928000</v>
          </cell>
          <cell r="R361">
            <v>4000</v>
          </cell>
        </row>
        <row r="374">
          <cell r="H374">
            <v>14609000</v>
          </cell>
          <cell r="J374">
            <v>1150000</v>
          </cell>
          <cell r="L374">
            <v>1783000</v>
          </cell>
          <cell r="N374">
            <v>10407000</v>
          </cell>
          <cell r="P374">
            <v>7285000</v>
          </cell>
          <cell r="R374">
            <v>150000</v>
          </cell>
        </row>
        <row r="377">
          <cell r="H377">
            <v>1832000</v>
          </cell>
          <cell r="J377">
            <v>85000</v>
          </cell>
          <cell r="L377">
            <v>19000</v>
          </cell>
          <cell r="N377">
            <v>1232000</v>
          </cell>
          <cell r="P377">
            <v>708000</v>
          </cell>
          <cell r="R377">
            <v>4000</v>
          </cell>
        </row>
        <row r="385">
          <cell r="H385">
            <v>3125000</v>
          </cell>
          <cell r="J385">
            <v>153000</v>
          </cell>
          <cell r="L385">
            <v>1867000</v>
          </cell>
          <cell r="N385">
            <v>3055000</v>
          </cell>
          <cell r="P385">
            <v>2094000</v>
          </cell>
          <cell r="R385">
            <v>4000</v>
          </cell>
        </row>
        <row r="387">
          <cell r="H387">
            <v>0</v>
          </cell>
          <cell r="J387">
            <v>2000</v>
          </cell>
          <cell r="L387">
            <v>11000</v>
          </cell>
          <cell r="N387">
            <v>15000</v>
          </cell>
          <cell r="P387">
            <v>-2000</v>
          </cell>
          <cell r="R387">
            <v>0</v>
          </cell>
        </row>
      </sheetData>
      <sheetData sheetId="2">
        <row r="9">
          <cell r="H9">
            <v>0</v>
          </cell>
          <cell r="J9">
            <v>0</v>
          </cell>
          <cell r="L9">
            <v>2000</v>
          </cell>
          <cell r="N9">
            <v>0</v>
          </cell>
          <cell r="P9">
            <v>2000</v>
          </cell>
          <cell r="R9">
            <v>0</v>
          </cell>
        </row>
        <row r="18">
          <cell r="H18">
            <v>106000</v>
          </cell>
          <cell r="J18">
            <v>135000</v>
          </cell>
          <cell r="L18">
            <v>142000</v>
          </cell>
          <cell r="N18">
            <v>181000</v>
          </cell>
          <cell r="P18">
            <v>202000</v>
          </cell>
          <cell r="R18">
            <v>0</v>
          </cell>
        </row>
        <row r="22">
          <cell r="H22">
            <v>1038000</v>
          </cell>
          <cell r="J22">
            <v>254000</v>
          </cell>
          <cell r="L22">
            <v>1432000</v>
          </cell>
          <cell r="N22">
            <v>1537000</v>
          </cell>
          <cell r="P22">
            <v>1542000</v>
          </cell>
          <cell r="R22">
            <v>355000</v>
          </cell>
        </row>
        <row r="32">
          <cell r="H32">
            <v>18477000</v>
          </cell>
          <cell r="J32">
            <v>1802000</v>
          </cell>
          <cell r="L32">
            <v>21254000</v>
          </cell>
          <cell r="N32">
            <v>22400000</v>
          </cell>
          <cell r="P32">
            <v>19500000</v>
          </cell>
          <cell r="R32">
            <v>367000</v>
          </cell>
        </row>
        <row r="34">
          <cell r="H34">
            <v>0</v>
          </cell>
          <cell r="J34">
            <v>4000</v>
          </cell>
          <cell r="L34">
            <v>3000</v>
          </cell>
          <cell r="N34">
            <v>5000</v>
          </cell>
          <cell r="P34">
            <v>2000</v>
          </cell>
          <cell r="R34">
            <v>0</v>
          </cell>
        </row>
        <row r="367">
          <cell r="H367">
            <v>3209000</v>
          </cell>
          <cell r="J367">
            <v>965000</v>
          </cell>
          <cell r="L367">
            <v>1012000</v>
          </cell>
          <cell r="N367">
            <v>3096000</v>
          </cell>
          <cell r="P367">
            <v>2090000</v>
          </cell>
          <cell r="R367">
            <v>0</v>
          </cell>
        </row>
        <row r="379">
          <cell r="H379">
            <v>15315000</v>
          </cell>
          <cell r="J379">
            <v>1207000</v>
          </cell>
          <cell r="L379">
            <v>1338000</v>
          </cell>
          <cell r="N379">
            <v>11061000</v>
          </cell>
          <cell r="P379">
            <v>6847000</v>
          </cell>
          <cell r="R379">
            <v>48000</v>
          </cell>
        </row>
        <row r="382">
          <cell r="H382">
            <v>1998000</v>
          </cell>
          <cell r="J382">
            <v>180000</v>
          </cell>
          <cell r="L382">
            <v>79000</v>
          </cell>
          <cell r="N382">
            <v>1346000</v>
          </cell>
          <cell r="P382">
            <v>911000</v>
          </cell>
          <cell r="R382">
            <v>0</v>
          </cell>
        </row>
        <row r="391">
          <cell r="H391">
            <v>3391000</v>
          </cell>
          <cell r="J391">
            <v>240000</v>
          </cell>
          <cell r="L391">
            <v>2224000</v>
          </cell>
          <cell r="N391">
            <v>3225000</v>
          </cell>
          <cell r="P391">
            <v>2630000</v>
          </cell>
          <cell r="R391">
            <v>0</v>
          </cell>
        </row>
        <row r="393">
          <cell r="H393">
            <v>1000</v>
          </cell>
          <cell r="J393">
            <v>44000</v>
          </cell>
          <cell r="L393">
            <v>64000</v>
          </cell>
          <cell r="N393">
            <v>64000</v>
          </cell>
          <cell r="P393">
            <v>45000</v>
          </cell>
          <cell r="R393">
            <v>0</v>
          </cell>
        </row>
      </sheetData>
      <sheetData sheetId="3">
        <row r="9">
          <cell r="H9">
            <v>0</v>
          </cell>
          <cell r="J9">
            <v>-1000</v>
          </cell>
          <cell r="L9">
            <v>1000</v>
          </cell>
          <cell r="N9">
            <v>0</v>
          </cell>
          <cell r="P9">
            <v>1000</v>
          </cell>
          <cell r="R9">
            <v>1000</v>
          </cell>
        </row>
        <row r="18">
          <cell r="H18">
            <v>82000</v>
          </cell>
          <cell r="J18">
            <v>65000</v>
          </cell>
          <cell r="L18">
            <v>188000</v>
          </cell>
          <cell r="N18">
            <v>154000</v>
          </cell>
          <cell r="P18">
            <v>182000</v>
          </cell>
          <cell r="R18">
            <v>1000</v>
          </cell>
        </row>
        <row r="22">
          <cell r="H22">
            <v>940000</v>
          </cell>
          <cell r="J22">
            <v>174000</v>
          </cell>
          <cell r="L22">
            <v>946000</v>
          </cell>
          <cell r="N22">
            <v>1390000</v>
          </cell>
          <cell r="P22">
            <v>1019000</v>
          </cell>
          <cell r="R22">
            <v>349000</v>
          </cell>
        </row>
        <row r="34">
          <cell r="H34">
            <v>16292000</v>
          </cell>
          <cell r="J34">
            <v>2073000</v>
          </cell>
          <cell r="L34">
            <v>22901000</v>
          </cell>
          <cell r="N34">
            <v>23286849.52</v>
          </cell>
          <cell r="P34">
            <v>18337000</v>
          </cell>
          <cell r="R34">
            <v>358000</v>
          </cell>
        </row>
        <row r="36">
          <cell r="H36">
            <v>0</v>
          </cell>
          <cell r="J36">
            <v>9000</v>
          </cell>
          <cell r="L36">
            <v>50000</v>
          </cell>
          <cell r="N36">
            <v>33000</v>
          </cell>
          <cell r="P36">
            <v>26000</v>
          </cell>
          <cell r="R36">
            <v>0</v>
          </cell>
        </row>
        <row r="38">
          <cell r="H38">
            <v>0</v>
          </cell>
          <cell r="J38">
            <v>0</v>
          </cell>
          <cell r="L38">
            <v>0</v>
          </cell>
          <cell r="N38">
            <v>0</v>
          </cell>
          <cell r="P38">
            <v>0</v>
          </cell>
          <cell r="R38">
            <v>0</v>
          </cell>
        </row>
        <row r="396">
          <cell r="H396">
            <v>3029000</v>
          </cell>
          <cell r="J396">
            <v>832000</v>
          </cell>
          <cell r="L396">
            <v>1231000</v>
          </cell>
          <cell r="N396">
            <v>2917000</v>
          </cell>
          <cell r="P396">
            <v>2178000</v>
          </cell>
          <cell r="R396">
            <v>3000</v>
          </cell>
        </row>
        <row r="410">
          <cell r="H410">
            <v>15434000</v>
          </cell>
          <cell r="J410">
            <v>1193000</v>
          </cell>
          <cell r="L410">
            <v>1531000</v>
          </cell>
          <cell r="N410">
            <v>11190000</v>
          </cell>
          <cell r="P410">
            <v>7071000</v>
          </cell>
          <cell r="R410">
            <v>103000</v>
          </cell>
        </row>
        <row r="414">
          <cell r="H414">
            <v>2328000</v>
          </cell>
          <cell r="J414">
            <v>15000</v>
          </cell>
          <cell r="L414">
            <v>70000</v>
          </cell>
          <cell r="N414">
            <v>1537000</v>
          </cell>
          <cell r="P414">
            <v>876000</v>
          </cell>
          <cell r="R414">
            <v>0</v>
          </cell>
        </row>
        <row r="424">
          <cell r="H424">
            <v>3458000</v>
          </cell>
          <cell r="J424">
            <v>-22000</v>
          </cell>
          <cell r="L424">
            <v>2376000</v>
          </cell>
          <cell r="N424">
            <v>3536000</v>
          </cell>
          <cell r="P424">
            <v>2276000</v>
          </cell>
          <cell r="R424">
            <v>0</v>
          </cell>
        </row>
        <row r="426">
          <cell r="H426">
            <v>0</v>
          </cell>
          <cell r="J426">
            <v>6000</v>
          </cell>
          <cell r="L426">
            <v>61000</v>
          </cell>
          <cell r="N426">
            <v>36000</v>
          </cell>
          <cell r="P426">
            <v>31000</v>
          </cell>
          <cell r="R426">
            <v>0</v>
          </cell>
        </row>
        <row r="428">
          <cell r="H428">
            <v>0</v>
          </cell>
          <cell r="J428">
            <v>0</v>
          </cell>
          <cell r="L428">
            <v>25000</v>
          </cell>
          <cell r="N428">
            <v>0</v>
          </cell>
          <cell r="P428">
            <v>25000</v>
          </cell>
          <cell r="R428">
            <v>0</v>
          </cell>
        </row>
      </sheetData>
      <sheetData sheetId="4">
        <row r="9">
          <cell r="H9">
            <v>3000</v>
          </cell>
          <cell r="J9">
            <v>-4000</v>
          </cell>
          <cell r="L9">
            <v>1000</v>
          </cell>
          <cell r="N9">
            <v>2000</v>
          </cell>
          <cell r="P9">
            <v>2000</v>
          </cell>
          <cell r="R9">
            <v>4000</v>
          </cell>
        </row>
        <row r="18">
          <cell r="H18">
            <v>32000</v>
          </cell>
          <cell r="J18">
            <v>33000</v>
          </cell>
          <cell r="L18">
            <v>207000</v>
          </cell>
          <cell r="N18">
            <v>116000</v>
          </cell>
          <cell r="P18">
            <v>160000</v>
          </cell>
          <cell r="R18">
            <v>4000</v>
          </cell>
        </row>
        <row r="22">
          <cell r="H22">
            <v>1089000</v>
          </cell>
          <cell r="J22">
            <v>67000</v>
          </cell>
          <cell r="L22">
            <v>734000</v>
          </cell>
          <cell r="N22">
            <v>1293000</v>
          </cell>
          <cell r="P22">
            <v>1043000</v>
          </cell>
          <cell r="R22">
            <v>446000</v>
          </cell>
        </row>
        <row r="34">
          <cell r="H34">
            <v>16760000</v>
          </cell>
          <cell r="J34">
            <v>1933000</v>
          </cell>
          <cell r="L34">
            <v>26250000</v>
          </cell>
          <cell r="N34">
            <v>24889000</v>
          </cell>
          <cell r="P34">
            <v>20528000</v>
          </cell>
          <cell r="R34">
            <v>474000</v>
          </cell>
        </row>
        <row r="36">
          <cell r="H36">
            <v>0</v>
          </cell>
          <cell r="J36">
            <v>13000</v>
          </cell>
          <cell r="L36">
            <v>58000</v>
          </cell>
          <cell r="N36">
            <v>38000</v>
          </cell>
          <cell r="P36">
            <v>33000</v>
          </cell>
          <cell r="R36">
            <v>0</v>
          </cell>
        </row>
        <row r="38">
          <cell r="H38">
            <v>0</v>
          </cell>
          <cell r="J38">
            <v>0</v>
          </cell>
          <cell r="L38">
            <v>0</v>
          </cell>
          <cell r="N38">
            <v>0</v>
          </cell>
          <cell r="P38">
            <v>0</v>
          </cell>
          <cell r="R38">
            <v>0</v>
          </cell>
        </row>
        <row r="154">
          <cell r="H154">
            <v>3285000</v>
          </cell>
          <cell r="J154">
            <v>1281000</v>
          </cell>
          <cell r="L154">
            <v>2295000</v>
          </cell>
          <cell r="N154">
            <v>4214000</v>
          </cell>
          <cell r="P154">
            <v>2800000</v>
          </cell>
          <cell r="R154">
            <v>153000</v>
          </cell>
        </row>
        <row r="158">
          <cell r="H158">
            <v>16388000</v>
          </cell>
          <cell r="J158">
            <v>3479000</v>
          </cell>
          <cell r="L158">
            <v>3904000</v>
          </cell>
          <cell r="N158">
            <v>14902000</v>
          </cell>
          <cell r="P158">
            <v>9022000</v>
          </cell>
          <cell r="R158">
            <v>153000</v>
          </cell>
        </row>
        <row r="163">
          <cell r="H163">
            <v>0</v>
          </cell>
          <cell r="J163">
            <v>0</v>
          </cell>
          <cell r="L163">
            <v>0</v>
          </cell>
          <cell r="N163">
            <v>0</v>
          </cell>
          <cell r="P163">
            <v>0</v>
          </cell>
          <cell r="R163">
            <v>0</v>
          </cell>
        </row>
        <row r="167">
          <cell r="H167">
            <v>46000</v>
          </cell>
          <cell r="J167">
            <v>2000</v>
          </cell>
          <cell r="L167">
            <v>2000</v>
          </cell>
          <cell r="N167">
            <v>32000</v>
          </cell>
          <cell r="P167">
            <v>18000</v>
          </cell>
          <cell r="R167">
            <v>0</v>
          </cell>
        </row>
        <row r="169">
          <cell r="H169">
            <v>0</v>
          </cell>
          <cell r="J169">
            <v>2000</v>
          </cell>
          <cell r="L169">
            <v>0</v>
          </cell>
          <cell r="N169">
            <v>0</v>
          </cell>
          <cell r="P169">
            <v>2000</v>
          </cell>
          <cell r="R169">
            <v>0</v>
          </cell>
        </row>
        <row r="396">
          <cell r="H396">
            <v>3054000</v>
          </cell>
          <cell r="J396">
            <v>918000</v>
          </cell>
          <cell r="L396">
            <v>1284000</v>
          </cell>
          <cell r="N396">
            <v>3132000</v>
          </cell>
          <cell r="P396">
            <v>2126000</v>
          </cell>
          <cell r="R396">
            <v>2000</v>
          </cell>
        </row>
        <row r="410">
          <cell r="H410">
            <v>16100000</v>
          </cell>
          <cell r="J410">
            <v>1126000</v>
          </cell>
          <cell r="L410">
            <v>1486000</v>
          </cell>
          <cell r="N410">
            <v>11634000</v>
          </cell>
          <cell r="P410">
            <v>7190000</v>
          </cell>
          <cell r="R410">
            <v>112000</v>
          </cell>
        </row>
        <row r="414">
          <cell r="H414">
            <v>2431000</v>
          </cell>
          <cell r="J414">
            <v>37000</v>
          </cell>
          <cell r="L414">
            <v>180000</v>
          </cell>
          <cell r="N414">
            <v>1626000</v>
          </cell>
          <cell r="P414">
            <v>1022000</v>
          </cell>
          <cell r="R414">
            <v>0</v>
          </cell>
        </row>
        <row r="424">
          <cell r="H424">
            <v>3470000</v>
          </cell>
          <cell r="J424">
            <v>87000</v>
          </cell>
          <cell r="L424">
            <v>2753000</v>
          </cell>
          <cell r="N424">
            <v>3754000</v>
          </cell>
          <cell r="P424">
            <v>2556000</v>
          </cell>
          <cell r="R424">
            <v>0</v>
          </cell>
        </row>
        <row r="426">
          <cell r="H426">
            <v>1000</v>
          </cell>
          <cell r="J426">
            <v>18000</v>
          </cell>
          <cell r="L426">
            <v>37000</v>
          </cell>
          <cell r="N426">
            <v>34000</v>
          </cell>
          <cell r="P426">
            <v>22000</v>
          </cell>
          <cell r="R426">
            <v>0</v>
          </cell>
        </row>
        <row r="428">
          <cell r="H428">
            <v>0</v>
          </cell>
          <cell r="J428">
            <v>0</v>
          </cell>
          <cell r="L428">
            <v>33000</v>
          </cell>
          <cell r="N428">
            <v>0</v>
          </cell>
          <cell r="P428">
            <v>33000</v>
          </cell>
          <cell r="R428">
            <v>0</v>
          </cell>
        </row>
        <row r="447">
          <cell r="H447">
            <v>15233000</v>
          </cell>
          <cell r="J447">
            <v>8549000</v>
          </cell>
          <cell r="L447">
            <v>2741000</v>
          </cell>
          <cell r="N447">
            <v>16705000</v>
          </cell>
          <cell r="P447">
            <v>9818000</v>
          </cell>
          <cell r="R447">
            <v>0</v>
          </cell>
        </row>
        <row r="449">
          <cell r="H449">
            <v>555000</v>
          </cell>
          <cell r="J449">
            <v>1062000</v>
          </cell>
          <cell r="L449">
            <v>39289000</v>
          </cell>
          <cell r="N449">
            <v>17848000</v>
          </cell>
          <cell r="P449">
            <v>23058000</v>
          </cell>
          <cell r="R449">
            <v>0</v>
          </cell>
        </row>
        <row r="451">
          <cell r="H451">
            <v>-1000</v>
          </cell>
          <cell r="J451">
            <v>4000</v>
          </cell>
          <cell r="L451">
            <v>1092000</v>
          </cell>
          <cell r="N451">
            <v>407000</v>
          </cell>
          <cell r="P451">
            <v>688000</v>
          </cell>
          <cell r="R451">
            <v>0</v>
          </cell>
        </row>
        <row r="453">
          <cell r="H453">
            <v>355000</v>
          </cell>
          <cell r="J453">
            <v>1000</v>
          </cell>
          <cell r="L453">
            <v>35000</v>
          </cell>
          <cell r="N453">
            <v>249000</v>
          </cell>
          <cell r="P453">
            <v>142000</v>
          </cell>
        </row>
        <row r="460">
          <cell r="H460">
            <v>6029000</v>
          </cell>
          <cell r="J460">
            <v>3984000</v>
          </cell>
          <cell r="L460">
            <v>2302000</v>
          </cell>
          <cell r="N460">
            <v>7636000</v>
          </cell>
          <cell r="P460">
            <v>4679000</v>
          </cell>
          <cell r="R460">
            <v>0</v>
          </cell>
        </row>
        <row r="462">
          <cell r="H462">
            <v>149000</v>
          </cell>
          <cell r="J462">
            <v>213000</v>
          </cell>
          <cell r="L462">
            <v>1491000</v>
          </cell>
          <cell r="N462">
            <v>1092000</v>
          </cell>
          <cell r="P462">
            <v>761000</v>
          </cell>
          <cell r="R462">
            <v>0</v>
          </cell>
        </row>
        <row r="464">
          <cell r="H464">
            <v>205000</v>
          </cell>
          <cell r="J464">
            <v>7000</v>
          </cell>
          <cell r="L464">
            <v>172000</v>
          </cell>
          <cell r="N464">
            <v>136000</v>
          </cell>
          <cell r="P464">
            <v>248000</v>
          </cell>
          <cell r="R464">
            <v>0</v>
          </cell>
        </row>
        <row r="466">
          <cell r="H466">
            <v>0</v>
          </cell>
          <cell r="J466">
            <v>0</v>
          </cell>
          <cell r="L466">
            <v>0</v>
          </cell>
          <cell r="N466">
            <v>0</v>
          </cell>
          <cell r="P466">
            <v>0</v>
          </cell>
        </row>
        <row r="798">
          <cell r="H798">
            <v>0</v>
          </cell>
          <cell r="J798">
            <v>38526000</v>
          </cell>
          <cell r="L798">
            <v>10701000</v>
          </cell>
          <cell r="N798">
            <v>19974000</v>
          </cell>
          <cell r="P798">
            <v>30054000</v>
          </cell>
          <cell r="R798">
            <v>801000</v>
          </cell>
        </row>
        <row r="840">
          <cell r="H840">
            <v>7000</v>
          </cell>
          <cell r="J840">
            <v>94776000</v>
          </cell>
          <cell r="L840">
            <v>210000</v>
          </cell>
          <cell r="N840">
            <v>21727000</v>
          </cell>
          <cell r="P840">
            <v>87265000</v>
          </cell>
          <cell r="R840">
            <v>13999000</v>
          </cell>
        </row>
        <row r="849">
          <cell r="H849">
            <v>362000</v>
          </cell>
          <cell r="J849">
            <v>213027000</v>
          </cell>
          <cell r="L849">
            <v>19592000</v>
          </cell>
          <cell r="N849">
            <v>95989000</v>
          </cell>
          <cell r="P849">
            <v>153586000</v>
          </cell>
          <cell r="R849">
            <v>16594000</v>
          </cell>
        </row>
        <row r="907">
          <cell r="H907">
            <v>1117000</v>
          </cell>
          <cell r="J907">
            <v>3920000</v>
          </cell>
          <cell r="L907">
            <v>153000</v>
          </cell>
          <cell r="N907">
            <v>3183000</v>
          </cell>
          <cell r="P907">
            <v>2370000</v>
          </cell>
          <cell r="R907">
            <v>363000</v>
          </cell>
        </row>
        <row r="934">
          <cell r="H934">
            <v>0</v>
          </cell>
          <cell r="J934">
            <v>64770000</v>
          </cell>
          <cell r="L934">
            <v>7000</v>
          </cell>
          <cell r="N934">
            <v>41939000</v>
          </cell>
          <cell r="P934">
            <v>22838000</v>
          </cell>
        </row>
        <row r="977">
          <cell r="H977">
            <v>137393000</v>
          </cell>
          <cell r="J977">
            <v>108346000</v>
          </cell>
          <cell r="L977">
            <v>11914000</v>
          </cell>
          <cell r="N977">
            <v>179957000</v>
          </cell>
          <cell r="P977">
            <v>107112000</v>
          </cell>
          <cell r="R977">
            <v>29416000</v>
          </cell>
        </row>
        <row r="1001">
          <cell r="H1001">
            <v>109770000</v>
          </cell>
          <cell r="J1001">
            <v>-94704000</v>
          </cell>
          <cell r="L1001">
            <v>153736000</v>
          </cell>
          <cell r="N1001">
            <v>0</v>
          </cell>
          <cell r="P1001">
            <v>168802000</v>
          </cell>
          <cell r="R1001">
            <v>0</v>
          </cell>
        </row>
        <row r="1029">
          <cell r="H1029">
            <v>618747750</v>
          </cell>
          <cell r="J1029">
            <v>968949000</v>
          </cell>
          <cell r="L1029">
            <v>856450000</v>
          </cell>
          <cell r="N1029">
            <v>1255303250</v>
          </cell>
          <cell r="P1029">
            <v>1311420500</v>
          </cell>
          <cell r="R1029">
            <v>122577000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4F318-7091-9C42-8B74-139D42E3C9E4}">
  <dimension ref="A1:K103"/>
  <sheetViews>
    <sheetView tabSelected="1" topLeftCell="A45" workbookViewId="0">
      <selection activeCell="E61" sqref="E61"/>
    </sheetView>
  </sheetViews>
  <sheetFormatPr baseColWidth="10" defaultRowHeight="15" x14ac:dyDescent="0.2"/>
  <cols>
    <col min="6" max="6" width="14.83203125" bestFit="1" customWidth="1"/>
    <col min="7" max="7" width="15.6640625" bestFit="1" customWidth="1"/>
    <col min="8" max="9" width="14.83203125" bestFit="1" customWidth="1"/>
    <col min="10" max="10" width="15.6640625" bestFit="1" customWidth="1"/>
    <col min="11" max="11" width="14.6640625" bestFit="1" customWidth="1"/>
  </cols>
  <sheetData>
    <row r="1" spans="1:11" x14ac:dyDescent="0.2">
      <c r="A1" t="s">
        <v>17</v>
      </c>
      <c r="B1" t="s">
        <v>16</v>
      </c>
      <c r="C1" t="s">
        <v>15</v>
      </c>
      <c r="D1" t="s">
        <v>20</v>
      </c>
      <c r="E1" t="s">
        <v>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6</v>
      </c>
    </row>
    <row r="2" spans="1:11" x14ac:dyDescent="0.2">
      <c r="A2" t="s">
        <v>18</v>
      </c>
      <c r="B2" t="s">
        <v>7</v>
      </c>
      <c r="C2" t="s">
        <v>12</v>
      </c>
      <c r="D2">
        <v>0</v>
      </c>
      <c r="E2">
        <v>2014</v>
      </c>
      <c r="F2" s="1">
        <f>[3]BK14SchC!$H$35</f>
        <v>0</v>
      </c>
      <c r="G2" s="1">
        <f>[3]BK14SchC!$J$35</f>
        <v>0</v>
      </c>
      <c r="H2" s="1">
        <f>[3]BK14SchC!$L$35</f>
        <v>0</v>
      </c>
      <c r="I2" s="1">
        <f>[3]BK14SchC!$N$35</f>
        <v>0</v>
      </c>
      <c r="J2" s="1">
        <f>[3]BK14SchC!$P$35</f>
        <v>0</v>
      </c>
      <c r="K2" s="1">
        <f>-[3]BK14SchC!$R$35</f>
        <v>0</v>
      </c>
    </row>
    <row r="3" spans="1:11" x14ac:dyDescent="0.2">
      <c r="A3" t="s">
        <v>18</v>
      </c>
      <c r="B3" t="s">
        <v>7</v>
      </c>
      <c r="C3" t="s">
        <v>8</v>
      </c>
      <c r="D3">
        <v>0</v>
      </c>
      <c r="E3">
        <v>2014</v>
      </c>
      <c r="F3" s="1">
        <f>[3]BK14SchC!$H$17</f>
        <v>125000</v>
      </c>
      <c r="G3" s="1">
        <f>[3]BK14SchC!$J$17</f>
        <v>56000</v>
      </c>
      <c r="H3" s="1">
        <f>[3]BK14SchC!$L$17</f>
        <v>325000</v>
      </c>
      <c r="I3" s="1">
        <f>[3]BK14SchC!$N$17</f>
        <v>231000</v>
      </c>
      <c r="J3" s="1">
        <f>[3]BK14SchC!$P$17</f>
        <v>275000</v>
      </c>
      <c r="K3" s="1">
        <f>-[3]BK14SchC!$R$17</f>
        <v>0</v>
      </c>
    </row>
    <row r="4" spans="1:11" x14ac:dyDescent="0.2">
      <c r="A4" t="s">
        <v>18</v>
      </c>
      <c r="B4" t="s">
        <v>7</v>
      </c>
      <c r="C4" t="s">
        <v>10</v>
      </c>
      <c r="D4">
        <v>0</v>
      </c>
      <c r="E4">
        <v>2014</v>
      </c>
      <c r="F4" s="1">
        <f>[3]BK14SchC!$H$31</f>
        <v>16460000</v>
      </c>
      <c r="G4" s="1">
        <f>[3]BK14SchC!$J$31</f>
        <v>1334000</v>
      </c>
      <c r="H4" s="1">
        <f>[3]BK14SchC!$L$31</f>
        <v>24089000</v>
      </c>
      <c r="I4" s="1">
        <f>[3]BK14SchC!$N$31</f>
        <v>24324000</v>
      </c>
      <c r="J4" s="1">
        <f>[3]BK14SchC!$P$31</f>
        <v>17850000</v>
      </c>
      <c r="K4" s="1">
        <f>-[3]BK14SchC!$R$31</f>
        <v>-291000</v>
      </c>
    </row>
    <row r="5" spans="1:11" x14ac:dyDescent="0.2">
      <c r="A5" t="s">
        <v>18</v>
      </c>
      <c r="B5" t="s">
        <v>7</v>
      </c>
      <c r="C5" t="s">
        <v>11</v>
      </c>
      <c r="D5">
        <v>0</v>
      </c>
      <c r="E5">
        <v>2014</v>
      </c>
      <c r="F5" s="1">
        <f>[3]BK14SchC!$H$33</f>
        <v>0</v>
      </c>
      <c r="G5" s="1">
        <f>[3]BK14SchC!$J$33</f>
        <v>0</v>
      </c>
      <c r="H5" s="1">
        <f>[3]BK14SchC!$L$33</f>
        <v>5000</v>
      </c>
      <c r="I5" s="1">
        <f>[3]BK14SchC!$N$33</f>
        <v>0</v>
      </c>
      <c r="J5" s="1">
        <f>[3]BK14SchC!$P$33</f>
        <v>5000</v>
      </c>
      <c r="K5" s="1">
        <f>-[3]BK14SchC!$R$33</f>
        <v>0</v>
      </c>
    </row>
    <row r="6" spans="1:11" x14ac:dyDescent="0.2">
      <c r="A6" t="s">
        <v>18</v>
      </c>
      <c r="B6" t="s">
        <v>19</v>
      </c>
      <c r="C6" t="s">
        <v>12</v>
      </c>
      <c r="D6">
        <v>0</v>
      </c>
      <c r="E6">
        <v>2014</v>
      </c>
      <c r="F6" s="1">
        <f>[3]BK14SchC!$H$160</f>
        <v>0</v>
      </c>
      <c r="G6" s="1">
        <f>[3]BK14SchC!$J$160</f>
        <v>275000</v>
      </c>
      <c r="H6" s="1">
        <f>[3]BK14SchC!$L$160</f>
        <v>0</v>
      </c>
      <c r="I6" s="1">
        <f>[3]BK14SchC!$N$160</f>
        <v>223000</v>
      </c>
      <c r="J6" s="1">
        <f>[3]BK14SchC!$P$160</f>
        <v>52000</v>
      </c>
      <c r="K6" s="1">
        <f>-[3]BK14SchC!$R$160</f>
        <v>0</v>
      </c>
    </row>
    <row r="7" spans="1:11" x14ac:dyDescent="0.2">
      <c r="A7" t="s">
        <v>18</v>
      </c>
      <c r="B7" t="s">
        <v>19</v>
      </c>
      <c r="C7" t="s">
        <v>8</v>
      </c>
      <c r="D7">
        <v>0</v>
      </c>
      <c r="E7">
        <v>2014</v>
      </c>
      <c r="F7" s="1">
        <f>[3]BK14SchC!$H$149</f>
        <v>15226000</v>
      </c>
      <c r="G7" s="1">
        <f>[3]BK14SchC!$J$149</f>
        <v>2217000</v>
      </c>
      <c r="H7" s="1">
        <f>[3]BK14SchC!$L$149</f>
        <v>1711000</v>
      </c>
      <c r="I7" s="1">
        <f>[3]BK14SchC!$N$149</f>
        <v>12049000</v>
      </c>
      <c r="J7" s="1">
        <f>[3]BK14SchC!$P$149</f>
        <v>7198000</v>
      </c>
      <c r="K7" s="1">
        <f>-[3]BK14SchC!$R$149</f>
        <v>-93000</v>
      </c>
    </row>
    <row r="8" spans="1:11" x14ac:dyDescent="0.2">
      <c r="A8" t="s">
        <v>18</v>
      </c>
      <c r="B8" t="s">
        <v>19</v>
      </c>
      <c r="C8" t="s">
        <v>10</v>
      </c>
      <c r="D8">
        <v>0</v>
      </c>
      <c r="E8">
        <v>2014</v>
      </c>
      <c r="F8" s="1">
        <f>[3]BK14SchC!$H$158</f>
        <v>33000</v>
      </c>
      <c r="G8" s="1">
        <f>[3]BK14SchC!$J$158</f>
        <v>99000</v>
      </c>
      <c r="H8" s="1">
        <f>[3]BK14SchC!$L$158</f>
        <v>37000</v>
      </c>
      <c r="I8" s="1">
        <f>[3]BK14SchC!$N$158</f>
        <v>89000</v>
      </c>
      <c r="J8" s="1">
        <f>[3]BK14SchC!$P$158</f>
        <v>80000</v>
      </c>
      <c r="K8" s="1">
        <f>-[3]BK14SchC!$R$158</f>
        <v>0</v>
      </c>
    </row>
    <row r="9" spans="1:11" x14ac:dyDescent="0.2">
      <c r="A9" t="s">
        <v>18</v>
      </c>
      <c r="B9" t="s">
        <v>14</v>
      </c>
      <c r="C9" t="s">
        <v>12</v>
      </c>
      <c r="D9">
        <v>0</v>
      </c>
      <c r="E9">
        <v>2014</v>
      </c>
      <c r="F9" s="1">
        <f>[3]BK14SchC!$H$35</f>
        <v>0</v>
      </c>
      <c r="G9" s="1">
        <f>[3]BK14SchC!$J$35</f>
        <v>0</v>
      </c>
      <c r="H9" s="1">
        <f>[3]BK14SchC!$L$35</f>
        <v>0</v>
      </c>
      <c r="I9" s="1">
        <f>[3]BK14SchC!$N$35</f>
        <v>0</v>
      </c>
      <c r="J9" s="1">
        <f>[3]BK14SchC!$P$35</f>
        <v>0</v>
      </c>
      <c r="K9" s="1">
        <f>-[3]BK14SchC!$R$35</f>
        <v>0</v>
      </c>
    </row>
    <row r="10" spans="1:11" x14ac:dyDescent="0.2">
      <c r="A10" t="s">
        <v>18</v>
      </c>
      <c r="B10" t="s">
        <v>14</v>
      </c>
      <c r="C10" t="s">
        <v>8</v>
      </c>
      <c r="D10">
        <v>0</v>
      </c>
      <c r="E10">
        <v>2014</v>
      </c>
      <c r="F10" s="1">
        <f>[3]BK14SchC!$H$377</f>
        <v>14617000</v>
      </c>
      <c r="G10" s="1">
        <f>[3]BK14SchC!$J$377</f>
        <v>846000</v>
      </c>
      <c r="H10" s="1">
        <f>[3]BK14SchC!$L$377</f>
        <v>652000</v>
      </c>
      <c r="I10" s="1">
        <f>[3]BK14SchC!$N$377</f>
        <v>10148000</v>
      </c>
      <c r="J10" s="1">
        <f>[3]BK14SchC!$P$377</f>
        <v>6081000</v>
      </c>
      <c r="K10" s="1">
        <f>-[3]BK14SchC!$R$377</f>
        <v>-114000</v>
      </c>
    </row>
    <row r="11" spans="1:11" x14ac:dyDescent="0.2">
      <c r="A11" t="s">
        <v>18</v>
      </c>
      <c r="B11" t="s">
        <v>14</v>
      </c>
      <c r="C11" t="s">
        <v>10</v>
      </c>
      <c r="D11">
        <v>0</v>
      </c>
      <c r="E11">
        <v>2014</v>
      </c>
      <c r="F11" s="1">
        <f>[3]BK14SchC!$H$389</f>
        <v>2394000</v>
      </c>
      <c r="G11" s="1">
        <f>[3]BK14SchC!$J$389</f>
        <v>241000</v>
      </c>
      <c r="H11" s="1">
        <f>[3]BK14SchC!$L$389</f>
        <v>1846000</v>
      </c>
      <c r="I11" s="1">
        <f>[3]BK14SchC!$N$389</f>
        <v>2620000</v>
      </c>
      <c r="J11" s="1">
        <f>[3]BK14SchC!$P$389</f>
        <v>1861000</v>
      </c>
      <c r="K11" s="1">
        <f>-[3]BK14SchC!$R$389</f>
        <v>0</v>
      </c>
    </row>
    <row r="12" spans="1:11" x14ac:dyDescent="0.2">
      <c r="A12" t="s">
        <v>18</v>
      </c>
      <c r="B12" t="s">
        <v>14</v>
      </c>
      <c r="C12" t="s">
        <v>11</v>
      </c>
      <c r="D12">
        <v>0</v>
      </c>
      <c r="E12">
        <v>2014</v>
      </c>
      <c r="F12" s="1">
        <f>[3]BK14SchC!$H$391</f>
        <v>0</v>
      </c>
      <c r="G12" s="1">
        <f>[3]BK14SchC!$J$391</f>
        <v>0</v>
      </c>
      <c r="H12" s="1">
        <f>[3]BK14SchC!$L$391</f>
        <v>5000</v>
      </c>
      <c r="I12" s="1">
        <f>[3]BK14SchC!$N$391</f>
        <v>4000</v>
      </c>
      <c r="J12" s="1">
        <f>[3]BK14SchC!$P$391</f>
        <v>1000</v>
      </c>
      <c r="K12" s="1">
        <f>-[3]BK14SchC!$R$391</f>
        <v>0</v>
      </c>
    </row>
    <row r="13" spans="1:11" x14ac:dyDescent="0.2">
      <c r="A13" t="s">
        <v>18</v>
      </c>
      <c r="B13" t="s">
        <v>30</v>
      </c>
      <c r="C13" t="s">
        <v>25</v>
      </c>
      <c r="D13">
        <v>0</v>
      </c>
      <c r="E13">
        <v>2014</v>
      </c>
      <c r="F13" s="1">
        <f>[3]BK14SchC!$H$937</f>
        <v>10694000</v>
      </c>
      <c r="G13" s="1">
        <f>[3]BK14SchC!$J$937</f>
        <v>-14786000</v>
      </c>
      <c r="H13" s="1">
        <f>[3]BK14SchC!$L$937</f>
        <v>139212000</v>
      </c>
      <c r="I13" s="1">
        <f>[3]BK14SchC!$N$937</f>
        <v>0</v>
      </c>
      <c r="J13" s="1">
        <f>[3]BK14SchC!$P$937</f>
        <v>135120000</v>
      </c>
      <c r="K13" s="1">
        <f>-[3]BK14SchC!$R$937</f>
        <v>0</v>
      </c>
    </row>
    <row r="14" spans="1:11" x14ac:dyDescent="0.2">
      <c r="A14" t="s">
        <v>18</v>
      </c>
      <c r="B14" t="s">
        <v>27</v>
      </c>
      <c r="C14" t="s">
        <v>25</v>
      </c>
      <c r="D14">
        <v>0</v>
      </c>
      <c r="E14">
        <v>2014</v>
      </c>
      <c r="F14" s="1">
        <f>[3]BK14SchC!$H$910</f>
        <v>117795000</v>
      </c>
      <c r="G14" s="1">
        <f>[3]BK14SchC!$J$910</f>
        <v>118861000</v>
      </c>
      <c r="H14" s="1">
        <f>[3]BK14SchC!$L$910</f>
        <v>2102000</v>
      </c>
      <c r="I14" s="1">
        <f>[3]BK14SchC!$N$910</f>
        <v>150382000</v>
      </c>
      <c r="J14" s="1">
        <f>[3]BK14SchC!$P$910</f>
        <v>113905000</v>
      </c>
      <c r="K14" s="1">
        <f>-[3]BK14SchC!$R$910</f>
        <v>-25529000</v>
      </c>
    </row>
    <row r="15" spans="1:11" x14ac:dyDescent="0.2">
      <c r="A15" t="s">
        <v>18</v>
      </c>
      <c r="B15" t="s">
        <v>21</v>
      </c>
      <c r="C15" t="s">
        <v>12</v>
      </c>
      <c r="D15">
        <v>0</v>
      </c>
      <c r="E15">
        <v>2014</v>
      </c>
      <c r="F15" s="1">
        <f>[3]BK14SchC!$H$414</f>
        <v>1000</v>
      </c>
      <c r="G15" s="1">
        <f>[3]BK14SchC!$J$414</f>
        <v>16000</v>
      </c>
      <c r="H15" s="1">
        <f>[3]BK14SchC!$L$414</f>
        <v>1772000</v>
      </c>
      <c r="I15" s="1">
        <f>[3]BK14SchC!$N$414</f>
        <v>740000</v>
      </c>
      <c r="J15" s="1">
        <f>[3]BK14SchC!$P$414</f>
        <v>1049000</v>
      </c>
      <c r="K15" s="1">
        <f>-[3]BK14SchC!$R$414</f>
        <v>0</v>
      </c>
    </row>
    <row r="16" spans="1:11" x14ac:dyDescent="0.2">
      <c r="A16" t="s">
        <v>18</v>
      </c>
      <c r="B16" t="s">
        <v>21</v>
      </c>
      <c r="C16" t="s">
        <v>8</v>
      </c>
      <c r="D16">
        <v>0</v>
      </c>
      <c r="E16">
        <v>2014</v>
      </c>
      <c r="F16" s="1">
        <f>[3]BK14SchC!$H$408</f>
        <v>16182000</v>
      </c>
      <c r="G16" s="1">
        <f>[3]BK14SchC!$J$408</f>
        <v>5414000</v>
      </c>
      <c r="H16" s="1">
        <f>[3]BK14SchC!$L$408</f>
        <v>2655000</v>
      </c>
      <c r="I16" s="1">
        <f>[3]BK14SchC!$N$408</f>
        <v>16484000</v>
      </c>
      <c r="J16" s="1">
        <f>[3]BK14SchC!$P$408</f>
        <v>7767000</v>
      </c>
      <c r="K16" s="1">
        <f>-[3]BK14SchC!$R$408</f>
        <v>0</v>
      </c>
    </row>
    <row r="17" spans="1:11" x14ac:dyDescent="0.2">
      <c r="A17" t="s">
        <v>18</v>
      </c>
      <c r="B17" t="s">
        <v>21</v>
      </c>
      <c r="C17" t="s">
        <v>10</v>
      </c>
      <c r="D17">
        <v>0</v>
      </c>
      <c r="E17">
        <v>2014</v>
      </c>
      <c r="F17" s="1">
        <f>[3]BK14SchC!$H$410</f>
        <v>478000</v>
      </c>
      <c r="G17" s="1">
        <f>[3]BK14SchC!$J$410</f>
        <v>2703000</v>
      </c>
      <c r="H17" s="1">
        <f>[3]BK14SchC!$L$410</f>
        <v>46786000</v>
      </c>
      <c r="I17" s="1">
        <f>[3]BK14SchC!$N$410</f>
        <v>16999000</v>
      </c>
      <c r="J17" s="1">
        <f>[3]BK14SchC!$P$410</f>
        <v>32968000</v>
      </c>
      <c r="K17" s="1">
        <f>-[3]BK14SchC!$R$410</f>
        <v>0</v>
      </c>
    </row>
    <row r="18" spans="1:11" x14ac:dyDescent="0.2">
      <c r="A18" t="s">
        <v>18</v>
      </c>
      <c r="B18" t="s">
        <v>21</v>
      </c>
      <c r="C18" t="s">
        <v>11</v>
      </c>
      <c r="D18">
        <v>0</v>
      </c>
      <c r="E18">
        <v>2014</v>
      </c>
      <c r="F18" s="1">
        <f>[3]BK14SchC!$H$412</f>
        <v>997000</v>
      </c>
      <c r="G18" s="1">
        <f>[3]BK14SchC!$J$412</f>
        <v>114000</v>
      </c>
      <c r="H18" s="1">
        <f>[3]BK14SchC!$L$412</f>
        <v>9000</v>
      </c>
      <c r="I18" s="1">
        <f>[3]BK14SchC!$N$412</f>
        <v>705000</v>
      </c>
      <c r="J18" s="1">
        <f>[3]BK14SchC!$P$412</f>
        <v>415000</v>
      </c>
      <c r="K18" s="1">
        <f>-[3]BK14SchC!$R$412</f>
        <v>0</v>
      </c>
    </row>
    <row r="19" spans="1:11" x14ac:dyDescent="0.2">
      <c r="A19" t="s">
        <v>18</v>
      </c>
      <c r="B19" t="s">
        <v>22</v>
      </c>
      <c r="C19" t="s">
        <v>12</v>
      </c>
      <c r="D19">
        <v>0</v>
      </c>
      <c r="E19">
        <v>2014</v>
      </c>
      <c r="F19" s="1">
        <f>[3]BK14SchC!$H$438</f>
        <v>0</v>
      </c>
      <c r="G19" s="1">
        <f>[3]BK14SchC!$J$438</f>
        <v>-55000</v>
      </c>
      <c r="H19" s="1">
        <f>[3]BK14SchC!$L$438</f>
        <v>0</v>
      </c>
      <c r="I19" s="1">
        <f>[3]BK14SchC!$N$438</f>
        <v>5000</v>
      </c>
      <c r="J19" s="1">
        <f>[3]BK14SchC!$P$438</f>
        <v>-60000</v>
      </c>
      <c r="K19" s="1">
        <f>-[3]BK14SchC!$R$438</f>
        <v>0</v>
      </c>
    </row>
    <row r="20" spans="1:11" x14ac:dyDescent="0.2">
      <c r="A20" t="s">
        <v>18</v>
      </c>
      <c r="B20" t="s">
        <v>22</v>
      </c>
      <c r="C20" t="s">
        <v>8</v>
      </c>
      <c r="D20">
        <v>0</v>
      </c>
      <c r="E20">
        <v>2014</v>
      </c>
      <c r="F20" s="1">
        <f>[3]BK14SchC!$H$432</f>
        <v>5038000</v>
      </c>
      <c r="G20" s="1">
        <f>[3]BK14SchC!$J$432</f>
        <v>474000</v>
      </c>
      <c r="H20" s="1">
        <f>[3]BK14SchC!$L$432</f>
        <v>35455000</v>
      </c>
      <c r="I20" s="1">
        <f>[3]BK14SchC!$N$432</f>
        <v>6146000</v>
      </c>
      <c r="J20" s="1">
        <f>[3]BK14SchC!$P$432</f>
        <v>34821000</v>
      </c>
      <c r="K20" s="1">
        <f>-[3]BK14SchC!$R$432</f>
        <v>0</v>
      </c>
    </row>
    <row r="21" spans="1:11" x14ac:dyDescent="0.2">
      <c r="A21" t="s">
        <v>18</v>
      </c>
      <c r="B21" t="s">
        <v>22</v>
      </c>
      <c r="C21" t="s">
        <v>10</v>
      </c>
      <c r="D21">
        <v>0</v>
      </c>
      <c r="E21">
        <v>2014</v>
      </c>
      <c r="F21" s="1">
        <f>[3]BK14SchC!$H$434</f>
        <v>4000</v>
      </c>
      <c r="G21" s="1">
        <f>[3]BK14SchC!$J$434</f>
        <v>10000</v>
      </c>
      <c r="H21" s="1">
        <f>[3]BK14SchC!$L$434</f>
        <v>1696000</v>
      </c>
      <c r="I21" s="1">
        <f>[3]BK14SchC!$N$434</f>
        <v>968000</v>
      </c>
      <c r="J21" s="1">
        <f>[3]BK14SchC!$P$434</f>
        <v>742000</v>
      </c>
      <c r="K21" s="1">
        <f>-[3]BK14SchC!$R$434</f>
        <v>0</v>
      </c>
    </row>
    <row r="22" spans="1:11" x14ac:dyDescent="0.2">
      <c r="A22" t="s">
        <v>18</v>
      </c>
      <c r="B22" t="s">
        <v>22</v>
      </c>
      <c r="C22" t="s">
        <v>11</v>
      </c>
      <c r="D22">
        <v>0</v>
      </c>
      <c r="E22">
        <v>2014</v>
      </c>
      <c r="F22" s="1">
        <f>[3]BK14SchC!$H$436</f>
        <v>0</v>
      </c>
      <c r="G22" s="1">
        <f>[3]BK14SchC!$J$436</f>
        <v>261000</v>
      </c>
      <c r="H22" s="1">
        <f>[3]BK14SchC!$L$436</f>
        <v>0</v>
      </c>
      <c r="I22" s="1">
        <f>[3]BK14SchC!$N$436</f>
        <v>163000</v>
      </c>
      <c r="J22" s="1">
        <f>[3]BK14SchC!$P$436</f>
        <v>98000</v>
      </c>
      <c r="K22" s="1">
        <f>-[3]BK14SchC!$R$436</f>
        <v>0</v>
      </c>
    </row>
    <row r="23" spans="1:11" x14ac:dyDescent="0.2">
      <c r="A23" t="s">
        <v>18</v>
      </c>
      <c r="B23" t="s">
        <v>23</v>
      </c>
      <c r="C23" t="s">
        <v>25</v>
      </c>
      <c r="D23">
        <v>0</v>
      </c>
      <c r="E23">
        <v>2014</v>
      </c>
      <c r="F23" s="1">
        <f>[3]BK14SchC!$H$779</f>
        <v>812863.28999999911</v>
      </c>
      <c r="G23" s="1">
        <f>[3]BK14SchC!$J$779</f>
        <v>143454124.07999998</v>
      </c>
      <c r="H23" s="1">
        <f>[3]BK14SchC!$L$779</f>
        <v>34391213.480000004</v>
      </c>
      <c r="I23" s="1">
        <f>[3]BK14SchC!$N$779</f>
        <v>79109629.579999998</v>
      </c>
      <c r="J23" s="1">
        <f>[3]BK14SchC!$P$779</f>
        <v>111018571.27000001</v>
      </c>
      <c r="K23" s="1">
        <f>-[3]BK14SchC!$R$779</f>
        <v>-11470000</v>
      </c>
    </row>
    <row r="24" spans="1:11" x14ac:dyDescent="0.2">
      <c r="A24" t="s">
        <v>18</v>
      </c>
      <c r="B24" t="s">
        <v>25</v>
      </c>
      <c r="C24" t="s">
        <v>25</v>
      </c>
      <c r="D24">
        <v>0</v>
      </c>
      <c r="E24">
        <v>2014</v>
      </c>
      <c r="F24" s="1">
        <f>[3]BK14SchC!$H$965</f>
        <v>537923863.28999996</v>
      </c>
      <c r="G24" s="1">
        <f>[3]BK14SchC!$J$965</f>
        <v>880710124.07999992</v>
      </c>
      <c r="H24" s="1">
        <f>[3]BK14SchC!$L$965</f>
        <v>796101213.48000002</v>
      </c>
      <c r="I24" s="1">
        <f>[3]BK14SchC!$N$965</f>
        <v>1105062629.5799999</v>
      </c>
      <c r="J24" s="1">
        <f>[3]BK14SchC!$P$965</f>
        <v>1264694571.27</v>
      </c>
      <c r="K24" s="1">
        <f>-[3]BK14SchC!$R$965</f>
        <v>-155022000</v>
      </c>
    </row>
    <row r="25" spans="1:11" x14ac:dyDescent="0.2">
      <c r="A25" t="s">
        <v>18</v>
      </c>
      <c r="B25" t="s">
        <v>7</v>
      </c>
      <c r="C25" t="s">
        <v>9</v>
      </c>
      <c r="D25">
        <v>1</v>
      </c>
      <c r="E25">
        <v>2014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</row>
    <row r="26" spans="1:11" x14ac:dyDescent="0.2">
      <c r="A26" t="s">
        <v>18</v>
      </c>
      <c r="B26" t="s">
        <v>7</v>
      </c>
      <c r="C26" t="s">
        <v>13</v>
      </c>
      <c r="D26">
        <v>1</v>
      </c>
      <c r="E26">
        <v>2014</v>
      </c>
      <c r="F26" s="1">
        <f>[3]BK14SchC!$H$21</f>
        <v>925000</v>
      </c>
      <c r="G26" s="1">
        <f>[3]BK14SchC!$J$21</f>
        <v>228000</v>
      </c>
      <c r="H26" s="1">
        <f>[3]BK14SchC!$L$21</f>
        <v>3137000</v>
      </c>
      <c r="I26" s="1">
        <f>[3]BK14SchC!$N$21</f>
        <v>2659000</v>
      </c>
      <c r="J26" s="1">
        <f>[3]BK14SchC!$P$21</f>
        <v>1906000</v>
      </c>
      <c r="K26" s="1">
        <f>-[3]BK14SchC!$R$21</f>
        <v>-275000</v>
      </c>
    </row>
    <row r="27" spans="1:11" x14ac:dyDescent="0.2">
      <c r="A27" t="s">
        <v>18</v>
      </c>
      <c r="B27" t="s">
        <v>19</v>
      </c>
      <c r="C27" t="s">
        <v>9</v>
      </c>
      <c r="D27">
        <v>1</v>
      </c>
      <c r="E27">
        <v>2014</v>
      </c>
      <c r="F27" s="1">
        <f>[3]BK14SchC!$H$145</f>
        <v>2759000</v>
      </c>
      <c r="G27" s="1">
        <f>[3]BK14SchC!$J$145</f>
        <v>1288000</v>
      </c>
      <c r="H27" s="1">
        <f>[3]BK14SchC!$L$145</f>
        <v>820000</v>
      </c>
      <c r="I27" s="1">
        <f>[3]BK14SchC!$N$145</f>
        <v>2881000</v>
      </c>
      <c r="J27" s="1">
        <f>[3]BK14SchC!$P$145</f>
        <v>2077000</v>
      </c>
      <c r="K27" s="1">
        <f>-[3]BK14SchC!$R$145</f>
        <v>-91000</v>
      </c>
    </row>
    <row r="28" spans="1:11" x14ac:dyDescent="0.2">
      <c r="A28" t="s">
        <v>18</v>
      </c>
      <c r="B28" t="s">
        <v>19</v>
      </c>
      <c r="C28" t="s">
        <v>13</v>
      </c>
      <c r="D28">
        <v>1</v>
      </c>
      <c r="E28">
        <v>2014</v>
      </c>
      <c r="F28" s="1">
        <f>[3]BK14SchC!$H$154</f>
        <v>0</v>
      </c>
      <c r="G28" s="1">
        <f>[3]BK14SchC!$J$154</f>
        <v>3000</v>
      </c>
      <c r="H28" s="1">
        <f>[3]BK14SchC!$L$154</f>
        <v>0</v>
      </c>
      <c r="I28" s="1">
        <f>[3]BK14SchC!$N$154</f>
        <v>0</v>
      </c>
      <c r="J28" s="1">
        <f>[3]BK14SchC!$P$154</f>
        <v>3000</v>
      </c>
      <c r="K28" s="1">
        <f>-[3]BK14SchC!$R$154</f>
        <v>0</v>
      </c>
    </row>
    <row r="29" spans="1:11" x14ac:dyDescent="0.2">
      <c r="A29" t="s">
        <v>18</v>
      </c>
      <c r="B29" t="s">
        <v>14</v>
      </c>
      <c r="C29" t="s">
        <v>9</v>
      </c>
      <c r="D29">
        <v>1</v>
      </c>
      <c r="E29">
        <v>2014</v>
      </c>
      <c r="F29" s="1">
        <f>[3]BK14SchC!$H$363</f>
        <v>3069000</v>
      </c>
      <c r="G29" s="1">
        <f>[3]BK14SchC!$J$363</f>
        <v>619000</v>
      </c>
      <c r="H29" s="1">
        <f>[3]BK14SchC!$L$363</f>
        <v>577000</v>
      </c>
      <c r="I29" s="1">
        <f>[3]BK14SchC!$N$363</f>
        <v>2566000</v>
      </c>
      <c r="J29" s="1">
        <f>[3]BK14SchC!$P$363</f>
        <v>1699000</v>
      </c>
      <c r="K29" s="1">
        <f>-[3]BK14SchC!$R$363</f>
        <v>0</v>
      </c>
    </row>
    <row r="30" spans="1:11" x14ac:dyDescent="0.2">
      <c r="A30" t="s">
        <v>18</v>
      </c>
      <c r="B30" t="s">
        <v>14</v>
      </c>
      <c r="C30" t="s">
        <v>13</v>
      </c>
      <c r="D30">
        <v>1</v>
      </c>
      <c r="E30">
        <v>2014</v>
      </c>
      <c r="F30" s="1">
        <f>[3]BK14SchC!$H$380</f>
        <v>1586000</v>
      </c>
      <c r="G30" s="1">
        <f>[3]BK14SchC!$J$380</f>
        <v>118000</v>
      </c>
      <c r="H30" s="1">
        <f>[3]BK14SchC!$L$380</f>
        <v>-20000</v>
      </c>
      <c r="I30" s="1">
        <f>[3]BK14SchC!$N$380</f>
        <v>1066000</v>
      </c>
      <c r="J30" s="1">
        <f>[3]BK14SchC!$P$380</f>
        <v>618000</v>
      </c>
      <c r="K30" s="1">
        <f>-[3]BK14SchC!$R$380</f>
        <v>0</v>
      </c>
    </row>
    <row r="31" spans="1:11" x14ac:dyDescent="0.2">
      <c r="A31" t="s">
        <v>18</v>
      </c>
      <c r="B31" t="s">
        <v>27</v>
      </c>
      <c r="C31" t="s">
        <v>28</v>
      </c>
      <c r="D31">
        <v>1</v>
      </c>
      <c r="E31">
        <v>2014</v>
      </c>
      <c r="F31" s="1">
        <f>[3]BK14SchC!$H$837</f>
        <v>2731000</v>
      </c>
      <c r="G31" s="1">
        <f>[3]BK14SchC!$J$837</f>
        <v>1927000</v>
      </c>
      <c r="H31" s="1">
        <f>[3]BK14SchC!$L$837</f>
        <v>21000</v>
      </c>
      <c r="I31" s="1">
        <f>[3]BK14SchC!$N$837</f>
        <v>2963000</v>
      </c>
      <c r="J31" s="1">
        <f>[3]BK14SchC!$P$837</f>
        <v>2044000</v>
      </c>
      <c r="K31" s="1">
        <f>-[3]BK14SchC!$R$837</f>
        <v>-328000</v>
      </c>
    </row>
    <row r="32" spans="1:11" x14ac:dyDescent="0.2">
      <c r="A32" t="s">
        <v>18</v>
      </c>
      <c r="B32" t="s">
        <v>27</v>
      </c>
      <c r="C32" t="s">
        <v>29</v>
      </c>
      <c r="D32">
        <v>1</v>
      </c>
      <c r="E32">
        <v>2014</v>
      </c>
      <c r="F32" s="1">
        <f>[3]BK14SchC!$H$864</f>
        <v>0</v>
      </c>
      <c r="G32" s="1">
        <f>[3]BK14SchC!$J$864</f>
        <v>43906000</v>
      </c>
      <c r="H32" s="1">
        <f>[3]BK14SchC!$L$864</f>
        <v>20000</v>
      </c>
      <c r="I32" s="1">
        <f>[3]BK14SchC!$N$864</f>
        <v>28749000</v>
      </c>
      <c r="J32" s="1">
        <f>[3]BK14SchC!$P$864</f>
        <v>15177000</v>
      </c>
      <c r="K32" s="1">
        <f>-[3]BK14SchC!$R$864</f>
        <v>0</v>
      </c>
    </row>
    <row r="33" spans="1:11" x14ac:dyDescent="0.2">
      <c r="A33" t="s">
        <v>18</v>
      </c>
      <c r="B33" t="s">
        <v>23</v>
      </c>
      <c r="C33" t="s">
        <v>24</v>
      </c>
      <c r="D33">
        <v>1</v>
      </c>
      <c r="E33">
        <v>2014</v>
      </c>
      <c r="F33" s="1">
        <f>[3]BK14SchC!$H$769</f>
        <v>0</v>
      </c>
      <c r="G33" s="1">
        <f>[3]BK14SchC!$J$769</f>
        <v>69159000</v>
      </c>
      <c r="H33" s="1">
        <f>[3]BK14SchC!$L$769</f>
        <v>544000</v>
      </c>
      <c r="I33" s="1">
        <f>[3]BK14SchC!$N$769</f>
        <v>16850000</v>
      </c>
      <c r="J33" s="1">
        <f>[3]BK14SchC!$P$769</f>
        <v>62289000</v>
      </c>
      <c r="K33" s="1">
        <f>-[3]BK14SchC!$R$769</f>
        <v>-9436000</v>
      </c>
    </row>
    <row r="34" spans="1:11" x14ac:dyDescent="0.2">
      <c r="A34" t="s">
        <v>18</v>
      </c>
      <c r="B34" t="s">
        <v>23</v>
      </c>
      <c r="C34" t="s">
        <v>26</v>
      </c>
      <c r="D34">
        <v>1</v>
      </c>
      <c r="E34">
        <v>2014</v>
      </c>
      <c r="F34" s="1">
        <f>[3]BK14SchC!$H$728</f>
        <v>0</v>
      </c>
      <c r="G34" s="1">
        <f>[3]BK14SchC!$J$728</f>
        <v>11681000</v>
      </c>
      <c r="H34" s="1">
        <f>[3]BK14SchC!$L$728</f>
        <v>28282000</v>
      </c>
      <c r="I34" s="1">
        <f>[3]BK14SchC!$N$728</f>
        <v>17505000</v>
      </c>
      <c r="J34" s="1">
        <f>[3]BK14SchC!$P$728</f>
        <v>22769000</v>
      </c>
      <c r="K34" s="1">
        <f>-[3]BK14SchC!$R$728</f>
        <v>-311000</v>
      </c>
    </row>
    <row r="35" spans="1:11" x14ac:dyDescent="0.2">
      <c r="A35" t="s">
        <v>18</v>
      </c>
      <c r="B35" t="s">
        <v>7</v>
      </c>
      <c r="C35" t="s">
        <v>12</v>
      </c>
      <c r="D35">
        <v>0</v>
      </c>
      <c r="E35">
        <v>2015</v>
      </c>
      <c r="F35" s="1">
        <f>[3]BK15SchC!$H$35</f>
        <v>0</v>
      </c>
      <c r="G35" s="1">
        <f>[3]BK15SchC!$J$35</f>
        <v>0</v>
      </c>
      <c r="H35" s="1">
        <f>[3]BK15SchC!$L$35</f>
        <v>5000</v>
      </c>
      <c r="I35" s="1">
        <f>[3]BK15SchC!$N$35</f>
        <v>0</v>
      </c>
      <c r="J35" s="1">
        <f>[3]BK15SchC!$P$35</f>
        <v>5000</v>
      </c>
      <c r="K35" s="1">
        <f>-[3]BK15SchC!$R$35</f>
        <v>0</v>
      </c>
    </row>
    <row r="36" spans="1:11" x14ac:dyDescent="0.2">
      <c r="A36" t="s">
        <v>18</v>
      </c>
      <c r="B36" t="s">
        <v>7</v>
      </c>
      <c r="C36" t="s">
        <v>8</v>
      </c>
      <c r="D36">
        <v>0</v>
      </c>
      <c r="E36">
        <v>2015</v>
      </c>
      <c r="F36" s="1">
        <f>[3]BK15SchC!$H$17</f>
        <v>122000</v>
      </c>
      <c r="G36" s="1">
        <f>[3]BK15SchC!$J$17</f>
        <v>48000</v>
      </c>
      <c r="H36" s="1">
        <f>[3]BK15SchC!$L$17</f>
        <v>230000</v>
      </c>
      <c r="I36" s="1">
        <f>[3]BK15SchC!$N$17</f>
        <v>156000</v>
      </c>
      <c r="J36" s="1">
        <f>[3]BK15SchC!$P$17</f>
        <v>244000</v>
      </c>
      <c r="K36" s="1">
        <f>-[3]BK15SchC!$R$17</f>
        <v>0</v>
      </c>
    </row>
    <row r="37" spans="1:11" x14ac:dyDescent="0.2">
      <c r="A37" t="s">
        <v>18</v>
      </c>
      <c r="B37" t="s">
        <v>7</v>
      </c>
      <c r="C37" t="s">
        <v>10</v>
      </c>
      <c r="D37">
        <v>0</v>
      </c>
      <c r="E37">
        <v>2015</v>
      </c>
      <c r="F37" s="1">
        <f>[3]BK15SchC!$H$31</f>
        <v>16111000</v>
      </c>
      <c r="G37" s="1">
        <f>[3]BK15SchC!$J$31</f>
        <v>1399000</v>
      </c>
      <c r="H37" s="1">
        <f>[3]BK15SchC!$L$31</f>
        <v>25875000</v>
      </c>
      <c r="I37" s="1">
        <f>[3]BK15SchC!$N$31</f>
        <v>24317000</v>
      </c>
      <c r="J37" s="1">
        <f>[3]BK15SchC!$P$31</f>
        <v>19401000</v>
      </c>
      <c r="K37" s="1">
        <f>-[3]BK15SchC!$R$31</f>
        <v>-333000</v>
      </c>
    </row>
    <row r="38" spans="1:11" x14ac:dyDescent="0.2">
      <c r="A38" t="s">
        <v>18</v>
      </c>
      <c r="B38" t="s">
        <v>7</v>
      </c>
      <c r="C38" t="s">
        <v>11</v>
      </c>
      <c r="D38">
        <v>0</v>
      </c>
      <c r="E38">
        <v>2015</v>
      </c>
      <c r="F38" s="1">
        <f>[3]BK15SchC!$H$33</f>
        <v>0</v>
      </c>
      <c r="G38" s="1">
        <f>[3]BK15SchC!$J$33</f>
        <v>0</v>
      </c>
      <c r="H38" s="1">
        <f>[3]BK15SchC!$L$33</f>
        <v>63000</v>
      </c>
      <c r="I38" s="1">
        <f>[3]BK15SchC!$N$33</f>
        <v>21000</v>
      </c>
      <c r="J38" s="1">
        <f>[3]BK15SchC!$P$33</f>
        <v>42000</v>
      </c>
      <c r="K38" s="1">
        <f>-[3]BK15SchC!$R$33</f>
        <v>0</v>
      </c>
    </row>
    <row r="39" spans="1:11" x14ac:dyDescent="0.2">
      <c r="A39" t="s">
        <v>18</v>
      </c>
      <c r="B39" t="s">
        <v>14</v>
      </c>
      <c r="C39" t="s">
        <v>12</v>
      </c>
      <c r="D39">
        <v>0</v>
      </c>
      <c r="E39">
        <v>2015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</row>
    <row r="40" spans="1:11" x14ac:dyDescent="0.2">
      <c r="A40" t="s">
        <v>18</v>
      </c>
      <c r="B40" t="s">
        <v>14</v>
      </c>
      <c r="C40" t="s">
        <v>8</v>
      </c>
      <c r="D40">
        <v>0</v>
      </c>
      <c r="E40">
        <v>2015</v>
      </c>
      <c r="F40" s="1">
        <f>[3]BK15SchC!$H$374</f>
        <v>14609000</v>
      </c>
      <c r="G40" s="1">
        <f>[3]BK15SchC!$J$374</f>
        <v>1150000</v>
      </c>
      <c r="H40" s="1">
        <f>[3]BK15SchC!$L$374</f>
        <v>1783000</v>
      </c>
      <c r="I40" s="1">
        <f>[3]BK15SchC!$N$374</f>
        <v>10407000</v>
      </c>
      <c r="J40" s="1">
        <f>[3]BK15SchC!$P$374</f>
        <v>7285000</v>
      </c>
      <c r="K40" s="1">
        <f>-[3]BK15SchC!$R$374</f>
        <v>-150000</v>
      </c>
    </row>
    <row r="41" spans="1:11" x14ac:dyDescent="0.2">
      <c r="A41" t="s">
        <v>18</v>
      </c>
      <c r="B41" t="s">
        <v>14</v>
      </c>
      <c r="C41" t="s">
        <v>10</v>
      </c>
      <c r="D41">
        <v>0</v>
      </c>
      <c r="E41">
        <v>2015</v>
      </c>
      <c r="F41" s="1">
        <f>[3]BK15SchC!$H$385</f>
        <v>3125000</v>
      </c>
      <c r="G41" s="1">
        <f>[3]BK15SchC!$J$385</f>
        <v>153000</v>
      </c>
      <c r="H41" s="1">
        <f>[3]BK15SchC!$L$385</f>
        <v>1867000</v>
      </c>
      <c r="I41" s="1">
        <f>[3]BK15SchC!$N$385</f>
        <v>3055000</v>
      </c>
      <c r="J41" s="1">
        <f>[3]BK15SchC!$P$385</f>
        <v>2094000</v>
      </c>
      <c r="K41" s="1">
        <f>-[3]BK15SchC!$R$385</f>
        <v>-4000</v>
      </c>
    </row>
    <row r="42" spans="1:11" x14ac:dyDescent="0.2">
      <c r="A42" t="s">
        <v>18</v>
      </c>
      <c r="B42" t="s">
        <v>14</v>
      </c>
      <c r="C42" t="s">
        <v>11</v>
      </c>
      <c r="D42">
        <v>0</v>
      </c>
      <c r="E42">
        <v>2015</v>
      </c>
      <c r="F42" s="1">
        <f>[3]BK15SchC!$H$387</f>
        <v>0</v>
      </c>
      <c r="G42" s="1">
        <f>[3]BK15SchC!$J$387</f>
        <v>2000</v>
      </c>
      <c r="H42" s="1">
        <f>[3]BK15SchC!$L$387</f>
        <v>11000</v>
      </c>
      <c r="I42" s="1">
        <f>[3]BK15SchC!$N$387</f>
        <v>15000</v>
      </c>
      <c r="J42" s="1">
        <f>[3]BK15SchC!$P$387</f>
        <v>-2000</v>
      </c>
      <c r="K42" s="1">
        <f>-[3]BK15SchC!$R$387</f>
        <v>0</v>
      </c>
    </row>
    <row r="43" spans="1:11" x14ac:dyDescent="0.2">
      <c r="A43" t="s">
        <v>18</v>
      </c>
      <c r="B43" t="s">
        <v>7</v>
      </c>
      <c r="C43" t="s">
        <v>9</v>
      </c>
      <c r="D43">
        <v>1</v>
      </c>
      <c r="E43">
        <v>2015</v>
      </c>
      <c r="F43" s="1">
        <f>[3]BK15SchC!$H$9</f>
        <v>30000</v>
      </c>
      <c r="G43" s="1">
        <f>[3]BK15SchC!$J$9</f>
        <v>30000</v>
      </c>
      <c r="H43" s="1">
        <f>[3]BK15SchC!$L$9</f>
        <v>62000</v>
      </c>
      <c r="I43" s="1">
        <f>[3]BK15SchC!$N$9</f>
        <v>31000</v>
      </c>
      <c r="J43" s="1">
        <f>[3]BK15SchC!$P$9</f>
        <v>91000</v>
      </c>
      <c r="K43" s="1">
        <f>-[3]BK15SchC!$R$9</f>
        <v>0</v>
      </c>
    </row>
    <row r="44" spans="1:11" x14ac:dyDescent="0.2">
      <c r="A44" t="s">
        <v>18</v>
      </c>
      <c r="B44" t="s">
        <v>7</v>
      </c>
      <c r="C44" t="s">
        <v>13</v>
      </c>
      <c r="D44">
        <v>1</v>
      </c>
      <c r="E44">
        <v>2015</v>
      </c>
      <c r="F44" s="1">
        <f>[3]BK15SchC!$H$21</f>
        <v>954000</v>
      </c>
      <c r="G44" s="1">
        <f>[3]BK15SchC!$J$21</f>
        <v>312000</v>
      </c>
      <c r="H44" s="1">
        <f>[3]BK15SchC!$L$21</f>
        <v>3979000</v>
      </c>
      <c r="I44" s="1">
        <f>[3]BK15SchC!$N$21</f>
        <v>2865000</v>
      </c>
      <c r="J44" s="1">
        <f>[3]BK15SchC!$P$21</f>
        <v>2687000</v>
      </c>
      <c r="K44" s="1">
        <f>-[3]BK15SchC!$R$21</f>
        <v>-307000</v>
      </c>
    </row>
    <row r="45" spans="1:11" x14ac:dyDescent="0.2">
      <c r="A45" t="s">
        <v>18</v>
      </c>
      <c r="B45" t="s">
        <v>14</v>
      </c>
      <c r="C45" t="s">
        <v>9</v>
      </c>
      <c r="D45">
        <v>1</v>
      </c>
      <c r="E45">
        <v>2015</v>
      </c>
      <c r="F45" s="1">
        <f>[3]BK15SchC!$H$361</f>
        <v>3123000</v>
      </c>
      <c r="G45" s="1">
        <f>[3]BK15SchC!$J$361</f>
        <v>944000</v>
      </c>
      <c r="H45" s="1">
        <f>[3]BK15SchC!$L$361</f>
        <v>1648000</v>
      </c>
      <c r="I45" s="1">
        <f>[3]BK15SchC!$N$361</f>
        <v>2791000</v>
      </c>
      <c r="J45" s="1">
        <f>[3]BK15SchC!$P$361</f>
        <v>2928000</v>
      </c>
      <c r="K45" s="1">
        <f>-[3]BK15SchC!$R$361</f>
        <v>-4000</v>
      </c>
    </row>
    <row r="46" spans="1:11" x14ac:dyDescent="0.2">
      <c r="A46" t="s">
        <v>18</v>
      </c>
      <c r="B46" t="s">
        <v>14</v>
      </c>
      <c r="C46" t="s">
        <v>13</v>
      </c>
      <c r="D46">
        <v>1</v>
      </c>
      <c r="E46">
        <v>2015</v>
      </c>
      <c r="F46" s="1">
        <f>[3]BK15SchC!$H$377</f>
        <v>1832000</v>
      </c>
      <c r="G46" s="1">
        <f>[3]BK15SchC!$J$377</f>
        <v>85000</v>
      </c>
      <c r="H46" s="1">
        <f>[3]BK15SchC!$L$377</f>
        <v>19000</v>
      </c>
      <c r="I46" s="1">
        <f>[3]BK15SchC!$N$377</f>
        <v>1232000</v>
      </c>
      <c r="J46" s="1">
        <f>[3]BK15SchC!$P$377</f>
        <v>708000</v>
      </c>
      <c r="K46" s="1">
        <f>-[3]BK15SchC!$R$377</f>
        <v>-4000</v>
      </c>
    </row>
    <row r="47" spans="1:11" x14ac:dyDescent="0.2">
      <c r="A47" t="s">
        <v>18</v>
      </c>
      <c r="B47" t="s">
        <v>7</v>
      </c>
      <c r="C47" t="s">
        <v>12</v>
      </c>
      <c r="D47">
        <v>0</v>
      </c>
      <c r="E47">
        <v>2016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</row>
    <row r="48" spans="1:11" x14ac:dyDescent="0.2">
      <c r="A48" t="s">
        <v>18</v>
      </c>
      <c r="B48" t="s">
        <v>7</v>
      </c>
      <c r="C48" t="s">
        <v>8</v>
      </c>
      <c r="D48">
        <v>0</v>
      </c>
      <c r="E48">
        <v>2016</v>
      </c>
      <c r="F48" s="1">
        <f>[3]BK16SchC!$H$18</f>
        <v>106000</v>
      </c>
      <c r="G48" s="1">
        <f>[3]BK16SchC!$J$18</f>
        <v>135000</v>
      </c>
      <c r="H48" s="1">
        <f>[3]BK16SchC!$L$18</f>
        <v>142000</v>
      </c>
      <c r="I48" s="1">
        <f>[3]BK16SchC!$N$18</f>
        <v>181000</v>
      </c>
      <c r="J48" s="1">
        <f>[3]BK16SchC!$P$18</f>
        <v>202000</v>
      </c>
      <c r="K48" s="1">
        <f>-[3]BK16SchC!$R$18</f>
        <v>0</v>
      </c>
    </row>
    <row r="49" spans="1:11" x14ac:dyDescent="0.2">
      <c r="A49" t="s">
        <v>18</v>
      </c>
      <c r="B49" t="s">
        <v>7</v>
      </c>
      <c r="C49" t="s">
        <v>10</v>
      </c>
      <c r="D49">
        <v>0</v>
      </c>
      <c r="E49">
        <v>2016</v>
      </c>
      <c r="F49" s="1">
        <f>[3]BK16SchC!$H$32</f>
        <v>18477000</v>
      </c>
      <c r="G49" s="1">
        <f>[3]BK16SchC!$J$32</f>
        <v>1802000</v>
      </c>
      <c r="H49" s="1">
        <f>[3]BK16SchC!$L$32</f>
        <v>21254000</v>
      </c>
      <c r="I49" s="1">
        <f>[3]BK16SchC!$N$32</f>
        <v>22400000</v>
      </c>
      <c r="J49" s="1">
        <f>[3]BK16SchC!$P$32</f>
        <v>19500000</v>
      </c>
      <c r="K49" s="1">
        <f>-[3]BK16SchC!$R$32</f>
        <v>-367000</v>
      </c>
    </row>
    <row r="50" spans="1:11" x14ac:dyDescent="0.2">
      <c r="A50" t="s">
        <v>18</v>
      </c>
      <c r="B50" t="s">
        <v>7</v>
      </c>
      <c r="C50" t="s">
        <v>11</v>
      </c>
      <c r="D50">
        <v>0</v>
      </c>
      <c r="E50">
        <v>2016</v>
      </c>
      <c r="F50" s="1">
        <f>[3]BK16SchC!$H$34</f>
        <v>0</v>
      </c>
      <c r="G50" s="1">
        <f>[3]BK16SchC!$J$34</f>
        <v>4000</v>
      </c>
      <c r="H50" s="1">
        <f>[3]BK16SchC!$L$34</f>
        <v>3000</v>
      </c>
      <c r="I50" s="1">
        <f>[3]BK16SchC!$N$34</f>
        <v>5000</v>
      </c>
      <c r="J50" s="1">
        <f>[3]BK16SchC!$P$34</f>
        <v>2000</v>
      </c>
      <c r="K50" s="1">
        <f>-[3]BK16SchC!$R$34</f>
        <v>0</v>
      </c>
    </row>
    <row r="51" spans="1:11" x14ac:dyDescent="0.2">
      <c r="A51" t="s">
        <v>18</v>
      </c>
      <c r="B51" t="s">
        <v>14</v>
      </c>
      <c r="C51" t="s">
        <v>12</v>
      </c>
      <c r="D51">
        <v>0</v>
      </c>
      <c r="E51">
        <v>2016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</row>
    <row r="52" spans="1:11" x14ac:dyDescent="0.2">
      <c r="A52" t="s">
        <v>18</v>
      </c>
      <c r="B52" t="s">
        <v>14</v>
      </c>
      <c r="C52" t="s">
        <v>8</v>
      </c>
      <c r="D52">
        <v>0</v>
      </c>
      <c r="E52">
        <v>2016</v>
      </c>
      <c r="F52" s="1">
        <f>[3]BK16SchC!$H$379</f>
        <v>15315000</v>
      </c>
      <c r="G52" s="1">
        <f>[3]BK16SchC!$J$379</f>
        <v>1207000</v>
      </c>
      <c r="H52" s="1">
        <f>[3]BK16SchC!$L$379</f>
        <v>1338000</v>
      </c>
      <c r="I52" s="1">
        <f>[3]BK16SchC!$N$379</f>
        <v>11061000</v>
      </c>
      <c r="J52" s="1">
        <f>[3]BK16SchC!$P$379</f>
        <v>6847000</v>
      </c>
      <c r="K52" s="1">
        <f>-[3]BK16SchC!$R$379</f>
        <v>-48000</v>
      </c>
    </row>
    <row r="53" spans="1:11" x14ac:dyDescent="0.2">
      <c r="A53" t="s">
        <v>18</v>
      </c>
      <c r="B53" t="s">
        <v>14</v>
      </c>
      <c r="C53" t="s">
        <v>10</v>
      </c>
      <c r="D53">
        <v>0</v>
      </c>
      <c r="E53">
        <v>2016</v>
      </c>
      <c r="F53" s="1">
        <f>[3]BK16SchC!$H$391</f>
        <v>3391000</v>
      </c>
      <c r="G53" s="1">
        <f>[3]BK16SchC!$J$391</f>
        <v>240000</v>
      </c>
      <c r="H53" s="1">
        <f>[3]BK16SchC!$L$391</f>
        <v>2224000</v>
      </c>
      <c r="I53" s="1">
        <f>[3]BK16SchC!$N$391</f>
        <v>3225000</v>
      </c>
      <c r="J53" s="1">
        <f>[3]BK16SchC!$P$391</f>
        <v>2630000</v>
      </c>
      <c r="K53" s="1">
        <f>-[3]BK16SchC!$R$391</f>
        <v>0</v>
      </c>
    </row>
    <row r="54" spans="1:11" x14ac:dyDescent="0.2">
      <c r="A54" t="s">
        <v>18</v>
      </c>
      <c r="B54" t="s">
        <v>14</v>
      </c>
      <c r="C54" t="s">
        <v>11</v>
      </c>
      <c r="D54">
        <v>0</v>
      </c>
      <c r="E54">
        <v>2016</v>
      </c>
      <c r="F54" s="1">
        <f>[3]BK16SchC!$H$393</f>
        <v>1000</v>
      </c>
      <c r="G54" s="1">
        <f>[3]BK16SchC!$J$393</f>
        <v>44000</v>
      </c>
      <c r="H54" s="1">
        <f>[3]BK16SchC!$L$393</f>
        <v>64000</v>
      </c>
      <c r="I54" s="1">
        <f>[3]BK16SchC!$N$393</f>
        <v>64000</v>
      </c>
      <c r="J54" s="1">
        <f>[3]BK16SchC!$P$393</f>
        <v>45000</v>
      </c>
      <c r="K54" s="1">
        <f>-[3]BK16SchC!$R$393</f>
        <v>0</v>
      </c>
    </row>
    <row r="55" spans="1:11" x14ac:dyDescent="0.2">
      <c r="A55" t="s">
        <v>18</v>
      </c>
      <c r="B55" t="s">
        <v>7</v>
      </c>
      <c r="C55" t="s">
        <v>9</v>
      </c>
      <c r="D55">
        <v>1</v>
      </c>
      <c r="E55">
        <v>2016</v>
      </c>
      <c r="F55" s="1">
        <f>[3]BK16SchC!$H$9</f>
        <v>0</v>
      </c>
      <c r="G55" s="1">
        <f>[3]BK16SchC!$J$9</f>
        <v>0</v>
      </c>
      <c r="H55" s="1">
        <f>[3]BK16SchC!$L$9</f>
        <v>2000</v>
      </c>
      <c r="I55" s="1">
        <f>[3]BK16SchC!$N$9</f>
        <v>0</v>
      </c>
      <c r="J55" s="1">
        <f>[3]BK16SchC!$P$9</f>
        <v>2000</v>
      </c>
      <c r="K55" s="1">
        <f>-[3]BK16SchC!$R$9</f>
        <v>0</v>
      </c>
    </row>
    <row r="56" spans="1:11" x14ac:dyDescent="0.2">
      <c r="A56" t="s">
        <v>18</v>
      </c>
      <c r="B56" t="s">
        <v>7</v>
      </c>
      <c r="C56" t="s">
        <v>13</v>
      </c>
      <c r="D56">
        <v>1</v>
      </c>
      <c r="E56">
        <v>2016</v>
      </c>
      <c r="F56" s="1">
        <f>[3]BK16SchC!$H$22</f>
        <v>1038000</v>
      </c>
      <c r="G56" s="1">
        <f>[3]BK16SchC!$J$22</f>
        <v>254000</v>
      </c>
      <c r="H56" s="1">
        <f>[3]BK16SchC!$L$22</f>
        <v>1432000</v>
      </c>
      <c r="I56" s="1">
        <f>[3]BK16SchC!$N$22</f>
        <v>1537000</v>
      </c>
      <c r="J56" s="1">
        <f>[3]BK16SchC!$P$22</f>
        <v>1542000</v>
      </c>
      <c r="K56" s="1">
        <f>-[3]BK16SchC!$R$22</f>
        <v>-355000</v>
      </c>
    </row>
    <row r="57" spans="1:11" x14ac:dyDescent="0.2">
      <c r="A57" t="s">
        <v>18</v>
      </c>
      <c r="B57" t="s">
        <v>14</v>
      </c>
      <c r="C57" t="s">
        <v>9</v>
      </c>
      <c r="D57">
        <v>1</v>
      </c>
      <c r="E57">
        <v>2016</v>
      </c>
      <c r="F57" s="1">
        <f>[3]BK16SchC!$H$367</f>
        <v>3209000</v>
      </c>
      <c r="G57" s="1">
        <f>[3]BK16SchC!$J$367</f>
        <v>965000</v>
      </c>
      <c r="H57" s="1">
        <f>[3]BK16SchC!$L$367</f>
        <v>1012000</v>
      </c>
      <c r="I57" s="1">
        <f>[3]BK16SchC!$N$367</f>
        <v>3096000</v>
      </c>
      <c r="J57" s="1">
        <f>[3]BK16SchC!$P$367</f>
        <v>2090000</v>
      </c>
      <c r="K57" s="1">
        <f>-[3]BK16SchC!$R$367</f>
        <v>0</v>
      </c>
    </row>
    <row r="58" spans="1:11" x14ac:dyDescent="0.2">
      <c r="A58" t="s">
        <v>18</v>
      </c>
      <c r="B58" t="s">
        <v>14</v>
      </c>
      <c r="C58" t="s">
        <v>13</v>
      </c>
      <c r="D58">
        <v>1</v>
      </c>
      <c r="E58">
        <v>2016</v>
      </c>
      <c r="F58" s="1">
        <f>[3]BK16SchC!$H$382</f>
        <v>1998000</v>
      </c>
      <c r="G58" s="1">
        <f>[3]BK16SchC!$J$382</f>
        <v>180000</v>
      </c>
      <c r="H58" s="1">
        <f>[3]BK16SchC!$L$382</f>
        <v>79000</v>
      </c>
      <c r="I58" s="1">
        <f>[3]BK16SchC!$N$382</f>
        <v>1346000</v>
      </c>
      <c r="J58" s="1">
        <f>[3]BK16SchC!$P$382</f>
        <v>911000</v>
      </c>
      <c r="K58" s="1">
        <f>-[3]BK16SchC!$R$382</f>
        <v>0</v>
      </c>
    </row>
    <row r="59" spans="1:11" x14ac:dyDescent="0.2">
      <c r="A59" t="s">
        <v>18</v>
      </c>
      <c r="B59" t="s">
        <v>7</v>
      </c>
      <c r="C59" t="s">
        <v>12</v>
      </c>
      <c r="D59">
        <v>0</v>
      </c>
      <c r="E59">
        <v>2017</v>
      </c>
      <c r="F59" s="1">
        <f>[3]BK17SchC!$H$38</f>
        <v>0</v>
      </c>
      <c r="G59" s="1">
        <f>[3]BK17SchC!$J$38</f>
        <v>0</v>
      </c>
      <c r="H59" s="1">
        <f>[3]BK17SchC!$L$38</f>
        <v>0</v>
      </c>
      <c r="I59" s="1">
        <f>[3]BK17SchC!$N$38</f>
        <v>0</v>
      </c>
      <c r="J59" s="1">
        <f>[3]BK17SchC!$P$38</f>
        <v>0</v>
      </c>
      <c r="K59" s="1">
        <f>-[3]BK17SchC!$R$38</f>
        <v>0</v>
      </c>
    </row>
    <row r="60" spans="1:11" x14ac:dyDescent="0.2">
      <c r="A60" t="s">
        <v>18</v>
      </c>
      <c r="B60" t="s">
        <v>7</v>
      </c>
      <c r="C60" t="s">
        <v>8</v>
      </c>
      <c r="D60">
        <v>0</v>
      </c>
      <c r="E60">
        <v>2017</v>
      </c>
      <c r="F60" s="1">
        <f>[3]BK17SchC!$H$18</f>
        <v>82000</v>
      </c>
      <c r="G60" s="1">
        <f>[3]BK17SchC!$J$18</f>
        <v>65000</v>
      </c>
      <c r="H60" s="1">
        <f>[3]BK17SchC!$L$18</f>
        <v>188000</v>
      </c>
      <c r="I60" s="1">
        <f>[3]BK17SchC!$N$18</f>
        <v>154000</v>
      </c>
      <c r="J60" s="1">
        <f>[3]BK17SchC!$P$18</f>
        <v>182000</v>
      </c>
      <c r="K60" s="1">
        <f>-[3]BK17SchC!$R$18</f>
        <v>-1000</v>
      </c>
    </row>
    <row r="61" spans="1:11" x14ac:dyDescent="0.2">
      <c r="A61" t="s">
        <v>18</v>
      </c>
      <c r="B61" t="s">
        <v>7</v>
      </c>
      <c r="C61" t="s">
        <v>10</v>
      </c>
      <c r="D61">
        <v>0</v>
      </c>
      <c r="E61">
        <v>2017</v>
      </c>
      <c r="F61" s="1">
        <f>[3]BK17SchC!$H$34</f>
        <v>16292000</v>
      </c>
      <c r="G61" s="1">
        <f>[3]BK17SchC!$J$34</f>
        <v>2073000</v>
      </c>
      <c r="H61" s="1">
        <f>[3]BK17SchC!$L$34</f>
        <v>22901000</v>
      </c>
      <c r="I61" s="1">
        <f>[3]BK17SchC!$N$34</f>
        <v>23286849.52</v>
      </c>
      <c r="J61" s="1">
        <f>[3]BK17SchC!$P$34</f>
        <v>18337000</v>
      </c>
      <c r="K61" s="1">
        <f>-[3]BK17SchC!$R$34</f>
        <v>-358000</v>
      </c>
    </row>
    <row r="62" spans="1:11" x14ac:dyDescent="0.2">
      <c r="A62" t="s">
        <v>18</v>
      </c>
      <c r="B62" t="s">
        <v>7</v>
      </c>
      <c r="C62" t="s">
        <v>11</v>
      </c>
      <c r="D62">
        <v>0</v>
      </c>
      <c r="E62">
        <v>2017</v>
      </c>
      <c r="F62" s="1">
        <f>[3]BK17SchC!$H$36</f>
        <v>0</v>
      </c>
      <c r="G62" s="1">
        <f>[3]BK17SchC!$J$36</f>
        <v>9000</v>
      </c>
      <c r="H62" s="1">
        <f>[3]BK17SchC!$L$36</f>
        <v>50000</v>
      </c>
      <c r="I62" s="1">
        <f>[3]BK17SchC!$N$36</f>
        <v>33000</v>
      </c>
      <c r="J62" s="1">
        <f>[3]BK17SchC!$P$36</f>
        <v>26000</v>
      </c>
      <c r="K62" s="1">
        <f>-[3]BK17SchC!$R$36</f>
        <v>0</v>
      </c>
    </row>
    <row r="63" spans="1:11" x14ac:dyDescent="0.2">
      <c r="A63" t="s">
        <v>18</v>
      </c>
      <c r="B63" t="s">
        <v>14</v>
      </c>
      <c r="C63" t="s">
        <v>12</v>
      </c>
      <c r="D63">
        <v>0</v>
      </c>
      <c r="E63">
        <v>2017</v>
      </c>
      <c r="F63" s="1">
        <f>[3]BK17SchC!$H$428</f>
        <v>0</v>
      </c>
      <c r="G63" s="1">
        <f>[3]BK17SchC!$J$428</f>
        <v>0</v>
      </c>
      <c r="H63" s="1">
        <f>[3]BK17SchC!$L$428</f>
        <v>25000</v>
      </c>
      <c r="I63" s="1">
        <f>[3]BK17SchC!$N$428</f>
        <v>0</v>
      </c>
      <c r="J63" s="1">
        <f>[3]BK17SchC!$P$428</f>
        <v>25000</v>
      </c>
      <c r="K63" s="1">
        <f>-[3]BK17SchC!$R$428</f>
        <v>0</v>
      </c>
    </row>
    <row r="64" spans="1:11" x14ac:dyDescent="0.2">
      <c r="A64" t="s">
        <v>18</v>
      </c>
      <c r="B64" t="s">
        <v>14</v>
      </c>
      <c r="C64" t="s">
        <v>8</v>
      </c>
      <c r="D64">
        <v>0</v>
      </c>
      <c r="E64">
        <v>2017</v>
      </c>
      <c r="F64" s="1">
        <f>[3]BK17SchC!$H$410</f>
        <v>15434000</v>
      </c>
      <c r="G64" s="1">
        <f>[3]BK17SchC!$J$410</f>
        <v>1193000</v>
      </c>
      <c r="H64" s="1">
        <f>[3]BK17SchC!$L$410</f>
        <v>1531000</v>
      </c>
      <c r="I64" s="1">
        <f>[3]BK17SchC!$N$410</f>
        <v>11190000</v>
      </c>
      <c r="J64" s="1">
        <f>[3]BK17SchC!$P$410</f>
        <v>7071000</v>
      </c>
      <c r="K64" s="1">
        <f>-[3]BK17SchC!$R$410</f>
        <v>-103000</v>
      </c>
    </row>
    <row r="65" spans="1:11" x14ac:dyDescent="0.2">
      <c r="A65" t="s">
        <v>18</v>
      </c>
      <c r="B65" t="s">
        <v>14</v>
      </c>
      <c r="C65" t="s">
        <v>10</v>
      </c>
      <c r="D65">
        <v>0</v>
      </c>
      <c r="E65">
        <v>2017</v>
      </c>
      <c r="F65" s="1">
        <f>[3]BK17SchC!$H$424</f>
        <v>3458000</v>
      </c>
      <c r="G65" s="1">
        <f>[3]BK17SchC!$J$424</f>
        <v>-22000</v>
      </c>
      <c r="H65" s="1">
        <f>[3]BK17SchC!$L$424</f>
        <v>2376000</v>
      </c>
      <c r="I65" s="1">
        <f>[3]BK17SchC!$N$424</f>
        <v>3536000</v>
      </c>
      <c r="J65" s="1">
        <f>[3]BK17SchC!$P$424</f>
        <v>2276000</v>
      </c>
      <c r="K65" s="1">
        <f>-[3]BK17SchC!$R$424</f>
        <v>0</v>
      </c>
    </row>
    <row r="66" spans="1:11" x14ac:dyDescent="0.2">
      <c r="A66" t="s">
        <v>18</v>
      </c>
      <c r="B66" t="s">
        <v>14</v>
      </c>
      <c r="C66" t="s">
        <v>11</v>
      </c>
      <c r="D66">
        <v>0</v>
      </c>
      <c r="E66">
        <v>2017</v>
      </c>
      <c r="F66" s="1">
        <f>[3]BK17SchC!$H$426</f>
        <v>0</v>
      </c>
      <c r="G66" s="1">
        <f>[3]BK17SchC!$J$426</f>
        <v>6000</v>
      </c>
      <c r="H66" s="1">
        <f>[3]BK17SchC!$L$426</f>
        <v>61000</v>
      </c>
      <c r="I66" s="1">
        <f>[3]BK17SchC!$N$426</f>
        <v>36000</v>
      </c>
      <c r="J66" s="1">
        <f>[3]BK17SchC!$P$426</f>
        <v>31000</v>
      </c>
      <c r="K66" s="1">
        <f>-[3]BK17SchC!$R$426</f>
        <v>0</v>
      </c>
    </row>
    <row r="67" spans="1:11" x14ac:dyDescent="0.2">
      <c r="A67" t="s">
        <v>18</v>
      </c>
      <c r="B67" t="s">
        <v>7</v>
      </c>
      <c r="C67" t="s">
        <v>9</v>
      </c>
      <c r="D67">
        <v>1</v>
      </c>
      <c r="E67">
        <v>2017</v>
      </c>
      <c r="F67" s="1">
        <f>[3]BK17SchC!$H$9</f>
        <v>0</v>
      </c>
      <c r="G67" s="1">
        <f>[3]BK17SchC!$J$9</f>
        <v>-1000</v>
      </c>
      <c r="H67" s="1">
        <f>[3]BK17SchC!$L$9</f>
        <v>1000</v>
      </c>
      <c r="I67" s="1">
        <f>[3]BK17SchC!$N$9</f>
        <v>0</v>
      </c>
      <c r="J67" s="1">
        <f>[3]BK17SchC!$P$9</f>
        <v>1000</v>
      </c>
      <c r="K67" s="1">
        <f>-[3]BK17SchC!$R$9</f>
        <v>-1000</v>
      </c>
    </row>
    <row r="68" spans="1:11" x14ac:dyDescent="0.2">
      <c r="A68" t="s">
        <v>18</v>
      </c>
      <c r="B68" t="s">
        <v>7</v>
      </c>
      <c r="C68" t="s">
        <v>13</v>
      </c>
      <c r="D68">
        <v>1</v>
      </c>
      <c r="E68">
        <v>2017</v>
      </c>
      <c r="F68" s="1">
        <f>[3]BK17SchC!$H$22</f>
        <v>940000</v>
      </c>
      <c r="G68" s="1">
        <f>[3]BK17SchC!$J$22</f>
        <v>174000</v>
      </c>
      <c r="H68" s="1">
        <f>[3]BK17SchC!$L$22</f>
        <v>946000</v>
      </c>
      <c r="I68" s="1">
        <f>[3]BK17SchC!$N$22</f>
        <v>1390000</v>
      </c>
      <c r="J68" s="1">
        <f>[3]BK17SchC!$P$22</f>
        <v>1019000</v>
      </c>
      <c r="K68" s="1">
        <f>-[3]BK17SchC!$R$22</f>
        <v>-349000</v>
      </c>
    </row>
    <row r="69" spans="1:11" x14ac:dyDescent="0.2">
      <c r="A69" t="s">
        <v>18</v>
      </c>
      <c r="B69" t="s">
        <v>14</v>
      </c>
      <c r="C69" t="s">
        <v>9</v>
      </c>
      <c r="D69">
        <v>1</v>
      </c>
      <c r="E69">
        <v>2017</v>
      </c>
      <c r="F69" s="1">
        <f>[3]BK17SchC!$H$396</f>
        <v>3029000</v>
      </c>
      <c r="G69" s="1">
        <f>[3]BK17SchC!$J$396</f>
        <v>832000</v>
      </c>
      <c r="H69" s="1">
        <f>[3]BK17SchC!$L$396</f>
        <v>1231000</v>
      </c>
      <c r="I69" s="1">
        <f>[3]BK17SchC!$N$396</f>
        <v>2917000</v>
      </c>
      <c r="J69" s="1">
        <f>[3]BK17SchC!$P$396</f>
        <v>2178000</v>
      </c>
      <c r="K69" s="1">
        <f>-[3]BK17SchC!$R$396</f>
        <v>-3000</v>
      </c>
    </row>
    <row r="70" spans="1:11" x14ac:dyDescent="0.2">
      <c r="A70" t="s">
        <v>18</v>
      </c>
      <c r="B70" t="s">
        <v>14</v>
      </c>
      <c r="C70" t="s">
        <v>13</v>
      </c>
      <c r="D70">
        <v>1</v>
      </c>
      <c r="E70">
        <v>2017</v>
      </c>
      <c r="F70" s="1">
        <f>[3]BK17SchC!$H$414</f>
        <v>2328000</v>
      </c>
      <c r="G70" s="1">
        <f>[3]BK17SchC!$J$414</f>
        <v>15000</v>
      </c>
      <c r="H70" s="1">
        <f>[3]BK17SchC!$L$414</f>
        <v>70000</v>
      </c>
      <c r="I70" s="1">
        <f>[3]BK17SchC!$N$414</f>
        <v>1537000</v>
      </c>
      <c r="J70" s="1">
        <f>[3]BK17SchC!$P$414</f>
        <v>876000</v>
      </c>
      <c r="K70" s="1">
        <f>-[3]BK17SchC!$R$414</f>
        <v>0</v>
      </c>
    </row>
    <row r="71" spans="1:11" x14ac:dyDescent="0.2">
      <c r="A71" t="s">
        <v>18</v>
      </c>
      <c r="B71" t="s">
        <v>7</v>
      </c>
      <c r="C71" t="s">
        <v>12</v>
      </c>
      <c r="D71">
        <v>0</v>
      </c>
      <c r="E71">
        <v>2018</v>
      </c>
      <c r="F71" s="1">
        <f>[3]BK18SchC!$H$38</f>
        <v>0</v>
      </c>
      <c r="G71" s="1">
        <f>[3]BK18SchC!$J$38</f>
        <v>0</v>
      </c>
      <c r="H71" s="1">
        <f>[3]BK18SchC!$L$38</f>
        <v>0</v>
      </c>
      <c r="I71" s="1">
        <f>[3]BK18SchC!$N$38</f>
        <v>0</v>
      </c>
      <c r="J71" s="1">
        <f>[3]BK18SchC!$P$38</f>
        <v>0</v>
      </c>
      <c r="K71" s="1">
        <f>-[3]BK18SchC!$R$38</f>
        <v>0</v>
      </c>
    </row>
    <row r="72" spans="1:11" x14ac:dyDescent="0.2">
      <c r="A72" t="s">
        <v>18</v>
      </c>
      <c r="B72" t="s">
        <v>7</v>
      </c>
      <c r="C72" t="s">
        <v>8</v>
      </c>
      <c r="D72">
        <v>0</v>
      </c>
      <c r="E72">
        <v>2018</v>
      </c>
      <c r="F72" s="1">
        <f>[3]BK18SchC!$H$18</f>
        <v>32000</v>
      </c>
      <c r="G72" s="1">
        <f>[3]BK18SchC!$J$18</f>
        <v>33000</v>
      </c>
      <c r="H72" s="1">
        <f>[3]BK18SchC!$L$18</f>
        <v>207000</v>
      </c>
      <c r="I72" s="1">
        <f>[3]BK18SchC!$N$18</f>
        <v>116000</v>
      </c>
      <c r="J72" s="1">
        <f>[3]BK18SchC!$P$18</f>
        <v>160000</v>
      </c>
      <c r="K72" s="1">
        <f>-[3]BK18SchC!$R$18</f>
        <v>-4000</v>
      </c>
    </row>
    <row r="73" spans="1:11" x14ac:dyDescent="0.2">
      <c r="A73" t="s">
        <v>18</v>
      </c>
      <c r="B73" t="s">
        <v>7</v>
      </c>
      <c r="C73" t="s">
        <v>10</v>
      </c>
      <c r="D73">
        <v>0</v>
      </c>
      <c r="E73">
        <v>2018</v>
      </c>
      <c r="F73" s="1">
        <f>[3]BK18SchC!$H$34</f>
        <v>16760000</v>
      </c>
      <c r="G73" s="1">
        <f>[3]BK18SchC!$J$34</f>
        <v>1933000</v>
      </c>
      <c r="H73" s="1">
        <f>[3]BK18SchC!$L$34</f>
        <v>26250000</v>
      </c>
      <c r="I73" s="1">
        <f>[3]BK18SchC!$N$34</f>
        <v>24889000</v>
      </c>
      <c r="J73" s="1">
        <f>[3]BK18SchC!$P$34</f>
        <v>20528000</v>
      </c>
      <c r="K73" s="1">
        <f>-[3]BK18SchC!$R$34</f>
        <v>-474000</v>
      </c>
    </row>
    <row r="74" spans="1:11" x14ac:dyDescent="0.2">
      <c r="A74" t="s">
        <v>18</v>
      </c>
      <c r="B74" t="s">
        <v>7</v>
      </c>
      <c r="C74" t="s">
        <v>11</v>
      </c>
      <c r="D74">
        <v>0</v>
      </c>
      <c r="E74">
        <v>2018</v>
      </c>
      <c r="F74" s="1">
        <f>[3]BK18SchC!$H$36</f>
        <v>0</v>
      </c>
      <c r="G74" s="1">
        <f>[3]BK18SchC!$J$36</f>
        <v>13000</v>
      </c>
      <c r="H74" s="1">
        <f>[3]BK18SchC!$L$36</f>
        <v>58000</v>
      </c>
      <c r="I74" s="1">
        <f>[3]BK18SchC!$N$36</f>
        <v>38000</v>
      </c>
      <c r="J74" s="1">
        <f>[3]BK18SchC!$P$36</f>
        <v>33000</v>
      </c>
      <c r="K74" s="1">
        <f>-[3]BK18SchC!$R$36</f>
        <v>0</v>
      </c>
    </row>
    <row r="75" spans="1:11" x14ac:dyDescent="0.2">
      <c r="A75" t="s">
        <v>18</v>
      </c>
      <c r="B75" t="s">
        <v>19</v>
      </c>
      <c r="C75" t="s">
        <v>12</v>
      </c>
      <c r="D75">
        <v>0</v>
      </c>
      <c r="E75">
        <v>2018</v>
      </c>
      <c r="F75" s="1">
        <f>[3]BK18SchC!$H$169</f>
        <v>0</v>
      </c>
      <c r="G75" s="1">
        <f>[3]BK18SchC!$J$169</f>
        <v>2000</v>
      </c>
      <c r="H75" s="1">
        <f>[3]BK18SchC!$L$169</f>
        <v>0</v>
      </c>
      <c r="I75" s="1">
        <f>[3]BK18SchC!$N$169</f>
        <v>0</v>
      </c>
      <c r="J75" s="1">
        <f>[3]BK18SchC!$P$169</f>
        <v>2000</v>
      </c>
      <c r="K75" s="1">
        <f>-[3]BK18SchC!$R$169</f>
        <v>0</v>
      </c>
    </row>
    <row r="76" spans="1:11" x14ac:dyDescent="0.2">
      <c r="A76" t="s">
        <v>18</v>
      </c>
      <c r="B76" t="s">
        <v>19</v>
      </c>
      <c r="C76" t="s">
        <v>8</v>
      </c>
      <c r="D76">
        <v>0</v>
      </c>
      <c r="E76">
        <v>2018</v>
      </c>
      <c r="F76" s="1">
        <f>[3]BK18SchC!$H$158</f>
        <v>16388000</v>
      </c>
      <c r="G76" s="1">
        <f>[3]BK18SchC!$J$158</f>
        <v>3479000</v>
      </c>
      <c r="H76" s="1">
        <f>[3]BK18SchC!$L$158</f>
        <v>3904000</v>
      </c>
      <c r="I76" s="1">
        <f>[3]BK18SchC!$N$158</f>
        <v>14902000</v>
      </c>
      <c r="J76" s="1">
        <f>[3]BK18SchC!$P$158</f>
        <v>9022000</v>
      </c>
      <c r="K76" s="1">
        <f>-[3]BK18SchC!$R$158</f>
        <v>-153000</v>
      </c>
    </row>
    <row r="77" spans="1:11" x14ac:dyDescent="0.2">
      <c r="A77" t="s">
        <v>18</v>
      </c>
      <c r="B77" t="s">
        <v>19</v>
      </c>
      <c r="C77" t="s">
        <v>10</v>
      </c>
      <c r="D77">
        <v>0</v>
      </c>
      <c r="E77">
        <v>2018</v>
      </c>
      <c r="F77" s="1">
        <f>[3]BK18SchC!$H$167</f>
        <v>46000</v>
      </c>
      <c r="G77" s="1">
        <f>[3]BK18SchC!$J$167</f>
        <v>2000</v>
      </c>
      <c r="H77" s="1">
        <f>[3]BK18SchC!$L$167</f>
        <v>2000</v>
      </c>
      <c r="I77" s="1">
        <f>[3]BK18SchC!$N$167</f>
        <v>32000</v>
      </c>
      <c r="J77" s="1">
        <f>[3]BK18SchC!$P$167</f>
        <v>18000</v>
      </c>
      <c r="K77" s="1">
        <f>-[3]BK18SchC!$R$167</f>
        <v>0</v>
      </c>
    </row>
    <row r="78" spans="1:11" x14ac:dyDescent="0.2">
      <c r="A78" t="s">
        <v>18</v>
      </c>
      <c r="B78" t="s">
        <v>14</v>
      </c>
      <c r="C78" t="s">
        <v>12</v>
      </c>
      <c r="D78">
        <v>0</v>
      </c>
      <c r="E78">
        <v>2018</v>
      </c>
      <c r="F78" s="1">
        <f>[3]BK18SchC!$H$428</f>
        <v>0</v>
      </c>
      <c r="G78" s="1">
        <f>[3]BK18SchC!$J$428</f>
        <v>0</v>
      </c>
      <c r="H78" s="1">
        <f>[3]BK18SchC!$L$428</f>
        <v>33000</v>
      </c>
      <c r="I78" s="1">
        <f>[3]BK18SchC!$N$428</f>
        <v>0</v>
      </c>
      <c r="J78" s="1">
        <f>[3]BK18SchC!$P$428</f>
        <v>33000</v>
      </c>
      <c r="K78" s="1">
        <f>-[3]BK18SchC!$R$428</f>
        <v>0</v>
      </c>
    </row>
    <row r="79" spans="1:11" x14ac:dyDescent="0.2">
      <c r="A79" t="s">
        <v>18</v>
      </c>
      <c r="B79" t="s">
        <v>14</v>
      </c>
      <c r="C79" t="s">
        <v>8</v>
      </c>
      <c r="D79">
        <v>0</v>
      </c>
      <c r="E79">
        <v>2018</v>
      </c>
      <c r="F79" s="1">
        <f>[3]BK18SchC!$H$410</f>
        <v>16100000</v>
      </c>
      <c r="G79" s="1">
        <f>[3]BK18SchC!$J$410</f>
        <v>1126000</v>
      </c>
      <c r="H79" s="1">
        <f>[3]BK18SchC!$L$410</f>
        <v>1486000</v>
      </c>
      <c r="I79" s="1">
        <f>[3]BK18SchC!$N$410</f>
        <v>11634000</v>
      </c>
      <c r="J79" s="1">
        <f>[3]BK18SchC!$P$410</f>
        <v>7190000</v>
      </c>
      <c r="K79" s="1">
        <f>-[3]BK18SchC!$R$410</f>
        <v>-112000</v>
      </c>
    </row>
    <row r="80" spans="1:11" x14ac:dyDescent="0.2">
      <c r="A80" t="s">
        <v>18</v>
      </c>
      <c r="B80" t="s">
        <v>14</v>
      </c>
      <c r="C80" t="s">
        <v>10</v>
      </c>
      <c r="D80">
        <v>0</v>
      </c>
      <c r="E80">
        <v>2018</v>
      </c>
      <c r="F80" s="1">
        <f>[3]BK18SchC!$H$424</f>
        <v>3470000</v>
      </c>
      <c r="G80" s="1">
        <f>[3]BK18SchC!$J$424</f>
        <v>87000</v>
      </c>
      <c r="H80" s="1">
        <f>[3]BK18SchC!$L$424</f>
        <v>2753000</v>
      </c>
      <c r="I80" s="1">
        <f>[3]BK18SchC!$N$424</f>
        <v>3754000</v>
      </c>
      <c r="J80" s="1">
        <f>[3]BK18SchC!$P$424</f>
        <v>2556000</v>
      </c>
      <c r="K80" s="1">
        <f>-[3]BK18SchC!$R$424</f>
        <v>0</v>
      </c>
    </row>
    <row r="81" spans="1:11" x14ac:dyDescent="0.2">
      <c r="A81" t="s">
        <v>18</v>
      </c>
      <c r="B81" t="s">
        <v>14</v>
      </c>
      <c r="C81" t="s">
        <v>11</v>
      </c>
      <c r="D81">
        <v>0</v>
      </c>
      <c r="E81">
        <v>2018</v>
      </c>
      <c r="F81" s="1">
        <f>[3]BK18SchC!$H$426</f>
        <v>1000</v>
      </c>
      <c r="G81" s="1">
        <f>[3]BK18SchC!$J$426</f>
        <v>18000</v>
      </c>
      <c r="H81" s="1">
        <f>[3]BK18SchC!$L$426</f>
        <v>37000</v>
      </c>
      <c r="I81" s="1">
        <f>[3]BK18SchC!$N$426</f>
        <v>34000</v>
      </c>
      <c r="J81" s="1">
        <f>[3]BK18SchC!$P$426</f>
        <v>22000</v>
      </c>
      <c r="K81" s="1">
        <f>-[3]BK18SchC!$R$426</f>
        <v>0</v>
      </c>
    </row>
    <row r="82" spans="1:11" x14ac:dyDescent="0.2">
      <c r="A82" t="s">
        <v>18</v>
      </c>
      <c r="B82" t="s">
        <v>30</v>
      </c>
      <c r="C82" t="s">
        <v>25</v>
      </c>
      <c r="D82">
        <v>0</v>
      </c>
      <c r="E82">
        <v>2018</v>
      </c>
      <c r="F82" s="1">
        <f>[3]BK18SchC!$H$1001</f>
        <v>109770000</v>
      </c>
      <c r="G82" s="1">
        <f>[3]BK18SchC!$J$1001</f>
        <v>-94704000</v>
      </c>
      <c r="H82" s="1">
        <f>[3]BK18SchC!$L$1001</f>
        <v>153736000</v>
      </c>
      <c r="I82" s="1">
        <f>[3]BK18SchC!$N$1001</f>
        <v>0</v>
      </c>
      <c r="J82" s="1">
        <f>[3]BK18SchC!$P$1001</f>
        <v>168802000</v>
      </c>
      <c r="K82" s="1">
        <f>-[3]BK18SchC!$R$1001</f>
        <v>0</v>
      </c>
    </row>
    <row r="83" spans="1:11" x14ac:dyDescent="0.2">
      <c r="A83" t="s">
        <v>18</v>
      </c>
      <c r="B83" t="s">
        <v>27</v>
      </c>
      <c r="C83" t="s">
        <v>25</v>
      </c>
      <c r="D83">
        <v>0</v>
      </c>
      <c r="E83">
        <v>2018</v>
      </c>
      <c r="F83" s="1">
        <f>[3]BK18SchC!$H$977</f>
        <v>137393000</v>
      </c>
      <c r="G83" s="1">
        <f>[3]BK18SchC!$J$977</f>
        <v>108346000</v>
      </c>
      <c r="H83" s="1">
        <f>[3]BK18SchC!$L$977</f>
        <v>11914000</v>
      </c>
      <c r="I83" s="1">
        <f>[3]BK18SchC!$N$977</f>
        <v>179957000</v>
      </c>
      <c r="J83" s="1">
        <f>[3]BK18SchC!$P$977</f>
        <v>107112000</v>
      </c>
      <c r="K83" s="1">
        <f>-[3]BK18SchC!$R$977</f>
        <v>-29416000</v>
      </c>
    </row>
    <row r="84" spans="1:11" x14ac:dyDescent="0.2">
      <c r="A84" t="s">
        <v>18</v>
      </c>
      <c r="B84" t="s">
        <v>21</v>
      </c>
      <c r="C84" t="s">
        <v>12</v>
      </c>
      <c r="D84">
        <v>0</v>
      </c>
      <c r="E84">
        <v>2018</v>
      </c>
      <c r="F84" s="1">
        <f>[3]BK18SchC!$H$453</f>
        <v>355000</v>
      </c>
      <c r="G84" s="1">
        <f>[3]BK18SchC!$J$453</f>
        <v>1000</v>
      </c>
      <c r="H84" s="1">
        <f>[3]BK18SchC!$L$453</f>
        <v>35000</v>
      </c>
      <c r="I84" s="1">
        <f>[3]BK18SchC!$N$453</f>
        <v>249000</v>
      </c>
      <c r="J84" s="1">
        <f>[3]BK18SchC!$P$453</f>
        <v>142000</v>
      </c>
      <c r="K84" s="1">
        <f>-[3]BK18SchC!$R$449</f>
        <v>0</v>
      </c>
    </row>
    <row r="85" spans="1:11" x14ac:dyDescent="0.2">
      <c r="A85" t="s">
        <v>18</v>
      </c>
      <c r="B85" t="s">
        <v>21</v>
      </c>
      <c r="C85" t="s">
        <v>8</v>
      </c>
      <c r="D85">
        <v>0</v>
      </c>
      <c r="E85">
        <v>2018</v>
      </c>
      <c r="F85" s="1">
        <f>[3]BK18SchC!$H$447</f>
        <v>15233000</v>
      </c>
      <c r="G85" s="1">
        <f>[3]BK18SchC!$J$447</f>
        <v>8549000</v>
      </c>
      <c r="H85" s="1">
        <f>[3]BK18SchC!$L$447</f>
        <v>2741000</v>
      </c>
      <c r="I85" s="1">
        <f>[3]BK18SchC!$N$447</f>
        <v>16705000</v>
      </c>
      <c r="J85" s="1">
        <f>[3]BK18SchC!$P$447</f>
        <v>9818000</v>
      </c>
      <c r="K85" s="1">
        <f>-[3]BK18SchC!$R$447</f>
        <v>0</v>
      </c>
    </row>
    <row r="86" spans="1:11" x14ac:dyDescent="0.2">
      <c r="A86" t="s">
        <v>18</v>
      </c>
      <c r="B86" t="s">
        <v>21</v>
      </c>
      <c r="C86" t="s">
        <v>10</v>
      </c>
      <c r="D86">
        <v>0</v>
      </c>
      <c r="E86">
        <v>2018</v>
      </c>
      <c r="F86" s="1">
        <f>[3]BK18SchC!$H$449</f>
        <v>555000</v>
      </c>
      <c r="G86" s="1">
        <f>[3]BK18SchC!$J$449</f>
        <v>1062000</v>
      </c>
      <c r="H86" s="1">
        <f>[3]BK18SchC!$L$449</f>
        <v>39289000</v>
      </c>
      <c r="I86" s="1">
        <f>[3]BK18SchC!$N$449</f>
        <v>17848000</v>
      </c>
      <c r="J86" s="1">
        <f>[3]BK18SchC!$P$449</f>
        <v>23058000</v>
      </c>
      <c r="K86" s="1">
        <f>-[3]BK18SchC!$R$449</f>
        <v>0</v>
      </c>
    </row>
    <row r="87" spans="1:11" x14ac:dyDescent="0.2">
      <c r="A87" t="s">
        <v>18</v>
      </c>
      <c r="B87" t="s">
        <v>21</v>
      </c>
      <c r="C87" t="s">
        <v>11</v>
      </c>
      <c r="D87">
        <v>0</v>
      </c>
      <c r="E87">
        <v>2018</v>
      </c>
      <c r="F87" s="1">
        <f>[3]BK18SchC!$H$451</f>
        <v>-1000</v>
      </c>
      <c r="G87" s="1">
        <f>[3]BK18SchC!$J$451</f>
        <v>4000</v>
      </c>
      <c r="H87" s="1">
        <f>[3]BK18SchC!$L$451</f>
        <v>1092000</v>
      </c>
      <c r="I87" s="1">
        <f>[3]BK18SchC!$N$451</f>
        <v>407000</v>
      </c>
      <c r="J87" s="1">
        <f>[3]BK18SchC!$P$451</f>
        <v>688000</v>
      </c>
      <c r="K87" s="1">
        <f>-[3]BK18SchC!$R$451</f>
        <v>0</v>
      </c>
    </row>
    <row r="88" spans="1:11" x14ac:dyDescent="0.2">
      <c r="A88" t="s">
        <v>18</v>
      </c>
      <c r="B88" t="s">
        <v>22</v>
      </c>
      <c r="C88" t="s">
        <v>12</v>
      </c>
      <c r="D88">
        <v>0</v>
      </c>
      <c r="E88">
        <v>2018</v>
      </c>
      <c r="F88" s="1">
        <f>[3]BK18SchC!$H$466</f>
        <v>0</v>
      </c>
      <c r="G88" s="1">
        <f>[3]BK18SchC!$J$466</f>
        <v>0</v>
      </c>
      <c r="H88" s="1">
        <f>[3]BK18SchC!$L$466</f>
        <v>0</v>
      </c>
      <c r="I88" s="1">
        <f>[3]BK18SchC!$N$466</f>
        <v>0</v>
      </c>
      <c r="J88" s="1">
        <f>[3]BK18SchC!$P$466</f>
        <v>0</v>
      </c>
      <c r="K88" s="1">
        <f>-[3]BK18SchC!$R$449</f>
        <v>0</v>
      </c>
    </row>
    <row r="89" spans="1:11" x14ac:dyDescent="0.2">
      <c r="A89" t="s">
        <v>18</v>
      </c>
      <c r="B89" t="s">
        <v>22</v>
      </c>
      <c r="C89" t="s">
        <v>8</v>
      </c>
      <c r="D89">
        <v>0</v>
      </c>
      <c r="E89">
        <v>2018</v>
      </c>
      <c r="F89" s="1">
        <f>[3]BK18SchC!$H$460</f>
        <v>6029000</v>
      </c>
      <c r="G89" s="1">
        <f>[3]BK18SchC!$J$460</f>
        <v>3984000</v>
      </c>
      <c r="H89" s="1">
        <f>[3]BK18SchC!$L$460</f>
        <v>2302000</v>
      </c>
      <c r="I89" s="1">
        <f>[3]BK18SchC!$N$460</f>
        <v>7636000</v>
      </c>
      <c r="J89" s="1">
        <f>[3]BK18SchC!$P$460</f>
        <v>4679000</v>
      </c>
      <c r="K89" s="1">
        <f>-[3]BK18SchC!$R$460</f>
        <v>0</v>
      </c>
    </row>
    <row r="90" spans="1:11" x14ac:dyDescent="0.2">
      <c r="A90" t="s">
        <v>18</v>
      </c>
      <c r="B90" t="s">
        <v>22</v>
      </c>
      <c r="C90" t="s">
        <v>10</v>
      </c>
      <c r="D90">
        <v>0</v>
      </c>
      <c r="E90">
        <v>2018</v>
      </c>
      <c r="F90" s="1">
        <f>[3]BK18SchC!$H$462</f>
        <v>149000</v>
      </c>
      <c r="G90" s="1">
        <f>[3]BK18SchC!$J$462</f>
        <v>213000</v>
      </c>
      <c r="H90" s="1">
        <f>[3]BK18SchC!$L$462</f>
        <v>1491000</v>
      </c>
      <c r="I90" s="1">
        <f>[3]BK18SchC!$N$462</f>
        <v>1092000</v>
      </c>
      <c r="J90" s="1">
        <f>[3]BK18SchC!$P$462</f>
        <v>761000</v>
      </c>
      <c r="K90" s="1">
        <f>-[3]BK18SchC!$R$462</f>
        <v>0</v>
      </c>
    </row>
    <row r="91" spans="1:11" x14ac:dyDescent="0.2">
      <c r="A91" t="s">
        <v>18</v>
      </c>
      <c r="B91" t="s">
        <v>22</v>
      </c>
      <c r="C91" t="s">
        <v>11</v>
      </c>
      <c r="D91">
        <v>0</v>
      </c>
      <c r="E91">
        <v>2018</v>
      </c>
      <c r="F91" s="1">
        <f>[3]BK18SchC!$H$464</f>
        <v>205000</v>
      </c>
      <c r="G91" s="1">
        <f>[3]BK18SchC!$J$464</f>
        <v>7000</v>
      </c>
      <c r="H91" s="1">
        <f>[3]BK18SchC!$L$464</f>
        <v>172000</v>
      </c>
      <c r="I91" s="1">
        <f>[3]BK18SchC!$N$464</f>
        <v>136000</v>
      </c>
      <c r="J91" s="1">
        <f>[3]BK18SchC!$P$464</f>
        <v>248000</v>
      </c>
      <c r="K91" s="1">
        <f>-[3]BK18SchC!$R$464</f>
        <v>0</v>
      </c>
    </row>
    <row r="92" spans="1:11" x14ac:dyDescent="0.2">
      <c r="A92" t="s">
        <v>18</v>
      </c>
      <c r="B92" t="s">
        <v>23</v>
      </c>
      <c r="C92" t="s">
        <v>25</v>
      </c>
      <c r="D92">
        <v>0</v>
      </c>
      <c r="E92">
        <v>2018</v>
      </c>
      <c r="F92" s="1">
        <f>[3]BK18SchC!$H$849</f>
        <v>362000</v>
      </c>
      <c r="G92" s="1">
        <f>[3]BK18SchC!$J$849</f>
        <v>213027000</v>
      </c>
      <c r="H92" s="1">
        <f>[3]BK18SchC!$L$849</f>
        <v>19592000</v>
      </c>
      <c r="I92" s="1">
        <f>[3]BK18SchC!$N$849</f>
        <v>95989000</v>
      </c>
      <c r="J92" s="1">
        <f>[3]BK18SchC!$P$849</f>
        <v>153586000</v>
      </c>
      <c r="K92" s="1">
        <f>-[3]BK18SchC!$R$849</f>
        <v>-16594000</v>
      </c>
    </row>
    <row r="93" spans="1:11" x14ac:dyDescent="0.2">
      <c r="A93" t="s">
        <v>18</v>
      </c>
      <c r="B93" t="s">
        <v>25</v>
      </c>
      <c r="C93" t="s">
        <v>25</v>
      </c>
      <c r="D93">
        <v>0</v>
      </c>
      <c r="E93">
        <v>2018</v>
      </c>
      <c r="F93" s="1">
        <f>[3]BK18SchC!$H$1029</f>
        <v>618747750</v>
      </c>
      <c r="G93" s="1">
        <f>[3]BK18SchC!$J$1029</f>
        <v>968949000</v>
      </c>
      <c r="H93" s="1">
        <f>[3]BK18SchC!$L$1029</f>
        <v>856450000</v>
      </c>
      <c r="I93" s="1">
        <f>[3]BK18SchC!$N$1029</f>
        <v>1255303250</v>
      </c>
      <c r="J93" s="1">
        <f>[3]BK18SchC!$P$1029</f>
        <v>1311420500</v>
      </c>
      <c r="K93" s="1">
        <f>-[3]BK18SchC!$R$1029</f>
        <v>-122577000</v>
      </c>
    </row>
    <row r="94" spans="1:11" x14ac:dyDescent="0.2">
      <c r="A94" t="s">
        <v>18</v>
      </c>
      <c r="B94" t="s">
        <v>7</v>
      </c>
      <c r="C94" t="s">
        <v>9</v>
      </c>
      <c r="D94">
        <v>1</v>
      </c>
      <c r="E94">
        <v>2018</v>
      </c>
      <c r="F94" s="1">
        <f>[3]BK18SchC!$H$9</f>
        <v>3000</v>
      </c>
      <c r="G94" s="1">
        <f>[3]BK18SchC!$J$9</f>
        <v>-4000</v>
      </c>
      <c r="H94" s="1">
        <f>[3]BK18SchC!$L$9</f>
        <v>1000</v>
      </c>
      <c r="I94" s="1">
        <f>[3]BK18SchC!$N$9</f>
        <v>2000</v>
      </c>
      <c r="J94" s="1">
        <f>[3]BK18SchC!$P$9</f>
        <v>2000</v>
      </c>
      <c r="K94" s="1">
        <f>-[3]BK18SchC!$R$9</f>
        <v>-4000</v>
      </c>
    </row>
    <row r="95" spans="1:11" x14ac:dyDescent="0.2">
      <c r="A95" t="s">
        <v>18</v>
      </c>
      <c r="B95" t="s">
        <v>7</v>
      </c>
      <c r="C95" t="s">
        <v>13</v>
      </c>
      <c r="D95">
        <v>1</v>
      </c>
      <c r="E95">
        <v>2018</v>
      </c>
      <c r="F95" s="1">
        <f>[3]BK18SchC!$H$22</f>
        <v>1089000</v>
      </c>
      <c r="G95" s="1">
        <f>[3]BK18SchC!$J$22</f>
        <v>67000</v>
      </c>
      <c r="H95" s="1">
        <f>[3]BK18SchC!$L$22</f>
        <v>734000</v>
      </c>
      <c r="I95" s="1">
        <f>[3]BK18SchC!$N$22</f>
        <v>1293000</v>
      </c>
      <c r="J95" s="1">
        <f>[3]BK18SchC!$P$22</f>
        <v>1043000</v>
      </c>
      <c r="K95" s="1">
        <f>-[3]BK18SchC!$R$22</f>
        <v>-446000</v>
      </c>
    </row>
    <row r="96" spans="1:11" x14ac:dyDescent="0.2">
      <c r="A96" t="s">
        <v>18</v>
      </c>
      <c r="B96" t="s">
        <v>19</v>
      </c>
      <c r="C96" t="s">
        <v>9</v>
      </c>
      <c r="D96">
        <v>1</v>
      </c>
      <c r="E96">
        <v>2018</v>
      </c>
      <c r="F96" s="1">
        <f>[3]BK18SchC!$H$154</f>
        <v>3285000</v>
      </c>
      <c r="G96" s="1">
        <f>[3]BK18SchC!$J$154</f>
        <v>1281000</v>
      </c>
      <c r="H96" s="1">
        <f>[3]BK18SchC!$L$154</f>
        <v>2295000</v>
      </c>
      <c r="I96" s="1">
        <f>[3]BK18SchC!$N$154</f>
        <v>4214000</v>
      </c>
      <c r="J96" s="1">
        <f>[3]BK18SchC!$P$154</f>
        <v>2800000</v>
      </c>
      <c r="K96" s="1">
        <f>-[3]BK18SchC!$R$154</f>
        <v>-153000</v>
      </c>
    </row>
    <row r="97" spans="1:11" x14ac:dyDescent="0.2">
      <c r="A97" t="s">
        <v>18</v>
      </c>
      <c r="B97" t="s">
        <v>19</v>
      </c>
      <c r="C97" t="s">
        <v>13</v>
      </c>
      <c r="D97">
        <v>1</v>
      </c>
      <c r="E97">
        <v>2018</v>
      </c>
      <c r="F97" s="1">
        <f>[3]BK18SchC!$H$163</f>
        <v>0</v>
      </c>
      <c r="G97" s="1">
        <f>[3]BK18SchC!$J$163</f>
        <v>0</v>
      </c>
      <c r="H97" s="1">
        <f>[3]BK18SchC!$L$163</f>
        <v>0</v>
      </c>
      <c r="I97" s="1">
        <f>[3]BK18SchC!$N$163</f>
        <v>0</v>
      </c>
      <c r="J97" s="1">
        <f>[3]BK18SchC!$P$163</f>
        <v>0</v>
      </c>
      <c r="K97" s="1">
        <f>-[3]BK18SchC!$R$163</f>
        <v>0</v>
      </c>
    </row>
    <row r="98" spans="1:11" x14ac:dyDescent="0.2">
      <c r="A98" t="s">
        <v>18</v>
      </c>
      <c r="B98" t="s">
        <v>14</v>
      </c>
      <c r="C98" t="s">
        <v>9</v>
      </c>
      <c r="D98">
        <v>1</v>
      </c>
      <c r="E98">
        <v>2018</v>
      </c>
      <c r="F98" s="1">
        <f>[3]BK18SchC!$H$396</f>
        <v>3054000</v>
      </c>
      <c r="G98" s="1">
        <f>[3]BK18SchC!$J$396</f>
        <v>918000</v>
      </c>
      <c r="H98" s="1">
        <f>[3]BK18SchC!$L$396</f>
        <v>1284000</v>
      </c>
      <c r="I98" s="1">
        <f>[3]BK18SchC!$N$396</f>
        <v>3132000</v>
      </c>
      <c r="J98" s="1">
        <f>[3]BK18SchC!$P$396</f>
        <v>2126000</v>
      </c>
      <c r="K98" s="1">
        <f>-[3]BK18SchC!$R$396</f>
        <v>-2000</v>
      </c>
    </row>
    <row r="99" spans="1:11" x14ac:dyDescent="0.2">
      <c r="A99" t="s">
        <v>18</v>
      </c>
      <c r="B99" t="s">
        <v>14</v>
      </c>
      <c r="C99" t="s">
        <v>13</v>
      </c>
      <c r="D99">
        <v>1</v>
      </c>
      <c r="E99">
        <v>2018</v>
      </c>
      <c r="F99" s="1">
        <f>[3]BK18SchC!$H$414</f>
        <v>2431000</v>
      </c>
      <c r="G99" s="1">
        <f>[3]BK18SchC!$J$414</f>
        <v>37000</v>
      </c>
      <c r="H99" s="1">
        <f>[3]BK18SchC!$L$414</f>
        <v>180000</v>
      </c>
      <c r="I99" s="1">
        <f>[3]BK18SchC!$N$414</f>
        <v>1626000</v>
      </c>
      <c r="J99" s="1">
        <f>[3]BK18SchC!$P$414</f>
        <v>1022000</v>
      </c>
      <c r="K99" s="1">
        <f>-[3]BK18SchC!$R$414</f>
        <v>0</v>
      </c>
    </row>
    <row r="100" spans="1:11" x14ac:dyDescent="0.2">
      <c r="A100" t="s">
        <v>18</v>
      </c>
      <c r="B100" t="s">
        <v>27</v>
      </c>
      <c r="C100" t="s">
        <v>28</v>
      </c>
      <c r="D100">
        <v>1</v>
      </c>
      <c r="E100">
        <v>2018</v>
      </c>
      <c r="F100" s="1">
        <f>[3]BK18SchC!$H$907</f>
        <v>1117000</v>
      </c>
      <c r="G100" s="1">
        <f>[3]BK18SchC!$J$907</f>
        <v>3920000</v>
      </c>
      <c r="H100" s="1">
        <f>[3]BK18SchC!$L$907</f>
        <v>153000</v>
      </c>
      <c r="I100" s="1">
        <f>[3]BK18SchC!$N$907</f>
        <v>3183000</v>
      </c>
      <c r="J100" s="1">
        <f>[3]BK18SchC!$P$907</f>
        <v>2370000</v>
      </c>
      <c r="K100" s="1">
        <f>-[3]BK18SchC!$R$907</f>
        <v>-363000</v>
      </c>
    </row>
    <row r="101" spans="1:11" x14ac:dyDescent="0.2">
      <c r="A101" t="s">
        <v>18</v>
      </c>
      <c r="B101" t="s">
        <v>27</v>
      </c>
      <c r="C101" t="s">
        <v>29</v>
      </c>
      <c r="D101">
        <v>1</v>
      </c>
      <c r="E101">
        <v>2018</v>
      </c>
      <c r="F101" s="1">
        <f>[3]BK18SchC!$H$934</f>
        <v>0</v>
      </c>
      <c r="G101" s="1">
        <f>[3]BK18SchC!$J$934</f>
        <v>64770000</v>
      </c>
      <c r="H101" s="1">
        <f>[3]BK18SchC!$L$934</f>
        <v>7000</v>
      </c>
      <c r="I101" s="1">
        <f>[3]BK18SchC!$N$934</f>
        <v>41939000</v>
      </c>
      <c r="J101" s="1">
        <f>[3]BK18SchC!$P$934</f>
        <v>22838000</v>
      </c>
      <c r="K101" s="1">
        <f>-[3]BK18SchC!$R$943</f>
        <v>0</v>
      </c>
    </row>
    <row r="102" spans="1:11" x14ac:dyDescent="0.2">
      <c r="A102" t="s">
        <v>18</v>
      </c>
      <c r="B102" t="s">
        <v>23</v>
      </c>
      <c r="C102" t="s">
        <v>24</v>
      </c>
      <c r="D102">
        <v>1</v>
      </c>
      <c r="E102">
        <v>2018</v>
      </c>
      <c r="F102" s="1">
        <f>[3]BK18SchC!$H$840</f>
        <v>7000</v>
      </c>
      <c r="G102" s="1">
        <f>[3]BK18SchC!$J$840</f>
        <v>94776000</v>
      </c>
      <c r="H102" s="1">
        <f>[3]BK18SchC!$L$840</f>
        <v>210000</v>
      </c>
      <c r="I102" s="1">
        <f>[3]BK18SchC!$N$840</f>
        <v>21727000</v>
      </c>
      <c r="J102" s="1">
        <f>[3]BK18SchC!$P$840</f>
        <v>87265000</v>
      </c>
      <c r="K102" s="1">
        <f>-[3]BK18SchC!$R$840</f>
        <v>-13999000</v>
      </c>
    </row>
    <row r="103" spans="1:11" x14ac:dyDescent="0.2">
      <c r="A103" t="s">
        <v>18</v>
      </c>
      <c r="B103" t="s">
        <v>23</v>
      </c>
      <c r="C103" t="s">
        <v>26</v>
      </c>
      <c r="D103">
        <v>1</v>
      </c>
      <c r="E103">
        <v>2018</v>
      </c>
      <c r="F103" s="1">
        <f>[3]BK18SchC!$H$798</f>
        <v>0</v>
      </c>
      <c r="G103" s="1">
        <f>[3]BK18SchC!$J$798</f>
        <v>38526000</v>
      </c>
      <c r="H103" s="1">
        <f>[3]BK18SchC!$L$798</f>
        <v>10701000</v>
      </c>
      <c r="I103" s="1">
        <f>[3]BK18SchC!$N$798</f>
        <v>19974000</v>
      </c>
      <c r="J103" s="1">
        <f>[3]BK18SchC!$P$798</f>
        <v>30054000</v>
      </c>
      <c r="K103" s="1">
        <f>-[3]BK18SchC!$R$798</f>
        <v>-801000</v>
      </c>
    </row>
  </sheetData>
  <autoFilter ref="A1:K103" xr:uid="{6E38064D-53C2-724B-99BD-EBFBCAB06736}">
    <sortState xmlns:xlrd2="http://schemas.microsoft.com/office/spreadsheetml/2017/richdata2" ref="A2:K103">
      <sortCondition ref="E1:E10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Callaway</dc:creator>
  <cp:lastModifiedBy>Duncan Callaway</cp:lastModifiedBy>
  <dcterms:created xsi:type="dcterms:W3CDTF">2019-03-08T21:02:09Z</dcterms:created>
  <dcterms:modified xsi:type="dcterms:W3CDTF">2019-04-12T19:56:55Z</dcterms:modified>
</cp:coreProperties>
</file>