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tehandundar/Desktop/Project2HPC/src/dotProduct/"/>
    </mc:Choice>
  </mc:AlternateContent>
  <xr:revisionPtr revIDLastSave="0" documentId="13_ncr:1_{346EE503-CD9A-134A-9704-1465EF9E2209}" xr6:coauthVersionLast="47" xr6:coauthVersionMax="47" xr10:uidLastSave="{00000000-0000-0000-0000-000000000000}"/>
  <bookViews>
    <workbookView xWindow="0" yWindow="500" windowWidth="28800" windowHeight="16080" xr2:uid="{FAC728DA-2C1D-094E-8543-27203CD7BB44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</calcChain>
</file>

<file path=xl/sharedStrings.xml><?xml version="1.0" encoding="utf-8"?>
<sst xmlns="http://schemas.openxmlformats.org/spreadsheetml/2006/main" count="9" uniqueCount="9">
  <si>
    <t>N</t>
  </si>
  <si>
    <t>#threads</t>
  </si>
  <si>
    <t>time_red</t>
  </si>
  <si>
    <t>time_critical</t>
  </si>
  <si>
    <t>efficiency_crit</t>
  </si>
  <si>
    <t>speedup_red</t>
  </si>
  <si>
    <t>speedup_crit</t>
  </si>
  <si>
    <t>efficiency_red</t>
  </si>
  <si>
    <t>time_seq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</si>
</sst>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 applyAlignment="1">
      <alignment horizontal="left"/>
    </xf>
  </cellXfs>
  <cellStyles count="2">
    <cellStyle name="Normal" xfId="0" builtinId="0"/>
    <cellStyle name="Virgül" xfId="1" builtinId="3"/>
  </cellStyles>
  <dxfs count="11"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N=1e5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Reduction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Sayfa1!$F$2:$F$25</c:f>
              <c:numCache>
                <c:formatCode>General</c:formatCode>
                <c:ptCount val="24"/>
                <c:pt idx="0">
                  <c:v>116.61476868327402</c:v>
                </c:pt>
                <c:pt idx="1">
                  <c:v>91.405160390516045</c:v>
                </c:pt>
                <c:pt idx="2">
                  <c:v>77.697095435684645</c:v>
                </c:pt>
                <c:pt idx="3">
                  <c:v>63.680161943319838</c:v>
                </c:pt>
                <c:pt idx="4">
                  <c:v>35.829157175398635</c:v>
                </c:pt>
                <c:pt idx="5">
                  <c:v>36.592685650474593</c:v>
                </c:pt>
                <c:pt idx="6">
                  <c:v>33.210168489506351</c:v>
                </c:pt>
                <c:pt idx="7">
                  <c:v>30.169172932330824</c:v>
                </c:pt>
                <c:pt idx="8">
                  <c:v>26.084577114427859</c:v>
                </c:pt>
                <c:pt idx="9">
                  <c:v>21.701158940397352</c:v>
                </c:pt>
                <c:pt idx="10">
                  <c:v>19.354481468720774</c:v>
                </c:pt>
                <c:pt idx="11">
                  <c:v>16.856352880658434</c:v>
                </c:pt>
                <c:pt idx="12">
                  <c:v>15.65635451505017</c:v>
                </c:pt>
                <c:pt idx="13">
                  <c:v>14.335842796988643</c:v>
                </c:pt>
                <c:pt idx="14">
                  <c:v>13.553056740338631</c:v>
                </c:pt>
                <c:pt idx="15">
                  <c:v>11.859844372059356</c:v>
                </c:pt>
                <c:pt idx="16">
                  <c:v>11.442435000218243</c:v>
                </c:pt>
                <c:pt idx="17">
                  <c:v>10.660404212923428</c:v>
                </c:pt>
                <c:pt idx="18">
                  <c:v>10.14761099856776</c:v>
                </c:pt>
                <c:pt idx="19">
                  <c:v>9.2862203329790987</c:v>
                </c:pt>
                <c:pt idx="20">
                  <c:v>8.7255358807082946</c:v>
                </c:pt>
                <c:pt idx="21">
                  <c:v>8.2739792322016612</c:v>
                </c:pt>
                <c:pt idx="22">
                  <c:v>7.7003666841278156</c:v>
                </c:pt>
                <c:pt idx="23">
                  <c:v>7.2561448184233841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9-0844-ABF0-8C2176230B49}"/>
            </c:ext>
          </c:extLst>
        </c:ser>
        <c:ser>
          <c:idx val="1"/>
          <c:order val="1"/>
          <c:tx>
            <c:v>Critical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Sayfa1!$I$2:$I$25</c:f>
              <c:numCache>
                <c:formatCode>General</c:formatCode>
                <c:ptCount val="24"/>
                <c:pt idx="0">
                  <c:v>125.12131095378251</c:v>
                </c:pt>
                <c:pt idx="1">
                  <c:v>83.046462513199586</c:v>
                </c:pt>
                <c:pt idx="2">
                  <c:v>54.95807127882599</c:v>
                </c:pt>
                <c:pt idx="3">
                  <c:v>48.708658491267187</c:v>
                </c:pt>
                <c:pt idx="4">
                  <c:v>39.800101214574902</c:v>
                </c:pt>
                <c:pt idx="5">
                  <c:v>28.550424744064479</c:v>
                </c:pt>
                <c:pt idx="6">
                  <c:v>22.745217127239599</c:v>
                </c:pt>
                <c:pt idx="7">
                  <c:v>18.685848697966165</c:v>
                </c:pt>
                <c:pt idx="8">
                  <c:v>15.950229685741233</c:v>
                </c:pt>
                <c:pt idx="9">
                  <c:v>13.531486579490709</c:v>
                </c:pt>
                <c:pt idx="10">
                  <c:v>11.741739948342019</c:v>
                </c:pt>
                <c:pt idx="11">
                  <c:v>10.476780433218769</c:v>
                </c:pt>
                <c:pt idx="12">
                  <c:v>9.2985173449360357</c:v>
                </c:pt>
                <c:pt idx="13">
                  <c:v>8.4901382906370433</c:v>
                </c:pt>
                <c:pt idx="14">
                  <c:v>7.8658765283924694</c:v>
                </c:pt>
                <c:pt idx="15">
                  <c:v>7.4059251167696249</c:v>
                </c:pt>
                <c:pt idx="16">
                  <c:v>6.9467324432588571</c:v>
                </c:pt>
                <c:pt idx="17">
                  <c:v>6.3473039393719271</c:v>
                </c:pt>
                <c:pt idx="18">
                  <c:v>5.9279778393351803</c:v>
                </c:pt>
                <c:pt idx="19">
                  <c:v>5.3708256504814589</c:v>
                </c:pt>
                <c:pt idx="20">
                  <c:v>4.8712278876170654</c:v>
                </c:pt>
                <c:pt idx="21">
                  <c:v>4.6016254454176835</c:v>
                </c:pt>
                <c:pt idx="22">
                  <c:v>4.2123163856938177</c:v>
                </c:pt>
                <c:pt idx="23">
                  <c:v>3.9497077080696679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9-0844-ABF0-8C2176230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514048"/>
        <c:axId val="584516048"/>
      </c:lineChart>
      <c:catAx>
        <c:axId val="58451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4516048"/>
        <c:crosses val="autoZero"/>
        <c:auto val="1"/>
        <c:lblAlgn val="ctr"/>
        <c:lblOffset val="100"/>
        <c:noMultiLvlLbl val="0"/>
      </c:catAx>
      <c:valAx>
        <c:axId val="5845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451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N=1e6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Reduction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Sayfa1!$E$26:$E$49</c:f>
              <c:numCache>
                <c:formatCode>General</c:formatCode>
                <c:ptCount val="24"/>
                <c:pt idx="0">
                  <c:v>1.1969499291976262</c:v>
                </c:pt>
                <c:pt idx="1">
                  <c:v>2.1852841643549117</c:v>
                </c:pt>
                <c:pt idx="2">
                  <c:v>2.9176815079118832</c:v>
                </c:pt>
                <c:pt idx="3">
                  <c:v>3.7931477839963699</c:v>
                </c:pt>
                <c:pt idx="4">
                  <c:v>3.6319067274965606</c:v>
                </c:pt>
                <c:pt idx="5">
                  <c:v>3.8236086404066074</c:v>
                </c:pt>
                <c:pt idx="6">
                  <c:v>3.7374618078843431</c:v>
                </c:pt>
                <c:pt idx="7">
                  <c:v>3.889638591592989</c:v>
                </c:pt>
                <c:pt idx="8">
                  <c:v>3.556277772525291</c:v>
                </c:pt>
                <c:pt idx="9">
                  <c:v>3.455332537203748</c:v>
                </c:pt>
                <c:pt idx="10">
                  <c:v>3.5778422466887028</c:v>
                </c:pt>
                <c:pt idx="11">
                  <c:v>3.7597830976060775</c:v>
                </c:pt>
                <c:pt idx="12">
                  <c:v>3.688895971755707</c:v>
                </c:pt>
                <c:pt idx="13">
                  <c:v>3.4178138203625461</c:v>
                </c:pt>
                <c:pt idx="14">
                  <c:v>3.5676617741208831</c:v>
                </c:pt>
                <c:pt idx="15">
                  <c:v>3.7080786671924293</c:v>
                </c:pt>
                <c:pt idx="16">
                  <c:v>3.3773063973063975</c:v>
                </c:pt>
                <c:pt idx="17">
                  <c:v>3.4713563897284456</c:v>
                </c:pt>
                <c:pt idx="18">
                  <c:v>3.5740177680649916</c:v>
                </c:pt>
                <c:pt idx="19">
                  <c:v>3.6463417589608125</c:v>
                </c:pt>
                <c:pt idx="20">
                  <c:v>3.3706483265379279</c:v>
                </c:pt>
                <c:pt idx="21">
                  <c:v>3.451686166551962</c:v>
                </c:pt>
                <c:pt idx="22">
                  <c:v>3.5003489670575099</c:v>
                </c:pt>
                <c:pt idx="23">
                  <c:v>3.6294536244120135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A-A943-A6FB-3100BA17E8F4}"/>
            </c:ext>
          </c:extLst>
        </c:ser>
        <c:ser>
          <c:idx val="1"/>
          <c:order val="1"/>
          <c:tx>
            <c:v>Critical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Sayfa1!$H$26:$H$49</c:f>
              <c:numCache>
                <c:formatCode>General</c:formatCode>
                <c:ptCount val="24"/>
                <c:pt idx="0">
                  <c:v>1.1893051932653544</c:v>
                </c:pt>
                <c:pt idx="1">
                  <c:v>2.1835715840650174</c:v>
                </c:pt>
                <c:pt idx="2">
                  <c:v>2.9202298002833689</c:v>
                </c:pt>
                <c:pt idx="3">
                  <c:v>3.7880863063017705</c:v>
                </c:pt>
                <c:pt idx="4">
                  <c:v>3.0170242630840187</c:v>
                </c:pt>
                <c:pt idx="5">
                  <c:v>3.0960553120562997</c:v>
                </c:pt>
                <c:pt idx="6">
                  <c:v>3.3663497035462582</c:v>
                </c:pt>
                <c:pt idx="7">
                  <c:v>3.5795446434943976</c:v>
                </c:pt>
                <c:pt idx="8">
                  <c:v>3.2520425366359746</c:v>
                </c:pt>
                <c:pt idx="9">
                  <c:v>3.2754762163927293</c:v>
                </c:pt>
                <c:pt idx="10">
                  <c:v>3.3271931182415253</c:v>
                </c:pt>
                <c:pt idx="11">
                  <c:v>3.5300783632865658</c:v>
                </c:pt>
                <c:pt idx="12">
                  <c:v>3.2799747122427623</c:v>
                </c:pt>
                <c:pt idx="13">
                  <c:v>2.7942465549901572</c:v>
                </c:pt>
                <c:pt idx="14">
                  <c:v>3.0415420069539909</c:v>
                </c:pt>
                <c:pt idx="15">
                  <c:v>3.2526752707698297</c:v>
                </c:pt>
                <c:pt idx="16">
                  <c:v>3.0663365125947668</c:v>
                </c:pt>
                <c:pt idx="17">
                  <c:v>3.0987972154714343</c:v>
                </c:pt>
                <c:pt idx="18">
                  <c:v>3.0826708736272748</c:v>
                </c:pt>
                <c:pt idx="19">
                  <c:v>3.1204554410270235</c:v>
                </c:pt>
                <c:pt idx="20">
                  <c:v>2.8184287426944405</c:v>
                </c:pt>
                <c:pt idx="21">
                  <c:v>3.0073755746552071</c:v>
                </c:pt>
                <c:pt idx="22">
                  <c:v>2.8631588962892485</c:v>
                </c:pt>
                <c:pt idx="23">
                  <c:v>2.687295718801908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A-A943-A6FB-3100BA17E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783248"/>
        <c:axId val="396784976"/>
      </c:lineChart>
      <c:catAx>
        <c:axId val="39678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6784976"/>
        <c:crosses val="autoZero"/>
        <c:auto val="1"/>
        <c:lblAlgn val="ctr"/>
        <c:lblOffset val="100"/>
        <c:noMultiLvlLbl val="0"/>
      </c:catAx>
      <c:valAx>
        <c:axId val="3967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678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N=1e5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Reduction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Sayfa1!$E$2:$E$25</c:f>
              <c:numCache>
                <c:formatCode>General</c:formatCode>
                <c:ptCount val="24"/>
                <c:pt idx="0">
                  <c:v>1.1661476868327403</c:v>
                </c:pt>
                <c:pt idx="1">
                  <c:v>1.8281032078103208</c:v>
                </c:pt>
                <c:pt idx="2">
                  <c:v>2.3309128630705396</c:v>
                </c:pt>
                <c:pt idx="3">
                  <c:v>2.5472064777327934</c:v>
                </c:pt>
                <c:pt idx="4">
                  <c:v>1.7914578587699317</c:v>
                </c:pt>
                <c:pt idx="5">
                  <c:v>2.1955611390284755</c:v>
                </c:pt>
                <c:pt idx="6">
                  <c:v>2.3247117942654447</c:v>
                </c:pt>
                <c:pt idx="7">
                  <c:v>2.4135338345864659</c:v>
                </c:pt>
                <c:pt idx="8">
                  <c:v>2.3476119402985072</c:v>
                </c:pt>
                <c:pt idx="9">
                  <c:v>2.1701158940397351</c:v>
                </c:pt>
                <c:pt idx="10">
                  <c:v>2.1289929615592853</c:v>
                </c:pt>
                <c:pt idx="11">
                  <c:v>2.0227623456790123</c:v>
                </c:pt>
                <c:pt idx="12">
                  <c:v>2.035326086956522</c:v>
                </c:pt>
                <c:pt idx="13">
                  <c:v>2.0070179915784099</c:v>
                </c:pt>
                <c:pt idx="14">
                  <c:v>2.0329585110507948</c:v>
                </c:pt>
                <c:pt idx="15">
                  <c:v>1.8975750995294971</c:v>
                </c:pt>
                <c:pt idx="16">
                  <c:v>1.9452139500371013</c:v>
                </c:pt>
                <c:pt idx="17">
                  <c:v>1.9188727583262171</c:v>
                </c:pt>
                <c:pt idx="18">
                  <c:v>1.9280460897278744</c:v>
                </c:pt>
                <c:pt idx="19">
                  <c:v>1.8572440665958199</c:v>
                </c:pt>
                <c:pt idx="20">
                  <c:v>1.832362534948742</c:v>
                </c:pt>
                <c:pt idx="21">
                  <c:v>1.8202754310843654</c:v>
                </c:pt>
                <c:pt idx="22">
                  <c:v>1.7710843373493976</c:v>
                </c:pt>
                <c:pt idx="23">
                  <c:v>1.741474756421612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E-A742-AC82-7A2C799A99BD}"/>
            </c:ext>
          </c:extLst>
        </c:ser>
        <c:ser>
          <c:idx val="1"/>
          <c:order val="1"/>
          <c:tx>
            <c:v>Critical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Sayfa1!$H$2:$H$25</c:f>
              <c:numCache>
                <c:formatCode>General</c:formatCode>
                <c:ptCount val="24"/>
                <c:pt idx="0">
                  <c:v>1.2512131095378252</c:v>
                </c:pt>
                <c:pt idx="1">
                  <c:v>1.6609292502639916</c:v>
                </c:pt>
                <c:pt idx="2">
                  <c:v>1.6487421383647798</c:v>
                </c:pt>
                <c:pt idx="3">
                  <c:v>1.9483463396506875</c:v>
                </c:pt>
                <c:pt idx="4">
                  <c:v>1.9900050607287449</c:v>
                </c:pt>
                <c:pt idx="5">
                  <c:v>1.7130254846438686</c:v>
                </c:pt>
                <c:pt idx="6">
                  <c:v>1.5921651989067718</c:v>
                </c:pt>
                <c:pt idx="7">
                  <c:v>1.4948678958372932</c:v>
                </c:pt>
                <c:pt idx="8">
                  <c:v>1.4355206717167108</c:v>
                </c:pt>
                <c:pt idx="9">
                  <c:v>1.3531486579490708</c:v>
                </c:pt>
                <c:pt idx="10">
                  <c:v>1.291591394317622</c:v>
                </c:pt>
                <c:pt idx="11">
                  <c:v>1.2572136519862522</c:v>
                </c:pt>
                <c:pt idx="12">
                  <c:v>1.2088072548416846</c:v>
                </c:pt>
                <c:pt idx="13">
                  <c:v>1.1886193606891862</c:v>
                </c:pt>
                <c:pt idx="14">
                  <c:v>1.1798814792588703</c:v>
                </c:pt>
                <c:pt idx="15">
                  <c:v>1.18494801868314</c:v>
                </c:pt>
                <c:pt idx="16">
                  <c:v>1.1809445153540057</c:v>
                </c:pt>
                <c:pt idx="17">
                  <c:v>1.142514709086947</c:v>
                </c:pt>
                <c:pt idx="18">
                  <c:v>1.1263157894736842</c:v>
                </c:pt>
                <c:pt idx="19">
                  <c:v>1.0741651300962918</c:v>
                </c:pt>
                <c:pt idx="20">
                  <c:v>1.0229578563995838</c:v>
                </c:pt>
                <c:pt idx="21">
                  <c:v>1.0123575979918904</c:v>
                </c:pt>
                <c:pt idx="22">
                  <c:v>0.96883276870957813</c:v>
                </c:pt>
                <c:pt idx="23">
                  <c:v>0.94792984993672025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E-A742-AC82-7A2C799A9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34960"/>
        <c:axId val="396831968"/>
      </c:lineChart>
      <c:catAx>
        <c:axId val="39703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6831968"/>
        <c:crosses val="autoZero"/>
        <c:auto val="1"/>
        <c:lblAlgn val="ctr"/>
        <c:lblOffset val="100"/>
        <c:noMultiLvlLbl val="0"/>
      </c:catAx>
      <c:valAx>
        <c:axId val="3968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703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N=1e6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Reduction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Sayfa1!$F$26:$F$49</c:f>
              <c:numCache>
                <c:formatCode>General</c:formatCode>
                <c:ptCount val="24"/>
                <c:pt idx="0">
                  <c:v>119.69499291976263</c:v>
                </c:pt>
                <c:pt idx="1">
                  <c:v>109.26420821774559</c:v>
                </c:pt>
                <c:pt idx="2">
                  <c:v>97.256050263729449</c:v>
                </c:pt>
                <c:pt idx="3">
                  <c:v>94.828694599909241</c:v>
                </c:pt>
                <c:pt idx="4">
                  <c:v>72.638134549931209</c:v>
                </c:pt>
                <c:pt idx="5">
                  <c:v>63.72681067344346</c:v>
                </c:pt>
                <c:pt idx="6">
                  <c:v>53.392311541204904</c:v>
                </c:pt>
                <c:pt idx="7">
                  <c:v>48.620482394912365</c:v>
                </c:pt>
                <c:pt idx="8">
                  <c:v>39.514197472503234</c:v>
                </c:pt>
                <c:pt idx="9">
                  <c:v>34.553325372037477</c:v>
                </c:pt>
                <c:pt idx="10">
                  <c:v>32.525838606260933</c:v>
                </c:pt>
                <c:pt idx="11">
                  <c:v>31.33152581338398</c:v>
                </c:pt>
                <c:pt idx="12">
                  <c:v>28.376122859659286</c:v>
                </c:pt>
                <c:pt idx="13">
                  <c:v>24.41295585973247</c:v>
                </c:pt>
                <c:pt idx="14">
                  <c:v>23.784411827472553</c:v>
                </c:pt>
                <c:pt idx="15">
                  <c:v>23.175491669952685</c:v>
                </c:pt>
                <c:pt idx="16">
                  <c:v>19.866508219449397</c:v>
                </c:pt>
                <c:pt idx="17">
                  <c:v>19.285313276269143</c:v>
                </c:pt>
                <c:pt idx="18">
                  <c:v>18.810619831921009</c:v>
                </c:pt>
                <c:pt idx="19">
                  <c:v>18.231708794804064</c:v>
                </c:pt>
                <c:pt idx="20">
                  <c:v>16.050706316847275</c:v>
                </c:pt>
                <c:pt idx="21">
                  <c:v>15.689482575236191</c:v>
                </c:pt>
                <c:pt idx="22">
                  <c:v>15.218908552423956</c:v>
                </c:pt>
                <c:pt idx="23">
                  <c:v>15.122723435050055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7-CD44-BDC3-F48988862CBA}"/>
            </c:ext>
          </c:extLst>
        </c:ser>
        <c:ser>
          <c:idx val="1"/>
          <c:order val="1"/>
          <c:tx>
            <c:v>Critical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Sayfa1!$I$26:$I$49</c:f>
              <c:numCache>
                <c:formatCode>General</c:formatCode>
                <c:ptCount val="24"/>
                <c:pt idx="0">
                  <c:v>118.93051932653545</c:v>
                </c:pt>
                <c:pt idx="1">
                  <c:v>109.17857920325088</c:v>
                </c:pt>
                <c:pt idx="2">
                  <c:v>97.340993342778958</c:v>
                </c:pt>
                <c:pt idx="3">
                  <c:v>94.702157657544262</c:v>
                </c:pt>
                <c:pt idx="4">
                  <c:v>60.340485261680378</c:v>
                </c:pt>
                <c:pt idx="5">
                  <c:v>51.600921867604995</c:v>
                </c:pt>
                <c:pt idx="6">
                  <c:v>48.090710050660832</c:v>
                </c:pt>
                <c:pt idx="7">
                  <c:v>44.744308043679972</c:v>
                </c:pt>
                <c:pt idx="8">
                  <c:v>36.133805962621942</c:v>
                </c:pt>
                <c:pt idx="9">
                  <c:v>32.754762163927289</c:v>
                </c:pt>
                <c:pt idx="10">
                  <c:v>30.247210165832051</c:v>
                </c:pt>
                <c:pt idx="11">
                  <c:v>29.417319694054715</c:v>
                </c:pt>
                <c:pt idx="12">
                  <c:v>25.230574709559711</c:v>
                </c:pt>
                <c:pt idx="13">
                  <c:v>19.958903964215409</c:v>
                </c:pt>
                <c:pt idx="14">
                  <c:v>20.276946713026607</c:v>
                </c:pt>
                <c:pt idx="15">
                  <c:v>20.329220442311435</c:v>
                </c:pt>
                <c:pt idx="16">
                  <c:v>18.037273603498626</c:v>
                </c:pt>
                <c:pt idx="17">
                  <c:v>17.215540085952412</c:v>
                </c:pt>
                <c:pt idx="18">
                  <c:v>16.224583545406709</c:v>
                </c:pt>
                <c:pt idx="19">
                  <c:v>15.602277205135117</c:v>
                </c:pt>
                <c:pt idx="20">
                  <c:v>13.421089250925908</c:v>
                </c:pt>
                <c:pt idx="21">
                  <c:v>13.669888975705488</c:v>
                </c:pt>
                <c:pt idx="22">
                  <c:v>12.448516940388037</c:v>
                </c:pt>
                <c:pt idx="23">
                  <c:v>11.19706549500795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37-CD44-BDC3-F48988862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903392"/>
        <c:axId val="396905392"/>
      </c:lineChart>
      <c:catAx>
        <c:axId val="39690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6905392"/>
        <c:crosses val="autoZero"/>
        <c:auto val="1"/>
        <c:lblAlgn val="ctr"/>
        <c:lblOffset val="100"/>
        <c:noMultiLvlLbl val="0"/>
      </c:catAx>
      <c:valAx>
        <c:axId val="39690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690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N=1e7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Reduction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Sayfa1!$E$50:$E$73</c:f>
              <c:numCache>
                <c:formatCode>General</c:formatCode>
                <c:ptCount val="24"/>
                <c:pt idx="0">
                  <c:v>1.0109004174120455</c:v>
                </c:pt>
                <c:pt idx="1">
                  <c:v>1.9509208666872275</c:v>
                </c:pt>
                <c:pt idx="2">
                  <c:v>2.8007886070512042</c:v>
                </c:pt>
                <c:pt idx="3">
                  <c:v>3.7005151488692918</c:v>
                </c:pt>
                <c:pt idx="4">
                  <c:v>3.5445049384884295</c:v>
                </c:pt>
                <c:pt idx="5">
                  <c:v>3.8701370646910034</c:v>
                </c:pt>
                <c:pt idx="6">
                  <c:v>3.7081237149481607</c:v>
                </c:pt>
                <c:pt idx="7">
                  <c:v>3.8397840110168882</c:v>
                </c:pt>
                <c:pt idx="8">
                  <c:v>3.3604414831338327</c:v>
                </c:pt>
                <c:pt idx="9">
                  <c:v>3.6246237000547348</c:v>
                </c:pt>
                <c:pt idx="10">
                  <c:v>3.8931501060966536</c:v>
                </c:pt>
                <c:pt idx="11">
                  <c:v>4.0141058507078187</c:v>
                </c:pt>
                <c:pt idx="12">
                  <c:v>3.9067872385535063</c:v>
                </c:pt>
                <c:pt idx="13">
                  <c:v>4.0305590337766084</c:v>
                </c:pt>
                <c:pt idx="14">
                  <c:v>4.1486716654593865</c:v>
                </c:pt>
                <c:pt idx="15">
                  <c:v>4.1548129049967164</c:v>
                </c:pt>
                <c:pt idx="16">
                  <c:v>3.7877144899904676</c:v>
                </c:pt>
                <c:pt idx="17">
                  <c:v>3.9260647643515076</c:v>
                </c:pt>
                <c:pt idx="18">
                  <c:v>4.0489133030809654</c:v>
                </c:pt>
                <c:pt idx="19">
                  <c:v>4.1187961010311085</c:v>
                </c:pt>
                <c:pt idx="20">
                  <c:v>4.0533148008824167</c:v>
                </c:pt>
                <c:pt idx="21">
                  <c:v>3.9651467758584662</c:v>
                </c:pt>
                <c:pt idx="22">
                  <c:v>4.1246484287563376</c:v>
                </c:pt>
                <c:pt idx="23">
                  <c:v>4.1542834738286611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7-1641-A06C-0CD65FBE6673}"/>
            </c:ext>
          </c:extLst>
        </c:ser>
        <c:ser>
          <c:idx val="1"/>
          <c:order val="1"/>
          <c:tx>
            <c:v>Critical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Sayfa1!$H$50:$H$73</c:f>
              <c:numCache>
                <c:formatCode>General</c:formatCode>
                <c:ptCount val="24"/>
                <c:pt idx="0">
                  <c:v>1.0122122090246155</c:v>
                </c:pt>
                <c:pt idx="1">
                  <c:v>1.9484155504236387</c:v>
                </c:pt>
                <c:pt idx="2">
                  <c:v>2.794976577733129</c:v>
                </c:pt>
                <c:pt idx="3">
                  <c:v>3.7094435513751489</c:v>
                </c:pt>
                <c:pt idx="4">
                  <c:v>3.54150360567884</c:v>
                </c:pt>
                <c:pt idx="5">
                  <c:v>3.9919624495690811</c:v>
                </c:pt>
                <c:pt idx="6">
                  <c:v>4.1385842764654761</c:v>
                </c:pt>
                <c:pt idx="7">
                  <c:v>3.9346423432205357</c:v>
                </c:pt>
                <c:pt idx="8">
                  <c:v>3.349940850540249</c:v>
                </c:pt>
                <c:pt idx="9">
                  <c:v>3.6563314181203306</c:v>
                </c:pt>
                <c:pt idx="10">
                  <c:v>3.8185536791713344</c:v>
                </c:pt>
                <c:pt idx="11">
                  <c:v>4.014448047335037</c:v>
                </c:pt>
                <c:pt idx="12">
                  <c:v>3.8208601788633523</c:v>
                </c:pt>
                <c:pt idx="13">
                  <c:v>3.4555332396609311</c:v>
                </c:pt>
                <c:pt idx="14">
                  <c:v>3.9119077726807028</c:v>
                </c:pt>
                <c:pt idx="15">
                  <c:v>3.8603607569763452</c:v>
                </c:pt>
                <c:pt idx="16">
                  <c:v>3.7806752798798708</c:v>
                </c:pt>
                <c:pt idx="17">
                  <c:v>3.7260866507244343</c:v>
                </c:pt>
                <c:pt idx="18">
                  <c:v>3.8110224891870264</c:v>
                </c:pt>
                <c:pt idx="19">
                  <c:v>3.7511063382857954</c:v>
                </c:pt>
                <c:pt idx="20">
                  <c:v>3.8356602430283213</c:v>
                </c:pt>
                <c:pt idx="21">
                  <c:v>3.8250787452504658</c:v>
                </c:pt>
                <c:pt idx="22">
                  <c:v>3.882960854614196</c:v>
                </c:pt>
                <c:pt idx="23">
                  <c:v>3.8815620764186538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7-1641-A06C-0CD65FBE6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447408"/>
        <c:axId val="584563232"/>
      </c:lineChart>
      <c:catAx>
        <c:axId val="58444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4563232"/>
        <c:crosses val="autoZero"/>
        <c:auto val="1"/>
        <c:lblAlgn val="ctr"/>
        <c:lblOffset val="100"/>
        <c:noMultiLvlLbl val="0"/>
      </c:catAx>
      <c:valAx>
        <c:axId val="58456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444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N=1e7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Reduction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Sayfa1!$F$50:$F$73</c:f>
              <c:numCache>
                <c:formatCode>General</c:formatCode>
                <c:ptCount val="24"/>
                <c:pt idx="0">
                  <c:v>101.09004174120454</c:v>
                </c:pt>
                <c:pt idx="1">
                  <c:v>97.546043334361372</c:v>
                </c:pt>
                <c:pt idx="2">
                  <c:v>93.35962023504014</c:v>
                </c:pt>
                <c:pt idx="3">
                  <c:v>92.512878721732292</c:v>
                </c:pt>
                <c:pt idx="4">
                  <c:v>70.890098769768599</c:v>
                </c:pt>
                <c:pt idx="5">
                  <c:v>64.502284411516726</c:v>
                </c:pt>
                <c:pt idx="6">
                  <c:v>52.973195927830865</c:v>
                </c:pt>
                <c:pt idx="7">
                  <c:v>47.9973001377111</c:v>
                </c:pt>
                <c:pt idx="8">
                  <c:v>37.338238701487029</c:v>
                </c:pt>
                <c:pt idx="9">
                  <c:v>36.246237000547346</c:v>
                </c:pt>
                <c:pt idx="10">
                  <c:v>35.392273691787764</c:v>
                </c:pt>
                <c:pt idx="11">
                  <c:v>33.450882089231818</c:v>
                </c:pt>
                <c:pt idx="12">
                  <c:v>30.052209527334661</c:v>
                </c:pt>
                <c:pt idx="13">
                  <c:v>28.789707384118628</c:v>
                </c:pt>
                <c:pt idx="14">
                  <c:v>27.657811103062574</c:v>
                </c:pt>
                <c:pt idx="15">
                  <c:v>25.967580656229476</c:v>
                </c:pt>
                <c:pt idx="16">
                  <c:v>22.280673470532161</c:v>
                </c:pt>
                <c:pt idx="17">
                  <c:v>21.811470913063932</c:v>
                </c:pt>
                <c:pt idx="18">
                  <c:v>21.310070016215608</c:v>
                </c:pt>
                <c:pt idx="19">
                  <c:v>20.593980505155542</c:v>
                </c:pt>
                <c:pt idx="20">
                  <c:v>19.301499051821029</c:v>
                </c:pt>
                <c:pt idx="21">
                  <c:v>18.023394435720299</c:v>
                </c:pt>
                <c:pt idx="22">
                  <c:v>17.933254038071034</c:v>
                </c:pt>
                <c:pt idx="23">
                  <c:v>17.30951447428609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9-4248-A268-879D005C28E6}"/>
            </c:ext>
          </c:extLst>
        </c:ser>
        <c:ser>
          <c:idx val="1"/>
          <c:order val="1"/>
          <c:tx>
            <c:v>Critical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Sayfa1!$I$50:$I$73</c:f>
              <c:numCache>
                <c:formatCode>General</c:formatCode>
                <c:ptCount val="24"/>
                <c:pt idx="0">
                  <c:v>101.22122090246155</c:v>
                </c:pt>
                <c:pt idx="1">
                  <c:v>97.420777521181932</c:v>
                </c:pt>
                <c:pt idx="2">
                  <c:v>93.165885924437632</c:v>
                </c:pt>
                <c:pt idx="3">
                  <c:v>92.736088784378722</c:v>
                </c:pt>
                <c:pt idx="4">
                  <c:v>70.830072113576804</c:v>
                </c:pt>
                <c:pt idx="5">
                  <c:v>66.53270749281802</c:v>
                </c:pt>
                <c:pt idx="6">
                  <c:v>59.122632520935369</c:v>
                </c:pt>
                <c:pt idx="7">
                  <c:v>49.183029290256698</c:v>
                </c:pt>
                <c:pt idx="8">
                  <c:v>37.221565006002763</c:v>
                </c:pt>
                <c:pt idx="9">
                  <c:v>36.563314181203303</c:v>
                </c:pt>
                <c:pt idx="10">
                  <c:v>34.714124356103035</c:v>
                </c:pt>
                <c:pt idx="11">
                  <c:v>33.45373372779197</c:v>
                </c:pt>
                <c:pt idx="12">
                  <c:v>29.391232145102709</c:v>
                </c:pt>
                <c:pt idx="13">
                  <c:v>24.682380283292364</c:v>
                </c:pt>
                <c:pt idx="14">
                  <c:v>26.079385151204686</c:v>
                </c:pt>
                <c:pt idx="15">
                  <c:v>24.127254731102159</c:v>
                </c:pt>
                <c:pt idx="16">
                  <c:v>22.239266352234534</c:v>
                </c:pt>
                <c:pt idx="17">
                  <c:v>20.700481392913524</c:v>
                </c:pt>
                <c:pt idx="18">
                  <c:v>20.058013100984347</c:v>
                </c:pt>
                <c:pt idx="19">
                  <c:v>18.755531691428978</c:v>
                </c:pt>
                <c:pt idx="20">
                  <c:v>18.26504877632534</c:v>
                </c:pt>
                <c:pt idx="21">
                  <c:v>17.386721569320297</c:v>
                </c:pt>
                <c:pt idx="22">
                  <c:v>16.882438498322593</c:v>
                </c:pt>
                <c:pt idx="23">
                  <c:v>16.173175318411058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29-4248-A268-879D005C2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311488"/>
        <c:axId val="584494112"/>
      </c:lineChart>
      <c:catAx>
        <c:axId val="58431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4494112"/>
        <c:crosses val="autoZero"/>
        <c:auto val="1"/>
        <c:lblAlgn val="ctr"/>
        <c:lblOffset val="100"/>
        <c:noMultiLvlLbl val="0"/>
      </c:catAx>
      <c:valAx>
        <c:axId val="5844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431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N=1e8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Reduction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Sayfa1!$E$74:$E$97</c:f>
              <c:numCache>
                <c:formatCode>General</c:formatCode>
                <c:ptCount val="24"/>
                <c:pt idx="0">
                  <c:v>1.0156478525484769</c:v>
                </c:pt>
                <c:pt idx="1">
                  <c:v>1.9691465212466404</c:v>
                </c:pt>
                <c:pt idx="2">
                  <c:v>2.861104711949106</c:v>
                </c:pt>
                <c:pt idx="3">
                  <c:v>3.7306375911618166</c:v>
                </c:pt>
                <c:pt idx="4">
                  <c:v>3.9817871862929155</c:v>
                </c:pt>
                <c:pt idx="5">
                  <c:v>4.3022256566719737</c:v>
                </c:pt>
                <c:pt idx="6">
                  <c:v>4.438411897709388</c:v>
                </c:pt>
                <c:pt idx="7">
                  <c:v>4.3314118234893675</c:v>
                </c:pt>
                <c:pt idx="8">
                  <c:v>4.1454655159686622</c:v>
                </c:pt>
                <c:pt idx="9">
                  <c:v>4.2614459302076213</c:v>
                </c:pt>
                <c:pt idx="10">
                  <c:v>4.1139617473285233</c:v>
                </c:pt>
                <c:pt idx="11">
                  <c:v>4.1218387503390614</c:v>
                </c:pt>
                <c:pt idx="12">
                  <c:v>4.122128147110355</c:v>
                </c:pt>
                <c:pt idx="13">
                  <c:v>4.197179437187236</c:v>
                </c:pt>
                <c:pt idx="14">
                  <c:v>4.2092570806597207</c:v>
                </c:pt>
                <c:pt idx="15">
                  <c:v>4.0180551796652137</c:v>
                </c:pt>
                <c:pt idx="16">
                  <c:v>3.9747416621020299</c:v>
                </c:pt>
                <c:pt idx="17">
                  <c:v>4.0801859971443371</c:v>
                </c:pt>
                <c:pt idx="18">
                  <c:v>3.8121153988046923</c:v>
                </c:pt>
                <c:pt idx="19">
                  <c:v>3.8752726498111327</c:v>
                </c:pt>
                <c:pt idx="20">
                  <c:v>4.1819594638347466</c:v>
                </c:pt>
                <c:pt idx="21">
                  <c:v>4.2895096906175691</c:v>
                </c:pt>
                <c:pt idx="22">
                  <c:v>4.3115171624179265</c:v>
                </c:pt>
                <c:pt idx="23">
                  <c:v>4.2650482263086813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6-D646-B813-CAF2235D15BE}"/>
            </c:ext>
          </c:extLst>
        </c:ser>
        <c:ser>
          <c:idx val="1"/>
          <c:order val="1"/>
          <c:tx>
            <c:v>Critical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Sayfa1!$H$74:$H$97</c:f>
              <c:numCache>
                <c:formatCode>General</c:formatCode>
                <c:ptCount val="24"/>
                <c:pt idx="0">
                  <c:v>0.97445492267069023</c:v>
                </c:pt>
                <c:pt idx="1">
                  <c:v>1.8064263487290655</c:v>
                </c:pt>
                <c:pt idx="2">
                  <c:v>2.7667723417016536</c:v>
                </c:pt>
                <c:pt idx="3">
                  <c:v>3.4138489717274609</c:v>
                </c:pt>
                <c:pt idx="4">
                  <c:v>3.5944787666277063</c:v>
                </c:pt>
                <c:pt idx="5">
                  <c:v>3.8855664520786957</c:v>
                </c:pt>
                <c:pt idx="6">
                  <c:v>3.4897399527186761</c:v>
                </c:pt>
                <c:pt idx="7">
                  <c:v>4.0279917421865745</c:v>
                </c:pt>
                <c:pt idx="8">
                  <c:v>3.8362885740592239</c:v>
                </c:pt>
                <c:pt idx="9">
                  <c:v>3.6388940538774039</c:v>
                </c:pt>
                <c:pt idx="10">
                  <c:v>3.4001711089174069</c:v>
                </c:pt>
                <c:pt idx="11">
                  <c:v>3.4854646377695442</c:v>
                </c:pt>
                <c:pt idx="12">
                  <c:v>3.5687169483939063</c:v>
                </c:pt>
                <c:pt idx="13">
                  <c:v>3.7492525529308636</c:v>
                </c:pt>
                <c:pt idx="14">
                  <c:v>3.6628033927239625</c:v>
                </c:pt>
                <c:pt idx="15">
                  <c:v>3.4318539301959783</c:v>
                </c:pt>
                <c:pt idx="16">
                  <c:v>3.2824980368138696</c:v>
                </c:pt>
                <c:pt idx="17">
                  <c:v>3.4534074472152483</c:v>
                </c:pt>
                <c:pt idx="18">
                  <c:v>2.9384037199821647</c:v>
                </c:pt>
                <c:pt idx="19">
                  <c:v>3.4434917994326781</c:v>
                </c:pt>
                <c:pt idx="20">
                  <c:v>3.9367386063352825</c:v>
                </c:pt>
                <c:pt idx="21">
                  <c:v>3.9728466982655473</c:v>
                </c:pt>
                <c:pt idx="22">
                  <c:v>4.2605884681356381</c:v>
                </c:pt>
                <c:pt idx="23">
                  <c:v>4.1014339967738245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6-D646-B813-CAF2235D1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714416"/>
        <c:axId val="397716688"/>
      </c:lineChart>
      <c:catAx>
        <c:axId val="397714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7716688"/>
        <c:crosses val="autoZero"/>
        <c:auto val="1"/>
        <c:lblAlgn val="ctr"/>
        <c:lblOffset val="100"/>
        <c:noMultiLvlLbl val="0"/>
      </c:catAx>
      <c:valAx>
        <c:axId val="3977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771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N=1e8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Reduction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Sayfa1!$F$74:$F$97</c:f>
              <c:numCache>
                <c:formatCode>General</c:formatCode>
                <c:ptCount val="24"/>
                <c:pt idx="0">
                  <c:v>101.56478525484769</c:v>
                </c:pt>
                <c:pt idx="1">
                  <c:v>98.457326062332015</c:v>
                </c:pt>
                <c:pt idx="2">
                  <c:v>95.370157064970201</c:v>
                </c:pt>
                <c:pt idx="3">
                  <c:v>93.265939779045411</c:v>
                </c:pt>
                <c:pt idx="4">
                  <c:v>79.635743725858305</c:v>
                </c:pt>
                <c:pt idx="5">
                  <c:v>71.703760944532888</c:v>
                </c:pt>
                <c:pt idx="6">
                  <c:v>63.405884252991264</c:v>
                </c:pt>
                <c:pt idx="7">
                  <c:v>54.142647793617094</c:v>
                </c:pt>
                <c:pt idx="8">
                  <c:v>46.060727955207362</c:v>
                </c:pt>
                <c:pt idx="9">
                  <c:v>42.614459302076213</c:v>
                </c:pt>
                <c:pt idx="10">
                  <c:v>37.399652248441122</c:v>
                </c:pt>
                <c:pt idx="11">
                  <c:v>34.348656252825513</c:v>
                </c:pt>
                <c:pt idx="12">
                  <c:v>31.708678054695039</c:v>
                </c:pt>
                <c:pt idx="13">
                  <c:v>29.97985312276597</c:v>
                </c:pt>
                <c:pt idx="14">
                  <c:v>28.061713871064804</c:v>
                </c:pt>
                <c:pt idx="15">
                  <c:v>25.112844872907587</c:v>
                </c:pt>
                <c:pt idx="16">
                  <c:v>23.380833306482529</c:v>
                </c:pt>
                <c:pt idx="17">
                  <c:v>22.667699984135208</c:v>
                </c:pt>
                <c:pt idx="18">
                  <c:v>20.063765256866802</c:v>
                </c:pt>
                <c:pt idx="19">
                  <c:v>19.376363249055665</c:v>
                </c:pt>
                <c:pt idx="20">
                  <c:v>19.914092684927365</c:v>
                </c:pt>
                <c:pt idx="21">
                  <c:v>19.497771320988953</c:v>
                </c:pt>
                <c:pt idx="22">
                  <c:v>18.74572679312142</c:v>
                </c:pt>
                <c:pt idx="23">
                  <c:v>17.771034276286173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0-B14B-BFBE-A84E1809FED1}"/>
            </c:ext>
          </c:extLst>
        </c:ser>
        <c:ser>
          <c:idx val="1"/>
          <c:order val="1"/>
          <c:tx>
            <c:v>Critical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Sayfa1!$I$74:$I$97</c:f>
              <c:numCache>
                <c:formatCode>General</c:formatCode>
                <c:ptCount val="24"/>
                <c:pt idx="0">
                  <c:v>97.445492267069028</c:v>
                </c:pt>
                <c:pt idx="1">
                  <c:v>90.32131743645327</c:v>
                </c:pt>
                <c:pt idx="2">
                  <c:v>92.225744723388459</c:v>
                </c:pt>
                <c:pt idx="3">
                  <c:v>85.346224293186523</c:v>
                </c:pt>
                <c:pt idx="4">
                  <c:v>71.889575332554116</c:v>
                </c:pt>
                <c:pt idx="5">
                  <c:v>64.759440867978256</c:v>
                </c:pt>
                <c:pt idx="6">
                  <c:v>49.853427895981092</c:v>
                </c:pt>
                <c:pt idx="7">
                  <c:v>50.349896777332184</c:v>
                </c:pt>
                <c:pt idx="8">
                  <c:v>42.625428600658047</c:v>
                </c:pt>
                <c:pt idx="9">
                  <c:v>36.388940538774037</c:v>
                </c:pt>
                <c:pt idx="10">
                  <c:v>30.910646444703698</c:v>
                </c:pt>
                <c:pt idx="11">
                  <c:v>29.045538648079532</c:v>
                </c:pt>
                <c:pt idx="12">
                  <c:v>27.451668833799282</c:v>
                </c:pt>
                <c:pt idx="13">
                  <c:v>26.780375378077597</c:v>
                </c:pt>
                <c:pt idx="14">
                  <c:v>24.418689284826417</c:v>
                </c:pt>
                <c:pt idx="15">
                  <c:v>21.449087063724864</c:v>
                </c:pt>
                <c:pt idx="16">
                  <c:v>19.308811981258057</c:v>
                </c:pt>
                <c:pt idx="17">
                  <c:v>19.185596928973602</c:v>
                </c:pt>
                <c:pt idx="18">
                  <c:v>15.465282736748234</c:v>
                </c:pt>
                <c:pt idx="19">
                  <c:v>17.217458997163391</c:v>
                </c:pt>
                <c:pt idx="20">
                  <c:v>18.746374315882296</c:v>
                </c:pt>
                <c:pt idx="21">
                  <c:v>18.058394083025213</c:v>
                </c:pt>
                <c:pt idx="22">
                  <c:v>18.524297687546252</c:v>
                </c:pt>
                <c:pt idx="23">
                  <c:v>17.089308319890936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0-B14B-BFBE-A84E1809F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83088"/>
        <c:axId val="397085088"/>
      </c:lineChart>
      <c:catAx>
        <c:axId val="39708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7085088"/>
        <c:crosses val="autoZero"/>
        <c:auto val="1"/>
        <c:lblAlgn val="ctr"/>
        <c:lblOffset val="100"/>
        <c:noMultiLvlLbl val="0"/>
      </c:catAx>
      <c:valAx>
        <c:axId val="3970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708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5080</xdr:colOff>
      <xdr:row>1</xdr:row>
      <xdr:rowOff>5080</xdr:rowOff>
    </xdr:from>
    <xdr:to>
      <xdr:col>21</xdr:col>
      <xdr:colOff>462280</xdr:colOff>
      <xdr:row>14</xdr:row>
      <xdr:rowOff>106680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56D5A01D-D0E8-F67B-9DC0-164A1D7BA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5080</xdr:colOff>
      <xdr:row>15</xdr:row>
      <xdr:rowOff>5080</xdr:rowOff>
    </xdr:from>
    <xdr:to>
      <xdr:col>15</xdr:col>
      <xdr:colOff>462280</xdr:colOff>
      <xdr:row>28</xdr:row>
      <xdr:rowOff>106680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EA3A2543-6A24-FE67-A066-68290D4F1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5080</xdr:colOff>
      <xdr:row>1</xdr:row>
      <xdr:rowOff>5080</xdr:rowOff>
    </xdr:from>
    <xdr:to>
      <xdr:col>15</xdr:col>
      <xdr:colOff>462280</xdr:colOff>
      <xdr:row>14</xdr:row>
      <xdr:rowOff>106680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660AA87F-9F0A-293A-1F07-E789AB9BA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5080</xdr:colOff>
      <xdr:row>15</xdr:row>
      <xdr:rowOff>5080</xdr:rowOff>
    </xdr:from>
    <xdr:to>
      <xdr:col>21</xdr:col>
      <xdr:colOff>462280</xdr:colOff>
      <xdr:row>28</xdr:row>
      <xdr:rowOff>106680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303B3F2A-B8BA-21A6-60A9-3DA68F75D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5080</xdr:colOff>
      <xdr:row>29</xdr:row>
      <xdr:rowOff>5080</xdr:rowOff>
    </xdr:from>
    <xdr:to>
      <xdr:col>15</xdr:col>
      <xdr:colOff>462280</xdr:colOff>
      <xdr:row>42</xdr:row>
      <xdr:rowOff>106680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6870BF61-3F88-8218-1E12-2D7AFC987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5080</xdr:colOff>
      <xdr:row>29</xdr:row>
      <xdr:rowOff>5080</xdr:rowOff>
    </xdr:from>
    <xdr:to>
      <xdr:col>21</xdr:col>
      <xdr:colOff>462280</xdr:colOff>
      <xdr:row>42</xdr:row>
      <xdr:rowOff>106680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32F8F32F-0DDA-9717-8CDF-F87B19E9B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5080</xdr:colOff>
      <xdr:row>43</xdr:row>
      <xdr:rowOff>5080</xdr:rowOff>
    </xdr:from>
    <xdr:to>
      <xdr:col>15</xdr:col>
      <xdr:colOff>462280</xdr:colOff>
      <xdr:row>56</xdr:row>
      <xdr:rowOff>106680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FF977CB7-12F6-B722-57A2-6352FB9DD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5080</xdr:colOff>
      <xdr:row>43</xdr:row>
      <xdr:rowOff>5080</xdr:rowOff>
    </xdr:from>
    <xdr:to>
      <xdr:col>21</xdr:col>
      <xdr:colOff>462280</xdr:colOff>
      <xdr:row>56</xdr:row>
      <xdr:rowOff>106680</xdr:rowOff>
    </xdr:to>
    <xdr:graphicFrame macro="">
      <xdr:nvGraphicFramePr>
        <xdr:cNvPr id="11" name="Grafik 10">
          <a:extLst>
            <a:ext uri="{FF2B5EF4-FFF2-40B4-BE49-F238E27FC236}">
              <a16:creationId xmlns:a16="http://schemas.microsoft.com/office/drawing/2014/main" id="{AFEF02CF-DD93-1450-56D2-EFE52143D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ADA1D8-7E35-0C4B-9ADA-0526B4DFF659}" name="Tablo1" displayName="Tablo1" ref="A1:I97" totalsRowShown="0" headerRowDxfId="10" dataDxfId="9" headerRowCellStyle="Virgül" dataCellStyle="Virgül">
  <autoFilter ref="A1:I97" xr:uid="{93ADA1D8-7E35-0C4B-9ADA-0526B4DFF659}"/>
  <tableColumns count="9">
    <tableColumn id="1" xr3:uid="{F595CD29-6A2E-D04E-8287-1CC87F5A1A71}" name="N" dataDxfId="8" dataCellStyle="Virgül"/>
    <tableColumn id="2" xr3:uid="{AC6C1A87-BECF-D34D-9705-9BEA96AACF91}" name="#threads" dataDxfId="7" dataCellStyle="Virgül"/>
    <tableColumn id="3" xr3:uid="{1D64D4F0-01E9-AD45-8573-6220F966CDD7}" name="time_seq" dataDxfId="6" dataCellStyle="Virgül"/>
    <tableColumn id="4" xr3:uid="{6096096A-33BA-804F-AC83-EDC08EA95CB6}" name="time_red" dataDxfId="5" dataCellStyle="Virgül"/>
    <tableColumn id="5" xr3:uid="{13656DBF-F9E5-154D-8681-AC1AF7C53BB3}" name="speedup_red" dataDxfId="4" dataCellStyle="Virgül">
      <calculatedColumnFormula>Tablo1[[#This Row],[time_seq]]/Tablo1[[#This Row],[time_red]]</calculatedColumnFormula>
    </tableColumn>
    <tableColumn id="9" xr3:uid="{ADBB75CC-BE51-0C40-8D6E-B0557800F30E}" name="efficiency_red" dataDxfId="3" dataCellStyle="Virgül">
      <calculatedColumnFormula>Tablo1[[#This Row],[speedup_red]]/Tablo1[[#This Row],['#threads]]*100</calculatedColumnFormula>
    </tableColumn>
    <tableColumn id="6" xr3:uid="{C10E8DAC-0654-6E45-B5B6-6DC2991C5EBD}" name="time_critical" dataDxfId="2" dataCellStyle="Virgül"/>
    <tableColumn id="10" xr3:uid="{DE6E17F3-DC41-314D-B699-F077A9F9179D}" name="speedup_crit" dataDxfId="1" dataCellStyle="Virgül">
      <calculatedColumnFormula>Tablo1[[#This Row],[time_seq]]/Tablo1[[#This Row],[time_critical]]</calculatedColumnFormula>
    </tableColumn>
    <tableColumn id="7" xr3:uid="{F3CB4217-8641-1F43-B821-748A27F3D905}" name="efficiency_crit" dataDxfId="0" dataCellStyle="Virgül">
      <calculatedColumnFormula>Tablo1[[#This Row],[speedup_crit]]/Tablo1[[#This Row],['#threads]]*100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25EA0-3F5F-C348-9C0A-D4F09D5E0C82}">
  <dimension ref="A1:I97"/>
  <sheetViews>
    <sheetView tabSelected="1" zoomScale="125" zoomScaleNormal="74" workbookViewId="0">
      <selection sqref="A1:A1048576"/>
    </sheetView>
  </sheetViews>
  <sheetFormatPr baseColWidth="10" defaultRowHeight="16" x14ac:dyDescent="0.2"/>
  <cols>
    <col min="1" max="1" width="10.5" style="1" bestFit="1" customWidth="1"/>
    <col min="2" max="2" width="10.83203125" style="1" bestFit="1" customWidth="1"/>
    <col min="3" max="3" width="11.33203125" style="1" bestFit="1" customWidth="1"/>
    <col min="4" max="4" width="11.1640625" style="1" bestFit="1" customWidth="1"/>
    <col min="5" max="5" width="14.1640625" style="1" bestFit="1" customWidth="1"/>
    <col min="6" max="6" width="15.33203125" style="1" bestFit="1" customWidth="1"/>
    <col min="7" max="7" width="14" style="1" bestFit="1" customWidth="1"/>
    <col min="8" max="8" width="14.1640625" style="1" bestFit="1" customWidth="1"/>
    <col min="9" max="9" width="15.33203125" style="1" bestFit="1" customWidth="1"/>
  </cols>
  <sheetData>
    <row r="1" spans="1:9" x14ac:dyDescent="0.2">
      <c r="A1" s="1" t="s">
        <v>0</v>
      </c>
      <c r="B1" s="1" t="s">
        <v>1</v>
      </c>
      <c r="C1" s="1" t="s">
        <v>8</v>
      </c>
      <c r="D1" s="1" t="s">
        <v>2</v>
      </c>
      <c r="E1" s="1" t="s">
        <v>5</v>
      </c>
      <c r="F1" s="1" t="s">
        <v>7</v>
      </c>
      <c r="G1" s="1" t="s">
        <v>3</v>
      </c>
      <c r="H1" s="1" t="s">
        <v>6</v>
      </c>
      <c r="I1" s="1" t="s">
        <v>4</v>
      </c>
    </row>
    <row r="2" spans="1:9" x14ac:dyDescent="0.2">
      <c r="A2" s="1">
        <v>100000</v>
      </c>
      <c r="B2" s="1">
        <v>1</v>
      </c>
      <c r="C2" s="1">
        <v>1.5729E-2</v>
      </c>
      <c r="D2" s="1">
        <v>1.3488E-2</v>
      </c>
      <c r="E2" s="1">
        <f>Tablo1[[#This Row],[time_seq]]/Tablo1[[#This Row],[time_red]]</f>
        <v>1.1661476868327403</v>
      </c>
      <c r="F2" s="1">
        <f>Tablo1[[#This Row],[speedup_red]]/Tablo1[[#This Row],['#threads]]*100</f>
        <v>116.61476868327402</v>
      </c>
      <c r="G2" s="1">
        <v>1.2571000000000001E-2</v>
      </c>
      <c r="H2" s="1">
        <f>Tablo1[[#This Row],[time_seq]]/Tablo1[[#This Row],[time_critical]]</f>
        <v>1.2512131095378252</v>
      </c>
      <c r="I2" s="1">
        <f>Tablo1[[#This Row],[speedup_crit]]/Tablo1[[#This Row],['#threads]]*100</f>
        <v>125.12131095378251</v>
      </c>
    </row>
    <row r="3" spans="1:9" x14ac:dyDescent="0.2">
      <c r="A3" s="1">
        <v>100000</v>
      </c>
      <c r="B3" s="1">
        <v>2</v>
      </c>
      <c r="C3" s="1">
        <v>1.5729E-2</v>
      </c>
      <c r="D3" s="1">
        <v>8.6040000000000005E-3</v>
      </c>
      <c r="E3" s="1">
        <f>Tablo1[[#This Row],[time_seq]]/Tablo1[[#This Row],[time_red]]</f>
        <v>1.8281032078103208</v>
      </c>
      <c r="F3" s="1">
        <f>Tablo1[[#This Row],[speedup_red]]/Tablo1[[#This Row],['#threads]]*100</f>
        <v>91.405160390516045</v>
      </c>
      <c r="G3" s="1">
        <v>9.4699999999999993E-3</v>
      </c>
      <c r="H3" s="1">
        <f>Tablo1[[#This Row],[time_seq]]/Tablo1[[#This Row],[time_critical]]</f>
        <v>1.6609292502639916</v>
      </c>
      <c r="I3" s="1">
        <f>Tablo1[[#This Row],[speedup_crit]]/Tablo1[[#This Row],['#threads]]*100</f>
        <v>83.046462513199586</v>
      </c>
    </row>
    <row r="4" spans="1:9" x14ac:dyDescent="0.2">
      <c r="A4" s="1">
        <v>100000</v>
      </c>
      <c r="B4" s="1">
        <v>3</v>
      </c>
      <c r="C4" s="1">
        <v>1.5729E-2</v>
      </c>
      <c r="D4" s="1">
        <v>6.7479999999999997E-3</v>
      </c>
      <c r="E4" s="1">
        <f>Tablo1[[#This Row],[time_seq]]/Tablo1[[#This Row],[time_red]]</f>
        <v>2.3309128630705396</v>
      </c>
      <c r="F4" s="1">
        <f>Tablo1[[#This Row],[speedup_red]]/Tablo1[[#This Row],['#threads]]*100</f>
        <v>77.697095435684645</v>
      </c>
      <c r="G4" s="1">
        <v>9.5399999999999999E-3</v>
      </c>
      <c r="H4" s="1">
        <f>Tablo1[[#This Row],[time_seq]]/Tablo1[[#This Row],[time_critical]]</f>
        <v>1.6487421383647798</v>
      </c>
      <c r="I4" s="1">
        <f>Tablo1[[#This Row],[speedup_crit]]/Tablo1[[#This Row],['#threads]]*100</f>
        <v>54.95807127882599</v>
      </c>
    </row>
    <row r="5" spans="1:9" x14ac:dyDescent="0.2">
      <c r="A5" s="1">
        <v>100000</v>
      </c>
      <c r="B5" s="1">
        <v>4</v>
      </c>
      <c r="C5" s="1">
        <v>1.5729E-2</v>
      </c>
      <c r="D5" s="1">
        <v>6.1749999999999999E-3</v>
      </c>
      <c r="E5" s="1">
        <f>Tablo1[[#This Row],[time_seq]]/Tablo1[[#This Row],[time_red]]</f>
        <v>2.5472064777327934</v>
      </c>
      <c r="F5" s="1">
        <f>Tablo1[[#This Row],[speedup_red]]/Tablo1[[#This Row],['#threads]]*100</f>
        <v>63.680161943319838</v>
      </c>
      <c r="G5" s="1">
        <v>8.0730000000000003E-3</v>
      </c>
      <c r="H5" s="1">
        <f>Tablo1[[#This Row],[time_seq]]/Tablo1[[#This Row],[time_critical]]</f>
        <v>1.9483463396506875</v>
      </c>
      <c r="I5" s="1">
        <f>Tablo1[[#This Row],[speedup_crit]]/Tablo1[[#This Row],['#threads]]*100</f>
        <v>48.708658491267187</v>
      </c>
    </row>
    <row r="6" spans="1:9" x14ac:dyDescent="0.2">
      <c r="A6" s="1">
        <v>100000</v>
      </c>
      <c r="B6" s="1">
        <v>5</v>
      </c>
      <c r="C6" s="1">
        <v>1.5729E-2</v>
      </c>
      <c r="D6" s="1">
        <v>8.7799999999999996E-3</v>
      </c>
      <c r="E6" s="1">
        <f>Tablo1[[#This Row],[time_seq]]/Tablo1[[#This Row],[time_red]]</f>
        <v>1.7914578587699317</v>
      </c>
      <c r="F6" s="1">
        <f>Tablo1[[#This Row],[speedup_red]]/Tablo1[[#This Row],['#threads]]*100</f>
        <v>35.829157175398635</v>
      </c>
      <c r="G6" s="1">
        <v>7.9039999999999996E-3</v>
      </c>
      <c r="H6" s="1">
        <f>Tablo1[[#This Row],[time_seq]]/Tablo1[[#This Row],[time_critical]]</f>
        <v>1.9900050607287449</v>
      </c>
      <c r="I6" s="1">
        <f>Tablo1[[#This Row],[speedup_crit]]/Tablo1[[#This Row],['#threads]]*100</f>
        <v>39.800101214574902</v>
      </c>
    </row>
    <row r="7" spans="1:9" x14ac:dyDescent="0.2">
      <c r="A7" s="1">
        <v>100000</v>
      </c>
      <c r="B7" s="1">
        <v>6</v>
      </c>
      <c r="C7" s="1">
        <v>1.5729E-2</v>
      </c>
      <c r="D7" s="1">
        <v>7.1640000000000002E-3</v>
      </c>
      <c r="E7" s="1">
        <f>Tablo1[[#This Row],[time_seq]]/Tablo1[[#This Row],[time_red]]</f>
        <v>2.1955611390284755</v>
      </c>
      <c r="F7" s="1">
        <f>Tablo1[[#This Row],[speedup_red]]/Tablo1[[#This Row],['#threads]]*100</f>
        <v>36.592685650474593</v>
      </c>
      <c r="G7" s="1">
        <v>9.1819999999999992E-3</v>
      </c>
      <c r="H7" s="1">
        <f>Tablo1[[#This Row],[time_seq]]/Tablo1[[#This Row],[time_critical]]</f>
        <v>1.7130254846438686</v>
      </c>
      <c r="I7" s="1">
        <f>Tablo1[[#This Row],[speedup_crit]]/Tablo1[[#This Row],['#threads]]*100</f>
        <v>28.550424744064479</v>
      </c>
    </row>
    <row r="8" spans="1:9" x14ac:dyDescent="0.2">
      <c r="A8" s="1">
        <v>100000</v>
      </c>
      <c r="B8" s="1">
        <v>7</v>
      </c>
      <c r="C8" s="1">
        <v>1.5729E-2</v>
      </c>
      <c r="D8" s="1">
        <v>6.7660000000000003E-3</v>
      </c>
      <c r="E8" s="1">
        <f>Tablo1[[#This Row],[time_seq]]/Tablo1[[#This Row],[time_red]]</f>
        <v>2.3247117942654447</v>
      </c>
      <c r="F8" s="1">
        <f>Tablo1[[#This Row],[speedup_red]]/Tablo1[[#This Row],['#threads]]*100</f>
        <v>33.210168489506351</v>
      </c>
      <c r="G8" s="1">
        <v>9.8790000000000006E-3</v>
      </c>
      <c r="H8" s="1">
        <f>Tablo1[[#This Row],[time_seq]]/Tablo1[[#This Row],[time_critical]]</f>
        <v>1.5921651989067718</v>
      </c>
      <c r="I8" s="1">
        <f>Tablo1[[#This Row],[speedup_crit]]/Tablo1[[#This Row],['#threads]]*100</f>
        <v>22.745217127239599</v>
      </c>
    </row>
    <row r="9" spans="1:9" x14ac:dyDescent="0.2">
      <c r="A9" s="1">
        <v>100000</v>
      </c>
      <c r="B9" s="1">
        <v>8</v>
      </c>
      <c r="C9" s="1">
        <v>1.5729E-2</v>
      </c>
      <c r="D9" s="1">
        <v>6.5170000000000002E-3</v>
      </c>
      <c r="E9" s="1">
        <f>Tablo1[[#This Row],[time_seq]]/Tablo1[[#This Row],[time_red]]</f>
        <v>2.4135338345864659</v>
      </c>
      <c r="F9" s="1">
        <f>Tablo1[[#This Row],[speedup_red]]/Tablo1[[#This Row],['#threads]]*100</f>
        <v>30.169172932330824</v>
      </c>
      <c r="G9" s="1">
        <v>1.0522E-2</v>
      </c>
      <c r="H9" s="1">
        <f>Tablo1[[#This Row],[time_seq]]/Tablo1[[#This Row],[time_critical]]</f>
        <v>1.4948678958372932</v>
      </c>
      <c r="I9" s="1">
        <f>Tablo1[[#This Row],[speedup_crit]]/Tablo1[[#This Row],['#threads]]*100</f>
        <v>18.685848697966165</v>
      </c>
    </row>
    <row r="10" spans="1:9" x14ac:dyDescent="0.2">
      <c r="A10" s="1">
        <v>100000</v>
      </c>
      <c r="B10" s="1">
        <v>9</v>
      </c>
      <c r="C10" s="1">
        <v>1.5729E-2</v>
      </c>
      <c r="D10" s="1">
        <v>6.7000000000000002E-3</v>
      </c>
      <c r="E10" s="1">
        <f>Tablo1[[#This Row],[time_seq]]/Tablo1[[#This Row],[time_red]]</f>
        <v>2.3476119402985072</v>
      </c>
      <c r="F10" s="1">
        <f>Tablo1[[#This Row],[speedup_red]]/Tablo1[[#This Row],['#threads]]*100</f>
        <v>26.084577114427859</v>
      </c>
      <c r="G10" s="1">
        <v>1.0957E-2</v>
      </c>
      <c r="H10" s="1">
        <f>Tablo1[[#This Row],[time_seq]]/Tablo1[[#This Row],[time_critical]]</f>
        <v>1.4355206717167108</v>
      </c>
      <c r="I10" s="1">
        <f>Tablo1[[#This Row],[speedup_crit]]/Tablo1[[#This Row],['#threads]]*100</f>
        <v>15.950229685741233</v>
      </c>
    </row>
    <row r="11" spans="1:9" x14ac:dyDescent="0.2">
      <c r="A11" s="1">
        <v>100000</v>
      </c>
      <c r="B11" s="1">
        <v>10</v>
      </c>
      <c r="C11" s="1">
        <v>1.5729E-2</v>
      </c>
      <c r="D11" s="1">
        <v>7.2480000000000001E-3</v>
      </c>
      <c r="E11" s="1">
        <f>Tablo1[[#This Row],[time_seq]]/Tablo1[[#This Row],[time_red]]</f>
        <v>2.1701158940397351</v>
      </c>
      <c r="F11" s="1">
        <f>Tablo1[[#This Row],[speedup_red]]/Tablo1[[#This Row],['#threads]]*100</f>
        <v>21.701158940397352</v>
      </c>
      <c r="G11" s="1">
        <v>1.1624000000000001E-2</v>
      </c>
      <c r="H11" s="1">
        <f>Tablo1[[#This Row],[time_seq]]/Tablo1[[#This Row],[time_critical]]</f>
        <v>1.3531486579490708</v>
      </c>
      <c r="I11" s="1">
        <f>Tablo1[[#This Row],[speedup_crit]]/Tablo1[[#This Row],['#threads]]*100</f>
        <v>13.531486579490709</v>
      </c>
    </row>
    <row r="12" spans="1:9" x14ac:dyDescent="0.2">
      <c r="A12" s="1">
        <v>100000</v>
      </c>
      <c r="B12" s="1">
        <v>11</v>
      </c>
      <c r="C12" s="1">
        <v>1.5729E-2</v>
      </c>
      <c r="D12" s="1">
        <v>7.3879999999999996E-3</v>
      </c>
      <c r="E12" s="1">
        <f>Tablo1[[#This Row],[time_seq]]/Tablo1[[#This Row],[time_red]]</f>
        <v>2.1289929615592853</v>
      </c>
      <c r="F12" s="1">
        <f>Tablo1[[#This Row],[speedup_red]]/Tablo1[[#This Row],['#threads]]*100</f>
        <v>19.354481468720774</v>
      </c>
      <c r="G12" s="1">
        <v>1.2178E-2</v>
      </c>
      <c r="H12" s="1">
        <f>Tablo1[[#This Row],[time_seq]]/Tablo1[[#This Row],[time_critical]]</f>
        <v>1.291591394317622</v>
      </c>
      <c r="I12" s="1">
        <f>Tablo1[[#This Row],[speedup_crit]]/Tablo1[[#This Row],['#threads]]*100</f>
        <v>11.741739948342019</v>
      </c>
    </row>
    <row r="13" spans="1:9" x14ac:dyDescent="0.2">
      <c r="A13" s="1">
        <v>100000</v>
      </c>
      <c r="B13" s="1">
        <v>12</v>
      </c>
      <c r="C13" s="1">
        <v>1.5729E-2</v>
      </c>
      <c r="D13" s="1">
        <v>7.7759999999999999E-3</v>
      </c>
      <c r="E13" s="1">
        <f>Tablo1[[#This Row],[time_seq]]/Tablo1[[#This Row],[time_red]]</f>
        <v>2.0227623456790123</v>
      </c>
      <c r="F13" s="1">
        <f>Tablo1[[#This Row],[speedup_red]]/Tablo1[[#This Row],['#threads]]*100</f>
        <v>16.856352880658434</v>
      </c>
      <c r="G13" s="1">
        <v>1.2511E-2</v>
      </c>
      <c r="H13" s="1">
        <f>Tablo1[[#This Row],[time_seq]]/Tablo1[[#This Row],[time_critical]]</f>
        <v>1.2572136519862522</v>
      </c>
      <c r="I13" s="1">
        <f>Tablo1[[#This Row],[speedup_crit]]/Tablo1[[#This Row],['#threads]]*100</f>
        <v>10.476780433218769</v>
      </c>
    </row>
    <row r="14" spans="1:9" x14ac:dyDescent="0.2">
      <c r="A14" s="1">
        <v>100000</v>
      </c>
      <c r="B14" s="1">
        <v>13</v>
      </c>
      <c r="C14" s="1">
        <v>1.5729E-2</v>
      </c>
      <c r="D14" s="1">
        <v>7.7279999999999996E-3</v>
      </c>
      <c r="E14" s="1">
        <f>Tablo1[[#This Row],[time_seq]]/Tablo1[[#This Row],[time_red]]</f>
        <v>2.035326086956522</v>
      </c>
      <c r="F14" s="1">
        <f>Tablo1[[#This Row],[speedup_red]]/Tablo1[[#This Row],['#threads]]*100</f>
        <v>15.65635451505017</v>
      </c>
      <c r="G14" s="1">
        <v>1.3011999999999999E-2</v>
      </c>
      <c r="H14" s="1">
        <f>Tablo1[[#This Row],[time_seq]]/Tablo1[[#This Row],[time_critical]]</f>
        <v>1.2088072548416846</v>
      </c>
      <c r="I14" s="1">
        <f>Tablo1[[#This Row],[speedup_crit]]/Tablo1[[#This Row],['#threads]]*100</f>
        <v>9.2985173449360357</v>
      </c>
    </row>
    <row r="15" spans="1:9" x14ac:dyDescent="0.2">
      <c r="A15" s="1">
        <v>100000</v>
      </c>
      <c r="B15" s="1">
        <v>14</v>
      </c>
      <c r="C15" s="1">
        <v>1.5729E-2</v>
      </c>
      <c r="D15" s="1">
        <v>7.8370000000000002E-3</v>
      </c>
      <c r="E15" s="1">
        <f>Tablo1[[#This Row],[time_seq]]/Tablo1[[#This Row],[time_red]]</f>
        <v>2.0070179915784099</v>
      </c>
      <c r="F15" s="1">
        <f>Tablo1[[#This Row],[speedup_red]]/Tablo1[[#This Row],['#threads]]*100</f>
        <v>14.335842796988643</v>
      </c>
      <c r="G15" s="1">
        <v>1.3233E-2</v>
      </c>
      <c r="H15" s="1">
        <f>Tablo1[[#This Row],[time_seq]]/Tablo1[[#This Row],[time_critical]]</f>
        <v>1.1886193606891862</v>
      </c>
      <c r="I15" s="1">
        <f>Tablo1[[#This Row],[speedup_crit]]/Tablo1[[#This Row],['#threads]]*100</f>
        <v>8.4901382906370433</v>
      </c>
    </row>
    <row r="16" spans="1:9" x14ac:dyDescent="0.2">
      <c r="A16" s="1">
        <v>100000</v>
      </c>
      <c r="B16" s="1">
        <v>15</v>
      </c>
      <c r="C16" s="1">
        <v>1.5729E-2</v>
      </c>
      <c r="D16" s="1">
        <v>7.737E-3</v>
      </c>
      <c r="E16" s="1">
        <f>Tablo1[[#This Row],[time_seq]]/Tablo1[[#This Row],[time_red]]</f>
        <v>2.0329585110507948</v>
      </c>
      <c r="F16" s="1">
        <f>Tablo1[[#This Row],[speedup_red]]/Tablo1[[#This Row],['#threads]]*100</f>
        <v>13.553056740338631</v>
      </c>
      <c r="G16" s="1">
        <v>1.3331000000000001E-2</v>
      </c>
      <c r="H16" s="1">
        <f>Tablo1[[#This Row],[time_seq]]/Tablo1[[#This Row],[time_critical]]</f>
        <v>1.1798814792588703</v>
      </c>
      <c r="I16" s="1">
        <f>Tablo1[[#This Row],[speedup_crit]]/Tablo1[[#This Row],['#threads]]*100</f>
        <v>7.8658765283924694</v>
      </c>
    </row>
    <row r="17" spans="1:9" x14ac:dyDescent="0.2">
      <c r="A17" s="1">
        <v>100000</v>
      </c>
      <c r="B17" s="1">
        <v>16</v>
      </c>
      <c r="C17" s="1">
        <v>1.5729E-2</v>
      </c>
      <c r="D17" s="1">
        <v>8.2889999999999995E-3</v>
      </c>
      <c r="E17" s="1">
        <f>Tablo1[[#This Row],[time_seq]]/Tablo1[[#This Row],[time_red]]</f>
        <v>1.8975750995294971</v>
      </c>
      <c r="F17" s="1">
        <f>Tablo1[[#This Row],[speedup_red]]/Tablo1[[#This Row],['#threads]]*100</f>
        <v>11.859844372059356</v>
      </c>
      <c r="G17" s="1">
        <v>1.3273999999999999E-2</v>
      </c>
      <c r="H17" s="1">
        <f>Tablo1[[#This Row],[time_seq]]/Tablo1[[#This Row],[time_critical]]</f>
        <v>1.18494801868314</v>
      </c>
      <c r="I17" s="1">
        <f>Tablo1[[#This Row],[speedup_crit]]/Tablo1[[#This Row],['#threads]]*100</f>
        <v>7.4059251167696249</v>
      </c>
    </row>
    <row r="18" spans="1:9" x14ac:dyDescent="0.2">
      <c r="A18" s="1">
        <v>100000</v>
      </c>
      <c r="B18" s="1">
        <v>17</v>
      </c>
      <c r="C18" s="1">
        <v>1.5729E-2</v>
      </c>
      <c r="D18" s="1">
        <v>8.0859999999999994E-3</v>
      </c>
      <c r="E18" s="1">
        <f>Tablo1[[#This Row],[time_seq]]/Tablo1[[#This Row],[time_red]]</f>
        <v>1.9452139500371013</v>
      </c>
      <c r="F18" s="1">
        <f>Tablo1[[#This Row],[speedup_red]]/Tablo1[[#This Row],['#threads]]*100</f>
        <v>11.442435000218243</v>
      </c>
      <c r="G18" s="1">
        <v>1.3318999999999999E-2</v>
      </c>
      <c r="H18" s="1">
        <f>Tablo1[[#This Row],[time_seq]]/Tablo1[[#This Row],[time_critical]]</f>
        <v>1.1809445153540057</v>
      </c>
      <c r="I18" s="1">
        <f>Tablo1[[#This Row],[speedup_crit]]/Tablo1[[#This Row],['#threads]]*100</f>
        <v>6.9467324432588571</v>
      </c>
    </row>
    <row r="19" spans="1:9" x14ac:dyDescent="0.2">
      <c r="A19" s="1">
        <v>100000</v>
      </c>
      <c r="B19" s="1">
        <v>18</v>
      </c>
      <c r="C19" s="1">
        <v>1.5729E-2</v>
      </c>
      <c r="D19" s="1">
        <v>8.1969999999999994E-3</v>
      </c>
      <c r="E19" s="1">
        <f>Tablo1[[#This Row],[time_seq]]/Tablo1[[#This Row],[time_red]]</f>
        <v>1.9188727583262171</v>
      </c>
      <c r="F19" s="1">
        <f>Tablo1[[#This Row],[speedup_red]]/Tablo1[[#This Row],['#threads]]*100</f>
        <v>10.660404212923428</v>
      </c>
      <c r="G19" s="1">
        <v>1.3767E-2</v>
      </c>
      <c r="H19" s="1">
        <f>Tablo1[[#This Row],[time_seq]]/Tablo1[[#This Row],[time_critical]]</f>
        <v>1.142514709086947</v>
      </c>
      <c r="I19" s="1">
        <f>Tablo1[[#This Row],[speedup_crit]]/Tablo1[[#This Row],['#threads]]*100</f>
        <v>6.3473039393719271</v>
      </c>
    </row>
    <row r="20" spans="1:9" x14ac:dyDescent="0.2">
      <c r="A20" s="1">
        <v>100000</v>
      </c>
      <c r="B20" s="1">
        <v>19</v>
      </c>
      <c r="C20" s="1">
        <v>1.5729E-2</v>
      </c>
      <c r="D20" s="1">
        <v>8.1580000000000003E-3</v>
      </c>
      <c r="E20" s="1">
        <f>Tablo1[[#This Row],[time_seq]]/Tablo1[[#This Row],[time_red]]</f>
        <v>1.9280460897278744</v>
      </c>
      <c r="F20" s="1">
        <f>Tablo1[[#This Row],[speedup_red]]/Tablo1[[#This Row],['#threads]]*100</f>
        <v>10.14761099856776</v>
      </c>
      <c r="G20" s="1">
        <v>1.3965E-2</v>
      </c>
      <c r="H20" s="1">
        <f>Tablo1[[#This Row],[time_seq]]/Tablo1[[#This Row],[time_critical]]</f>
        <v>1.1263157894736842</v>
      </c>
      <c r="I20" s="1">
        <f>Tablo1[[#This Row],[speedup_crit]]/Tablo1[[#This Row],['#threads]]*100</f>
        <v>5.9279778393351803</v>
      </c>
    </row>
    <row r="21" spans="1:9" x14ac:dyDescent="0.2">
      <c r="A21" s="1">
        <v>100000</v>
      </c>
      <c r="B21" s="1">
        <v>20</v>
      </c>
      <c r="C21" s="1">
        <v>1.5729E-2</v>
      </c>
      <c r="D21" s="1">
        <v>8.4690000000000008E-3</v>
      </c>
      <c r="E21" s="1">
        <f>Tablo1[[#This Row],[time_seq]]/Tablo1[[#This Row],[time_red]]</f>
        <v>1.8572440665958199</v>
      </c>
      <c r="F21" s="1">
        <f>Tablo1[[#This Row],[speedup_red]]/Tablo1[[#This Row],['#threads]]*100</f>
        <v>9.2862203329790987</v>
      </c>
      <c r="G21" s="1">
        <v>1.4643E-2</v>
      </c>
      <c r="H21" s="1">
        <f>Tablo1[[#This Row],[time_seq]]/Tablo1[[#This Row],[time_critical]]</f>
        <v>1.0741651300962918</v>
      </c>
      <c r="I21" s="1">
        <f>Tablo1[[#This Row],[speedup_crit]]/Tablo1[[#This Row],['#threads]]*100</f>
        <v>5.3708256504814589</v>
      </c>
    </row>
    <row r="22" spans="1:9" x14ac:dyDescent="0.2">
      <c r="A22" s="1">
        <v>100000</v>
      </c>
      <c r="B22" s="1">
        <v>21</v>
      </c>
      <c r="C22" s="1">
        <v>1.5729E-2</v>
      </c>
      <c r="D22" s="1">
        <v>8.5839999999999996E-3</v>
      </c>
      <c r="E22" s="1">
        <f>Tablo1[[#This Row],[time_seq]]/Tablo1[[#This Row],[time_red]]</f>
        <v>1.832362534948742</v>
      </c>
      <c r="F22" s="1">
        <f>Tablo1[[#This Row],[speedup_red]]/Tablo1[[#This Row],['#threads]]*100</f>
        <v>8.7255358807082946</v>
      </c>
      <c r="G22" s="1">
        <v>1.5376000000000001E-2</v>
      </c>
      <c r="H22" s="1">
        <f>Tablo1[[#This Row],[time_seq]]/Tablo1[[#This Row],[time_critical]]</f>
        <v>1.0229578563995838</v>
      </c>
      <c r="I22" s="1">
        <f>Tablo1[[#This Row],[speedup_crit]]/Tablo1[[#This Row],['#threads]]*100</f>
        <v>4.8712278876170654</v>
      </c>
    </row>
    <row r="23" spans="1:9" x14ac:dyDescent="0.2">
      <c r="A23" s="1">
        <v>100000</v>
      </c>
      <c r="B23" s="1">
        <v>22</v>
      </c>
      <c r="C23" s="1">
        <v>1.5729E-2</v>
      </c>
      <c r="D23" s="1">
        <v>8.6409999999999994E-3</v>
      </c>
      <c r="E23" s="1">
        <f>Tablo1[[#This Row],[time_seq]]/Tablo1[[#This Row],[time_red]]</f>
        <v>1.8202754310843654</v>
      </c>
      <c r="F23" s="1">
        <f>Tablo1[[#This Row],[speedup_red]]/Tablo1[[#This Row],['#threads]]*100</f>
        <v>8.2739792322016612</v>
      </c>
      <c r="G23" s="1">
        <v>1.5537E-2</v>
      </c>
      <c r="H23" s="1">
        <f>Tablo1[[#This Row],[time_seq]]/Tablo1[[#This Row],[time_critical]]</f>
        <v>1.0123575979918904</v>
      </c>
      <c r="I23" s="1">
        <f>Tablo1[[#This Row],[speedup_crit]]/Tablo1[[#This Row],['#threads]]*100</f>
        <v>4.6016254454176835</v>
      </c>
    </row>
    <row r="24" spans="1:9" x14ac:dyDescent="0.2">
      <c r="A24" s="1">
        <v>100000</v>
      </c>
      <c r="B24" s="1">
        <v>23</v>
      </c>
      <c r="C24" s="1">
        <v>1.5729E-2</v>
      </c>
      <c r="D24" s="1">
        <v>8.881E-3</v>
      </c>
      <c r="E24" s="1">
        <f>Tablo1[[#This Row],[time_seq]]/Tablo1[[#This Row],[time_red]]</f>
        <v>1.7710843373493976</v>
      </c>
      <c r="F24" s="1">
        <f>Tablo1[[#This Row],[speedup_red]]/Tablo1[[#This Row],['#threads]]*100</f>
        <v>7.7003666841278156</v>
      </c>
      <c r="G24" s="1">
        <v>1.6234999999999999E-2</v>
      </c>
      <c r="H24" s="1">
        <f>Tablo1[[#This Row],[time_seq]]/Tablo1[[#This Row],[time_critical]]</f>
        <v>0.96883276870957813</v>
      </c>
      <c r="I24" s="1">
        <f>Tablo1[[#This Row],[speedup_crit]]/Tablo1[[#This Row],['#threads]]*100</f>
        <v>4.2123163856938177</v>
      </c>
    </row>
    <row r="25" spans="1:9" x14ac:dyDescent="0.2">
      <c r="A25" s="1">
        <v>100000</v>
      </c>
      <c r="B25" s="1">
        <v>24</v>
      </c>
      <c r="C25" s="1">
        <v>1.5729E-2</v>
      </c>
      <c r="D25" s="1">
        <v>9.0320000000000001E-3</v>
      </c>
      <c r="E25" s="1">
        <f>Tablo1[[#This Row],[time_seq]]/Tablo1[[#This Row],[time_red]]</f>
        <v>1.741474756421612</v>
      </c>
      <c r="F25" s="1">
        <f>Tablo1[[#This Row],[speedup_red]]/Tablo1[[#This Row],['#threads]]*100</f>
        <v>7.2561448184233841</v>
      </c>
      <c r="G25" s="1">
        <v>1.6593E-2</v>
      </c>
      <c r="H25" s="1">
        <f>Tablo1[[#This Row],[time_seq]]/Tablo1[[#This Row],[time_critical]]</f>
        <v>0.94792984993672025</v>
      </c>
      <c r="I25" s="1">
        <f>Tablo1[[#This Row],[speedup_crit]]/Tablo1[[#This Row],['#threads]]*100</f>
        <v>3.9497077080696679</v>
      </c>
    </row>
    <row r="26" spans="1:9" x14ac:dyDescent="0.2">
      <c r="A26" s="1">
        <v>1000000</v>
      </c>
      <c r="B26" s="1">
        <v>1</v>
      </c>
      <c r="C26" s="1">
        <v>0.15045900000000001</v>
      </c>
      <c r="D26" s="1">
        <v>0.12570200000000001</v>
      </c>
      <c r="E26" s="1">
        <f>Tablo1[[#This Row],[time_seq]]/Tablo1[[#This Row],[time_red]]</f>
        <v>1.1969499291976262</v>
      </c>
      <c r="F26" s="1">
        <f>Tablo1[[#This Row],[speedup_red]]/Tablo1[[#This Row],['#threads]]*100</f>
        <v>119.69499291976263</v>
      </c>
      <c r="G26" s="1">
        <v>0.12651000000000001</v>
      </c>
      <c r="H26" s="1">
        <f>Tablo1[[#This Row],[time_seq]]/Tablo1[[#This Row],[time_critical]]</f>
        <v>1.1893051932653544</v>
      </c>
      <c r="I26" s="1">
        <f>Tablo1[[#This Row],[speedup_crit]]/Tablo1[[#This Row],['#threads]]*100</f>
        <v>118.93051932653545</v>
      </c>
    </row>
    <row r="27" spans="1:9" x14ac:dyDescent="0.2">
      <c r="A27" s="1">
        <v>1000000</v>
      </c>
      <c r="B27" s="1">
        <v>2</v>
      </c>
      <c r="C27" s="1">
        <v>0.15045900000000001</v>
      </c>
      <c r="D27" s="1">
        <v>6.8850999999999996E-2</v>
      </c>
      <c r="E27" s="1">
        <f>Tablo1[[#This Row],[time_seq]]/Tablo1[[#This Row],[time_red]]</f>
        <v>2.1852841643549117</v>
      </c>
      <c r="F27" s="1">
        <f>Tablo1[[#This Row],[speedup_red]]/Tablo1[[#This Row],['#threads]]*100</f>
        <v>109.26420821774559</v>
      </c>
      <c r="G27" s="1">
        <v>6.8904999999999994E-2</v>
      </c>
      <c r="H27" s="1">
        <f>Tablo1[[#This Row],[time_seq]]/Tablo1[[#This Row],[time_critical]]</f>
        <v>2.1835715840650174</v>
      </c>
      <c r="I27" s="1">
        <f>Tablo1[[#This Row],[speedup_crit]]/Tablo1[[#This Row],['#threads]]*100</f>
        <v>109.17857920325088</v>
      </c>
    </row>
    <row r="28" spans="1:9" x14ac:dyDescent="0.2">
      <c r="A28" s="1">
        <v>1000000</v>
      </c>
      <c r="B28" s="1">
        <v>3</v>
      </c>
      <c r="C28" s="1">
        <v>0.15045900000000001</v>
      </c>
      <c r="D28" s="1">
        <v>5.1568000000000003E-2</v>
      </c>
      <c r="E28" s="1">
        <f>Tablo1[[#This Row],[time_seq]]/Tablo1[[#This Row],[time_red]]</f>
        <v>2.9176815079118832</v>
      </c>
      <c r="F28" s="1">
        <f>Tablo1[[#This Row],[speedup_red]]/Tablo1[[#This Row],['#threads]]*100</f>
        <v>97.256050263729449</v>
      </c>
      <c r="G28" s="1">
        <v>5.1522999999999999E-2</v>
      </c>
      <c r="H28" s="1">
        <f>Tablo1[[#This Row],[time_seq]]/Tablo1[[#This Row],[time_critical]]</f>
        <v>2.9202298002833689</v>
      </c>
      <c r="I28" s="1">
        <f>Tablo1[[#This Row],[speedup_crit]]/Tablo1[[#This Row],['#threads]]*100</f>
        <v>97.340993342778958</v>
      </c>
    </row>
    <row r="29" spans="1:9" x14ac:dyDescent="0.2">
      <c r="A29" s="1">
        <v>1000000</v>
      </c>
      <c r="B29" s="1">
        <v>4</v>
      </c>
      <c r="C29" s="1">
        <v>0.15045900000000001</v>
      </c>
      <c r="D29" s="1">
        <v>3.9666E-2</v>
      </c>
      <c r="E29" s="1">
        <f>Tablo1[[#This Row],[time_seq]]/Tablo1[[#This Row],[time_red]]</f>
        <v>3.7931477839963699</v>
      </c>
      <c r="F29" s="1">
        <f>Tablo1[[#This Row],[speedup_red]]/Tablo1[[#This Row],['#threads]]*100</f>
        <v>94.828694599909241</v>
      </c>
      <c r="G29" s="1">
        <v>3.9718999999999997E-2</v>
      </c>
      <c r="H29" s="1">
        <f>Tablo1[[#This Row],[time_seq]]/Tablo1[[#This Row],[time_critical]]</f>
        <v>3.7880863063017705</v>
      </c>
      <c r="I29" s="1">
        <f>Tablo1[[#This Row],[speedup_crit]]/Tablo1[[#This Row],['#threads]]*100</f>
        <v>94.702157657544262</v>
      </c>
    </row>
    <row r="30" spans="1:9" x14ac:dyDescent="0.2">
      <c r="A30" s="1">
        <v>1000000</v>
      </c>
      <c r="B30" s="1">
        <v>5</v>
      </c>
      <c r="C30" s="1">
        <v>0.15045900000000001</v>
      </c>
      <c r="D30" s="1">
        <v>4.1426999999999999E-2</v>
      </c>
      <c r="E30" s="1">
        <f>Tablo1[[#This Row],[time_seq]]/Tablo1[[#This Row],[time_red]]</f>
        <v>3.6319067274965606</v>
      </c>
      <c r="F30" s="1">
        <f>Tablo1[[#This Row],[speedup_red]]/Tablo1[[#This Row],['#threads]]*100</f>
        <v>72.638134549931209</v>
      </c>
      <c r="G30" s="1">
        <v>4.9869999999999998E-2</v>
      </c>
      <c r="H30" s="1">
        <f>Tablo1[[#This Row],[time_seq]]/Tablo1[[#This Row],[time_critical]]</f>
        <v>3.0170242630840187</v>
      </c>
      <c r="I30" s="1">
        <f>Tablo1[[#This Row],[speedup_crit]]/Tablo1[[#This Row],['#threads]]*100</f>
        <v>60.340485261680378</v>
      </c>
    </row>
    <row r="31" spans="1:9" x14ac:dyDescent="0.2">
      <c r="A31" s="1">
        <v>1000000</v>
      </c>
      <c r="B31" s="1">
        <v>6</v>
      </c>
      <c r="C31" s="1">
        <v>0.15045900000000001</v>
      </c>
      <c r="D31" s="1">
        <v>3.9350000000000003E-2</v>
      </c>
      <c r="E31" s="1">
        <f>Tablo1[[#This Row],[time_seq]]/Tablo1[[#This Row],[time_red]]</f>
        <v>3.8236086404066074</v>
      </c>
      <c r="F31" s="1">
        <f>Tablo1[[#This Row],[speedup_red]]/Tablo1[[#This Row],['#threads]]*100</f>
        <v>63.72681067344346</v>
      </c>
      <c r="G31" s="1">
        <v>4.8597000000000001E-2</v>
      </c>
      <c r="H31" s="1">
        <f>Tablo1[[#This Row],[time_seq]]/Tablo1[[#This Row],[time_critical]]</f>
        <v>3.0960553120562997</v>
      </c>
      <c r="I31" s="1">
        <f>Tablo1[[#This Row],[speedup_crit]]/Tablo1[[#This Row],['#threads]]*100</f>
        <v>51.600921867604995</v>
      </c>
    </row>
    <row r="32" spans="1:9" x14ac:dyDescent="0.2">
      <c r="A32" s="1">
        <v>1000000</v>
      </c>
      <c r="B32" s="1">
        <v>7</v>
      </c>
      <c r="C32" s="1">
        <v>0.15045900000000001</v>
      </c>
      <c r="D32" s="1">
        <v>4.0257000000000001E-2</v>
      </c>
      <c r="E32" s="1">
        <f>Tablo1[[#This Row],[time_seq]]/Tablo1[[#This Row],[time_red]]</f>
        <v>3.7374618078843431</v>
      </c>
      <c r="F32" s="1">
        <f>Tablo1[[#This Row],[speedup_red]]/Tablo1[[#This Row],['#threads]]*100</f>
        <v>53.392311541204904</v>
      </c>
      <c r="G32" s="1">
        <v>4.4694999999999999E-2</v>
      </c>
      <c r="H32" s="1">
        <f>Tablo1[[#This Row],[time_seq]]/Tablo1[[#This Row],[time_critical]]</f>
        <v>3.3663497035462582</v>
      </c>
      <c r="I32" s="1">
        <f>Tablo1[[#This Row],[speedup_crit]]/Tablo1[[#This Row],['#threads]]*100</f>
        <v>48.090710050660832</v>
      </c>
    </row>
    <row r="33" spans="1:9" x14ac:dyDescent="0.2">
      <c r="A33" s="1">
        <v>1000000</v>
      </c>
      <c r="B33" s="1">
        <v>8</v>
      </c>
      <c r="C33" s="1">
        <v>0.15045900000000001</v>
      </c>
      <c r="D33" s="1">
        <v>3.8682000000000001E-2</v>
      </c>
      <c r="E33" s="1">
        <f>Tablo1[[#This Row],[time_seq]]/Tablo1[[#This Row],[time_red]]</f>
        <v>3.889638591592989</v>
      </c>
      <c r="F33" s="1">
        <f>Tablo1[[#This Row],[speedup_red]]/Tablo1[[#This Row],['#threads]]*100</f>
        <v>48.620482394912365</v>
      </c>
      <c r="G33" s="1">
        <v>4.2033000000000001E-2</v>
      </c>
      <c r="H33" s="1">
        <f>Tablo1[[#This Row],[time_seq]]/Tablo1[[#This Row],[time_critical]]</f>
        <v>3.5795446434943976</v>
      </c>
      <c r="I33" s="1">
        <f>Tablo1[[#This Row],[speedup_crit]]/Tablo1[[#This Row],['#threads]]*100</f>
        <v>44.744308043679972</v>
      </c>
    </row>
    <row r="34" spans="1:9" x14ac:dyDescent="0.2">
      <c r="A34" s="1">
        <v>1000000</v>
      </c>
      <c r="B34" s="1">
        <v>9</v>
      </c>
      <c r="C34" s="1">
        <v>0.15045900000000001</v>
      </c>
      <c r="D34" s="1">
        <v>4.2307999999999998E-2</v>
      </c>
      <c r="E34" s="1">
        <f>Tablo1[[#This Row],[time_seq]]/Tablo1[[#This Row],[time_red]]</f>
        <v>3.556277772525291</v>
      </c>
      <c r="F34" s="1">
        <f>Tablo1[[#This Row],[speedup_red]]/Tablo1[[#This Row],['#threads]]*100</f>
        <v>39.514197472503234</v>
      </c>
      <c r="G34" s="1">
        <v>4.6266000000000002E-2</v>
      </c>
      <c r="H34" s="1">
        <f>Tablo1[[#This Row],[time_seq]]/Tablo1[[#This Row],[time_critical]]</f>
        <v>3.2520425366359746</v>
      </c>
      <c r="I34" s="1">
        <f>Tablo1[[#This Row],[speedup_crit]]/Tablo1[[#This Row],['#threads]]*100</f>
        <v>36.133805962621942</v>
      </c>
    </row>
    <row r="35" spans="1:9" x14ac:dyDescent="0.2">
      <c r="A35" s="1">
        <v>1000000</v>
      </c>
      <c r="B35" s="1">
        <v>10</v>
      </c>
      <c r="C35" s="1">
        <v>0.15045900000000001</v>
      </c>
      <c r="D35" s="1">
        <v>4.3543999999999999E-2</v>
      </c>
      <c r="E35" s="1">
        <f>Tablo1[[#This Row],[time_seq]]/Tablo1[[#This Row],[time_red]]</f>
        <v>3.455332537203748</v>
      </c>
      <c r="F35" s="1">
        <f>Tablo1[[#This Row],[speedup_red]]/Tablo1[[#This Row],['#threads]]*100</f>
        <v>34.553325372037477</v>
      </c>
      <c r="G35" s="1">
        <v>4.5934999999999997E-2</v>
      </c>
      <c r="H35" s="1">
        <f>Tablo1[[#This Row],[time_seq]]/Tablo1[[#This Row],[time_critical]]</f>
        <v>3.2754762163927293</v>
      </c>
      <c r="I35" s="1">
        <f>Tablo1[[#This Row],[speedup_crit]]/Tablo1[[#This Row],['#threads]]*100</f>
        <v>32.754762163927289</v>
      </c>
    </row>
    <row r="36" spans="1:9" x14ac:dyDescent="0.2">
      <c r="A36" s="1">
        <v>1000000</v>
      </c>
      <c r="B36" s="1">
        <v>11</v>
      </c>
      <c r="C36" s="1">
        <v>0.15045900000000001</v>
      </c>
      <c r="D36" s="1">
        <v>4.2053E-2</v>
      </c>
      <c r="E36" s="1">
        <f>Tablo1[[#This Row],[time_seq]]/Tablo1[[#This Row],[time_red]]</f>
        <v>3.5778422466887028</v>
      </c>
      <c r="F36" s="1">
        <f>Tablo1[[#This Row],[speedup_red]]/Tablo1[[#This Row],['#threads]]*100</f>
        <v>32.525838606260933</v>
      </c>
      <c r="G36" s="1">
        <v>4.5220999999999997E-2</v>
      </c>
      <c r="H36" s="1">
        <f>Tablo1[[#This Row],[time_seq]]/Tablo1[[#This Row],[time_critical]]</f>
        <v>3.3271931182415253</v>
      </c>
      <c r="I36" s="1">
        <f>Tablo1[[#This Row],[speedup_crit]]/Tablo1[[#This Row],['#threads]]*100</f>
        <v>30.247210165832051</v>
      </c>
    </row>
    <row r="37" spans="1:9" x14ac:dyDescent="0.2">
      <c r="A37" s="1">
        <v>1000000</v>
      </c>
      <c r="B37" s="1">
        <v>12</v>
      </c>
      <c r="C37" s="1">
        <v>0.15045900000000001</v>
      </c>
      <c r="D37" s="1">
        <v>4.0017999999999998E-2</v>
      </c>
      <c r="E37" s="1">
        <f>Tablo1[[#This Row],[time_seq]]/Tablo1[[#This Row],[time_red]]</f>
        <v>3.7597830976060775</v>
      </c>
      <c r="F37" s="1">
        <f>Tablo1[[#This Row],[speedup_red]]/Tablo1[[#This Row],['#threads]]*100</f>
        <v>31.33152581338398</v>
      </c>
      <c r="G37" s="1">
        <v>4.2622E-2</v>
      </c>
      <c r="H37" s="1">
        <f>Tablo1[[#This Row],[time_seq]]/Tablo1[[#This Row],[time_critical]]</f>
        <v>3.5300783632865658</v>
      </c>
      <c r="I37" s="1">
        <f>Tablo1[[#This Row],[speedup_crit]]/Tablo1[[#This Row],['#threads]]*100</f>
        <v>29.417319694054715</v>
      </c>
    </row>
    <row r="38" spans="1:9" x14ac:dyDescent="0.2">
      <c r="A38" s="1">
        <v>1000000</v>
      </c>
      <c r="B38" s="1">
        <v>13</v>
      </c>
      <c r="C38" s="1">
        <v>0.15045900000000001</v>
      </c>
      <c r="D38" s="1">
        <v>4.0786999999999997E-2</v>
      </c>
      <c r="E38" s="1">
        <f>Tablo1[[#This Row],[time_seq]]/Tablo1[[#This Row],[time_red]]</f>
        <v>3.688895971755707</v>
      </c>
      <c r="F38" s="1">
        <f>Tablo1[[#This Row],[speedup_red]]/Tablo1[[#This Row],['#threads]]*100</f>
        <v>28.376122859659286</v>
      </c>
      <c r="G38" s="1">
        <v>4.5872000000000003E-2</v>
      </c>
      <c r="H38" s="1">
        <f>Tablo1[[#This Row],[time_seq]]/Tablo1[[#This Row],[time_critical]]</f>
        <v>3.2799747122427623</v>
      </c>
      <c r="I38" s="1">
        <f>Tablo1[[#This Row],[speedup_crit]]/Tablo1[[#This Row],['#threads]]*100</f>
        <v>25.230574709559711</v>
      </c>
    </row>
    <row r="39" spans="1:9" x14ac:dyDescent="0.2">
      <c r="A39" s="1">
        <v>1000000</v>
      </c>
      <c r="B39" s="1">
        <v>14</v>
      </c>
      <c r="C39" s="1">
        <v>0.15045900000000001</v>
      </c>
      <c r="D39" s="1">
        <v>4.4021999999999999E-2</v>
      </c>
      <c r="E39" s="1">
        <f>Tablo1[[#This Row],[time_seq]]/Tablo1[[#This Row],[time_red]]</f>
        <v>3.4178138203625461</v>
      </c>
      <c r="F39" s="1">
        <f>Tablo1[[#This Row],[speedup_red]]/Tablo1[[#This Row],['#threads]]*100</f>
        <v>24.41295585973247</v>
      </c>
      <c r="G39" s="1">
        <v>5.3845999999999998E-2</v>
      </c>
      <c r="H39" s="1">
        <f>Tablo1[[#This Row],[time_seq]]/Tablo1[[#This Row],[time_critical]]</f>
        <v>2.7942465549901572</v>
      </c>
      <c r="I39" s="1">
        <f>Tablo1[[#This Row],[speedup_crit]]/Tablo1[[#This Row],['#threads]]*100</f>
        <v>19.958903964215409</v>
      </c>
    </row>
    <row r="40" spans="1:9" x14ac:dyDescent="0.2">
      <c r="A40" s="1">
        <v>1000000</v>
      </c>
      <c r="B40" s="1">
        <v>15</v>
      </c>
      <c r="C40" s="1">
        <v>0.15045900000000001</v>
      </c>
      <c r="D40" s="1">
        <v>4.2173000000000002E-2</v>
      </c>
      <c r="E40" s="1">
        <f>Tablo1[[#This Row],[time_seq]]/Tablo1[[#This Row],[time_red]]</f>
        <v>3.5676617741208831</v>
      </c>
      <c r="F40" s="1">
        <f>Tablo1[[#This Row],[speedup_red]]/Tablo1[[#This Row],['#threads]]*100</f>
        <v>23.784411827472553</v>
      </c>
      <c r="G40" s="1">
        <v>4.9467999999999998E-2</v>
      </c>
      <c r="H40" s="1">
        <f>Tablo1[[#This Row],[time_seq]]/Tablo1[[#This Row],[time_critical]]</f>
        <v>3.0415420069539909</v>
      </c>
      <c r="I40" s="1">
        <f>Tablo1[[#This Row],[speedup_crit]]/Tablo1[[#This Row],['#threads]]*100</f>
        <v>20.276946713026607</v>
      </c>
    </row>
    <row r="41" spans="1:9" x14ac:dyDescent="0.2">
      <c r="A41" s="1">
        <v>1000000</v>
      </c>
      <c r="B41" s="1">
        <v>16</v>
      </c>
      <c r="C41" s="1">
        <v>0.15045900000000001</v>
      </c>
      <c r="D41" s="1">
        <v>4.0576000000000001E-2</v>
      </c>
      <c r="E41" s="1">
        <f>Tablo1[[#This Row],[time_seq]]/Tablo1[[#This Row],[time_red]]</f>
        <v>3.7080786671924293</v>
      </c>
      <c r="F41" s="1">
        <f>Tablo1[[#This Row],[speedup_red]]/Tablo1[[#This Row],['#threads]]*100</f>
        <v>23.175491669952685</v>
      </c>
      <c r="G41" s="1">
        <v>4.6257E-2</v>
      </c>
      <c r="H41" s="1">
        <f>Tablo1[[#This Row],[time_seq]]/Tablo1[[#This Row],[time_critical]]</f>
        <v>3.2526752707698297</v>
      </c>
      <c r="I41" s="1">
        <f>Tablo1[[#This Row],[speedup_crit]]/Tablo1[[#This Row],['#threads]]*100</f>
        <v>20.329220442311435</v>
      </c>
    </row>
    <row r="42" spans="1:9" x14ac:dyDescent="0.2">
      <c r="A42" s="1">
        <v>1000000</v>
      </c>
      <c r="B42" s="1">
        <v>17</v>
      </c>
      <c r="C42" s="1">
        <v>0.15045900000000001</v>
      </c>
      <c r="D42" s="1">
        <v>4.4549999999999999E-2</v>
      </c>
      <c r="E42" s="1">
        <f>Tablo1[[#This Row],[time_seq]]/Tablo1[[#This Row],[time_red]]</f>
        <v>3.3773063973063975</v>
      </c>
      <c r="F42" s="1">
        <f>Tablo1[[#This Row],[speedup_red]]/Tablo1[[#This Row],['#threads]]*100</f>
        <v>19.866508219449397</v>
      </c>
      <c r="G42" s="1">
        <v>4.9068000000000001E-2</v>
      </c>
      <c r="H42" s="1">
        <f>Tablo1[[#This Row],[time_seq]]/Tablo1[[#This Row],[time_critical]]</f>
        <v>3.0663365125947668</v>
      </c>
      <c r="I42" s="1">
        <f>Tablo1[[#This Row],[speedup_crit]]/Tablo1[[#This Row],['#threads]]*100</f>
        <v>18.037273603498626</v>
      </c>
    </row>
    <row r="43" spans="1:9" x14ac:dyDescent="0.2">
      <c r="A43" s="1">
        <v>1000000</v>
      </c>
      <c r="B43" s="1">
        <v>18</v>
      </c>
      <c r="C43" s="1">
        <v>0.15045900000000001</v>
      </c>
      <c r="D43" s="1">
        <v>4.3343E-2</v>
      </c>
      <c r="E43" s="1">
        <f>Tablo1[[#This Row],[time_seq]]/Tablo1[[#This Row],[time_red]]</f>
        <v>3.4713563897284456</v>
      </c>
      <c r="F43" s="1">
        <f>Tablo1[[#This Row],[speedup_red]]/Tablo1[[#This Row],['#threads]]*100</f>
        <v>19.285313276269143</v>
      </c>
      <c r="G43" s="1">
        <v>4.8554E-2</v>
      </c>
      <c r="H43" s="1">
        <f>Tablo1[[#This Row],[time_seq]]/Tablo1[[#This Row],[time_critical]]</f>
        <v>3.0987972154714343</v>
      </c>
      <c r="I43" s="1">
        <f>Tablo1[[#This Row],[speedup_crit]]/Tablo1[[#This Row],['#threads]]*100</f>
        <v>17.215540085952412</v>
      </c>
    </row>
    <row r="44" spans="1:9" x14ac:dyDescent="0.2">
      <c r="A44" s="1">
        <v>1000000</v>
      </c>
      <c r="B44" s="1">
        <v>19</v>
      </c>
      <c r="C44" s="1">
        <v>0.15045900000000001</v>
      </c>
      <c r="D44" s="1">
        <v>4.2097999999999997E-2</v>
      </c>
      <c r="E44" s="1">
        <f>Tablo1[[#This Row],[time_seq]]/Tablo1[[#This Row],[time_red]]</f>
        <v>3.5740177680649916</v>
      </c>
      <c r="F44" s="1">
        <f>Tablo1[[#This Row],[speedup_red]]/Tablo1[[#This Row],['#threads]]*100</f>
        <v>18.810619831921009</v>
      </c>
      <c r="G44" s="1">
        <v>4.8807999999999997E-2</v>
      </c>
      <c r="H44" s="1">
        <f>Tablo1[[#This Row],[time_seq]]/Tablo1[[#This Row],[time_critical]]</f>
        <v>3.0826708736272748</v>
      </c>
      <c r="I44" s="1">
        <f>Tablo1[[#This Row],[speedup_crit]]/Tablo1[[#This Row],['#threads]]*100</f>
        <v>16.224583545406709</v>
      </c>
    </row>
    <row r="45" spans="1:9" x14ac:dyDescent="0.2">
      <c r="A45" s="1">
        <v>1000000</v>
      </c>
      <c r="B45" s="1">
        <v>20</v>
      </c>
      <c r="C45" s="1">
        <v>0.15045900000000001</v>
      </c>
      <c r="D45" s="1">
        <v>4.1263000000000001E-2</v>
      </c>
      <c r="E45" s="1">
        <f>Tablo1[[#This Row],[time_seq]]/Tablo1[[#This Row],[time_red]]</f>
        <v>3.6463417589608125</v>
      </c>
      <c r="F45" s="1">
        <f>Tablo1[[#This Row],[speedup_red]]/Tablo1[[#This Row],['#threads]]*100</f>
        <v>18.231708794804064</v>
      </c>
      <c r="G45" s="1">
        <v>4.8217000000000003E-2</v>
      </c>
      <c r="H45" s="1">
        <f>Tablo1[[#This Row],[time_seq]]/Tablo1[[#This Row],[time_critical]]</f>
        <v>3.1204554410270235</v>
      </c>
      <c r="I45" s="1">
        <f>Tablo1[[#This Row],[speedup_crit]]/Tablo1[[#This Row],['#threads]]*100</f>
        <v>15.602277205135117</v>
      </c>
    </row>
    <row r="46" spans="1:9" x14ac:dyDescent="0.2">
      <c r="A46" s="1">
        <v>1000000</v>
      </c>
      <c r="B46" s="1">
        <v>21</v>
      </c>
      <c r="C46" s="1">
        <v>0.15045900000000001</v>
      </c>
      <c r="D46" s="1">
        <v>4.4637999999999997E-2</v>
      </c>
      <c r="E46" s="1">
        <f>Tablo1[[#This Row],[time_seq]]/Tablo1[[#This Row],[time_red]]</f>
        <v>3.3706483265379279</v>
      </c>
      <c r="F46" s="1">
        <f>Tablo1[[#This Row],[speedup_red]]/Tablo1[[#This Row],['#threads]]*100</f>
        <v>16.050706316847275</v>
      </c>
      <c r="G46" s="1">
        <v>5.3384000000000001E-2</v>
      </c>
      <c r="H46" s="1">
        <f>Tablo1[[#This Row],[time_seq]]/Tablo1[[#This Row],[time_critical]]</f>
        <v>2.8184287426944405</v>
      </c>
      <c r="I46" s="1">
        <f>Tablo1[[#This Row],[speedup_crit]]/Tablo1[[#This Row],['#threads]]*100</f>
        <v>13.421089250925908</v>
      </c>
    </row>
    <row r="47" spans="1:9" x14ac:dyDescent="0.2">
      <c r="A47" s="1">
        <v>1000000</v>
      </c>
      <c r="B47" s="1">
        <v>22</v>
      </c>
      <c r="C47" s="1">
        <v>0.15045900000000001</v>
      </c>
      <c r="D47" s="1">
        <v>4.3589999999999997E-2</v>
      </c>
      <c r="E47" s="1">
        <f>Tablo1[[#This Row],[time_seq]]/Tablo1[[#This Row],[time_red]]</f>
        <v>3.451686166551962</v>
      </c>
      <c r="F47" s="1">
        <f>Tablo1[[#This Row],[speedup_red]]/Tablo1[[#This Row],['#threads]]*100</f>
        <v>15.689482575236191</v>
      </c>
      <c r="G47" s="1">
        <v>5.0029999999999998E-2</v>
      </c>
      <c r="H47" s="1">
        <f>Tablo1[[#This Row],[time_seq]]/Tablo1[[#This Row],[time_critical]]</f>
        <v>3.0073755746552071</v>
      </c>
      <c r="I47" s="1">
        <f>Tablo1[[#This Row],[speedup_crit]]/Tablo1[[#This Row],['#threads]]*100</f>
        <v>13.669888975705488</v>
      </c>
    </row>
    <row r="48" spans="1:9" x14ac:dyDescent="0.2">
      <c r="A48" s="1">
        <v>1000000</v>
      </c>
      <c r="B48" s="1">
        <v>23</v>
      </c>
      <c r="C48" s="1">
        <v>0.15045900000000001</v>
      </c>
      <c r="D48" s="1">
        <v>4.2984000000000001E-2</v>
      </c>
      <c r="E48" s="1">
        <f>Tablo1[[#This Row],[time_seq]]/Tablo1[[#This Row],[time_red]]</f>
        <v>3.5003489670575099</v>
      </c>
      <c r="F48" s="1">
        <f>Tablo1[[#This Row],[speedup_red]]/Tablo1[[#This Row],['#threads]]*100</f>
        <v>15.218908552423956</v>
      </c>
      <c r="G48" s="1">
        <v>5.2549999999999999E-2</v>
      </c>
      <c r="H48" s="1">
        <f>Tablo1[[#This Row],[time_seq]]/Tablo1[[#This Row],[time_critical]]</f>
        <v>2.8631588962892485</v>
      </c>
      <c r="I48" s="1">
        <f>Tablo1[[#This Row],[speedup_crit]]/Tablo1[[#This Row],['#threads]]*100</f>
        <v>12.448516940388037</v>
      </c>
    </row>
    <row r="49" spans="1:9" x14ac:dyDescent="0.2">
      <c r="A49" s="1">
        <v>1000000</v>
      </c>
      <c r="B49" s="1">
        <v>24</v>
      </c>
      <c r="C49" s="1">
        <v>0.15045900000000001</v>
      </c>
      <c r="D49" s="1">
        <v>4.1454999999999999E-2</v>
      </c>
      <c r="E49" s="1">
        <f>Tablo1[[#This Row],[time_seq]]/Tablo1[[#This Row],[time_red]]</f>
        <v>3.6294536244120135</v>
      </c>
      <c r="F49" s="1">
        <f>Tablo1[[#This Row],[speedup_red]]/Tablo1[[#This Row],['#threads]]*100</f>
        <v>15.122723435050055</v>
      </c>
      <c r="G49" s="1">
        <v>5.5988999999999997E-2</v>
      </c>
      <c r="H49" s="1">
        <f>Tablo1[[#This Row],[time_seq]]/Tablo1[[#This Row],[time_critical]]</f>
        <v>2.687295718801908</v>
      </c>
      <c r="I49" s="1">
        <f>Tablo1[[#This Row],[speedup_crit]]/Tablo1[[#This Row],['#threads]]*100</f>
        <v>11.19706549500795</v>
      </c>
    </row>
    <row r="50" spans="1:9" x14ac:dyDescent="0.2">
      <c r="A50" s="1">
        <v>10000000</v>
      </c>
      <c r="B50" s="1">
        <v>1</v>
      </c>
      <c r="C50" s="1">
        <v>1.27146</v>
      </c>
      <c r="D50" s="1">
        <v>1.2577499999999999</v>
      </c>
      <c r="E50" s="1">
        <f>Tablo1[[#This Row],[time_seq]]/Tablo1[[#This Row],[time_red]]</f>
        <v>1.0109004174120455</v>
      </c>
      <c r="F50" s="1">
        <f>Tablo1[[#This Row],[speedup_red]]/Tablo1[[#This Row],['#threads]]*100</f>
        <v>101.09004174120454</v>
      </c>
      <c r="G50" s="1">
        <v>1.2561199999999999</v>
      </c>
      <c r="H50" s="1">
        <f>Tablo1[[#This Row],[time_seq]]/Tablo1[[#This Row],[time_critical]]</f>
        <v>1.0122122090246155</v>
      </c>
      <c r="I50" s="1">
        <f>Tablo1[[#This Row],[speedup_crit]]/Tablo1[[#This Row],['#threads]]*100</f>
        <v>101.22122090246155</v>
      </c>
    </row>
    <row r="51" spans="1:9" x14ac:dyDescent="0.2">
      <c r="A51" s="1">
        <v>10000000</v>
      </c>
      <c r="B51" s="1">
        <v>2</v>
      </c>
      <c r="C51" s="1">
        <v>1.27146</v>
      </c>
      <c r="D51" s="1">
        <v>0.65172300000000005</v>
      </c>
      <c r="E51" s="1">
        <f>Tablo1[[#This Row],[time_seq]]/Tablo1[[#This Row],[time_red]]</f>
        <v>1.9509208666872275</v>
      </c>
      <c r="F51" s="1">
        <f>Tablo1[[#This Row],[speedup_red]]/Tablo1[[#This Row],['#threads]]*100</f>
        <v>97.546043334361372</v>
      </c>
      <c r="G51" s="1">
        <v>0.65256099999999995</v>
      </c>
      <c r="H51" s="1">
        <f>Tablo1[[#This Row],[time_seq]]/Tablo1[[#This Row],[time_critical]]</f>
        <v>1.9484155504236387</v>
      </c>
      <c r="I51" s="1">
        <f>Tablo1[[#This Row],[speedup_crit]]/Tablo1[[#This Row],['#threads]]*100</f>
        <v>97.420777521181932</v>
      </c>
    </row>
    <row r="52" spans="1:9" x14ac:dyDescent="0.2">
      <c r="A52" s="1">
        <v>10000000</v>
      </c>
      <c r="B52" s="1">
        <v>3</v>
      </c>
      <c r="C52" s="1">
        <v>1.27146</v>
      </c>
      <c r="D52" s="1">
        <v>0.45396500000000001</v>
      </c>
      <c r="E52" s="1">
        <f>Tablo1[[#This Row],[time_seq]]/Tablo1[[#This Row],[time_red]]</f>
        <v>2.8007886070512042</v>
      </c>
      <c r="F52" s="1">
        <f>Tablo1[[#This Row],[speedup_red]]/Tablo1[[#This Row],['#threads]]*100</f>
        <v>93.35962023504014</v>
      </c>
      <c r="G52" s="1">
        <v>0.45490900000000001</v>
      </c>
      <c r="H52" s="1">
        <f>Tablo1[[#This Row],[time_seq]]/Tablo1[[#This Row],[time_critical]]</f>
        <v>2.794976577733129</v>
      </c>
      <c r="I52" s="1">
        <f>Tablo1[[#This Row],[speedup_crit]]/Tablo1[[#This Row],['#threads]]*100</f>
        <v>93.165885924437632</v>
      </c>
    </row>
    <row r="53" spans="1:9" x14ac:dyDescent="0.2">
      <c r="A53" s="1">
        <v>10000000</v>
      </c>
      <c r="B53" s="1">
        <v>4</v>
      </c>
      <c r="C53" s="1">
        <v>1.27146</v>
      </c>
      <c r="D53" s="1">
        <v>0.34359000000000001</v>
      </c>
      <c r="E53" s="1">
        <f>Tablo1[[#This Row],[time_seq]]/Tablo1[[#This Row],[time_red]]</f>
        <v>3.7005151488692918</v>
      </c>
      <c r="F53" s="1">
        <f>Tablo1[[#This Row],[speedup_red]]/Tablo1[[#This Row],['#threads]]*100</f>
        <v>92.512878721732292</v>
      </c>
      <c r="G53" s="1">
        <v>0.34276299999999998</v>
      </c>
      <c r="H53" s="1">
        <f>Tablo1[[#This Row],[time_seq]]/Tablo1[[#This Row],[time_critical]]</f>
        <v>3.7094435513751489</v>
      </c>
      <c r="I53" s="1">
        <f>Tablo1[[#This Row],[speedup_crit]]/Tablo1[[#This Row],['#threads]]*100</f>
        <v>92.736088784378722</v>
      </c>
    </row>
    <row r="54" spans="1:9" x14ac:dyDescent="0.2">
      <c r="A54" s="1">
        <v>10000000</v>
      </c>
      <c r="B54" s="1">
        <v>5</v>
      </c>
      <c r="C54" s="1">
        <v>1.27146</v>
      </c>
      <c r="D54" s="1">
        <v>0.358713</v>
      </c>
      <c r="E54" s="1">
        <f>Tablo1[[#This Row],[time_seq]]/Tablo1[[#This Row],[time_red]]</f>
        <v>3.5445049384884295</v>
      </c>
      <c r="F54" s="1">
        <f>Tablo1[[#This Row],[speedup_red]]/Tablo1[[#This Row],['#threads]]*100</f>
        <v>70.890098769768599</v>
      </c>
      <c r="G54" s="1">
        <v>0.35901699999999998</v>
      </c>
      <c r="H54" s="1">
        <f>Tablo1[[#This Row],[time_seq]]/Tablo1[[#This Row],[time_critical]]</f>
        <v>3.54150360567884</v>
      </c>
      <c r="I54" s="1">
        <f>Tablo1[[#This Row],[speedup_crit]]/Tablo1[[#This Row],['#threads]]*100</f>
        <v>70.830072113576804</v>
      </c>
    </row>
    <row r="55" spans="1:9" x14ac:dyDescent="0.2">
      <c r="A55" s="1">
        <v>10000000</v>
      </c>
      <c r="B55" s="1">
        <v>6</v>
      </c>
      <c r="C55" s="1">
        <v>1.27146</v>
      </c>
      <c r="D55" s="1">
        <v>0.32853100000000002</v>
      </c>
      <c r="E55" s="1">
        <f>Tablo1[[#This Row],[time_seq]]/Tablo1[[#This Row],[time_red]]</f>
        <v>3.8701370646910034</v>
      </c>
      <c r="F55" s="1">
        <f>Tablo1[[#This Row],[speedup_red]]/Tablo1[[#This Row],['#threads]]*100</f>
        <v>64.502284411516726</v>
      </c>
      <c r="G55" s="1">
        <v>0.31850499999999998</v>
      </c>
      <c r="H55" s="1">
        <f>Tablo1[[#This Row],[time_seq]]/Tablo1[[#This Row],[time_critical]]</f>
        <v>3.9919624495690811</v>
      </c>
      <c r="I55" s="1">
        <f>Tablo1[[#This Row],[speedup_crit]]/Tablo1[[#This Row],['#threads]]*100</f>
        <v>66.53270749281802</v>
      </c>
    </row>
    <row r="56" spans="1:9" x14ac:dyDescent="0.2">
      <c r="A56" s="1">
        <v>10000000</v>
      </c>
      <c r="B56" s="1">
        <v>7</v>
      </c>
      <c r="C56" s="1">
        <v>1.27146</v>
      </c>
      <c r="D56" s="1">
        <v>0.342885</v>
      </c>
      <c r="E56" s="1">
        <f>Tablo1[[#This Row],[time_seq]]/Tablo1[[#This Row],[time_red]]</f>
        <v>3.7081237149481607</v>
      </c>
      <c r="F56" s="1">
        <f>Tablo1[[#This Row],[speedup_red]]/Tablo1[[#This Row],['#threads]]*100</f>
        <v>52.973195927830865</v>
      </c>
      <c r="G56" s="1">
        <v>0.30722100000000002</v>
      </c>
      <c r="H56" s="1">
        <f>Tablo1[[#This Row],[time_seq]]/Tablo1[[#This Row],[time_critical]]</f>
        <v>4.1385842764654761</v>
      </c>
      <c r="I56" s="1">
        <f>Tablo1[[#This Row],[speedup_crit]]/Tablo1[[#This Row],['#threads]]*100</f>
        <v>59.122632520935369</v>
      </c>
    </row>
    <row r="57" spans="1:9" x14ac:dyDescent="0.2">
      <c r="A57" s="1">
        <v>10000000</v>
      </c>
      <c r="B57" s="1">
        <v>8</v>
      </c>
      <c r="C57" s="1">
        <v>1.27146</v>
      </c>
      <c r="D57" s="1">
        <v>0.33112799999999998</v>
      </c>
      <c r="E57" s="1">
        <f>Tablo1[[#This Row],[time_seq]]/Tablo1[[#This Row],[time_red]]</f>
        <v>3.8397840110168882</v>
      </c>
      <c r="F57" s="1">
        <f>Tablo1[[#This Row],[speedup_red]]/Tablo1[[#This Row],['#threads]]*100</f>
        <v>47.9973001377111</v>
      </c>
      <c r="G57" s="1">
        <v>0.32314500000000002</v>
      </c>
      <c r="H57" s="1">
        <f>Tablo1[[#This Row],[time_seq]]/Tablo1[[#This Row],[time_critical]]</f>
        <v>3.9346423432205357</v>
      </c>
      <c r="I57" s="1">
        <f>Tablo1[[#This Row],[speedup_crit]]/Tablo1[[#This Row],['#threads]]*100</f>
        <v>49.183029290256698</v>
      </c>
    </row>
    <row r="58" spans="1:9" x14ac:dyDescent="0.2">
      <c r="A58" s="1">
        <v>10000000</v>
      </c>
      <c r="B58" s="1">
        <v>9</v>
      </c>
      <c r="C58" s="1">
        <v>1.27146</v>
      </c>
      <c r="D58" s="1">
        <v>0.378361</v>
      </c>
      <c r="E58" s="1">
        <f>Tablo1[[#This Row],[time_seq]]/Tablo1[[#This Row],[time_red]]</f>
        <v>3.3604414831338327</v>
      </c>
      <c r="F58" s="1">
        <f>Tablo1[[#This Row],[speedup_red]]/Tablo1[[#This Row],['#threads]]*100</f>
        <v>37.338238701487029</v>
      </c>
      <c r="G58" s="1">
        <v>0.37954700000000002</v>
      </c>
      <c r="H58" s="1">
        <f>Tablo1[[#This Row],[time_seq]]/Tablo1[[#This Row],[time_critical]]</f>
        <v>3.349940850540249</v>
      </c>
      <c r="I58" s="1">
        <f>Tablo1[[#This Row],[speedup_crit]]/Tablo1[[#This Row],['#threads]]*100</f>
        <v>37.221565006002763</v>
      </c>
    </row>
    <row r="59" spans="1:9" x14ac:dyDescent="0.2">
      <c r="A59" s="1">
        <v>10000000</v>
      </c>
      <c r="B59" s="1">
        <v>10</v>
      </c>
      <c r="C59" s="1">
        <v>1.27146</v>
      </c>
      <c r="D59" s="1">
        <v>0.35078399999999998</v>
      </c>
      <c r="E59" s="1">
        <f>Tablo1[[#This Row],[time_seq]]/Tablo1[[#This Row],[time_red]]</f>
        <v>3.6246237000547348</v>
      </c>
      <c r="F59" s="1">
        <f>Tablo1[[#This Row],[speedup_red]]/Tablo1[[#This Row],['#threads]]*100</f>
        <v>36.246237000547346</v>
      </c>
      <c r="G59" s="1">
        <v>0.347742</v>
      </c>
      <c r="H59" s="1">
        <f>Tablo1[[#This Row],[time_seq]]/Tablo1[[#This Row],[time_critical]]</f>
        <v>3.6563314181203306</v>
      </c>
      <c r="I59" s="1">
        <f>Tablo1[[#This Row],[speedup_crit]]/Tablo1[[#This Row],['#threads]]*100</f>
        <v>36.563314181203303</v>
      </c>
    </row>
    <row r="60" spans="1:9" x14ac:dyDescent="0.2">
      <c r="A60" s="1">
        <v>10000000</v>
      </c>
      <c r="B60" s="1">
        <v>11</v>
      </c>
      <c r="C60" s="1">
        <v>1.27146</v>
      </c>
      <c r="D60" s="1">
        <v>0.32658900000000002</v>
      </c>
      <c r="E60" s="1">
        <f>Tablo1[[#This Row],[time_seq]]/Tablo1[[#This Row],[time_red]]</f>
        <v>3.8931501060966536</v>
      </c>
      <c r="F60" s="1">
        <f>Tablo1[[#This Row],[speedup_red]]/Tablo1[[#This Row],['#threads]]*100</f>
        <v>35.392273691787764</v>
      </c>
      <c r="G60" s="1">
        <v>0.33296900000000001</v>
      </c>
      <c r="H60" s="1">
        <f>Tablo1[[#This Row],[time_seq]]/Tablo1[[#This Row],[time_critical]]</f>
        <v>3.8185536791713344</v>
      </c>
      <c r="I60" s="1">
        <f>Tablo1[[#This Row],[speedup_crit]]/Tablo1[[#This Row],['#threads]]*100</f>
        <v>34.714124356103035</v>
      </c>
    </row>
    <row r="61" spans="1:9" x14ac:dyDescent="0.2">
      <c r="A61" s="1">
        <v>10000000</v>
      </c>
      <c r="B61" s="1">
        <v>12</v>
      </c>
      <c r="C61" s="1">
        <v>1.27146</v>
      </c>
      <c r="D61" s="1">
        <v>0.31674799999999997</v>
      </c>
      <c r="E61" s="1">
        <f>Tablo1[[#This Row],[time_seq]]/Tablo1[[#This Row],[time_red]]</f>
        <v>4.0141058507078187</v>
      </c>
      <c r="F61" s="1">
        <f>Tablo1[[#This Row],[speedup_red]]/Tablo1[[#This Row],['#threads]]*100</f>
        <v>33.450882089231818</v>
      </c>
      <c r="G61" s="1">
        <v>0.31672099999999997</v>
      </c>
      <c r="H61" s="1">
        <f>Tablo1[[#This Row],[time_seq]]/Tablo1[[#This Row],[time_critical]]</f>
        <v>4.014448047335037</v>
      </c>
      <c r="I61" s="1">
        <f>Tablo1[[#This Row],[speedup_crit]]/Tablo1[[#This Row],['#threads]]*100</f>
        <v>33.45373372779197</v>
      </c>
    </row>
    <row r="62" spans="1:9" x14ac:dyDescent="0.2">
      <c r="A62" s="1">
        <v>10000000</v>
      </c>
      <c r="B62" s="1">
        <v>13</v>
      </c>
      <c r="C62" s="1">
        <v>1.27146</v>
      </c>
      <c r="D62" s="1">
        <v>0.32544899999999999</v>
      </c>
      <c r="E62" s="1">
        <f>Tablo1[[#This Row],[time_seq]]/Tablo1[[#This Row],[time_red]]</f>
        <v>3.9067872385535063</v>
      </c>
      <c r="F62" s="1">
        <f>Tablo1[[#This Row],[speedup_red]]/Tablo1[[#This Row],['#threads]]*100</f>
        <v>30.052209527334661</v>
      </c>
      <c r="G62" s="1">
        <v>0.33276800000000001</v>
      </c>
      <c r="H62" s="1">
        <f>Tablo1[[#This Row],[time_seq]]/Tablo1[[#This Row],[time_critical]]</f>
        <v>3.8208601788633523</v>
      </c>
      <c r="I62" s="1">
        <f>Tablo1[[#This Row],[speedup_crit]]/Tablo1[[#This Row],['#threads]]*100</f>
        <v>29.391232145102709</v>
      </c>
    </row>
    <row r="63" spans="1:9" x14ac:dyDescent="0.2">
      <c r="A63" s="1">
        <v>10000000</v>
      </c>
      <c r="B63" s="1">
        <v>14</v>
      </c>
      <c r="C63" s="1">
        <v>1.27146</v>
      </c>
      <c r="D63" s="1">
        <v>0.31545499999999999</v>
      </c>
      <c r="E63" s="1">
        <f>Tablo1[[#This Row],[time_seq]]/Tablo1[[#This Row],[time_red]]</f>
        <v>4.0305590337766084</v>
      </c>
      <c r="F63" s="1">
        <f>Tablo1[[#This Row],[speedup_red]]/Tablo1[[#This Row],['#threads]]*100</f>
        <v>28.789707384118628</v>
      </c>
      <c r="G63" s="1">
        <v>0.36794900000000003</v>
      </c>
      <c r="H63" s="1">
        <f>Tablo1[[#This Row],[time_seq]]/Tablo1[[#This Row],[time_critical]]</f>
        <v>3.4555332396609311</v>
      </c>
      <c r="I63" s="1">
        <f>Tablo1[[#This Row],[speedup_crit]]/Tablo1[[#This Row],['#threads]]*100</f>
        <v>24.682380283292364</v>
      </c>
    </row>
    <row r="64" spans="1:9" x14ac:dyDescent="0.2">
      <c r="A64" s="1">
        <v>10000000</v>
      </c>
      <c r="B64" s="1">
        <v>15</v>
      </c>
      <c r="C64" s="1">
        <v>1.27146</v>
      </c>
      <c r="D64" s="1">
        <v>0.30647400000000002</v>
      </c>
      <c r="E64" s="1">
        <f>Tablo1[[#This Row],[time_seq]]/Tablo1[[#This Row],[time_red]]</f>
        <v>4.1486716654593865</v>
      </c>
      <c r="F64" s="1">
        <f>Tablo1[[#This Row],[speedup_red]]/Tablo1[[#This Row],['#threads]]*100</f>
        <v>27.657811103062574</v>
      </c>
      <c r="G64" s="1">
        <v>0.32502300000000001</v>
      </c>
      <c r="H64" s="1">
        <f>Tablo1[[#This Row],[time_seq]]/Tablo1[[#This Row],[time_critical]]</f>
        <v>3.9119077726807028</v>
      </c>
      <c r="I64" s="1">
        <f>Tablo1[[#This Row],[speedup_crit]]/Tablo1[[#This Row],['#threads]]*100</f>
        <v>26.079385151204686</v>
      </c>
    </row>
    <row r="65" spans="1:9" x14ac:dyDescent="0.2">
      <c r="A65" s="1">
        <v>10000000</v>
      </c>
      <c r="B65" s="1">
        <v>16</v>
      </c>
      <c r="C65" s="1">
        <v>1.27146</v>
      </c>
      <c r="D65" s="1">
        <v>0.30602099999999999</v>
      </c>
      <c r="E65" s="1">
        <f>Tablo1[[#This Row],[time_seq]]/Tablo1[[#This Row],[time_red]]</f>
        <v>4.1548129049967164</v>
      </c>
      <c r="F65" s="1">
        <f>Tablo1[[#This Row],[speedup_red]]/Tablo1[[#This Row],['#threads]]*100</f>
        <v>25.967580656229476</v>
      </c>
      <c r="G65" s="1">
        <v>0.32936300000000002</v>
      </c>
      <c r="H65" s="1">
        <f>Tablo1[[#This Row],[time_seq]]/Tablo1[[#This Row],[time_critical]]</f>
        <v>3.8603607569763452</v>
      </c>
      <c r="I65" s="1">
        <f>Tablo1[[#This Row],[speedup_crit]]/Tablo1[[#This Row],['#threads]]*100</f>
        <v>24.127254731102159</v>
      </c>
    </row>
    <row r="66" spans="1:9" x14ac:dyDescent="0.2">
      <c r="A66" s="1">
        <v>10000000</v>
      </c>
      <c r="B66" s="1">
        <v>17</v>
      </c>
      <c r="C66" s="1">
        <v>1.27146</v>
      </c>
      <c r="D66" s="1">
        <v>0.33567999999999998</v>
      </c>
      <c r="E66" s="1">
        <f>Tablo1[[#This Row],[time_seq]]/Tablo1[[#This Row],[time_red]]</f>
        <v>3.7877144899904676</v>
      </c>
      <c r="F66" s="1">
        <f>Tablo1[[#This Row],[speedup_red]]/Tablo1[[#This Row],['#threads]]*100</f>
        <v>22.280673470532161</v>
      </c>
      <c r="G66" s="1">
        <v>0.33630500000000002</v>
      </c>
      <c r="H66" s="1">
        <f>Tablo1[[#This Row],[time_seq]]/Tablo1[[#This Row],[time_critical]]</f>
        <v>3.7806752798798708</v>
      </c>
      <c r="I66" s="1">
        <f>Tablo1[[#This Row],[speedup_crit]]/Tablo1[[#This Row],['#threads]]*100</f>
        <v>22.239266352234534</v>
      </c>
    </row>
    <row r="67" spans="1:9" x14ac:dyDescent="0.2">
      <c r="A67" s="1">
        <v>10000000</v>
      </c>
      <c r="B67" s="1">
        <v>18</v>
      </c>
      <c r="C67" s="1">
        <v>1.27146</v>
      </c>
      <c r="D67" s="1">
        <v>0.323851</v>
      </c>
      <c r="E67" s="1">
        <f>Tablo1[[#This Row],[time_seq]]/Tablo1[[#This Row],[time_red]]</f>
        <v>3.9260647643515076</v>
      </c>
      <c r="F67" s="1">
        <f>Tablo1[[#This Row],[speedup_red]]/Tablo1[[#This Row],['#threads]]*100</f>
        <v>21.811470913063932</v>
      </c>
      <c r="G67" s="1">
        <v>0.34123199999999998</v>
      </c>
      <c r="H67" s="1">
        <f>Tablo1[[#This Row],[time_seq]]/Tablo1[[#This Row],[time_critical]]</f>
        <v>3.7260866507244343</v>
      </c>
      <c r="I67" s="1">
        <f>Tablo1[[#This Row],[speedup_crit]]/Tablo1[[#This Row],['#threads]]*100</f>
        <v>20.700481392913524</v>
      </c>
    </row>
    <row r="68" spans="1:9" x14ac:dyDescent="0.2">
      <c r="A68" s="1">
        <v>10000000</v>
      </c>
      <c r="B68" s="1">
        <v>19</v>
      </c>
      <c r="C68" s="1">
        <v>1.27146</v>
      </c>
      <c r="D68" s="1">
        <v>0.314025</v>
      </c>
      <c r="E68" s="1">
        <f>Tablo1[[#This Row],[time_seq]]/Tablo1[[#This Row],[time_red]]</f>
        <v>4.0489133030809654</v>
      </c>
      <c r="F68" s="1">
        <f>Tablo1[[#This Row],[speedup_red]]/Tablo1[[#This Row],['#threads]]*100</f>
        <v>21.310070016215608</v>
      </c>
      <c r="G68" s="1">
        <v>0.33362700000000001</v>
      </c>
      <c r="H68" s="1">
        <f>Tablo1[[#This Row],[time_seq]]/Tablo1[[#This Row],[time_critical]]</f>
        <v>3.8110224891870264</v>
      </c>
      <c r="I68" s="1">
        <f>Tablo1[[#This Row],[speedup_crit]]/Tablo1[[#This Row],['#threads]]*100</f>
        <v>20.058013100984347</v>
      </c>
    </row>
    <row r="69" spans="1:9" x14ac:dyDescent="0.2">
      <c r="A69" s="1">
        <v>10000000</v>
      </c>
      <c r="B69" s="1">
        <v>20</v>
      </c>
      <c r="C69" s="1">
        <v>1.27146</v>
      </c>
      <c r="D69" s="1">
        <v>0.308697</v>
      </c>
      <c r="E69" s="1">
        <f>Tablo1[[#This Row],[time_seq]]/Tablo1[[#This Row],[time_red]]</f>
        <v>4.1187961010311085</v>
      </c>
      <c r="F69" s="1">
        <f>Tablo1[[#This Row],[speedup_red]]/Tablo1[[#This Row],['#threads]]*100</f>
        <v>20.593980505155542</v>
      </c>
      <c r="G69" s="1">
        <v>0.33895599999999998</v>
      </c>
      <c r="H69" s="1">
        <f>Tablo1[[#This Row],[time_seq]]/Tablo1[[#This Row],[time_critical]]</f>
        <v>3.7511063382857954</v>
      </c>
      <c r="I69" s="1">
        <f>Tablo1[[#This Row],[speedup_crit]]/Tablo1[[#This Row],['#threads]]*100</f>
        <v>18.755531691428978</v>
      </c>
    </row>
    <row r="70" spans="1:9" x14ac:dyDescent="0.2">
      <c r="A70" s="1">
        <v>10000000</v>
      </c>
      <c r="B70" s="1">
        <v>21</v>
      </c>
      <c r="C70" s="1">
        <v>1.27146</v>
      </c>
      <c r="D70" s="1">
        <v>0.31368400000000002</v>
      </c>
      <c r="E70" s="1">
        <f>Tablo1[[#This Row],[time_seq]]/Tablo1[[#This Row],[time_red]]</f>
        <v>4.0533148008824167</v>
      </c>
      <c r="F70" s="1">
        <f>Tablo1[[#This Row],[speedup_red]]/Tablo1[[#This Row],['#threads]]*100</f>
        <v>19.301499051821029</v>
      </c>
      <c r="G70" s="1">
        <v>0.331484</v>
      </c>
      <c r="H70" s="1">
        <f>Tablo1[[#This Row],[time_seq]]/Tablo1[[#This Row],[time_critical]]</f>
        <v>3.8356602430283213</v>
      </c>
      <c r="I70" s="1">
        <f>Tablo1[[#This Row],[speedup_crit]]/Tablo1[[#This Row],['#threads]]*100</f>
        <v>18.26504877632534</v>
      </c>
    </row>
    <row r="71" spans="1:9" x14ac:dyDescent="0.2">
      <c r="A71" s="1">
        <v>10000000</v>
      </c>
      <c r="B71" s="1">
        <v>22</v>
      </c>
      <c r="C71" s="1">
        <v>1.27146</v>
      </c>
      <c r="D71" s="1">
        <v>0.32065900000000003</v>
      </c>
      <c r="E71" s="1">
        <f>Tablo1[[#This Row],[time_seq]]/Tablo1[[#This Row],[time_red]]</f>
        <v>3.9651467758584662</v>
      </c>
      <c r="F71" s="1">
        <f>Tablo1[[#This Row],[speedup_red]]/Tablo1[[#This Row],['#threads]]*100</f>
        <v>18.023394435720299</v>
      </c>
      <c r="G71" s="1">
        <v>0.332401</v>
      </c>
      <c r="H71" s="1">
        <f>Tablo1[[#This Row],[time_seq]]/Tablo1[[#This Row],[time_critical]]</f>
        <v>3.8250787452504658</v>
      </c>
      <c r="I71" s="1">
        <f>Tablo1[[#This Row],[speedup_crit]]/Tablo1[[#This Row],['#threads]]*100</f>
        <v>17.386721569320297</v>
      </c>
    </row>
    <row r="72" spans="1:9" x14ac:dyDescent="0.2">
      <c r="A72" s="1">
        <v>10000000</v>
      </c>
      <c r="B72" s="1">
        <v>23</v>
      </c>
      <c r="C72" s="1">
        <v>1.27146</v>
      </c>
      <c r="D72" s="1">
        <v>0.30825900000000001</v>
      </c>
      <c r="E72" s="1">
        <f>Tablo1[[#This Row],[time_seq]]/Tablo1[[#This Row],[time_red]]</f>
        <v>4.1246484287563376</v>
      </c>
      <c r="F72" s="1">
        <f>Tablo1[[#This Row],[speedup_red]]/Tablo1[[#This Row],['#threads]]*100</f>
        <v>17.933254038071034</v>
      </c>
      <c r="G72" s="1">
        <v>0.32744600000000001</v>
      </c>
      <c r="H72" s="1">
        <f>Tablo1[[#This Row],[time_seq]]/Tablo1[[#This Row],[time_critical]]</f>
        <v>3.882960854614196</v>
      </c>
      <c r="I72" s="1">
        <f>Tablo1[[#This Row],[speedup_crit]]/Tablo1[[#This Row],['#threads]]*100</f>
        <v>16.882438498322593</v>
      </c>
    </row>
    <row r="73" spans="1:9" x14ac:dyDescent="0.2">
      <c r="A73" s="1">
        <v>10000000</v>
      </c>
      <c r="B73" s="1">
        <v>24</v>
      </c>
      <c r="C73" s="1">
        <v>1.27146</v>
      </c>
      <c r="D73" s="1">
        <v>0.30606</v>
      </c>
      <c r="E73" s="1">
        <f>Tablo1[[#This Row],[time_seq]]/Tablo1[[#This Row],[time_red]]</f>
        <v>4.1542834738286611</v>
      </c>
      <c r="F73" s="1">
        <f>Tablo1[[#This Row],[speedup_red]]/Tablo1[[#This Row],['#threads]]*100</f>
        <v>17.30951447428609</v>
      </c>
      <c r="G73" s="1">
        <v>0.32756400000000002</v>
      </c>
      <c r="H73" s="1">
        <f>Tablo1[[#This Row],[time_seq]]/Tablo1[[#This Row],[time_critical]]</f>
        <v>3.8815620764186538</v>
      </c>
      <c r="I73" s="1">
        <f>Tablo1[[#This Row],[speedup_crit]]/Tablo1[[#This Row],['#threads]]*100</f>
        <v>16.173175318411058</v>
      </c>
    </row>
    <row r="74" spans="1:9" x14ac:dyDescent="0.2">
      <c r="A74" s="1">
        <v>100000000</v>
      </c>
      <c r="B74" s="1">
        <v>1</v>
      </c>
      <c r="C74" s="1">
        <v>12.916399999999999</v>
      </c>
      <c r="D74" s="1">
        <v>12.7174</v>
      </c>
      <c r="E74" s="1">
        <f>Tablo1[[#This Row],[time_seq]]/Tablo1[[#This Row],[time_red]]</f>
        <v>1.0156478525484769</v>
      </c>
      <c r="F74" s="1">
        <f>Tablo1[[#This Row],[speedup_red]]/Tablo1[[#This Row],['#threads]]*100</f>
        <v>101.56478525484769</v>
      </c>
      <c r="G74" s="1">
        <v>13.255000000000001</v>
      </c>
      <c r="H74" s="1">
        <f>Tablo1[[#This Row],[time_seq]]/Tablo1[[#This Row],[time_critical]]</f>
        <v>0.97445492267069023</v>
      </c>
      <c r="I74" s="1">
        <f>Tablo1[[#This Row],[speedup_crit]]/Tablo1[[#This Row],['#threads]]*100</f>
        <v>97.445492267069028</v>
      </c>
    </row>
    <row r="75" spans="1:9" x14ac:dyDescent="0.2">
      <c r="A75" s="1">
        <v>100000000</v>
      </c>
      <c r="B75" s="1">
        <v>2</v>
      </c>
      <c r="C75" s="1">
        <v>12.916399999999999</v>
      </c>
      <c r="D75" s="1">
        <v>6.5593899999999996</v>
      </c>
      <c r="E75" s="1">
        <f>Tablo1[[#This Row],[time_seq]]/Tablo1[[#This Row],[time_red]]</f>
        <v>1.9691465212466404</v>
      </c>
      <c r="F75" s="1">
        <f>Tablo1[[#This Row],[speedup_red]]/Tablo1[[#This Row],['#threads]]*100</f>
        <v>98.457326062332015</v>
      </c>
      <c r="G75" s="1">
        <v>7.1502499999999998</v>
      </c>
      <c r="H75" s="1">
        <f>Tablo1[[#This Row],[time_seq]]/Tablo1[[#This Row],[time_critical]]</f>
        <v>1.8064263487290655</v>
      </c>
      <c r="I75" s="1">
        <f>Tablo1[[#This Row],[speedup_crit]]/Tablo1[[#This Row],['#threads]]*100</f>
        <v>90.32131743645327</v>
      </c>
    </row>
    <row r="76" spans="1:9" x14ac:dyDescent="0.2">
      <c r="A76" s="1">
        <v>100000000</v>
      </c>
      <c r="B76" s="1">
        <v>3</v>
      </c>
      <c r="C76" s="1">
        <v>12.916399999999999</v>
      </c>
      <c r="D76" s="1">
        <v>4.5144799999999998</v>
      </c>
      <c r="E76" s="1">
        <f>Tablo1[[#This Row],[time_seq]]/Tablo1[[#This Row],[time_red]]</f>
        <v>2.861104711949106</v>
      </c>
      <c r="F76" s="1">
        <f>Tablo1[[#This Row],[speedup_red]]/Tablo1[[#This Row],['#threads]]*100</f>
        <v>95.370157064970201</v>
      </c>
      <c r="G76" s="1">
        <v>4.6684000000000001</v>
      </c>
      <c r="H76" s="1">
        <f>Tablo1[[#This Row],[time_seq]]/Tablo1[[#This Row],[time_critical]]</f>
        <v>2.7667723417016536</v>
      </c>
      <c r="I76" s="1">
        <f>Tablo1[[#This Row],[speedup_crit]]/Tablo1[[#This Row],['#threads]]*100</f>
        <v>92.225744723388459</v>
      </c>
    </row>
    <row r="77" spans="1:9" x14ac:dyDescent="0.2">
      <c r="A77" s="1">
        <v>100000000</v>
      </c>
      <c r="B77" s="1">
        <v>4</v>
      </c>
      <c r="C77" s="1">
        <v>12.916399999999999</v>
      </c>
      <c r="D77" s="1">
        <v>3.46225</v>
      </c>
      <c r="E77" s="1">
        <f>Tablo1[[#This Row],[time_seq]]/Tablo1[[#This Row],[time_red]]</f>
        <v>3.7306375911618166</v>
      </c>
      <c r="F77" s="1">
        <f>Tablo1[[#This Row],[speedup_red]]/Tablo1[[#This Row],['#threads]]*100</f>
        <v>93.265939779045411</v>
      </c>
      <c r="G77" s="1">
        <v>3.7835299999999998</v>
      </c>
      <c r="H77" s="1">
        <f>Tablo1[[#This Row],[time_seq]]/Tablo1[[#This Row],[time_critical]]</f>
        <v>3.4138489717274609</v>
      </c>
      <c r="I77" s="1">
        <f>Tablo1[[#This Row],[speedup_crit]]/Tablo1[[#This Row],['#threads]]*100</f>
        <v>85.346224293186523</v>
      </c>
    </row>
    <row r="78" spans="1:9" x14ac:dyDescent="0.2">
      <c r="A78" s="1">
        <v>100000000</v>
      </c>
      <c r="B78" s="1">
        <v>5</v>
      </c>
      <c r="C78" s="1">
        <v>12.916399999999999</v>
      </c>
      <c r="D78" s="1">
        <v>3.2438699999999998</v>
      </c>
      <c r="E78" s="1">
        <f>Tablo1[[#This Row],[time_seq]]/Tablo1[[#This Row],[time_red]]</f>
        <v>3.9817871862929155</v>
      </c>
      <c r="F78" s="1">
        <f>Tablo1[[#This Row],[speedup_red]]/Tablo1[[#This Row],['#threads]]*100</f>
        <v>79.635743725858305</v>
      </c>
      <c r="G78" s="1">
        <v>3.5933999999999999</v>
      </c>
      <c r="H78" s="1">
        <f>Tablo1[[#This Row],[time_seq]]/Tablo1[[#This Row],[time_critical]]</f>
        <v>3.5944787666277063</v>
      </c>
      <c r="I78" s="1">
        <f>Tablo1[[#This Row],[speedup_crit]]/Tablo1[[#This Row],['#threads]]*100</f>
        <v>71.889575332554116</v>
      </c>
    </row>
    <row r="79" spans="1:9" x14ac:dyDescent="0.2">
      <c r="A79" s="1">
        <v>100000000</v>
      </c>
      <c r="B79" s="1">
        <v>6</v>
      </c>
      <c r="C79" s="1">
        <v>12.916399999999999</v>
      </c>
      <c r="D79" s="1">
        <v>3.0022600000000002</v>
      </c>
      <c r="E79" s="1">
        <f>Tablo1[[#This Row],[time_seq]]/Tablo1[[#This Row],[time_red]]</f>
        <v>4.3022256566719737</v>
      </c>
      <c r="F79" s="1">
        <f>Tablo1[[#This Row],[speedup_red]]/Tablo1[[#This Row],['#threads]]*100</f>
        <v>71.703760944532888</v>
      </c>
      <c r="G79" s="1">
        <v>3.3241999999999998</v>
      </c>
      <c r="H79" s="1">
        <f>Tablo1[[#This Row],[time_seq]]/Tablo1[[#This Row],[time_critical]]</f>
        <v>3.8855664520786957</v>
      </c>
      <c r="I79" s="1">
        <f>Tablo1[[#This Row],[speedup_crit]]/Tablo1[[#This Row],['#threads]]*100</f>
        <v>64.759440867978256</v>
      </c>
    </row>
    <row r="80" spans="1:9" x14ac:dyDescent="0.2">
      <c r="A80" s="1">
        <v>100000000</v>
      </c>
      <c r="B80" s="1">
        <v>7</v>
      </c>
      <c r="C80" s="1">
        <v>12.916399999999999</v>
      </c>
      <c r="D80" s="1">
        <v>2.9101400000000002</v>
      </c>
      <c r="E80" s="1">
        <f>Tablo1[[#This Row],[time_seq]]/Tablo1[[#This Row],[time_red]]</f>
        <v>4.438411897709388</v>
      </c>
      <c r="F80" s="1">
        <f>Tablo1[[#This Row],[speedup_red]]/Tablo1[[#This Row],['#threads]]*100</f>
        <v>63.405884252991264</v>
      </c>
      <c r="G80" s="1">
        <v>3.7012499999999999</v>
      </c>
      <c r="H80" s="1">
        <f>Tablo1[[#This Row],[time_seq]]/Tablo1[[#This Row],[time_critical]]</f>
        <v>3.4897399527186761</v>
      </c>
      <c r="I80" s="1">
        <f>Tablo1[[#This Row],[speedup_crit]]/Tablo1[[#This Row],['#threads]]*100</f>
        <v>49.853427895981092</v>
      </c>
    </row>
    <row r="81" spans="1:9" x14ac:dyDescent="0.2">
      <c r="A81" s="1">
        <v>100000000</v>
      </c>
      <c r="B81" s="1">
        <v>8</v>
      </c>
      <c r="C81" s="1">
        <v>12.916399999999999</v>
      </c>
      <c r="D81" s="1">
        <v>2.98203</v>
      </c>
      <c r="E81" s="1">
        <f>Tablo1[[#This Row],[time_seq]]/Tablo1[[#This Row],[time_red]]</f>
        <v>4.3314118234893675</v>
      </c>
      <c r="F81" s="1">
        <f>Tablo1[[#This Row],[speedup_red]]/Tablo1[[#This Row],['#threads]]*100</f>
        <v>54.142647793617094</v>
      </c>
      <c r="G81" s="1">
        <v>3.2066599999999998</v>
      </c>
      <c r="H81" s="1">
        <f>Tablo1[[#This Row],[time_seq]]/Tablo1[[#This Row],[time_critical]]</f>
        <v>4.0279917421865745</v>
      </c>
      <c r="I81" s="1">
        <f>Tablo1[[#This Row],[speedup_crit]]/Tablo1[[#This Row],['#threads]]*100</f>
        <v>50.349896777332184</v>
      </c>
    </row>
    <row r="82" spans="1:9" x14ac:dyDescent="0.2">
      <c r="A82" s="1">
        <v>100000000</v>
      </c>
      <c r="B82" s="1">
        <v>9</v>
      </c>
      <c r="C82" s="1">
        <v>12.916399999999999</v>
      </c>
      <c r="D82" s="1">
        <v>3.1157900000000001</v>
      </c>
      <c r="E82" s="1">
        <f>Tablo1[[#This Row],[time_seq]]/Tablo1[[#This Row],[time_red]]</f>
        <v>4.1454655159686622</v>
      </c>
      <c r="F82" s="1">
        <f>Tablo1[[#This Row],[speedup_red]]/Tablo1[[#This Row],['#threads]]*100</f>
        <v>46.060727955207362</v>
      </c>
      <c r="G82" s="1">
        <v>3.3668999999999998</v>
      </c>
      <c r="H82" s="1">
        <f>Tablo1[[#This Row],[time_seq]]/Tablo1[[#This Row],[time_critical]]</f>
        <v>3.8362885740592239</v>
      </c>
      <c r="I82" s="1">
        <f>Tablo1[[#This Row],[speedup_crit]]/Tablo1[[#This Row],['#threads]]*100</f>
        <v>42.625428600658047</v>
      </c>
    </row>
    <row r="83" spans="1:9" x14ac:dyDescent="0.2">
      <c r="A83" s="1">
        <v>100000000</v>
      </c>
      <c r="B83" s="1">
        <v>10</v>
      </c>
      <c r="C83" s="1">
        <v>12.916399999999999</v>
      </c>
      <c r="D83" s="1">
        <v>3.0309900000000001</v>
      </c>
      <c r="E83" s="1">
        <f>Tablo1[[#This Row],[time_seq]]/Tablo1[[#This Row],[time_red]]</f>
        <v>4.2614459302076213</v>
      </c>
      <c r="F83" s="1">
        <f>Tablo1[[#This Row],[speedup_red]]/Tablo1[[#This Row],['#threads]]*100</f>
        <v>42.614459302076213</v>
      </c>
      <c r="G83" s="1">
        <v>3.5495399999999999</v>
      </c>
      <c r="H83" s="1">
        <f>Tablo1[[#This Row],[time_seq]]/Tablo1[[#This Row],[time_critical]]</f>
        <v>3.6388940538774039</v>
      </c>
      <c r="I83" s="1">
        <f>Tablo1[[#This Row],[speedup_crit]]/Tablo1[[#This Row],['#threads]]*100</f>
        <v>36.388940538774037</v>
      </c>
    </row>
    <row r="84" spans="1:9" x14ac:dyDescent="0.2">
      <c r="A84" s="1">
        <v>100000000</v>
      </c>
      <c r="B84" s="1">
        <v>11</v>
      </c>
      <c r="C84" s="1">
        <v>12.916399999999999</v>
      </c>
      <c r="D84" s="1">
        <v>3.1396500000000001</v>
      </c>
      <c r="E84" s="1">
        <f>Tablo1[[#This Row],[time_seq]]/Tablo1[[#This Row],[time_red]]</f>
        <v>4.1139617473285233</v>
      </c>
      <c r="F84" s="1">
        <f>Tablo1[[#This Row],[speedup_red]]/Tablo1[[#This Row],['#threads]]*100</f>
        <v>37.399652248441122</v>
      </c>
      <c r="G84" s="1">
        <v>3.7987500000000001</v>
      </c>
      <c r="H84" s="1">
        <f>Tablo1[[#This Row],[time_seq]]/Tablo1[[#This Row],[time_critical]]</f>
        <v>3.4001711089174069</v>
      </c>
      <c r="I84" s="1">
        <f>Tablo1[[#This Row],[speedup_crit]]/Tablo1[[#This Row],['#threads]]*100</f>
        <v>30.910646444703698</v>
      </c>
    </row>
    <row r="85" spans="1:9" x14ac:dyDescent="0.2">
      <c r="A85" s="1">
        <v>100000000</v>
      </c>
      <c r="B85" s="1">
        <v>12</v>
      </c>
      <c r="C85" s="1">
        <v>12.916399999999999</v>
      </c>
      <c r="D85" s="1">
        <v>3.1336499999999998</v>
      </c>
      <c r="E85" s="1">
        <f>Tablo1[[#This Row],[time_seq]]/Tablo1[[#This Row],[time_red]]</f>
        <v>4.1218387503390614</v>
      </c>
      <c r="F85" s="1">
        <f>Tablo1[[#This Row],[speedup_red]]/Tablo1[[#This Row],['#threads]]*100</f>
        <v>34.348656252825513</v>
      </c>
      <c r="G85" s="1">
        <v>3.7057899999999999</v>
      </c>
      <c r="H85" s="1">
        <f>Tablo1[[#This Row],[time_seq]]/Tablo1[[#This Row],[time_critical]]</f>
        <v>3.4854646377695442</v>
      </c>
      <c r="I85" s="1">
        <f>Tablo1[[#This Row],[speedup_crit]]/Tablo1[[#This Row],['#threads]]*100</f>
        <v>29.045538648079532</v>
      </c>
    </row>
    <row r="86" spans="1:9" x14ac:dyDescent="0.2">
      <c r="A86" s="1">
        <v>100000000</v>
      </c>
      <c r="B86" s="1">
        <v>13</v>
      </c>
      <c r="C86" s="1">
        <v>12.916399999999999</v>
      </c>
      <c r="D86" s="1">
        <v>3.1334300000000002</v>
      </c>
      <c r="E86" s="1">
        <f>Tablo1[[#This Row],[time_seq]]/Tablo1[[#This Row],[time_red]]</f>
        <v>4.122128147110355</v>
      </c>
      <c r="F86" s="1">
        <f>Tablo1[[#This Row],[speedup_red]]/Tablo1[[#This Row],['#threads]]*100</f>
        <v>31.708678054695039</v>
      </c>
      <c r="G86" s="1">
        <v>3.6193399999999998</v>
      </c>
      <c r="H86" s="1">
        <f>Tablo1[[#This Row],[time_seq]]/Tablo1[[#This Row],[time_critical]]</f>
        <v>3.5687169483939063</v>
      </c>
      <c r="I86" s="1">
        <f>Tablo1[[#This Row],[speedup_crit]]/Tablo1[[#This Row],['#threads]]*100</f>
        <v>27.451668833799282</v>
      </c>
    </row>
    <row r="87" spans="1:9" x14ac:dyDescent="0.2">
      <c r="A87" s="1">
        <v>100000000</v>
      </c>
      <c r="B87" s="1">
        <v>14</v>
      </c>
      <c r="C87" s="1">
        <v>12.916399999999999</v>
      </c>
      <c r="D87" s="1">
        <v>3.0773999999999999</v>
      </c>
      <c r="E87" s="1">
        <f>Tablo1[[#This Row],[time_seq]]/Tablo1[[#This Row],[time_red]]</f>
        <v>4.197179437187236</v>
      </c>
      <c r="F87" s="1">
        <f>Tablo1[[#This Row],[speedup_red]]/Tablo1[[#This Row],['#threads]]*100</f>
        <v>29.97985312276597</v>
      </c>
      <c r="G87" s="1">
        <v>3.4450599999999998</v>
      </c>
      <c r="H87" s="1">
        <f>Tablo1[[#This Row],[time_seq]]/Tablo1[[#This Row],[time_critical]]</f>
        <v>3.7492525529308636</v>
      </c>
      <c r="I87" s="1">
        <f>Tablo1[[#This Row],[speedup_crit]]/Tablo1[[#This Row],['#threads]]*100</f>
        <v>26.780375378077597</v>
      </c>
    </row>
    <row r="88" spans="1:9" x14ac:dyDescent="0.2">
      <c r="A88" s="1">
        <v>100000000</v>
      </c>
      <c r="B88" s="1">
        <v>15</v>
      </c>
      <c r="C88" s="1">
        <v>12.916399999999999</v>
      </c>
      <c r="D88" s="1">
        <v>3.0685699999999998</v>
      </c>
      <c r="E88" s="1">
        <f>Tablo1[[#This Row],[time_seq]]/Tablo1[[#This Row],[time_red]]</f>
        <v>4.2092570806597207</v>
      </c>
      <c r="F88" s="1">
        <f>Tablo1[[#This Row],[speedup_red]]/Tablo1[[#This Row],['#threads]]*100</f>
        <v>28.061713871064804</v>
      </c>
      <c r="G88" s="1">
        <v>3.52637</v>
      </c>
      <c r="H88" s="1">
        <f>Tablo1[[#This Row],[time_seq]]/Tablo1[[#This Row],[time_critical]]</f>
        <v>3.6628033927239625</v>
      </c>
      <c r="I88" s="1">
        <f>Tablo1[[#This Row],[speedup_crit]]/Tablo1[[#This Row],['#threads]]*100</f>
        <v>24.418689284826417</v>
      </c>
    </row>
    <row r="89" spans="1:9" x14ac:dyDescent="0.2">
      <c r="A89" s="1">
        <v>100000000</v>
      </c>
      <c r="B89" s="1">
        <v>16</v>
      </c>
      <c r="C89" s="1">
        <v>12.916399999999999</v>
      </c>
      <c r="D89" s="1">
        <v>3.2145899999999998</v>
      </c>
      <c r="E89" s="1">
        <f>Tablo1[[#This Row],[time_seq]]/Tablo1[[#This Row],[time_red]]</f>
        <v>4.0180551796652137</v>
      </c>
      <c r="F89" s="1">
        <f>Tablo1[[#This Row],[speedup_red]]/Tablo1[[#This Row],['#threads]]*100</f>
        <v>25.112844872907587</v>
      </c>
      <c r="G89" s="1">
        <v>3.7636799999999999</v>
      </c>
      <c r="H89" s="1">
        <f>Tablo1[[#This Row],[time_seq]]/Tablo1[[#This Row],[time_critical]]</f>
        <v>3.4318539301959783</v>
      </c>
      <c r="I89" s="1">
        <f>Tablo1[[#This Row],[speedup_crit]]/Tablo1[[#This Row],['#threads]]*100</f>
        <v>21.449087063724864</v>
      </c>
    </row>
    <row r="90" spans="1:9" x14ac:dyDescent="0.2">
      <c r="A90" s="1">
        <v>100000000</v>
      </c>
      <c r="B90" s="1">
        <v>17</v>
      </c>
      <c r="C90" s="1">
        <v>12.916399999999999</v>
      </c>
      <c r="D90" s="1">
        <v>3.2496200000000002</v>
      </c>
      <c r="E90" s="1">
        <f>Tablo1[[#This Row],[time_seq]]/Tablo1[[#This Row],[time_red]]</f>
        <v>3.9747416621020299</v>
      </c>
      <c r="F90" s="1">
        <f>Tablo1[[#This Row],[speedup_red]]/Tablo1[[#This Row],['#threads]]*100</f>
        <v>23.380833306482529</v>
      </c>
      <c r="G90" s="1">
        <v>3.93493</v>
      </c>
      <c r="H90" s="1">
        <f>Tablo1[[#This Row],[time_seq]]/Tablo1[[#This Row],[time_critical]]</f>
        <v>3.2824980368138696</v>
      </c>
      <c r="I90" s="1">
        <f>Tablo1[[#This Row],[speedup_crit]]/Tablo1[[#This Row],['#threads]]*100</f>
        <v>19.308811981258057</v>
      </c>
    </row>
    <row r="91" spans="1:9" x14ac:dyDescent="0.2">
      <c r="A91" s="1">
        <v>100000000</v>
      </c>
      <c r="B91" s="1">
        <v>18</v>
      </c>
      <c r="C91" s="1">
        <v>12.916399999999999</v>
      </c>
      <c r="D91" s="1">
        <v>3.1656399999999998</v>
      </c>
      <c r="E91" s="1">
        <f>Tablo1[[#This Row],[time_seq]]/Tablo1[[#This Row],[time_red]]</f>
        <v>4.0801859971443371</v>
      </c>
      <c r="F91" s="1">
        <f>Tablo1[[#This Row],[speedup_red]]/Tablo1[[#This Row],['#threads]]*100</f>
        <v>22.667699984135208</v>
      </c>
      <c r="G91" s="1">
        <v>3.7401900000000001</v>
      </c>
      <c r="H91" s="1">
        <f>Tablo1[[#This Row],[time_seq]]/Tablo1[[#This Row],[time_critical]]</f>
        <v>3.4534074472152483</v>
      </c>
      <c r="I91" s="1">
        <f>Tablo1[[#This Row],[speedup_crit]]/Tablo1[[#This Row],['#threads]]*100</f>
        <v>19.185596928973602</v>
      </c>
    </row>
    <row r="92" spans="1:9" x14ac:dyDescent="0.2">
      <c r="A92" s="1">
        <v>100000000</v>
      </c>
      <c r="B92" s="1">
        <v>19</v>
      </c>
      <c r="C92" s="1">
        <v>12.916399999999999</v>
      </c>
      <c r="D92" s="1">
        <v>3.3882500000000002</v>
      </c>
      <c r="E92" s="1">
        <f>Tablo1[[#This Row],[time_seq]]/Tablo1[[#This Row],[time_red]]</f>
        <v>3.8121153988046923</v>
      </c>
      <c r="F92" s="1">
        <f>Tablo1[[#This Row],[speedup_red]]/Tablo1[[#This Row],['#threads]]*100</f>
        <v>20.063765256866802</v>
      </c>
      <c r="G92" s="1">
        <v>4.3957199999999998</v>
      </c>
      <c r="H92" s="1">
        <f>Tablo1[[#This Row],[time_seq]]/Tablo1[[#This Row],[time_critical]]</f>
        <v>2.9384037199821647</v>
      </c>
      <c r="I92" s="1">
        <f>Tablo1[[#This Row],[speedup_crit]]/Tablo1[[#This Row],['#threads]]*100</f>
        <v>15.465282736748234</v>
      </c>
    </row>
    <row r="93" spans="1:9" x14ac:dyDescent="0.2">
      <c r="A93" s="1">
        <v>100000000</v>
      </c>
      <c r="B93" s="1">
        <v>20</v>
      </c>
      <c r="C93" s="1">
        <v>12.916399999999999</v>
      </c>
      <c r="D93" s="1">
        <v>3.3330299999999999</v>
      </c>
      <c r="E93" s="1">
        <f>Tablo1[[#This Row],[time_seq]]/Tablo1[[#This Row],[time_red]]</f>
        <v>3.8752726498111327</v>
      </c>
      <c r="F93" s="1">
        <f>Tablo1[[#This Row],[speedup_red]]/Tablo1[[#This Row],['#threads]]*100</f>
        <v>19.376363249055665</v>
      </c>
      <c r="G93" s="1">
        <v>3.7509600000000001</v>
      </c>
      <c r="H93" s="1">
        <f>Tablo1[[#This Row],[time_seq]]/Tablo1[[#This Row],[time_critical]]</f>
        <v>3.4434917994326781</v>
      </c>
      <c r="I93" s="1">
        <f>Tablo1[[#This Row],[speedup_crit]]/Tablo1[[#This Row],['#threads]]*100</f>
        <v>17.217458997163391</v>
      </c>
    </row>
    <row r="94" spans="1:9" x14ac:dyDescent="0.2">
      <c r="A94" s="1">
        <v>100000000</v>
      </c>
      <c r="B94" s="1">
        <v>21</v>
      </c>
      <c r="C94" s="1">
        <v>12.916399999999999</v>
      </c>
      <c r="D94" s="1">
        <v>3.0886</v>
      </c>
      <c r="E94" s="1">
        <f>Tablo1[[#This Row],[time_seq]]/Tablo1[[#This Row],[time_red]]</f>
        <v>4.1819594638347466</v>
      </c>
      <c r="F94" s="1">
        <f>Tablo1[[#This Row],[speedup_red]]/Tablo1[[#This Row],['#threads]]*100</f>
        <v>19.914092684927365</v>
      </c>
      <c r="G94" s="1">
        <v>3.2809900000000001</v>
      </c>
      <c r="H94" s="1">
        <f>Tablo1[[#This Row],[time_seq]]/Tablo1[[#This Row],[time_critical]]</f>
        <v>3.9367386063352825</v>
      </c>
      <c r="I94" s="1">
        <f>Tablo1[[#This Row],[speedup_crit]]/Tablo1[[#This Row],['#threads]]*100</f>
        <v>18.746374315882296</v>
      </c>
    </row>
    <row r="95" spans="1:9" x14ac:dyDescent="0.2">
      <c r="A95" s="1">
        <v>100000000</v>
      </c>
      <c r="B95" s="1">
        <v>22</v>
      </c>
      <c r="C95" s="1">
        <v>12.916399999999999</v>
      </c>
      <c r="D95" s="1">
        <v>3.0111599999999998</v>
      </c>
      <c r="E95" s="1">
        <f>Tablo1[[#This Row],[time_seq]]/Tablo1[[#This Row],[time_red]]</f>
        <v>4.2895096906175691</v>
      </c>
      <c r="F95" s="1">
        <f>Tablo1[[#This Row],[speedup_red]]/Tablo1[[#This Row],['#threads]]*100</f>
        <v>19.497771320988953</v>
      </c>
      <c r="G95" s="1">
        <v>3.2511700000000001</v>
      </c>
      <c r="H95" s="1">
        <f>Tablo1[[#This Row],[time_seq]]/Tablo1[[#This Row],[time_critical]]</f>
        <v>3.9728466982655473</v>
      </c>
      <c r="I95" s="1">
        <f>Tablo1[[#This Row],[speedup_crit]]/Tablo1[[#This Row],['#threads]]*100</f>
        <v>18.058394083025213</v>
      </c>
    </row>
    <row r="96" spans="1:9" x14ac:dyDescent="0.2">
      <c r="A96" s="1">
        <v>100000000</v>
      </c>
      <c r="B96" s="1">
        <v>23</v>
      </c>
      <c r="C96" s="1">
        <v>12.916399999999999</v>
      </c>
      <c r="D96" s="1">
        <v>2.99579</v>
      </c>
      <c r="E96" s="1">
        <f>Tablo1[[#This Row],[time_seq]]/Tablo1[[#This Row],[time_red]]</f>
        <v>4.3115171624179265</v>
      </c>
      <c r="F96" s="1">
        <f>Tablo1[[#This Row],[speedup_red]]/Tablo1[[#This Row],['#threads]]*100</f>
        <v>18.74572679312142</v>
      </c>
      <c r="G96" s="1">
        <v>3.0316000000000001</v>
      </c>
      <c r="H96" s="1">
        <f>Tablo1[[#This Row],[time_seq]]/Tablo1[[#This Row],[time_critical]]</f>
        <v>4.2605884681356381</v>
      </c>
      <c r="I96" s="1">
        <f>Tablo1[[#This Row],[speedup_crit]]/Tablo1[[#This Row],['#threads]]*100</f>
        <v>18.524297687546252</v>
      </c>
    </row>
    <row r="97" spans="1:9" x14ac:dyDescent="0.2">
      <c r="A97" s="1">
        <v>100000000</v>
      </c>
      <c r="B97" s="1">
        <v>24</v>
      </c>
      <c r="C97" s="1">
        <v>12.916399999999999</v>
      </c>
      <c r="D97" s="1">
        <v>3.0284300000000002</v>
      </c>
      <c r="E97" s="1">
        <f>Tablo1[[#This Row],[time_seq]]/Tablo1[[#This Row],[time_red]]</f>
        <v>4.2650482263086813</v>
      </c>
      <c r="F97" s="1">
        <f>Tablo1[[#This Row],[speedup_red]]/Tablo1[[#This Row],['#threads]]*100</f>
        <v>17.771034276286173</v>
      </c>
      <c r="G97" s="1">
        <v>3.1492399999999998</v>
      </c>
      <c r="H97" s="1">
        <f>Tablo1[[#This Row],[time_seq]]/Tablo1[[#This Row],[time_critical]]</f>
        <v>4.1014339967738245</v>
      </c>
      <c r="I97" s="1">
        <f>Tablo1[[#This Row],[speedup_crit]]/Tablo1[[#This Row],['#threads]]*100</f>
        <v>17.089308319890936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2023-10-12T10:53:08Z</dcterms:created>
  <dcterms:modified xsi:type="dcterms:W3CDTF">2023-10-19T00:41:06Z</dcterms:modified>
</cp:coreProperties>
</file>