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tehandundar/Downloads/HPC/Project3-HPC/src/Results/"/>
    </mc:Choice>
  </mc:AlternateContent>
  <xr:revisionPtr revIDLastSave="0" documentId="13_ncr:1_{1CD87B4B-3A4F-974D-85CC-3B23306BB438}" xr6:coauthVersionLast="47" xr6:coauthVersionMax="47" xr10:uidLastSave="{00000000-0000-0000-0000-000000000000}"/>
  <bookViews>
    <workbookView xWindow="0" yWindow="760" windowWidth="34560" windowHeight="20420" activeTab="1" xr2:uid="{FAC728DA-2C1D-094E-8543-27203CD7BB44}"/>
  </bookViews>
  <sheets>
    <sheet name="Strong" sheetId="1" r:id="rId1"/>
    <sheet name="Weak" sheetId="2" r:id="rId2"/>
  </sheets>
  <definedNames>
    <definedName name="_xlchart.v1.0" hidden="1">Weak!$B$40:$B$42</definedName>
    <definedName name="_xlchart.v1.1" hidden="1">Weak!$F$1</definedName>
    <definedName name="_xlchart.v1.2" hidden="1">Weak!$F$40:$F$42</definedName>
    <definedName name="_xlchart.v1.3" hidden="1">Weak!$G$1</definedName>
    <definedName name="_xlchart.v1.4" hidden="1">Weak!$G$40:$G$42</definedName>
    <definedName name="_xlchart.v1.5" hidden="1">Weak!$B$40:$B$42</definedName>
    <definedName name="_xlchart.v1.6" hidden="1">Weak!$F$1</definedName>
    <definedName name="_xlchart.v1.7" hidden="1">Weak!$F$40:$F$42</definedName>
    <definedName name="_xlchart.v1.8" hidden="1">Weak!$G$1</definedName>
    <definedName name="_xlchart.v1.9" hidden="1">Weak!$G$40:$G$42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2" l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C79" i="2"/>
  <c r="C92" i="2"/>
  <c r="C67" i="2"/>
  <c r="C42" i="2"/>
  <c r="C54" i="2"/>
  <c r="C40" i="2"/>
  <c r="C35" i="2"/>
  <c r="C30" i="2"/>
  <c r="C25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C65" i="2"/>
  <c r="C60" i="2"/>
  <c r="C55" i="2"/>
  <c r="C49" i="2"/>
  <c r="C44" i="2"/>
  <c r="C43" i="2"/>
  <c r="C41" i="2"/>
  <c r="C39" i="2"/>
  <c r="C38" i="2"/>
  <c r="C37" i="2"/>
  <c r="C36" i="2"/>
  <c r="C34" i="2"/>
  <c r="C33" i="2"/>
  <c r="C32" i="2"/>
  <c r="C31" i="2"/>
  <c r="C29" i="2"/>
  <c r="C28" i="2"/>
  <c r="C27" i="2"/>
  <c r="C26" i="2"/>
  <c r="C24" i="2"/>
  <c r="C23" i="2"/>
  <c r="C22" i="2"/>
  <c r="C21" i="2"/>
  <c r="C104" i="2"/>
  <c r="C90" i="2"/>
  <c r="C85" i="2"/>
  <c r="C80" i="2"/>
  <c r="C74" i="2"/>
  <c r="C69" i="2"/>
  <c r="C68" i="2"/>
  <c r="C66" i="2"/>
  <c r="C64" i="2"/>
  <c r="C63" i="2"/>
  <c r="C62" i="2"/>
  <c r="C61" i="2"/>
  <c r="C59" i="2"/>
  <c r="C58" i="2"/>
  <c r="C57" i="2"/>
  <c r="C56" i="2"/>
  <c r="C53" i="2"/>
  <c r="C52" i="2"/>
  <c r="C51" i="2"/>
  <c r="C50" i="2"/>
  <c r="C48" i="2"/>
  <c r="C47" i="2"/>
  <c r="C46" i="2"/>
  <c r="C45" i="2"/>
  <c r="C120" i="2"/>
  <c r="C115" i="2"/>
  <c r="C110" i="2"/>
  <c r="C105" i="2"/>
  <c r="C99" i="2"/>
  <c r="C94" i="2"/>
  <c r="C93" i="2"/>
  <c r="C91" i="2"/>
  <c r="C89" i="2"/>
  <c r="C88" i="2"/>
  <c r="C87" i="2"/>
  <c r="C86" i="2"/>
  <c r="C84" i="2"/>
  <c r="C83" i="2"/>
  <c r="C82" i="2"/>
  <c r="C81" i="2"/>
  <c r="C78" i="2"/>
  <c r="C77" i="2"/>
  <c r="C76" i="2"/>
  <c r="C75" i="2"/>
  <c r="C73" i="2"/>
  <c r="C72" i="2"/>
  <c r="C71" i="2"/>
  <c r="C70" i="2"/>
  <c r="C124" i="2"/>
  <c r="C123" i="2"/>
  <c r="C122" i="2"/>
  <c r="C121" i="2"/>
  <c r="C119" i="2"/>
  <c r="C118" i="2"/>
  <c r="C117" i="2"/>
  <c r="C116" i="2"/>
  <c r="C114" i="2"/>
  <c r="C113" i="2"/>
  <c r="C112" i="2"/>
  <c r="C111" i="2"/>
  <c r="C109" i="2"/>
  <c r="C108" i="2"/>
  <c r="C107" i="2"/>
  <c r="C106" i="2"/>
  <c r="C103" i="2"/>
  <c r="C102" i="2"/>
  <c r="C101" i="2"/>
  <c r="C100" i="2"/>
  <c r="C98" i="2"/>
  <c r="C97" i="2"/>
  <c r="C96" i="2"/>
  <c r="C95" i="2"/>
  <c r="E98" i="1"/>
  <c r="F98" i="1" s="1"/>
  <c r="E99" i="1"/>
  <c r="F99" i="1" s="1"/>
  <c r="E100" i="1"/>
  <c r="F100" i="1" s="1"/>
  <c r="E101" i="1"/>
  <c r="F101" i="1" s="1"/>
  <c r="E102" i="1"/>
  <c r="F102" i="1" s="1"/>
  <c r="E103" i="1"/>
  <c r="F103" i="1" s="1"/>
  <c r="E104" i="1"/>
  <c r="F104" i="1" s="1"/>
  <c r="E105" i="1"/>
  <c r="F105" i="1" s="1"/>
  <c r="E106" i="1"/>
  <c r="F106" i="1" s="1"/>
  <c r="E107" i="1"/>
  <c r="F107" i="1" s="1"/>
  <c r="E108" i="1"/>
  <c r="F108" i="1" s="1"/>
  <c r="E109" i="1"/>
  <c r="F109" i="1" s="1"/>
  <c r="E110" i="1"/>
  <c r="F110" i="1" s="1"/>
  <c r="E111" i="1"/>
  <c r="F111" i="1" s="1"/>
  <c r="E112" i="1"/>
  <c r="F112" i="1" s="1"/>
  <c r="E113" i="1"/>
  <c r="F113" i="1" s="1"/>
  <c r="E114" i="1"/>
  <c r="F114" i="1" s="1"/>
  <c r="E115" i="1"/>
  <c r="F115" i="1" s="1"/>
  <c r="E116" i="1"/>
  <c r="F116" i="1" s="1"/>
  <c r="E117" i="1"/>
  <c r="F117" i="1" s="1"/>
  <c r="E118" i="1"/>
  <c r="F118" i="1" s="1"/>
  <c r="E119" i="1"/>
  <c r="F119" i="1" s="1"/>
  <c r="E120" i="1"/>
  <c r="F120" i="1" s="1"/>
  <c r="E121" i="1"/>
  <c r="F121" i="1" s="1"/>
  <c r="E2" i="1"/>
  <c r="F2" i="1" s="1"/>
  <c r="E3" i="1"/>
  <c r="F3" i="1" s="1"/>
  <c r="E4" i="1"/>
  <c r="F4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29" i="1"/>
  <c r="F29" i="1" s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36" i="1"/>
  <c r="F36" i="1" s="1"/>
  <c r="E37" i="1"/>
  <c r="F37" i="1" s="1"/>
  <c r="E38" i="1"/>
  <c r="F38" i="1" s="1"/>
  <c r="E39" i="1"/>
  <c r="F39" i="1" s="1"/>
  <c r="E40" i="1"/>
  <c r="F40" i="1" s="1"/>
  <c r="E41" i="1"/>
  <c r="F41" i="1" s="1"/>
  <c r="E42" i="1"/>
  <c r="F42" i="1" s="1"/>
  <c r="E43" i="1"/>
  <c r="F43" i="1" s="1"/>
  <c r="E44" i="1"/>
  <c r="F44" i="1" s="1"/>
  <c r="E45" i="1"/>
  <c r="F45" i="1" s="1"/>
  <c r="E46" i="1"/>
  <c r="F46" i="1" s="1"/>
  <c r="E47" i="1"/>
  <c r="F47" i="1" s="1"/>
  <c r="E48" i="1"/>
  <c r="F48" i="1" s="1"/>
  <c r="E49" i="1"/>
  <c r="F49" i="1" s="1"/>
  <c r="E50" i="1"/>
  <c r="F50" i="1" s="1"/>
  <c r="E51" i="1"/>
  <c r="F51" i="1" s="1"/>
  <c r="E52" i="1"/>
  <c r="F52" i="1" s="1"/>
  <c r="E53" i="1"/>
  <c r="F53" i="1" s="1"/>
  <c r="E54" i="1"/>
  <c r="F54" i="1" s="1"/>
  <c r="E55" i="1"/>
  <c r="F55" i="1" s="1"/>
  <c r="E56" i="1"/>
  <c r="F56" i="1" s="1"/>
  <c r="E57" i="1"/>
  <c r="F57" i="1" s="1"/>
  <c r="E58" i="1"/>
  <c r="F58" i="1" s="1"/>
  <c r="E59" i="1"/>
  <c r="F59" i="1" s="1"/>
  <c r="E60" i="1"/>
  <c r="F60" i="1" s="1"/>
  <c r="E61" i="1"/>
  <c r="F61" i="1" s="1"/>
  <c r="E62" i="1"/>
  <c r="F62" i="1" s="1"/>
  <c r="E63" i="1"/>
  <c r="F63" i="1" s="1"/>
  <c r="E64" i="1"/>
  <c r="F64" i="1" s="1"/>
  <c r="E65" i="1"/>
  <c r="F65" i="1" s="1"/>
  <c r="E66" i="1"/>
  <c r="F66" i="1" s="1"/>
  <c r="E67" i="1"/>
  <c r="F67" i="1" s="1"/>
  <c r="E68" i="1"/>
  <c r="F68" i="1" s="1"/>
  <c r="E69" i="1"/>
  <c r="F69" i="1" s="1"/>
  <c r="E70" i="1"/>
  <c r="F70" i="1" s="1"/>
  <c r="E71" i="1"/>
  <c r="F71" i="1" s="1"/>
  <c r="E72" i="1"/>
  <c r="F72" i="1" s="1"/>
  <c r="E73" i="1"/>
  <c r="F73" i="1" s="1"/>
  <c r="E74" i="1"/>
  <c r="F74" i="1" s="1"/>
  <c r="E75" i="1"/>
  <c r="F75" i="1" s="1"/>
  <c r="E76" i="1"/>
  <c r="F76" i="1" s="1"/>
  <c r="E77" i="1"/>
  <c r="F77" i="1" s="1"/>
  <c r="E78" i="1"/>
  <c r="F78" i="1" s="1"/>
  <c r="E79" i="1"/>
  <c r="F79" i="1" s="1"/>
  <c r="E80" i="1"/>
  <c r="F80" i="1" s="1"/>
  <c r="E81" i="1"/>
  <c r="F81" i="1" s="1"/>
  <c r="E82" i="1"/>
  <c r="F82" i="1" s="1"/>
  <c r="E83" i="1"/>
  <c r="F83" i="1" s="1"/>
  <c r="E84" i="1"/>
  <c r="F84" i="1" s="1"/>
  <c r="E85" i="1"/>
  <c r="F85" i="1" s="1"/>
  <c r="E86" i="1"/>
  <c r="F86" i="1" s="1"/>
  <c r="E87" i="1"/>
  <c r="F87" i="1" s="1"/>
  <c r="E88" i="1"/>
  <c r="F88" i="1" s="1"/>
  <c r="E89" i="1"/>
  <c r="F89" i="1" s="1"/>
  <c r="E90" i="1"/>
  <c r="F90" i="1" s="1"/>
  <c r="E91" i="1"/>
  <c r="F91" i="1" s="1"/>
  <c r="E92" i="1"/>
  <c r="F92" i="1" s="1"/>
  <c r="E93" i="1"/>
  <c r="F93" i="1" s="1"/>
  <c r="E94" i="1"/>
  <c r="F94" i="1" s="1"/>
  <c r="E95" i="1"/>
  <c r="F95" i="1" s="1"/>
  <c r="E96" i="1"/>
  <c r="F96" i="1" s="1"/>
  <c r="E97" i="1"/>
  <c r="F97" i="1" s="1"/>
</calcChain>
</file>

<file path=xl/sharedStrings.xml><?xml version="1.0" encoding="utf-8"?>
<sst xmlns="http://schemas.openxmlformats.org/spreadsheetml/2006/main" count="13" uniqueCount="7">
  <si>
    <t>N</t>
  </si>
  <si>
    <t>#threads</t>
  </si>
  <si>
    <t>time_seq</t>
  </si>
  <si>
    <t>time_omp</t>
  </si>
  <si>
    <t>Sütun1</t>
  </si>
  <si>
    <t>efficiency</t>
  </si>
  <si>
    <t>speedup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</si>
</sst>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 x14ac:knownFonts="1">
    <font>
      <sz val="12"/>
      <color theme="1"/>
      <name val="Calibri"/>
      <family val="2"/>
      <charset val="162"/>
      <scheme val="minor"/>
    </font>
    <font>
      <sz val="12"/>
      <color theme="1"/>
      <name val="Calibri"/>
      <family val="2"/>
      <charset val="162"/>
      <scheme val="minor"/>
    </font>
    <font>
      <sz val="8"/>
      <name val="Calibri"/>
      <family val="2"/>
      <charset val="16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0" fontId="0" fillId="0" borderId="0" xfId="1" applyNumberFormat="1" applyFont="1" applyAlignment="1">
      <alignment horizontal="left"/>
    </xf>
    <xf numFmtId="0" fontId="0" fillId="2" borderId="0" xfId="1" applyNumberFormat="1" applyFont="1" applyFill="1" applyAlignment="1">
      <alignment horizontal="left"/>
    </xf>
  </cellXfs>
  <cellStyles count="2">
    <cellStyle name="Normal" xfId="0" builtinId="0"/>
    <cellStyle name="Virgül" xfId="1" builtinId="3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charset val="162"/>
        <scheme val="minor"/>
      </font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charset val="162"/>
        <scheme val="minor"/>
      </font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charset val="162"/>
        <scheme val="minor"/>
      </font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128x128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Strong!$E$1</c:f>
              <c:strCache>
                <c:ptCount val="1"/>
                <c:pt idx="0">
                  <c:v>speedup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Strong!$B$26:$B$49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Strong!$E$26:$E$49</c:f>
              <c:numCache>
                <c:formatCode>General</c:formatCode>
                <c:ptCount val="24"/>
                <c:pt idx="0">
                  <c:v>1.1400733647917887</c:v>
                </c:pt>
                <c:pt idx="1">
                  <c:v>0.61918168255942829</c:v>
                </c:pt>
                <c:pt idx="2">
                  <c:v>0.53134732076925539</c:v>
                </c:pt>
                <c:pt idx="3">
                  <c:v>0.4299646023446887</c:v>
                </c:pt>
                <c:pt idx="4">
                  <c:v>0.39614918540460481</c:v>
                </c:pt>
                <c:pt idx="5">
                  <c:v>0.36002838915990926</c:v>
                </c:pt>
                <c:pt idx="6">
                  <c:v>0.3223653615315879</c:v>
                </c:pt>
                <c:pt idx="7">
                  <c:v>0.30207598956871706</c:v>
                </c:pt>
                <c:pt idx="8">
                  <c:v>0.21972676670616464</c:v>
                </c:pt>
                <c:pt idx="9">
                  <c:v>0.24845325421801376</c:v>
                </c:pt>
                <c:pt idx="10">
                  <c:v>0.25678278223530709</c:v>
                </c:pt>
                <c:pt idx="11">
                  <c:v>0.21783567760734326</c:v>
                </c:pt>
                <c:pt idx="12">
                  <c:v>0.15927871700265023</c:v>
                </c:pt>
                <c:pt idx="13">
                  <c:v>0.22514386189258309</c:v>
                </c:pt>
                <c:pt idx="14">
                  <c:v>0.20317813516665642</c:v>
                </c:pt>
                <c:pt idx="15">
                  <c:v>0.17149507530814942</c:v>
                </c:pt>
                <c:pt idx="16">
                  <c:v>0.15998100513296407</c:v>
                </c:pt>
                <c:pt idx="17">
                  <c:v>0.18563530799009001</c:v>
                </c:pt>
                <c:pt idx="18">
                  <c:v>0.18187500257566619</c:v>
                </c:pt>
                <c:pt idx="19">
                  <c:v>0.16298330639492728</c:v>
                </c:pt>
                <c:pt idx="20">
                  <c:v>0.16761361478454398</c:v>
                </c:pt>
                <c:pt idx="21">
                  <c:v>0.15236209055255839</c:v>
                </c:pt>
                <c:pt idx="22">
                  <c:v>0.14070615041431045</c:v>
                </c:pt>
                <c:pt idx="23">
                  <c:v>0.14837614308768154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A6-D54C-A8D7-D245BAD35C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9226240"/>
        <c:axId val="1009127920"/>
      </c:lineChart>
      <c:lineChart>
        <c:grouping val="standard"/>
        <c:varyColors val="0"/>
        <c:ser>
          <c:idx val="3"/>
          <c:order val="1"/>
          <c:tx>
            <c:strRef>
              <c:f>Strong!$F$1</c:f>
              <c:strCache>
                <c:ptCount val="1"/>
                <c:pt idx="0">
                  <c:v>efficiency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Strong!$B$26:$B$49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Strong!$F$26:$F$49</c:f>
              <c:numCache>
                <c:formatCode>General</c:formatCode>
                <c:ptCount val="24"/>
                <c:pt idx="0">
                  <c:v>114.00733647917886</c:v>
                </c:pt>
                <c:pt idx="1">
                  <c:v>30.959084127971416</c:v>
                </c:pt>
                <c:pt idx="2">
                  <c:v>17.71157735897518</c:v>
                </c:pt>
                <c:pt idx="3">
                  <c:v>10.749115058617217</c:v>
                </c:pt>
                <c:pt idx="4">
                  <c:v>7.9229837080920964</c:v>
                </c:pt>
                <c:pt idx="5">
                  <c:v>6.0004731526651538</c:v>
                </c:pt>
                <c:pt idx="6">
                  <c:v>4.6052194504512558</c:v>
                </c:pt>
                <c:pt idx="7">
                  <c:v>3.7759498696089633</c:v>
                </c:pt>
                <c:pt idx="8">
                  <c:v>2.4414085189573846</c:v>
                </c:pt>
                <c:pt idx="9">
                  <c:v>2.4845325421801379</c:v>
                </c:pt>
                <c:pt idx="10">
                  <c:v>2.3343889294118827</c:v>
                </c:pt>
                <c:pt idx="11">
                  <c:v>1.8152973133945272</c:v>
                </c:pt>
                <c:pt idx="12">
                  <c:v>1.2252209000203862</c:v>
                </c:pt>
                <c:pt idx="13">
                  <c:v>1.6081704420898795</c:v>
                </c:pt>
                <c:pt idx="14">
                  <c:v>1.3545209011110428</c:v>
                </c:pt>
                <c:pt idx="15">
                  <c:v>1.0718442206759338</c:v>
                </c:pt>
                <c:pt idx="16">
                  <c:v>0.94106473607625929</c:v>
                </c:pt>
                <c:pt idx="17">
                  <c:v>1.0313072666116112</c:v>
                </c:pt>
                <c:pt idx="18">
                  <c:v>0.95723685566140093</c:v>
                </c:pt>
                <c:pt idx="19">
                  <c:v>0.81491653197463643</c:v>
                </c:pt>
                <c:pt idx="20">
                  <c:v>0.7981600704025904</c:v>
                </c:pt>
                <c:pt idx="21">
                  <c:v>0.69255495705708359</c:v>
                </c:pt>
                <c:pt idx="22">
                  <c:v>0.61176587136656713</c:v>
                </c:pt>
                <c:pt idx="23">
                  <c:v>0.61823392953200651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A6-D54C-A8D7-D245BAD35C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5478176"/>
        <c:axId val="984653440"/>
      </c:lineChart>
      <c:catAx>
        <c:axId val="1009226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009127920"/>
        <c:crosses val="autoZero"/>
        <c:auto val="1"/>
        <c:lblAlgn val="ctr"/>
        <c:lblOffset val="100"/>
        <c:noMultiLvlLbl val="0"/>
      </c:catAx>
      <c:valAx>
        <c:axId val="100912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009226240"/>
        <c:crosses val="autoZero"/>
        <c:crossBetween val="between"/>
      </c:valAx>
      <c:valAx>
        <c:axId val="984653440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985478176"/>
        <c:crosses val="max"/>
        <c:crossBetween val="between"/>
      </c:valAx>
      <c:catAx>
        <c:axId val="985478176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9846534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32768 grid size per thread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Weak!$F$1</c:f>
              <c:strCache>
                <c:ptCount val="1"/>
                <c:pt idx="0">
                  <c:v>speedup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Weak!$B$90:$B$92</c:f>
              <c:numCache>
                <c:formatCode>General</c:formatCode>
                <c:ptCount val="3"/>
                <c:pt idx="0">
                  <c:v>2</c:v>
                </c:pt>
                <c:pt idx="1">
                  <c:v>8</c:v>
                </c:pt>
                <c:pt idx="2">
                  <c:v>32</c:v>
                </c:pt>
              </c:numCache>
            </c:numRef>
          </c:cat>
          <c:val>
            <c:numRef>
              <c:f>Weak!$F$90:$F$92</c:f>
              <c:numCache>
                <c:formatCode>General</c:formatCode>
                <c:ptCount val="3"/>
                <c:pt idx="0">
                  <c:v>2.2935211526108104</c:v>
                </c:pt>
                <c:pt idx="1">
                  <c:v>12.092912217966822</c:v>
                </c:pt>
                <c:pt idx="2">
                  <c:v>52.700760627620205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97-9849-AE48-8F70FF77F1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4761456"/>
        <c:axId val="355041968"/>
      </c:lineChart>
      <c:lineChart>
        <c:grouping val="standard"/>
        <c:varyColors val="0"/>
        <c:ser>
          <c:idx val="2"/>
          <c:order val="1"/>
          <c:tx>
            <c:strRef>
              <c:f>Weak!$G$1</c:f>
              <c:strCache>
                <c:ptCount val="1"/>
                <c:pt idx="0">
                  <c:v>efficiency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Weak!$B$90:$B$92</c:f>
              <c:numCache>
                <c:formatCode>General</c:formatCode>
                <c:ptCount val="3"/>
                <c:pt idx="0">
                  <c:v>2</c:v>
                </c:pt>
                <c:pt idx="1">
                  <c:v>8</c:v>
                </c:pt>
                <c:pt idx="2">
                  <c:v>32</c:v>
                </c:pt>
              </c:numCache>
            </c:numRef>
          </c:cat>
          <c:val>
            <c:numRef>
              <c:f>Weak!$G$90:$G$92</c:f>
              <c:numCache>
                <c:formatCode>General</c:formatCode>
                <c:ptCount val="3"/>
                <c:pt idx="0">
                  <c:v>114.67605763054051</c:v>
                </c:pt>
                <c:pt idx="1">
                  <c:v>151.16140272458526</c:v>
                </c:pt>
                <c:pt idx="2">
                  <c:v>164.68987696131313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97-9849-AE48-8F70FF77F1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5085535"/>
        <c:axId val="880582335"/>
      </c:lineChart>
      <c:catAx>
        <c:axId val="354761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55041968"/>
        <c:crosses val="autoZero"/>
        <c:auto val="1"/>
        <c:lblAlgn val="ctr"/>
        <c:lblOffset val="100"/>
        <c:noMultiLvlLbl val="0"/>
      </c:catAx>
      <c:valAx>
        <c:axId val="35504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54761456"/>
        <c:crosses val="autoZero"/>
        <c:crossBetween val="between"/>
      </c:valAx>
      <c:valAx>
        <c:axId val="880582335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685085535"/>
        <c:crosses val="max"/>
        <c:crossBetween val="between"/>
      </c:valAx>
      <c:catAx>
        <c:axId val="685085535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88058233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65536 grid size per thread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Weak!$F$1</c:f>
              <c:strCache>
                <c:ptCount val="1"/>
                <c:pt idx="0">
                  <c:v>speedup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Weak!$B$104:$B$106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16</c:v>
                </c:pt>
              </c:numCache>
            </c:numRef>
          </c:cat>
          <c:val>
            <c:numRef>
              <c:f>Weak!$F$104:$F$106</c:f>
              <c:numCache>
                <c:formatCode>General</c:formatCode>
                <c:ptCount val="3"/>
                <c:pt idx="0">
                  <c:v>0.98946766748363491</c:v>
                </c:pt>
                <c:pt idx="1">
                  <c:v>7.784447975725711</c:v>
                </c:pt>
                <c:pt idx="2">
                  <c:v>32.511870061161559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9D-EF4A-A232-0F6EAB383B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4761456"/>
        <c:axId val="355041968"/>
      </c:lineChart>
      <c:lineChart>
        <c:grouping val="standard"/>
        <c:varyColors val="0"/>
        <c:ser>
          <c:idx val="2"/>
          <c:order val="1"/>
          <c:tx>
            <c:strRef>
              <c:f>Weak!$G$1</c:f>
              <c:strCache>
                <c:ptCount val="1"/>
                <c:pt idx="0">
                  <c:v>efficiency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Weak!$B$104:$B$106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16</c:v>
                </c:pt>
              </c:numCache>
            </c:numRef>
          </c:cat>
          <c:val>
            <c:numRef>
              <c:f>Weak!$G$104:$G$106</c:f>
              <c:numCache>
                <c:formatCode>General</c:formatCode>
                <c:ptCount val="3"/>
                <c:pt idx="0">
                  <c:v>98.946766748363487</c:v>
                </c:pt>
                <c:pt idx="1">
                  <c:v>194.61119939314278</c:v>
                </c:pt>
                <c:pt idx="2">
                  <c:v>203.19918788225974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9D-EF4A-A232-0F6EAB383B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5085535"/>
        <c:axId val="880582335"/>
      </c:lineChart>
      <c:catAx>
        <c:axId val="354761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55041968"/>
        <c:crosses val="autoZero"/>
        <c:auto val="1"/>
        <c:lblAlgn val="ctr"/>
        <c:lblOffset val="100"/>
        <c:noMultiLvlLbl val="0"/>
      </c:catAx>
      <c:valAx>
        <c:axId val="35504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54761456"/>
        <c:crosses val="autoZero"/>
        <c:crossBetween val="between"/>
      </c:valAx>
      <c:valAx>
        <c:axId val="880582335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685085535"/>
        <c:crosses val="max"/>
        <c:crossBetween val="between"/>
      </c:valAx>
      <c:catAx>
        <c:axId val="685085535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88058233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64x64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Strong!$E$1</c:f>
              <c:strCache>
                <c:ptCount val="1"/>
                <c:pt idx="0">
                  <c:v>speedup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Strong!$B$2:$B$25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Strong!$E$2:$E$25</c:f>
              <c:numCache>
                <c:formatCode>General</c:formatCode>
                <c:ptCount val="24"/>
                <c:pt idx="0">
                  <c:v>0.99548347984237662</c:v>
                </c:pt>
                <c:pt idx="1">
                  <c:v>0.28215129515872678</c:v>
                </c:pt>
                <c:pt idx="2">
                  <c:v>0.22559815350374041</c:v>
                </c:pt>
                <c:pt idx="3">
                  <c:v>0.1730194772694944</c:v>
                </c:pt>
                <c:pt idx="4">
                  <c:v>0.15173468491986122</c:v>
                </c:pt>
                <c:pt idx="5">
                  <c:v>0.13374138689341739</c:v>
                </c:pt>
                <c:pt idx="6">
                  <c:v>9.3055346977635109E-2</c:v>
                </c:pt>
                <c:pt idx="7">
                  <c:v>0.11477449455676518</c:v>
                </c:pt>
                <c:pt idx="8">
                  <c:v>0.10009234792308608</c:v>
                </c:pt>
                <c:pt idx="9">
                  <c:v>8.6050496792856257E-2</c:v>
                </c:pt>
                <c:pt idx="10">
                  <c:v>9.0527934901260307E-2</c:v>
                </c:pt>
                <c:pt idx="11">
                  <c:v>7.6582080711883854E-2</c:v>
                </c:pt>
                <c:pt idx="12">
                  <c:v>7.2162003599201066E-2</c:v>
                </c:pt>
                <c:pt idx="13">
                  <c:v>6.8863637793327312E-2</c:v>
                </c:pt>
                <c:pt idx="14">
                  <c:v>7.7677228303546939E-2</c:v>
                </c:pt>
                <c:pt idx="15">
                  <c:v>6.7083919755040841E-2</c:v>
                </c:pt>
                <c:pt idx="16">
                  <c:v>7.1374548489313711E-2</c:v>
                </c:pt>
                <c:pt idx="17">
                  <c:v>5.3334091204365344E-2</c:v>
                </c:pt>
                <c:pt idx="18">
                  <c:v>6.5273907530121689E-2</c:v>
                </c:pt>
                <c:pt idx="19">
                  <c:v>6.2761458299491465E-2</c:v>
                </c:pt>
                <c:pt idx="20">
                  <c:v>5.5338279476762516E-2</c:v>
                </c:pt>
                <c:pt idx="21">
                  <c:v>5.5091164377701847E-2</c:v>
                </c:pt>
                <c:pt idx="22">
                  <c:v>5.0958388870182648E-2</c:v>
                </c:pt>
                <c:pt idx="23">
                  <c:v>4.6497173301467791E-2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1B-1E46-8003-2B62732DCC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9226240"/>
        <c:axId val="1009127920"/>
      </c:lineChart>
      <c:lineChart>
        <c:grouping val="standard"/>
        <c:varyColors val="0"/>
        <c:ser>
          <c:idx val="3"/>
          <c:order val="1"/>
          <c:tx>
            <c:strRef>
              <c:f>Strong!$F$1</c:f>
              <c:strCache>
                <c:ptCount val="1"/>
                <c:pt idx="0">
                  <c:v>efficiency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Strong!$B$2:$B$25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Strong!$F$2:$F$25</c:f>
              <c:numCache>
                <c:formatCode>General</c:formatCode>
                <c:ptCount val="24"/>
                <c:pt idx="0">
                  <c:v>99.548347984237665</c:v>
                </c:pt>
                <c:pt idx="1">
                  <c:v>14.107564757936339</c:v>
                </c:pt>
                <c:pt idx="2">
                  <c:v>7.5199384501246804</c:v>
                </c:pt>
                <c:pt idx="3">
                  <c:v>4.3254869317373599</c:v>
                </c:pt>
                <c:pt idx="4">
                  <c:v>3.0346936983972244</c:v>
                </c:pt>
                <c:pt idx="5">
                  <c:v>2.2290231148902899</c:v>
                </c:pt>
                <c:pt idx="6">
                  <c:v>1.3293620996805016</c:v>
                </c:pt>
                <c:pt idx="7">
                  <c:v>1.4346811819595648</c:v>
                </c:pt>
                <c:pt idx="8">
                  <c:v>1.112137199145401</c:v>
                </c:pt>
                <c:pt idx="9">
                  <c:v>0.86050496792856257</c:v>
                </c:pt>
                <c:pt idx="10">
                  <c:v>0.82298122637509374</c:v>
                </c:pt>
                <c:pt idx="11">
                  <c:v>0.63818400593236546</c:v>
                </c:pt>
                <c:pt idx="12">
                  <c:v>0.55509233537846969</c:v>
                </c:pt>
                <c:pt idx="13">
                  <c:v>0.49188312709519511</c:v>
                </c:pt>
                <c:pt idx="14">
                  <c:v>0.51784818869031291</c:v>
                </c:pt>
                <c:pt idx="15">
                  <c:v>0.41927449846900527</c:v>
                </c:pt>
                <c:pt idx="16">
                  <c:v>0.41985028523125711</c:v>
                </c:pt>
                <c:pt idx="17">
                  <c:v>0.29630050669091862</c:v>
                </c:pt>
                <c:pt idx="18">
                  <c:v>0.3435468817374826</c:v>
                </c:pt>
                <c:pt idx="19">
                  <c:v>0.31380729149745729</c:v>
                </c:pt>
                <c:pt idx="20">
                  <c:v>0.26351561655601197</c:v>
                </c:pt>
                <c:pt idx="21">
                  <c:v>0.25041438353500839</c:v>
                </c:pt>
                <c:pt idx="22">
                  <c:v>0.22155821247905499</c:v>
                </c:pt>
                <c:pt idx="23">
                  <c:v>0.19373822208944913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1B-1E46-8003-2B62732DCC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5478176"/>
        <c:axId val="984653440"/>
      </c:lineChart>
      <c:catAx>
        <c:axId val="1009226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009127920"/>
        <c:crosses val="autoZero"/>
        <c:auto val="1"/>
        <c:lblAlgn val="ctr"/>
        <c:lblOffset val="100"/>
        <c:noMultiLvlLbl val="0"/>
      </c:catAx>
      <c:valAx>
        <c:axId val="100912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009226240"/>
        <c:crosses val="autoZero"/>
        <c:crossBetween val="between"/>
      </c:valAx>
      <c:valAx>
        <c:axId val="984653440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985478176"/>
        <c:crosses val="max"/>
        <c:crossBetween val="between"/>
      </c:valAx>
      <c:catAx>
        <c:axId val="985478176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9846534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256x256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Strong!$E$1</c:f>
              <c:strCache>
                <c:ptCount val="1"/>
                <c:pt idx="0">
                  <c:v>speedup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Strong!$B$50:$B$73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Strong!$E$50:$E$73</c:f>
              <c:numCache>
                <c:formatCode>General</c:formatCode>
                <c:ptCount val="24"/>
                <c:pt idx="0">
                  <c:v>0.98946766748363491</c:v>
                </c:pt>
                <c:pt idx="1">
                  <c:v>1.1467605763054052</c:v>
                </c:pt>
                <c:pt idx="2">
                  <c:v>1.196845963099145</c:v>
                </c:pt>
                <c:pt idx="3">
                  <c:v>1.0779933063484555</c:v>
                </c:pt>
                <c:pt idx="4">
                  <c:v>0.99563779778503714</c:v>
                </c:pt>
                <c:pt idx="5">
                  <c:v>0.95288931252233999</c:v>
                </c:pt>
                <c:pt idx="6">
                  <c:v>0.9185770188054686</c:v>
                </c:pt>
                <c:pt idx="7">
                  <c:v>0.83378336394931585</c:v>
                </c:pt>
                <c:pt idx="8">
                  <c:v>0.82513879388347411</c:v>
                </c:pt>
                <c:pt idx="9">
                  <c:v>0.79700237179359412</c:v>
                </c:pt>
                <c:pt idx="10">
                  <c:v>0.73317320914541362</c:v>
                </c:pt>
                <c:pt idx="11">
                  <c:v>0.67503397283861</c:v>
                </c:pt>
                <c:pt idx="12">
                  <c:v>0.6896206810323271</c:v>
                </c:pt>
                <c:pt idx="13">
                  <c:v>0.55601053956159319</c:v>
                </c:pt>
                <c:pt idx="14">
                  <c:v>0.64621848739495802</c:v>
                </c:pt>
                <c:pt idx="15">
                  <c:v>0.58480797917458827</c:v>
                </c:pt>
                <c:pt idx="16">
                  <c:v>0.5633977443238255</c:v>
                </c:pt>
                <c:pt idx="17">
                  <c:v>0.58375364043123146</c:v>
                </c:pt>
                <c:pt idx="18">
                  <c:v>0.58141529871904851</c:v>
                </c:pt>
                <c:pt idx="19">
                  <c:v>0.56201994364059282</c:v>
                </c:pt>
                <c:pt idx="20">
                  <c:v>0.49642158840507744</c:v>
                </c:pt>
                <c:pt idx="21">
                  <c:v>0.45870159962834023</c:v>
                </c:pt>
                <c:pt idx="22">
                  <c:v>0.46873479817841884</c:v>
                </c:pt>
                <c:pt idx="23">
                  <c:v>0.42996231324627571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3C-864D-A5BB-7752A2E10B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9226240"/>
        <c:axId val="1009127920"/>
      </c:lineChart>
      <c:lineChart>
        <c:grouping val="standard"/>
        <c:varyColors val="0"/>
        <c:ser>
          <c:idx val="3"/>
          <c:order val="1"/>
          <c:tx>
            <c:strRef>
              <c:f>Strong!$F$1</c:f>
              <c:strCache>
                <c:ptCount val="1"/>
                <c:pt idx="0">
                  <c:v>efficiency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Strong!$B$50:$B$73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Strong!$F$50:$F$73</c:f>
              <c:numCache>
                <c:formatCode>General</c:formatCode>
                <c:ptCount val="24"/>
                <c:pt idx="0">
                  <c:v>98.946766748363487</c:v>
                </c:pt>
                <c:pt idx="1">
                  <c:v>57.338028815270256</c:v>
                </c:pt>
                <c:pt idx="2">
                  <c:v>39.894865436638163</c:v>
                </c:pt>
                <c:pt idx="3">
                  <c:v>26.949832658711387</c:v>
                </c:pt>
                <c:pt idx="4">
                  <c:v>19.912755955700742</c:v>
                </c:pt>
                <c:pt idx="5">
                  <c:v>15.881488542039</c:v>
                </c:pt>
                <c:pt idx="6">
                  <c:v>13.122528840078123</c:v>
                </c:pt>
                <c:pt idx="7">
                  <c:v>10.422292049366447</c:v>
                </c:pt>
                <c:pt idx="8">
                  <c:v>9.1682088209274895</c:v>
                </c:pt>
                <c:pt idx="9">
                  <c:v>7.9700237179359412</c:v>
                </c:pt>
                <c:pt idx="10">
                  <c:v>6.6652109922310325</c:v>
                </c:pt>
                <c:pt idx="11">
                  <c:v>5.6252831069884168</c:v>
                </c:pt>
                <c:pt idx="12">
                  <c:v>5.3047744694794385</c:v>
                </c:pt>
                <c:pt idx="13">
                  <c:v>3.9715038540113801</c:v>
                </c:pt>
                <c:pt idx="14">
                  <c:v>4.3081232492997206</c:v>
                </c:pt>
                <c:pt idx="15">
                  <c:v>3.6550498698411769</c:v>
                </c:pt>
                <c:pt idx="16">
                  <c:v>3.3141043783754438</c:v>
                </c:pt>
                <c:pt idx="17">
                  <c:v>3.2430757801735077</c:v>
                </c:pt>
                <c:pt idx="18">
                  <c:v>3.0600805195739396</c:v>
                </c:pt>
                <c:pt idx="19">
                  <c:v>2.8100997182029639</c:v>
                </c:pt>
                <c:pt idx="20">
                  <c:v>2.3639123257384638</c:v>
                </c:pt>
                <c:pt idx="21">
                  <c:v>2.0850072710379099</c:v>
                </c:pt>
                <c:pt idx="22">
                  <c:v>2.0379773833844297</c:v>
                </c:pt>
                <c:pt idx="23">
                  <c:v>1.7915096385261489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3C-864D-A5BB-7752A2E10B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5478176"/>
        <c:axId val="984653440"/>
      </c:lineChart>
      <c:catAx>
        <c:axId val="1009226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009127920"/>
        <c:crosses val="autoZero"/>
        <c:auto val="1"/>
        <c:lblAlgn val="ctr"/>
        <c:lblOffset val="100"/>
        <c:noMultiLvlLbl val="0"/>
      </c:catAx>
      <c:valAx>
        <c:axId val="100912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009226240"/>
        <c:crosses val="autoZero"/>
        <c:crossBetween val="between"/>
      </c:valAx>
      <c:valAx>
        <c:axId val="984653440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985478176"/>
        <c:crosses val="max"/>
        <c:crossBetween val="between"/>
      </c:valAx>
      <c:catAx>
        <c:axId val="985478176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9846534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512x512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Strong!$E$1</c:f>
              <c:strCache>
                <c:ptCount val="1"/>
                <c:pt idx="0">
                  <c:v>speedup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Strong!$B$74:$B$97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Strong!$E$74:$E$97</c:f>
              <c:numCache>
                <c:formatCode>General</c:formatCode>
                <c:ptCount val="24"/>
                <c:pt idx="0">
                  <c:v>0.9894767466023856</c:v>
                </c:pt>
                <c:pt idx="1">
                  <c:v>1.5345535267698305</c:v>
                </c:pt>
                <c:pt idx="2">
                  <c:v>1.8530585685998582</c:v>
                </c:pt>
                <c:pt idx="3">
                  <c:v>1.9461119939314278</c:v>
                </c:pt>
                <c:pt idx="4">
                  <c:v>1.4200522026263551</c:v>
                </c:pt>
                <c:pt idx="5">
                  <c:v>1.6925682208547088</c:v>
                </c:pt>
                <c:pt idx="6">
                  <c:v>1.6744924714726206</c:v>
                </c:pt>
                <c:pt idx="7">
                  <c:v>1.5116140272458527</c:v>
                </c:pt>
                <c:pt idx="8">
                  <c:v>1.4740941625182653</c:v>
                </c:pt>
                <c:pt idx="9">
                  <c:v>1.6638013932217415</c:v>
                </c:pt>
                <c:pt idx="10">
                  <c:v>1.6747044903954103</c:v>
                </c:pt>
                <c:pt idx="11">
                  <c:v>1.6604547876569593</c:v>
                </c:pt>
                <c:pt idx="12">
                  <c:v>1.5882963563876629</c:v>
                </c:pt>
                <c:pt idx="13">
                  <c:v>1.4933298876731507</c:v>
                </c:pt>
                <c:pt idx="14">
                  <c:v>1.5735076402474488</c:v>
                </c:pt>
                <c:pt idx="15">
                  <c:v>1.4951492649792506</c:v>
                </c:pt>
                <c:pt idx="16">
                  <c:v>1.4660986471973436</c:v>
                </c:pt>
                <c:pt idx="17">
                  <c:v>1.4654488959798304</c:v>
                </c:pt>
                <c:pt idx="18">
                  <c:v>1.4162272645074097</c:v>
                </c:pt>
                <c:pt idx="19">
                  <c:v>1.4400448082222606</c:v>
                </c:pt>
                <c:pt idx="20">
                  <c:v>1.3590819726034904</c:v>
                </c:pt>
                <c:pt idx="21">
                  <c:v>1.3465523716443371</c:v>
                </c:pt>
                <c:pt idx="22">
                  <c:v>1.2852518700226303</c:v>
                </c:pt>
                <c:pt idx="23">
                  <c:v>1.2351390892017804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71-2A44-B3A0-78A3AA4E7A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9226240"/>
        <c:axId val="1009127920"/>
      </c:lineChart>
      <c:lineChart>
        <c:grouping val="standard"/>
        <c:varyColors val="0"/>
        <c:ser>
          <c:idx val="3"/>
          <c:order val="1"/>
          <c:tx>
            <c:strRef>
              <c:f>Strong!$F$1</c:f>
              <c:strCache>
                <c:ptCount val="1"/>
                <c:pt idx="0">
                  <c:v>efficiency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Strong!$B$74:$B$97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Strong!$F$74:$F$97</c:f>
              <c:numCache>
                <c:formatCode>General</c:formatCode>
                <c:ptCount val="24"/>
                <c:pt idx="0">
                  <c:v>98.947674660238562</c:v>
                </c:pt>
                <c:pt idx="1">
                  <c:v>76.72767633849152</c:v>
                </c:pt>
                <c:pt idx="2">
                  <c:v>61.768618953328605</c:v>
                </c:pt>
                <c:pt idx="3">
                  <c:v>48.652799848285696</c:v>
                </c:pt>
                <c:pt idx="4">
                  <c:v>28.401044052527102</c:v>
                </c:pt>
                <c:pt idx="5">
                  <c:v>28.209470347578481</c:v>
                </c:pt>
                <c:pt idx="6">
                  <c:v>23.921321021037436</c:v>
                </c:pt>
                <c:pt idx="7">
                  <c:v>18.895175340573157</c:v>
                </c:pt>
                <c:pt idx="8">
                  <c:v>16.378824027980727</c:v>
                </c:pt>
                <c:pt idx="9">
                  <c:v>16.638013932217415</c:v>
                </c:pt>
                <c:pt idx="10">
                  <c:v>15.224586276321912</c:v>
                </c:pt>
                <c:pt idx="11">
                  <c:v>13.83712323047466</c:v>
                </c:pt>
                <c:pt idx="12">
                  <c:v>12.217664279905099</c:v>
                </c:pt>
                <c:pt idx="13">
                  <c:v>10.66664205480822</c:v>
                </c:pt>
                <c:pt idx="14">
                  <c:v>10.490050934982992</c:v>
                </c:pt>
                <c:pt idx="15">
                  <c:v>9.3446829061203154</c:v>
                </c:pt>
                <c:pt idx="16">
                  <c:v>8.6241096893961391</c:v>
                </c:pt>
                <c:pt idx="17">
                  <c:v>8.1413827554435017</c:v>
                </c:pt>
                <c:pt idx="18">
                  <c:v>7.4538277079337352</c:v>
                </c:pt>
                <c:pt idx="19">
                  <c:v>7.2002240411113032</c:v>
                </c:pt>
                <c:pt idx="20">
                  <c:v>6.471818917159478</c:v>
                </c:pt>
                <c:pt idx="21">
                  <c:v>6.12069259838335</c:v>
                </c:pt>
                <c:pt idx="22">
                  <c:v>5.5880516087940446</c:v>
                </c:pt>
                <c:pt idx="23">
                  <c:v>5.1464128716740856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71-2A44-B3A0-78A3AA4E7A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5478176"/>
        <c:axId val="984653440"/>
      </c:lineChart>
      <c:catAx>
        <c:axId val="1009226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009127920"/>
        <c:crosses val="autoZero"/>
        <c:auto val="1"/>
        <c:lblAlgn val="ctr"/>
        <c:lblOffset val="100"/>
        <c:noMultiLvlLbl val="0"/>
      </c:catAx>
      <c:valAx>
        <c:axId val="100912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009226240"/>
        <c:crosses val="autoZero"/>
        <c:crossBetween val="between"/>
      </c:valAx>
      <c:valAx>
        <c:axId val="984653440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985478176"/>
        <c:crosses val="max"/>
        <c:crossBetween val="between"/>
      </c:valAx>
      <c:catAx>
        <c:axId val="985478176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9846534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1024x1024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Strong!$E$1</c:f>
              <c:strCache>
                <c:ptCount val="1"/>
                <c:pt idx="0">
                  <c:v>speedup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Strong!$B$98:$B$121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Strong!$E$98:$E$121</c:f>
              <c:numCache>
                <c:formatCode>General</c:formatCode>
                <c:ptCount val="24"/>
                <c:pt idx="0">
                  <c:v>0.99617145441366872</c:v>
                </c:pt>
                <c:pt idx="1">
                  <c:v>1.5854334279854867</c:v>
                </c:pt>
                <c:pt idx="2">
                  <c:v>1.4944516041090965</c:v>
                </c:pt>
                <c:pt idx="3">
                  <c:v>1.852382470058328</c:v>
                </c:pt>
                <c:pt idx="4">
                  <c:v>2.1432703329512437</c:v>
                </c:pt>
                <c:pt idx="5">
                  <c:v>2.2613205955148881</c:v>
                </c:pt>
                <c:pt idx="6">
                  <c:v>2.2886889935808936</c:v>
                </c:pt>
                <c:pt idx="7">
                  <c:v>2.6742818178794363</c:v>
                </c:pt>
                <c:pt idx="8">
                  <c:v>2.1939376023285426</c:v>
                </c:pt>
                <c:pt idx="9">
                  <c:v>2.3037172519842217</c:v>
                </c:pt>
                <c:pt idx="10">
                  <c:v>2.2156324204163931</c:v>
                </c:pt>
                <c:pt idx="11">
                  <c:v>2.1658936725228641</c:v>
                </c:pt>
                <c:pt idx="12">
                  <c:v>2.2613417961242419</c:v>
                </c:pt>
                <c:pt idx="13">
                  <c:v>2.0798611709924981</c:v>
                </c:pt>
                <c:pt idx="14">
                  <c:v>2.0205869048017959</c:v>
                </c:pt>
                <c:pt idx="15">
                  <c:v>2.0319918788225975</c:v>
                </c:pt>
                <c:pt idx="16">
                  <c:v>2.1989479394107914</c:v>
                </c:pt>
                <c:pt idx="17">
                  <c:v>2.0572696993863198</c:v>
                </c:pt>
                <c:pt idx="18">
                  <c:v>1.924032306311696</c:v>
                </c:pt>
                <c:pt idx="19">
                  <c:v>1.9284009641944859</c:v>
                </c:pt>
                <c:pt idx="20">
                  <c:v>2.0187773583642312</c:v>
                </c:pt>
                <c:pt idx="21">
                  <c:v>2.0304267489382837</c:v>
                </c:pt>
                <c:pt idx="22">
                  <c:v>1.8852778070885066</c:v>
                </c:pt>
                <c:pt idx="23">
                  <c:v>1.8587776994301171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96-1E41-BE3C-4FA591EB00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9226240"/>
        <c:axId val="1009127920"/>
      </c:lineChart>
      <c:lineChart>
        <c:grouping val="standard"/>
        <c:varyColors val="0"/>
        <c:ser>
          <c:idx val="3"/>
          <c:order val="1"/>
          <c:tx>
            <c:strRef>
              <c:f>Strong!$F$1</c:f>
              <c:strCache>
                <c:ptCount val="1"/>
                <c:pt idx="0">
                  <c:v>efficiency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Strong!$B$98:$B$121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Strong!$F$98:$F$121</c:f>
              <c:numCache>
                <c:formatCode>General</c:formatCode>
                <c:ptCount val="24"/>
                <c:pt idx="0">
                  <c:v>99.617145441366873</c:v>
                </c:pt>
                <c:pt idx="1">
                  <c:v>79.271671399274339</c:v>
                </c:pt>
                <c:pt idx="2">
                  <c:v>49.815053470303219</c:v>
                </c:pt>
                <c:pt idx="3">
                  <c:v>46.309561751458197</c:v>
                </c:pt>
                <c:pt idx="4">
                  <c:v>42.86540665902487</c:v>
                </c:pt>
                <c:pt idx="5">
                  <c:v>37.688676591914799</c:v>
                </c:pt>
                <c:pt idx="6">
                  <c:v>32.695557051155625</c:v>
                </c:pt>
                <c:pt idx="7">
                  <c:v>33.428522723492954</c:v>
                </c:pt>
                <c:pt idx="8">
                  <c:v>24.37708447031714</c:v>
                </c:pt>
                <c:pt idx="9">
                  <c:v>23.037172519842215</c:v>
                </c:pt>
                <c:pt idx="10">
                  <c:v>20.1421129128763</c:v>
                </c:pt>
                <c:pt idx="11">
                  <c:v>18.049113937690535</c:v>
                </c:pt>
                <c:pt idx="12">
                  <c:v>17.394936893263399</c:v>
                </c:pt>
                <c:pt idx="13">
                  <c:v>14.856151221374986</c:v>
                </c:pt>
                <c:pt idx="14">
                  <c:v>13.470579365345307</c:v>
                </c:pt>
                <c:pt idx="15">
                  <c:v>12.699949242641233</c:v>
                </c:pt>
                <c:pt idx="16">
                  <c:v>12.934987878887009</c:v>
                </c:pt>
                <c:pt idx="17">
                  <c:v>11.429276107701776</c:v>
                </c:pt>
                <c:pt idx="18">
                  <c:v>10.126485822693136</c:v>
                </c:pt>
                <c:pt idx="19">
                  <c:v>9.6420048209724296</c:v>
                </c:pt>
                <c:pt idx="20">
                  <c:v>9.6132255160201492</c:v>
                </c:pt>
                <c:pt idx="21">
                  <c:v>9.229212495174016</c:v>
                </c:pt>
                <c:pt idx="22">
                  <c:v>8.1968600308195949</c:v>
                </c:pt>
                <c:pt idx="23">
                  <c:v>7.7449070809588214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96-1E41-BE3C-4FA591EB00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5478176"/>
        <c:axId val="984653440"/>
      </c:lineChart>
      <c:catAx>
        <c:axId val="1009226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009127920"/>
        <c:crosses val="autoZero"/>
        <c:auto val="1"/>
        <c:lblAlgn val="ctr"/>
        <c:lblOffset val="100"/>
        <c:noMultiLvlLbl val="0"/>
      </c:catAx>
      <c:valAx>
        <c:axId val="100912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009226240"/>
        <c:crosses val="autoZero"/>
        <c:crossBetween val="between"/>
      </c:valAx>
      <c:valAx>
        <c:axId val="984653440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985478176"/>
        <c:crosses val="max"/>
        <c:crossBetween val="between"/>
      </c:valAx>
      <c:catAx>
        <c:axId val="985478176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9846534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2048 grid size per thread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Weak!$F$1</c:f>
              <c:strCache>
                <c:ptCount val="1"/>
                <c:pt idx="0">
                  <c:v>speedup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Weak!$B$40:$B$42</c:f>
              <c:numCache>
                <c:formatCode>General</c:formatCode>
                <c:ptCount val="3"/>
                <c:pt idx="0">
                  <c:v>2</c:v>
                </c:pt>
                <c:pt idx="1">
                  <c:v>8</c:v>
                </c:pt>
                <c:pt idx="2">
                  <c:v>32</c:v>
                </c:pt>
              </c:numCache>
            </c:numRef>
          </c:cat>
          <c:val>
            <c:numRef>
              <c:f>Weak!$F$40:$F$42</c:f>
              <c:numCache>
                <c:formatCode>General</c:formatCode>
                <c:ptCount val="3"/>
                <c:pt idx="0">
                  <c:v>0.56430259031745356</c:v>
                </c:pt>
                <c:pt idx="1">
                  <c:v>2.4166079165497365</c:v>
                </c:pt>
                <c:pt idx="2">
                  <c:v>11.495966220465368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7A-CB46-845E-09699976EC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4761456"/>
        <c:axId val="355041968"/>
      </c:lineChart>
      <c:lineChart>
        <c:grouping val="standard"/>
        <c:varyColors val="0"/>
        <c:ser>
          <c:idx val="2"/>
          <c:order val="1"/>
          <c:tx>
            <c:strRef>
              <c:f>Weak!$G$1</c:f>
              <c:strCache>
                <c:ptCount val="1"/>
                <c:pt idx="0">
                  <c:v>efficiency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Weak!$B$40:$B$42</c:f>
              <c:numCache>
                <c:formatCode>General</c:formatCode>
                <c:ptCount val="3"/>
                <c:pt idx="0">
                  <c:v>2</c:v>
                </c:pt>
                <c:pt idx="1">
                  <c:v>8</c:v>
                </c:pt>
                <c:pt idx="2">
                  <c:v>32</c:v>
                </c:pt>
              </c:numCache>
            </c:numRef>
          </c:cat>
          <c:val>
            <c:numRef>
              <c:f>Weak!$G$40:$G$42</c:f>
              <c:numCache>
                <c:formatCode>General</c:formatCode>
                <c:ptCount val="3"/>
                <c:pt idx="0">
                  <c:v>28.215129515872679</c:v>
                </c:pt>
                <c:pt idx="1">
                  <c:v>30.207598956871706</c:v>
                </c:pt>
                <c:pt idx="2">
                  <c:v>35.924894438954276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C3-8B4D-9898-7D28B6269F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5085535"/>
        <c:axId val="880582335"/>
      </c:lineChart>
      <c:catAx>
        <c:axId val="354761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55041968"/>
        <c:crosses val="autoZero"/>
        <c:auto val="1"/>
        <c:lblAlgn val="ctr"/>
        <c:lblOffset val="100"/>
        <c:noMultiLvlLbl val="0"/>
      </c:catAx>
      <c:valAx>
        <c:axId val="35504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54761456"/>
        <c:crosses val="autoZero"/>
        <c:crossBetween val="between"/>
      </c:valAx>
      <c:valAx>
        <c:axId val="880582335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685085535"/>
        <c:crosses val="max"/>
        <c:crossBetween val="between"/>
      </c:valAx>
      <c:catAx>
        <c:axId val="685085535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880582335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4096 grid size per thread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Weak!$F$1</c:f>
              <c:strCache>
                <c:ptCount val="1"/>
                <c:pt idx="0">
                  <c:v>speedup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Weak!$B$54:$B$56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16</c:v>
                </c:pt>
              </c:numCache>
            </c:numRef>
          </c:cat>
          <c:val>
            <c:numRef>
              <c:f>Weak!$F$54:$F$56</c:f>
              <c:numCache>
                <c:formatCode>General</c:formatCode>
                <c:ptCount val="3"/>
                <c:pt idx="0">
                  <c:v>0.99548347984237662</c:v>
                </c:pt>
                <c:pt idx="1">
                  <c:v>1.7198584093787548</c:v>
                </c:pt>
                <c:pt idx="2">
                  <c:v>9.3569276667934123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64-B041-9E2C-1E0C513FC8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4761456"/>
        <c:axId val="355041968"/>
      </c:lineChart>
      <c:lineChart>
        <c:grouping val="standard"/>
        <c:varyColors val="0"/>
        <c:ser>
          <c:idx val="2"/>
          <c:order val="1"/>
          <c:tx>
            <c:strRef>
              <c:f>Weak!$G$1</c:f>
              <c:strCache>
                <c:ptCount val="1"/>
                <c:pt idx="0">
                  <c:v>efficiency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Weak!$B$54:$B$56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16</c:v>
                </c:pt>
              </c:numCache>
            </c:numRef>
          </c:cat>
          <c:val>
            <c:numRef>
              <c:f>Weak!$G$54:$G$56</c:f>
              <c:numCache>
                <c:formatCode>General</c:formatCode>
                <c:ptCount val="3"/>
                <c:pt idx="0">
                  <c:v>99.548347984237665</c:v>
                </c:pt>
                <c:pt idx="1">
                  <c:v>42.99646023446887</c:v>
                </c:pt>
                <c:pt idx="2">
                  <c:v>58.48079791745883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64-B041-9E2C-1E0C513FC8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5085535"/>
        <c:axId val="880582335"/>
      </c:lineChart>
      <c:catAx>
        <c:axId val="354761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55041968"/>
        <c:crosses val="autoZero"/>
        <c:auto val="1"/>
        <c:lblAlgn val="ctr"/>
        <c:lblOffset val="100"/>
        <c:noMultiLvlLbl val="0"/>
      </c:catAx>
      <c:valAx>
        <c:axId val="35504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54761456"/>
        <c:crosses val="autoZero"/>
        <c:crossBetween val="between"/>
      </c:valAx>
      <c:valAx>
        <c:axId val="880582335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685085535"/>
        <c:crosses val="max"/>
        <c:crossBetween val="between"/>
      </c:valAx>
      <c:catAx>
        <c:axId val="685085535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88058233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8192 grid size per thread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Weak!$F$1</c:f>
              <c:strCache>
                <c:ptCount val="1"/>
                <c:pt idx="0">
                  <c:v>speedup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Weak!$B$65:$B$67</c:f>
              <c:numCache>
                <c:formatCode>General</c:formatCode>
                <c:ptCount val="3"/>
                <c:pt idx="0">
                  <c:v>2</c:v>
                </c:pt>
                <c:pt idx="1">
                  <c:v>8</c:v>
                </c:pt>
                <c:pt idx="2">
                  <c:v>32</c:v>
                </c:pt>
              </c:numCache>
            </c:numRef>
          </c:cat>
          <c:val>
            <c:numRef>
              <c:f>Weak!$F$65:$F$67</c:f>
              <c:numCache>
                <c:formatCode>General</c:formatCode>
                <c:ptCount val="3"/>
                <c:pt idx="0">
                  <c:v>1.2383633651188566</c:v>
                </c:pt>
                <c:pt idx="1">
                  <c:v>6.6702669115945268</c:v>
                </c:pt>
                <c:pt idx="2">
                  <c:v>32.349642130436408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BF-564B-A073-40FD7AA958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4761456"/>
        <c:axId val="355041968"/>
      </c:lineChart>
      <c:lineChart>
        <c:grouping val="standard"/>
        <c:varyColors val="0"/>
        <c:ser>
          <c:idx val="2"/>
          <c:order val="1"/>
          <c:tx>
            <c:strRef>
              <c:f>Weak!$G$1</c:f>
              <c:strCache>
                <c:ptCount val="1"/>
                <c:pt idx="0">
                  <c:v>efficiency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Weak!$B$65:$B$67</c:f>
              <c:numCache>
                <c:formatCode>General</c:formatCode>
                <c:ptCount val="3"/>
                <c:pt idx="0">
                  <c:v>2</c:v>
                </c:pt>
                <c:pt idx="1">
                  <c:v>8</c:v>
                </c:pt>
                <c:pt idx="2">
                  <c:v>32</c:v>
                </c:pt>
              </c:numCache>
            </c:numRef>
          </c:cat>
          <c:val>
            <c:numRef>
              <c:f>Weak!$G$65:$G$67</c:f>
              <c:numCache>
                <c:formatCode>General</c:formatCode>
                <c:ptCount val="3"/>
                <c:pt idx="0">
                  <c:v>61.918168255942831</c:v>
                </c:pt>
                <c:pt idx="1">
                  <c:v>83.37833639493158</c:v>
                </c:pt>
                <c:pt idx="2">
                  <c:v>101.09263165761378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BF-564B-A073-40FD7AA958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5085535"/>
        <c:axId val="880582335"/>
      </c:lineChart>
      <c:catAx>
        <c:axId val="354761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55041968"/>
        <c:crosses val="autoZero"/>
        <c:auto val="1"/>
        <c:lblAlgn val="ctr"/>
        <c:lblOffset val="100"/>
        <c:noMultiLvlLbl val="0"/>
      </c:catAx>
      <c:valAx>
        <c:axId val="35504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54761456"/>
        <c:crosses val="autoZero"/>
        <c:crossBetween val="between"/>
      </c:valAx>
      <c:valAx>
        <c:axId val="880582335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685085535"/>
        <c:crosses val="max"/>
        <c:crossBetween val="between"/>
      </c:valAx>
      <c:catAx>
        <c:axId val="685085535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88058233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16384 grid size per thread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Weak!$F$1</c:f>
              <c:strCache>
                <c:ptCount val="1"/>
                <c:pt idx="0">
                  <c:v>speedup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Weak!$B$79:$B$81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16</c:v>
                </c:pt>
              </c:numCache>
            </c:numRef>
          </c:cat>
          <c:val>
            <c:numRef>
              <c:f>Weak!$F$79:$F$81</c:f>
              <c:numCache>
                <c:formatCode>General</c:formatCode>
                <c:ptCount val="3"/>
                <c:pt idx="0">
                  <c:v>1.1400733647917887</c:v>
                </c:pt>
                <c:pt idx="1">
                  <c:v>4.3119732253938219</c:v>
                </c:pt>
                <c:pt idx="2">
                  <c:v>23.92238823966801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EE-2342-880D-791CEACFD6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4761456"/>
        <c:axId val="355041968"/>
      </c:lineChart>
      <c:lineChart>
        <c:grouping val="standard"/>
        <c:varyColors val="0"/>
        <c:ser>
          <c:idx val="2"/>
          <c:order val="1"/>
          <c:tx>
            <c:strRef>
              <c:f>Weak!$G$1</c:f>
              <c:strCache>
                <c:ptCount val="1"/>
                <c:pt idx="0">
                  <c:v>efficiency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Weak!$B$79:$B$81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16</c:v>
                </c:pt>
              </c:numCache>
            </c:numRef>
          </c:cat>
          <c:val>
            <c:numRef>
              <c:f>Weak!$G$79:$G$81</c:f>
              <c:numCache>
                <c:formatCode>General</c:formatCode>
                <c:ptCount val="3"/>
                <c:pt idx="0">
                  <c:v>114.00733647917886</c:v>
                </c:pt>
                <c:pt idx="1">
                  <c:v>107.79933063484555</c:v>
                </c:pt>
                <c:pt idx="2">
                  <c:v>149.51492649792505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EE-2342-880D-791CEACFD6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5085535"/>
        <c:axId val="880582335"/>
      </c:lineChart>
      <c:catAx>
        <c:axId val="354761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55041968"/>
        <c:crosses val="autoZero"/>
        <c:auto val="1"/>
        <c:lblAlgn val="ctr"/>
        <c:lblOffset val="100"/>
        <c:noMultiLvlLbl val="0"/>
      </c:catAx>
      <c:valAx>
        <c:axId val="35504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54761456"/>
        <c:crosses val="autoZero"/>
        <c:crossBetween val="between"/>
      </c:valAx>
      <c:valAx>
        <c:axId val="880582335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685085535"/>
        <c:crosses val="max"/>
        <c:crossBetween val="between"/>
      </c:valAx>
      <c:catAx>
        <c:axId val="685085535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88058233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15</xdr:row>
      <xdr:rowOff>0</xdr:rowOff>
    </xdr:from>
    <xdr:to>
      <xdr:col>12</xdr:col>
      <xdr:colOff>457200</xdr:colOff>
      <xdr:row>28</xdr:row>
      <xdr:rowOff>101600</xdr:rowOff>
    </xdr:to>
    <xdr:graphicFrame macro="">
      <xdr:nvGraphicFramePr>
        <xdr:cNvPr id="16" name="Grafik 15">
          <a:extLst>
            <a:ext uri="{FF2B5EF4-FFF2-40B4-BE49-F238E27FC236}">
              <a16:creationId xmlns:a16="http://schemas.microsoft.com/office/drawing/2014/main" id="{8AFA9B10-E93C-C64A-82D8-57685C07B1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</xdr:row>
      <xdr:rowOff>0</xdr:rowOff>
    </xdr:from>
    <xdr:to>
      <xdr:col>12</xdr:col>
      <xdr:colOff>457200</xdr:colOff>
      <xdr:row>14</xdr:row>
      <xdr:rowOff>101600</xdr:rowOff>
    </xdr:to>
    <xdr:graphicFrame macro="">
      <xdr:nvGraphicFramePr>
        <xdr:cNvPr id="17" name="Grafik 16">
          <a:extLst>
            <a:ext uri="{FF2B5EF4-FFF2-40B4-BE49-F238E27FC236}">
              <a16:creationId xmlns:a16="http://schemas.microsoft.com/office/drawing/2014/main" id="{DADD1612-CA75-8E40-8E6B-062B0522E2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29</xdr:row>
      <xdr:rowOff>0</xdr:rowOff>
    </xdr:from>
    <xdr:to>
      <xdr:col>12</xdr:col>
      <xdr:colOff>457200</xdr:colOff>
      <xdr:row>42</xdr:row>
      <xdr:rowOff>101600</xdr:rowOff>
    </xdr:to>
    <xdr:graphicFrame macro="">
      <xdr:nvGraphicFramePr>
        <xdr:cNvPr id="18" name="Grafik 17">
          <a:extLst>
            <a:ext uri="{FF2B5EF4-FFF2-40B4-BE49-F238E27FC236}">
              <a16:creationId xmlns:a16="http://schemas.microsoft.com/office/drawing/2014/main" id="{4B70B2EA-ECBE-6E4F-A63E-4ECF0F5D91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43</xdr:row>
      <xdr:rowOff>0</xdr:rowOff>
    </xdr:from>
    <xdr:to>
      <xdr:col>12</xdr:col>
      <xdr:colOff>457200</xdr:colOff>
      <xdr:row>56</xdr:row>
      <xdr:rowOff>101600</xdr:rowOff>
    </xdr:to>
    <xdr:graphicFrame macro="">
      <xdr:nvGraphicFramePr>
        <xdr:cNvPr id="19" name="Grafik 18">
          <a:extLst>
            <a:ext uri="{FF2B5EF4-FFF2-40B4-BE49-F238E27FC236}">
              <a16:creationId xmlns:a16="http://schemas.microsoft.com/office/drawing/2014/main" id="{59048009-497D-BD4E-9406-ACA6F7C153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57</xdr:row>
      <xdr:rowOff>0</xdr:rowOff>
    </xdr:from>
    <xdr:to>
      <xdr:col>12</xdr:col>
      <xdr:colOff>457200</xdr:colOff>
      <xdr:row>70</xdr:row>
      <xdr:rowOff>101600</xdr:rowOff>
    </xdr:to>
    <xdr:graphicFrame macro="">
      <xdr:nvGraphicFramePr>
        <xdr:cNvPr id="20" name="Grafik 19">
          <a:extLst>
            <a:ext uri="{FF2B5EF4-FFF2-40B4-BE49-F238E27FC236}">
              <a16:creationId xmlns:a16="http://schemas.microsoft.com/office/drawing/2014/main" id="{1B85FCED-0F70-664E-B8CC-2ADBC2DBA4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13</xdr:col>
      <xdr:colOff>444500</xdr:colOff>
      <xdr:row>14</xdr:row>
      <xdr:rowOff>101600</xdr:rowOff>
    </xdr:to>
    <xdr:graphicFrame macro="">
      <xdr:nvGraphicFramePr>
        <xdr:cNvPr id="3" name="Grafik 2">
          <a:extLst>
            <a:ext uri="{FF2B5EF4-FFF2-40B4-BE49-F238E27FC236}">
              <a16:creationId xmlns:a16="http://schemas.microsoft.com/office/drawing/2014/main" id="{8E760599-5DFB-E74F-9175-054D6F0BCA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1</xdr:row>
      <xdr:rowOff>0</xdr:rowOff>
    </xdr:from>
    <xdr:to>
      <xdr:col>19</xdr:col>
      <xdr:colOff>444500</xdr:colOff>
      <xdr:row>14</xdr:row>
      <xdr:rowOff>101600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C5D172CF-623E-0547-A0FC-882A0260A4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16</xdr:row>
      <xdr:rowOff>0</xdr:rowOff>
    </xdr:from>
    <xdr:to>
      <xdr:col>13</xdr:col>
      <xdr:colOff>444500</xdr:colOff>
      <xdr:row>29</xdr:row>
      <xdr:rowOff>101600</xdr:rowOff>
    </xdr:to>
    <xdr:graphicFrame macro="">
      <xdr:nvGraphicFramePr>
        <xdr:cNvPr id="5" name="Grafik 4">
          <a:extLst>
            <a:ext uri="{FF2B5EF4-FFF2-40B4-BE49-F238E27FC236}">
              <a16:creationId xmlns:a16="http://schemas.microsoft.com/office/drawing/2014/main" id="{B4D9928E-FC8F-2345-891A-618A1C71F0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16</xdr:row>
      <xdr:rowOff>0</xdr:rowOff>
    </xdr:from>
    <xdr:to>
      <xdr:col>19</xdr:col>
      <xdr:colOff>444500</xdr:colOff>
      <xdr:row>29</xdr:row>
      <xdr:rowOff>101600</xdr:rowOff>
    </xdr:to>
    <xdr:graphicFrame macro="">
      <xdr:nvGraphicFramePr>
        <xdr:cNvPr id="6" name="Grafik 5">
          <a:extLst>
            <a:ext uri="{FF2B5EF4-FFF2-40B4-BE49-F238E27FC236}">
              <a16:creationId xmlns:a16="http://schemas.microsoft.com/office/drawing/2014/main" id="{06C714D2-F2B7-614E-BDBD-B37753D43C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31</xdr:row>
      <xdr:rowOff>0</xdr:rowOff>
    </xdr:from>
    <xdr:to>
      <xdr:col>13</xdr:col>
      <xdr:colOff>444500</xdr:colOff>
      <xdr:row>44</xdr:row>
      <xdr:rowOff>101600</xdr:rowOff>
    </xdr:to>
    <xdr:graphicFrame macro="">
      <xdr:nvGraphicFramePr>
        <xdr:cNvPr id="7" name="Grafik 6">
          <a:extLst>
            <a:ext uri="{FF2B5EF4-FFF2-40B4-BE49-F238E27FC236}">
              <a16:creationId xmlns:a16="http://schemas.microsoft.com/office/drawing/2014/main" id="{334D54BD-D5D6-CE49-BBB5-CCF4095340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31</xdr:row>
      <xdr:rowOff>0</xdr:rowOff>
    </xdr:from>
    <xdr:to>
      <xdr:col>19</xdr:col>
      <xdr:colOff>444500</xdr:colOff>
      <xdr:row>44</xdr:row>
      <xdr:rowOff>101600</xdr:rowOff>
    </xdr:to>
    <xdr:graphicFrame macro="">
      <xdr:nvGraphicFramePr>
        <xdr:cNvPr id="8" name="Grafik 7">
          <a:extLst>
            <a:ext uri="{FF2B5EF4-FFF2-40B4-BE49-F238E27FC236}">
              <a16:creationId xmlns:a16="http://schemas.microsoft.com/office/drawing/2014/main" id="{7B5519A6-4AED-744A-B338-FF2AA69ACC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3ADA1D8-7E35-0C4B-9ADA-0526B4DFF659}" name="Tablo1" displayName="Tablo1" ref="A1:F121" totalsRowShown="0" headerRowDxfId="16" dataDxfId="15" headerRowCellStyle="Virgül" dataCellStyle="Virgül">
  <autoFilter ref="A1:F121" xr:uid="{93ADA1D8-7E35-0C4B-9ADA-0526B4DFF659}"/>
  <tableColumns count="6">
    <tableColumn id="1" xr3:uid="{F595CD29-6A2E-D04E-8287-1CC87F5A1A71}" name="N" dataDxfId="14" dataCellStyle="Virgül"/>
    <tableColumn id="2" xr3:uid="{AC6C1A87-BECF-D34D-9705-9BEA96AACF91}" name="#threads" dataDxfId="13" dataCellStyle="Virgül"/>
    <tableColumn id="3" xr3:uid="{1D64D4F0-01E9-AD45-8573-6220F966CDD7}" name="time_seq" dataDxfId="12" dataCellStyle="Virgül"/>
    <tableColumn id="4" xr3:uid="{6096096A-33BA-804F-AC83-EDC08EA95CB6}" name="time_omp" dataDxfId="11" dataCellStyle="Virgül"/>
    <tableColumn id="5" xr3:uid="{13656DBF-F9E5-154D-8681-AC1AF7C53BB3}" name="speedup" dataDxfId="10" dataCellStyle="Virgül">
      <calculatedColumnFormula>Tablo1[[#This Row],[time_seq]]/Tablo1[[#This Row],[time_omp]]</calculatedColumnFormula>
    </tableColumn>
    <tableColumn id="9" xr3:uid="{ADBB75CC-BE51-0C40-8D6E-B0557800F30E}" name="efficiency" dataDxfId="9" dataCellStyle="Virgül">
      <calculatedColumnFormula>Tablo1[[#This Row],[speedup]]/Tablo1[[#This Row],['#threads]]*100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39C4229-D27B-4A46-A318-15134EB7A05D}" name="Tablo13" displayName="Tablo13" ref="A1:G124" totalsRowShown="0" headerRowDxfId="8" dataDxfId="7" headerRowCellStyle="Virgül" dataCellStyle="Virgül">
  <autoFilter ref="A1:G124" xr:uid="{439C4229-D27B-4A46-A318-15134EB7A05D}"/>
  <sortState xmlns:xlrd2="http://schemas.microsoft.com/office/spreadsheetml/2017/richdata2" ref="A2:G124">
    <sortCondition ref="C1:C124"/>
  </sortState>
  <tableColumns count="7">
    <tableColumn id="1" xr3:uid="{3B794AC9-744D-E749-A4DC-821EE6926CAF}" name="N" dataDxfId="6" dataCellStyle="Virgül"/>
    <tableColumn id="2" xr3:uid="{DA7E2A7D-A6D1-944D-9463-F380C12A984E}" name="#threads" dataDxfId="5" dataCellStyle="Virgül"/>
    <tableColumn id="6" xr3:uid="{3C1A778D-2DE3-454B-B9E6-DD135DC31318}" name="Sütun1" dataDxfId="4" dataCellStyle="Virgül">
      <calculatedColumnFormula>(Tablo13[[#This Row],[N]]*Tablo13[[#This Row],[N]])/Tablo13[[#This Row],['#threads]]</calculatedColumnFormula>
    </tableColumn>
    <tableColumn id="3" xr3:uid="{F1CABB88-D21B-6B46-90BD-4CE7D8A6E8EA}" name="time_seq" dataDxfId="3" dataCellStyle="Virgül"/>
    <tableColumn id="4" xr3:uid="{2475D2E0-7E8D-2047-BD5D-02CBA7EE8C9E}" name="time_omp" dataDxfId="2" dataCellStyle="Virgül"/>
    <tableColumn id="7" xr3:uid="{F6595472-8357-304C-94BA-841D7A683370}" name="speedup" dataDxfId="0" dataCellStyle="Virgül">
      <calculatedColumnFormula>Tablo13[[#This Row],['#threads]]*Tablo13[[#This Row],[time_seq]]/Tablo13[[#This Row],[time_omp]]</calculatedColumnFormula>
    </tableColumn>
    <tableColumn id="5" xr3:uid="{E3BCB465-6263-CF4D-B2D8-299B95CA8485}" name="efficiency" dataDxfId="1" dataCellStyle="Virgül">
      <calculatedColumnFormula>Tablo13[[#This Row],[time_seq]]/Tablo13[[#This Row],[time_omp]]*100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25EA0-3F5F-C348-9C0A-D4F09D5E0C82}">
  <dimension ref="A1:F121"/>
  <sheetViews>
    <sheetView topLeftCell="A11" zoomScale="125" zoomScaleNormal="74" workbookViewId="0">
      <selection activeCell="E1" sqref="E1"/>
    </sheetView>
  </sheetViews>
  <sheetFormatPr baseColWidth="10" defaultRowHeight="16" x14ac:dyDescent="0.2"/>
  <cols>
    <col min="1" max="1" width="10.5" style="1" bestFit="1" customWidth="1"/>
    <col min="2" max="2" width="10.83203125" style="1" bestFit="1" customWidth="1"/>
    <col min="3" max="3" width="11.33203125" style="1" bestFit="1" customWidth="1"/>
    <col min="4" max="4" width="11.1640625" style="1" bestFit="1" customWidth="1"/>
    <col min="5" max="5" width="14.1640625" style="1" bestFit="1" customWidth="1"/>
    <col min="6" max="6" width="15.33203125" style="1" bestFit="1" customWidth="1"/>
  </cols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6</v>
      </c>
      <c r="F1" s="1" t="s">
        <v>5</v>
      </c>
    </row>
    <row r="2" spans="1:6" x14ac:dyDescent="0.2">
      <c r="A2" s="1">
        <v>64</v>
      </c>
      <c r="B2" s="1">
        <v>1</v>
      </c>
      <c r="C2" s="1">
        <v>3.2841000000000002E-2</v>
      </c>
      <c r="D2" s="1">
        <v>3.2989999999999998E-2</v>
      </c>
      <c r="E2" s="1">
        <f>Tablo1[[#This Row],[time_seq]]/Tablo1[[#This Row],[time_omp]]</f>
        <v>0.99548347984237662</v>
      </c>
      <c r="F2" s="1">
        <f>Tablo1[[#This Row],[speedup]]/Tablo1[[#This Row],['#threads]]*100</f>
        <v>99.548347984237665</v>
      </c>
    </row>
    <row r="3" spans="1:6" x14ac:dyDescent="0.2">
      <c r="A3" s="1">
        <v>64</v>
      </c>
      <c r="B3" s="1">
        <v>2</v>
      </c>
      <c r="C3" s="1">
        <v>3.2841000000000002E-2</v>
      </c>
      <c r="D3" s="1">
        <v>0.116395</v>
      </c>
      <c r="E3" s="1">
        <f>Tablo1[[#This Row],[time_seq]]/Tablo1[[#This Row],[time_omp]]</f>
        <v>0.28215129515872678</v>
      </c>
      <c r="F3" s="1">
        <f>Tablo1[[#This Row],[speedup]]/Tablo1[[#This Row],['#threads]]*100</f>
        <v>14.107564757936339</v>
      </c>
    </row>
    <row r="4" spans="1:6" x14ac:dyDescent="0.2">
      <c r="A4" s="1">
        <v>64</v>
      </c>
      <c r="B4" s="1">
        <v>3</v>
      </c>
      <c r="C4" s="1">
        <v>3.2841000000000002E-2</v>
      </c>
      <c r="D4" s="1">
        <v>0.14557300000000001</v>
      </c>
      <c r="E4" s="1">
        <f>Tablo1[[#This Row],[time_seq]]/Tablo1[[#This Row],[time_omp]]</f>
        <v>0.22559815350374041</v>
      </c>
      <c r="F4" s="1">
        <f>Tablo1[[#This Row],[speedup]]/Tablo1[[#This Row],['#threads]]*100</f>
        <v>7.5199384501246804</v>
      </c>
    </row>
    <row r="5" spans="1:6" x14ac:dyDescent="0.2">
      <c r="A5" s="1">
        <v>64</v>
      </c>
      <c r="B5" s="1">
        <v>4</v>
      </c>
      <c r="C5" s="1">
        <v>3.2841000000000002E-2</v>
      </c>
      <c r="D5" s="1">
        <v>0.18981100000000001</v>
      </c>
      <c r="E5" s="1">
        <f>Tablo1[[#This Row],[time_seq]]/Tablo1[[#This Row],[time_omp]]</f>
        <v>0.1730194772694944</v>
      </c>
      <c r="F5" s="1">
        <f>Tablo1[[#This Row],[speedup]]/Tablo1[[#This Row],['#threads]]*100</f>
        <v>4.3254869317373599</v>
      </c>
    </row>
    <row r="6" spans="1:6" x14ac:dyDescent="0.2">
      <c r="A6" s="1">
        <v>64</v>
      </c>
      <c r="B6" s="1">
        <v>5</v>
      </c>
      <c r="C6" s="1">
        <v>3.2841000000000002E-2</v>
      </c>
      <c r="D6" s="1">
        <v>0.21643699999999999</v>
      </c>
      <c r="E6" s="1">
        <f>Tablo1[[#This Row],[time_seq]]/Tablo1[[#This Row],[time_omp]]</f>
        <v>0.15173468491986122</v>
      </c>
      <c r="F6" s="1">
        <f>Tablo1[[#This Row],[speedup]]/Tablo1[[#This Row],['#threads]]*100</f>
        <v>3.0346936983972244</v>
      </c>
    </row>
    <row r="7" spans="1:6" x14ac:dyDescent="0.2">
      <c r="A7" s="1">
        <v>64</v>
      </c>
      <c r="B7" s="1">
        <v>6</v>
      </c>
      <c r="C7" s="1">
        <v>3.2841000000000002E-2</v>
      </c>
      <c r="D7" s="1">
        <v>0.245556</v>
      </c>
      <c r="E7" s="1">
        <f>Tablo1[[#This Row],[time_seq]]/Tablo1[[#This Row],[time_omp]]</f>
        <v>0.13374138689341739</v>
      </c>
      <c r="F7" s="1">
        <f>Tablo1[[#This Row],[speedup]]/Tablo1[[#This Row],['#threads]]*100</f>
        <v>2.2290231148902899</v>
      </c>
    </row>
    <row r="8" spans="1:6" x14ac:dyDescent="0.2">
      <c r="A8" s="1">
        <v>64</v>
      </c>
      <c r="B8" s="1">
        <v>7</v>
      </c>
      <c r="C8" s="1">
        <v>3.2841000000000002E-2</v>
      </c>
      <c r="D8" s="1">
        <v>0.35291899999999998</v>
      </c>
      <c r="E8" s="1">
        <f>Tablo1[[#This Row],[time_seq]]/Tablo1[[#This Row],[time_omp]]</f>
        <v>9.3055346977635109E-2</v>
      </c>
      <c r="F8" s="1">
        <f>Tablo1[[#This Row],[speedup]]/Tablo1[[#This Row],['#threads]]*100</f>
        <v>1.3293620996805016</v>
      </c>
    </row>
    <row r="9" spans="1:6" x14ac:dyDescent="0.2">
      <c r="A9" s="1">
        <v>64</v>
      </c>
      <c r="B9" s="1">
        <v>8</v>
      </c>
      <c r="C9" s="1">
        <v>3.2841000000000002E-2</v>
      </c>
      <c r="D9" s="1">
        <v>0.28613499999999997</v>
      </c>
      <c r="E9" s="1">
        <f>Tablo1[[#This Row],[time_seq]]/Tablo1[[#This Row],[time_omp]]</f>
        <v>0.11477449455676518</v>
      </c>
      <c r="F9" s="1">
        <f>Tablo1[[#This Row],[speedup]]/Tablo1[[#This Row],['#threads]]*100</f>
        <v>1.4346811819595648</v>
      </c>
    </row>
    <row r="10" spans="1:6" x14ac:dyDescent="0.2">
      <c r="A10" s="1">
        <v>64</v>
      </c>
      <c r="B10" s="1">
        <v>9</v>
      </c>
      <c r="C10" s="1">
        <v>3.2841000000000002E-2</v>
      </c>
      <c r="D10" s="1">
        <v>0.32810699999999998</v>
      </c>
      <c r="E10" s="1">
        <f>Tablo1[[#This Row],[time_seq]]/Tablo1[[#This Row],[time_omp]]</f>
        <v>0.10009234792308608</v>
      </c>
      <c r="F10" s="1">
        <f>Tablo1[[#This Row],[speedup]]/Tablo1[[#This Row],['#threads]]*100</f>
        <v>1.112137199145401</v>
      </c>
    </row>
    <row r="11" spans="1:6" x14ac:dyDescent="0.2">
      <c r="A11" s="1">
        <v>64</v>
      </c>
      <c r="B11" s="1">
        <v>10</v>
      </c>
      <c r="C11" s="1">
        <v>3.2841000000000002E-2</v>
      </c>
      <c r="D11" s="1">
        <v>0.38164799999999999</v>
      </c>
      <c r="E11" s="1">
        <f>Tablo1[[#This Row],[time_seq]]/Tablo1[[#This Row],[time_omp]]</f>
        <v>8.6050496792856257E-2</v>
      </c>
      <c r="F11" s="1">
        <f>Tablo1[[#This Row],[speedup]]/Tablo1[[#This Row],['#threads]]*100</f>
        <v>0.86050496792856257</v>
      </c>
    </row>
    <row r="12" spans="1:6" x14ac:dyDescent="0.2">
      <c r="A12" s="1">
        <v>64</v>
      </c>
      <c r="B12" s="1">
        <v>11</v>
      </c>
      <c r="C12" s="1">
        <v>3.2841000000000002E-2</v>
      </c>
      <c r="D12" s="1">
        <v>0.36277199999999998</v>
      </c>
      <c r="E12" s="1">
        <f>Tablo1[[#This Row],[time_seq]]/Tablo1[[#This Row],[time_omp]]</f>
        <v>9.0527934901260307E-2</v>
      </c>
      <c r="F12" s="1">
        <f>Tablo1[[#This Row],[speedup]]/Tablo1[[#This Row],['#threads]]*100</f>
        <v>0.82298122637509374</v>
      </c>
    </row>
    <row r="13" spans="1:6" x14ac:dyDescent="0.2">
      <c r="A13" s="1">
        <v>64</v>
      </c>
      <c r="B13" s="1">
        <v>12</v>
      </c>
      <c r="C13" s="1">
        <v>3.2841000000000002E-2</v>
      </c>
      <c r="D13" s="1">
        <v>0.42883399999999999</v>
      </c>
      <c r="E13" s="1">
        <f>Tablo1[[#This Row],[time_seq]]/Tablo1[[#This Row],[time_omp]]</f>
        <v>7.6582080711883854E-2</v>
      </c>
      <c r="F13" s="1">
        <f>Tablo1[[#This Row],[speedup]]/Tablo1[[#This Row],['#threads]]*100</f>
        <v>0.63818400593236546</v>
      </c>
    </row>
    <row r="14" spans="1:6" x14ac:dyDescent="0.2">
      <c r="A14" s="1">
        <v>64</v>
      </c>
      <c r="B14" s="1">
        <v>13</v>
      </c>
      <c r="C14" s="1">
        <v>3.2841000000000002E-2</v>
      </c>
      <c r="D14" s="1">
        <v>0.45510099999999998</v>
      </c>
      <c r="E14" s="1">
        <f>Tablo1[[#This Row],[time_seq]]/Tablo1[[#This Row],[time_omp]]</f>
        <v>7.2162003599201066E-2</v>
      </c>
      <c r="F14" s="1">
        <f>Tablo1[[#This Row],[speedup]]/Tablo1[[#This Row],['#threads]]*100</f>
        <v>0.55509233537846969</v>
      </c>
    </row>
    <row r="15" spans="1:6" x14ac:dyDescent="0.2">
      <c r="A15" s="1">
        <v>64</v>
      </c>
      <c r="B15" s="1">
        <v>14</v>
      </c>
      <c r="C15" s="1">
        <v>3.2841000000000002E-2</v>
      </c>
      <c r="D15" s="1">
        <v>0.47689900000000002</v>
      </c>
      <c r="E15" s="1">
        <f>Tablo1[[#This Row],[time_seq]]/Tablo1[[#This Row],[time_omp]]</f>
        <v>6.8863637793327312E-2</v>
      </c>
      <c r="F15" s="1">
        <f>Tablo1[[#This Row],[speedup]]/Tablo1[[#This Row],['#threads]]*100</f>
        <v>0.49188312709519511</v>
      </c>
    </row>
    <row r="16" spans="1:6" x14ac:dyDescent="0.2">
      <c r="A16" s="1">
        <v>64</v>
      </c>
      <c r="B16" s="1">
        <v>15</v>
      </c>
      <c r="C16" s="1">
        <v>3.2841000000000002E-2</v>
      </c>
      <c r="D16" s="1">
        <v>0.422788</v>
      </c>
      <c r="E16" s="1">
        <f>Tablo1[[#This Row],[time_seq]]/Tablo1[[#This Row],[time_omp]]</f>
        <v>7.7677228303546939E-2</v>
      </c>
      <c r="F16" s="1">
        <f>Tablo1[[#This Row],[speedup]]/Tablo1[[#This Row],['#threads]]*100</f>
        <v>0.51784818869031291</v>
      </c>
    </row>
    <row r="17" spans="1:6" x14ac:dyDescent="0.2">
      <c r="A17" s="1">
        <v>64</v>
      </c>
      <c r="B17" s="1">
        <v>16</v>
      </c>
      <c r="C17" s="1">
        <v>3.2841000000000002E-2</v>
      </c>
      <c r="D17" s="1">
        <v>0.48955100000000001</v>
      </c>
      <c r="E17" s="1">
        <f>Tablo1[[#This Row],[time_seq]]/Tablo1[[#This Row],[time_omp]]</f>
        <v>6.7083919755040841E-2</v>
      </c>
      <c r="F17" s="1">
        <f>Tablo1[[#This Row],[speedup]]/Tablo1[[#This Row],['#threads]]*100</f>
        <v>0.41927449846900527</v>
      </c>
    </row>
    <row r="18" spans="1:6" x14ac:dyDescent="0.2">
      <c r="A18" s="1">
        <v>64</v>
      </c>
      <c r="B18" s="1">
        <v>17</v>
      </c>
      <c r="C18" s="1">
        <v>3.2841000000000002E-2</v>
      </c>
      <c r="D18" s="1">
        <v>0.46012199999999998</v>
      </c>
      <c r="E18" s="1">
        <f>Tablo1[[#This Row],[time_seq]]/Tablo1[[#This Row],[time_omp]]</f>
        <v>7.1374548489313711E-2</v>
      </c>
      <c r="F18" s="1">
        <f>Tablo1[[#This Row],[speedup]]/Tablo1[[#This Row],['#threads]]*100</f>
        <v>0.41985028523125711</v>
      </c>
    </row>
    <row r="19" spans="1:6" x14ac:dyDescent="0.2">
      <c r="A19" s="1">
        <v>64</v>
      </c>
      <c r="B19" s="1">
        <v>18</v>
      </c>
      <c r="C19" s="1">
        <v>3.2841000000000002E-2</v>
      </c>
      <c r="D19" s="1">
        <v>0.61575999999999997</v>
      </c>
      <c r="E19" s="1">
        <f>Tablo1[[#This Row],[time_seq]]/Tablo1[[#This Row],[time_omp]]</f>
        <v>5.3334091204365344E-2</v>
      </c>
      <c r="F19" s="1">
        <f>Tablo1[[#This Row],[speedup]]/Tablo1[[#This Row],['#threads]]*100</f>
        <v>0.29630050669091862</v>
      </c>
    </row>
    <row r="20" spans="1:6" x14ac:dyDescent="0.2">
      <c r="A20" s="1">
        <v>64</v>
      </c>
      <c r="B20" s="1">
        <v>19</v>
      </c>
      <c r="C20" s="1">
        <v>3.2841000000000002E-2</v>
      </c>
      <c r="D20" s="1">
        <v>0.50312599999999996</v>
      </c>
      <c r="E20" s="1">
        <f>Tablo1[[#This Row],[time_seq]]/Tablo1[[#This Row],[time_omp]]</f>
        <v>6.5273907530121689E-2</v>
      </c>
      <c r="F20" s="1">
        <f>Tablo1[[#This Row],[speedup]]/Tablo1[[#This Row],['#threads]]*100</f>
        <v>0.3435468817374826</v>
      </c>
    </row>
    <row r="21" spans="1:6" x14ac:dyDescent="0.2">
      <c r="A21" s="1">
        <v>64</v>
      </c>
      <c r="B21" s="1">
        <v>20</v>
      </c>
      <c r="C21" s="1">
        <v>3.2841000000000002E-2</v>
      </c>
      <c r="D21" s="1">
        <v>0.52326700000000004</v>
      </c>
      <c r="E21" s="1">
        <f>Tablo1[[#This Row],[time_seq]]/Tablo1[[#This Row],[time_omp]]</f>
        <v>6.2761458299491465E-2</v>
      </c>
      <c r="F21" s="1">
        <f>Tablo1[[#This Row],[speedup]]/Tablo1[[#This Row],['#threads]]*100</f>
        <v>0.31380729149745729</v>
      </c>
    </row>
    <row r="22" spans="1:6" x14ac:dyDescent="0.2">
      <c r="A22" s="1">
        <v>64</v>
      </c>
      <c r="B22" s="1">
        <v>21</v>
      </c>
      <c r="C22" s="1">
        <v>3.2841000000000002E-2</v>
      </c>
      <c r="D22" s="1">
        <v>0.59345899999999996</v>
      </c>
      <c r="E22" s="1">
        <f>Tablo1[[#This Row],[time_seq]]/Tablo1[[#This Row],[time_omp]]</f>
        <v>5.5338279476762516E-2</v>
      </c>
      <c r="F22" s="1">
        <f>Tablo1[[#This Row],[speedup]]/Tablo1[[#This Row],['#threads]]*100</f>
        <v>0.26351561655601197</v>
      </c>
    </row>
    <row r="23" spans="1:6" x14ac:dyDescent="0.2">
      <c r="A23" s="1">
        <v>64</v>
      </c>
      <c r="B23" s="1">
        <v>22</v>
      </c>
      <c r="C23" s="1">
        <v>3.2841000000000002E-2</v>
      </c>
      <c r="D23" s="1">
        <v>0.59612100000000001</v>
      </c>
      <c r="E23" s="1">
        <f>Tablo1[[#This Row],[time_seq]]/Tablo1[[#This Row],[time_omp]]</f>
        <v>5.5091164377701847E-2</v>
      </c>
      <c r="F23" s="1">
        <f>Tablo1[[#This Row],[speedup]]/Tablo1[[#This Row],['#threads]]*100</f>
        <v>0.25041438353500839</v>
      </c>
    </row>
    <row r="24" spans="1:6" x14ac:dyDescent="0.2">
      <c r="A24" s="1">
        <v>64</v>
      </c>
      <c r="B24" s="1">
        <v>23</v>
      </c>
      <c r="C24" s="1">
        <v>3.2841000000000002E-2</v>
      </c>
      <c r="D24" s="1">
        <v>0.64446700000000001</v>
      </c>
      <c r="E24" s="1">
        <f>Tablo1[[#This Row],[time_seq]]/Tablo1[[#This Row],[time_omp]]</f>
        <v>5.0958388870182648E-2</v>
      </c>
      <c r="F24" s="1">
        <f>Tablo1[[#This Row],[speedup]]/Tablo1[[#This Row],['#threads]]*100</f>
        <v>0.22155821247905499</v>
      </c>
    </row>
    <row r="25" spans="1:6" x14ac:dyDescent="0.2">
      <c r="A25" s="1">
        <v>64</v>
      </c>
      <c r="B25" s="1">
        <v>24</v>
      </c>
      <c r="C25" s="1">
        <v>3.2841000000000002E-2</v>
      </c>
      <c r="D25" s="1">
        <v>0.70630099999999996</v>
      </c>
      <c r="E25" s="1">
        <f>Tablo1[[#This Row],[time_seq]]/Tablo1[[#This Row],[time_omp]]</f>
        <v>4.6497173301467791E-2</v>
      </c>
      <c r="F25" s="1">
        <f>Tablo1[[#This Row],[speedup]]/Tablo1[[#This Row],['#threads]]*100</f>
        <v>0.19373822208944913</v>
      </c>
    </row>
    <row r="26" spans="1:6" x14ac:dyDescent="0.2">
      <c r="A26" s="1">
        <v>128</v>
      </c>
      <c r="B26" s="1">
        <v>1</v>
      </c>
      <c r="C26" s="1">
        <v>0.13239899999999999</v>
      </c>
      <c r="D26" s="1">
        <v>0.116132</v>
      </c>
      <c r="E26" s="1">
        <f>Tablo1[[#This Row],[time_seq]]/Tablo1[[#This Row],[time_omp]]</f>
        <v>1.1400733647917887</v>
      </c>
      <c r="F26" s="1">
        <f>Tablo1[[#This Row],[speedup]]/Tablo1[[#This Row],['#threads]]*100</f>
        <v>114.00733647917886</v>
      </c>
    </row>
    <row r="27" spans="1:6" x14ac:dyDescent="0.2">
      <c r="A27" s="1">
        <v>128</v>
      </c>
      <c r="B27" s="1">
        <v>2</v>
      </c>
      <c r="C27" s="1">
        <v>0.13239899999999999</v>
      </c>
      <c r="D27" s="1">
        <v>0.21382899999999999</v>
      </c>
      <c r="E27" s="1">
        <f>Tablo1[[#This Row],[time_seq]]/Tablo1[[#This Row],[time_omp]]</f>
        <v>0.61918168255942829</v>
      </c>
      <c r="F27" s="1">
        <f>Tablo1[[#This Row],[speedup]]/Tablo1[[#This Row],['#threads]]*100</f>
        <v>30.959084127971416</v>
      </c>
    </row>
    <row r="28" spans="1:6" x14ac:dyDescent="0.2">
      <c r="A28" s="1">
        <v>128</v>
      </c>
      <c r="B28" s="1">
        <v>3</v>
      </c>
      <c r="C28" s="1">
        <v>0.13239899999999999</v>
      </c>
      <c r="D28" s="1">
        <v>0.24917600000000001</v>
      </c>
      <c r="E28" s="1">
        <f>Tablo1[[#This Row],[time_seq]]/Tablo1[[#This Row],[time_omp]]</f>
        <v>0.53134732076925539</v>
      </c>
      <c r="F28" s="1">
        <f>Tablo1[[#This Row],[speedup]]/Tablo1[[#This Row],['#threads]]*100</f>
        <v>17.71157735897518</v>
      </c>
    </row>
    <row r="29" spans="1:6" x14ac:dyDescent="0.2">
      <c r="A29" s="1">
        <v>128</v>
      </c>
      <c r="B29" s="1">
        <v>4</v>
      </c>
      <c r="C29" s="1">
        <v>0.13239899999999999</v>
      </c>
      <c r="D29" s="1">
        <v>0.30792999999999998</v>
      </c>
      <c r="E29" s="1">
        <f>Tablo1[[#This Row],[time_seq]]/Tablo1[[#This Row],[time_omp]]</f>
        <v>0.4299646023446887</v>
      </c>
      <c r="F29" s="1">
        <f>Tablo1[[#This Row],[speedup]]/Tablo1[[#This Row],['#threads]]*100</f>
        <v>10.749115058617217</v>
      </c>
    </row>
    <row r="30" spans="1:6" x14ac:dyDescent="0.2">
      <c r="A30" s="1">
        <v>128</v>
      </c>
      <c r="B30" s="1">
        <v>5</v>
      </c>
      <c r="C30" s="1">
        <v>0.13239899999999999</v>
      </c>
      <c r="D30" s="1">
        <v>0.33421499999999998</v>
      </c>
      <c r="E30" s="1">
        <f>Tablo1[[#This Row],[time_seq]]/Tablo1[[#This Row],[time_omp]]</f>
        <v>0.39614918540460481</v>
      </c>
      <c r="F30" s="1">
        <f>Tablo1[[#This Row],[speedup]]/Tablo1[[#This Row],['#threads]]*100</f>
        <v>7.9229837080920964</v>
      </c>
    </row>
    <row r="31" spans="1:6" x14ac:dyDescent="0.2">
      <c r="A31" s="1">
        <v>128</v>
      </c>
      <c r="B31" s="1">
        <v>6</v>
      </c>
      <c r="C31" s="1">
        <v>0.13239899999999999</v>
      </c>
      <c r="D31" s="1">
        <v>0.36774600000000002</v>
      </c>
      <c r="E31" s="1">
        <f>Tablo1[[#This Row],[time_seq]]/Tablo1[[#This Row],[time_omp]]</f>
        <v>0.36002838915990926</v>
      </c>
      <c r="F31" s="1">
        <f>Tablo1[[#This Row],[speedup]]/Tablo1[[#This Row],['#threads]]*100</f>
        <v>6.0004731526651538</v>
      </c>
    </row>
    <row r="32" spans="1:6" x14ac:dyDescent="0.2">
      <c r="A32" s="1">
        <v>128</v>
      </c>
      <c r="B32" s="1">
        <v>7</v>
      </c>
      <c r="C32" s="1">
        <v>0.13239899999999999</v>
      </c>
      <c r="D32" s="1">
        <v>0.41071099999999999</v>
      </c>
      <c r="E32" s="1">
        <f>Tablo1[[#This Row],[time_seq]]/Tablo1[[#This Row],[time_omp]]</f>
        <v>0.3223653615315879</v>
      </c>
      <c r="F32" s="1">
        <f>Tablo1[[#This Row],[speedup]]/Tablo1[[#This Row],['#threads]]*100</f>
        <v>4.6052194504512558</v>
      </c>
    </row>
    <row r="33" spans="1:6" x14ac:dyDescent="0.2">
      <c r="A33" s="1">
        <v>128</v>
      </c>
      <c r="B33" s="1">
        <v>8</v>
      </c>
      <c r="C33" s="1">
        <v>0.13239899999999999</v>
      </c>
      <c r="D33" s="1">
        <v>0.43829699999999999</v>
      </c>
      <c r="E33" s="1">
        <f>Tablo1[[#This Row],[time_seq]]/Tablo1[[#This Row],[time_omp]]</f>
        <v>0.30207598956871706</v>
      </c>
      <c r="F33" s="1">
        <f>Tablo1[[#This Row],[speedup]]/Tablo1[[#This Row],['#threads]]*100</f>
        <v>3.7759498696089633</v>
      </c>
    </row>
    <row r="34" spans="1:6" x14ac:dyDescent="0.2">
      <c r="A34" s="1">
        <v>128</v>
      </c>
      <c r="B34" s="1">
        <v>9</v>
      </c>
      <c r="C34" s="1">
        <v>0.13239899999999999</v>
      </c>
      <c r="D34" s="1">
        <v>0.60256200000000004</v>
      </c>
      <c r="E34" s="1">
        <f>Tablo1[[#This Row],[time_seq]]/Tablo1[[#This Row],[time_omp]]</f>
        <v>0.21972676670616464</v>
      </c>
      <c r="F34" s="1">
        <f>Tablo1[[#This Row],[speedup]]/Tablo1[[#This Row],['#threads]]*100</f>
        <v>2.4414085189573846</v>
      </c>
    </row>
    <row r="35" spans="1:6" x14ac:dyDescent="0.2">
      <c r="A35" s="1">
        <v>128</v>
      </c>
      <c r="B35" s="1">
        <v>10</v>
      </c>
      <c r="C35" s="1">
        <v>0.13239899999999999</v>
      </c>
      <c r="D35" s="1">
        <v>0.53289299999999995</v>
      </c>
      <c r="E35" s="1">
        <f>Tablo1[[#This Row],[time_seq]]/Tablo1[[#This Row],[time_omp]]</f>
        <v>0.24845325421801376</v>
      </c>
      <c r="F35" s="1">
        <f>Tablo1[[#This Row],[speedup]]/Tablo1[[#This Row],['#threads]]*100</f>
        <v>2.4845325421801379</v>
      </c>
    </row>
    <row r="36" spans="1:6" x14ac:dyDescent="0.2">
      <c r="A36" s="1">
        <v>128</v>
      </c>
      <c r="B36" s="1">
        <v>11</v>
      </c>
      <c r="C36" s="1">
        <v>0.13239899999999999</v>
      </c>
      <c r="D36" s="1">
        <v>0.51560700000000004</v>
      </c>
      <c r="E36" s="1">
        <f>Tablo1[[#This Row],[time_seq]]/Tablo1[[#This Row],[time_omp]]</f>
        <v>0.25678278223530709</v>
      </c>
      <c r="F36" s="1">
        <f>Tablo1[[#This Row],[speedup]]/Tablo1[[#This Row],['#threads]]*100</f>
        <v>2.3343889294118827</v>
      </c>
    </row>
    <row r="37" spans="1:6" x14ac:dyDescent="0.2">
      <c r="A37" s="1">
        <v>128</v>
      </c>
      <c r="B37" s="1">
        <v>12</v>
      </c>
      <c r="C37" s="1">
        <v>0.13239899999999999</v>
      </c>
      <c r="D37" s="1">
        <v>0.60779300000000003</v>
      </c>
      <c r="E37" s="1">
        <f>Tablo1[[#This Row],[time_seq]]/Tablo1[[#This Row],[time_omp]]</f>
        <v>0.21783567760734326</v>
      </c>
      <c r="F37" s="1">
        <f>Tablo1[[#This Row],[speedup]]/Tablo1[[#This Row],['#threads]]*100</f>
        <v>1.8152973133945272</v>
      </c>
    </row>
    <row r="38" spans="1:6" x14ac:dyDescent="0.2">
      <c r="A38" s="1">
        <v>128</v>
      </c>
      <c r="B38" s="1">
        <v>13</v>
      </c>
      <c r="C38" s="1">
        <v>0.13239899999999999</v>
      </c>
      <c r="D38" s="1">
        <v>0.83124100000000001</v>
      </c>
      <c r="E38" s="1">
        <f>Tablo1[[#This Row],[time_seq]]/Tablo1[[#This Row],[time_omp]]</f>
        <v>0.15927871700265023</v>
      </c>
      <c r="F38" s="1">
        <f>Tablo1[[#This Row],[speedup]]/Tablo1[[#This Row],['#threads]]*100</f>
        <v>1.2252209000203862</v>
      </c>
    </row>
    <row r="39" spans="1:6" x14ac:dyDescent="0.2">
      <c r="A39" s="1">
        <v>128</v>
      </c>
      <c r="B39" s="1">
        <v>14</v>
      </c>
      <c r="C39" s="1">
        <v>0.13239899999999999</v>
      </c>
      <c r="D39" s="1">
        <v>0.58806400000000003</v>
      </c>
      <c r="E39" s="1">
        <f>Tablo1[[#This Row],[time_seq]]/Tablo1[[#This Row],[time_omp]]</f>
        <v>0.22514386189258309</v>
      </c>
      <c r="F39" s="1">
        <f>Tablo1[[#This Row],[speedup]]/Tablo1[[#This Row],['#threads]]*100</f>
        <v>1.6081704420898795</v>
      </c>
    </row>
    <row r="40" spans="1:6" x14ac:dyDescent="0.2">
      <c r="A40" s="1">
        <v>128</v>
      </c>
      <c r="B40" s="1">
        <v>15</v>
      </c>
      <c r="C40" s="1">
        <v>0.13239899999999999</v>
      </c>
      <c r="D40" s="1">
        <v>0.65164</v>
      </c>
      <c r="E40" s="1">
        <f>Tablo1[[#This Row],[time_seq]]/Tablo1[[#This Row],[time_omp]]</f>
        <v>0.20317813516665642</v>
      </c>
      <c r="F40" s="1">
        <f>Tablo1[[#This Row],[speedup]]/Tablo1[[#This Row],['#threads]]*100</f>
        <v>1.3545209011110428</v>
      </c>
    </row>
    <row r="41" spans="1:6" x14ac:dyDescent="0.2">
      <c r="A41" s="1">
        <v>128</v>
      </c>
      <c r="B41" s="1">
        <v>16</v>
      </c>
      <c r="C41" s="1">
        <v>0.13239899999999999</v>
      </c>
      <c r="D41" s="1">
        <v>0.77202800000000005</v>
      </c>
      <c r="E41" s="1">
        <f>Tablo1[[#This Row],[time_seq]]/Tablo1[[#This Row],[time_omp]]</f>
        <v>0.17149507530814942</v>
      </c>
      <c r="F41" s="1">
        <f>Tablo1[[#This Row],[speedup]]/Tablo1[[#This Row],['#threads]]*100</f>
        <v>1.0718442206759338</v>
      </c>
    </row>
    <row r="42" spans="1:6" x14ac:dyDescent="0.2">
      <c r="A42" s="1">
        <v>128</v>
      </c>
      <c r="B42" s="1">
        <v>17</v>
      </c>
      <c r="C42" s="1">
        <v>0.13239899999999999</v>
      </c>
      <c r="D42" s="1">
        <v>0.82759199999999999</v>
      </c>
      <c r="E42" s="1">
        <f>Tablo1[[#This Row],[time_seq]]/Tablo1[[#This Row],[time_omp]]</f>
        <v>0.15998100513296407</v>
      </c>
      <c r="F42" s="1">
        <f>Tablo1[[#This Row],[speedup]]/Tablo1[[#This Row],['#threads]]*100</f>
        <v>0.94106473607625929</v>
      </c>
    </row>
    <row r="43" spans="1:6" x14ac:dyDescent="0.2">
      <c r="A43" s="1">
        <v>128</v>
      </c>
      <c r="B43" s="1">
        <v>18</v>
      </c>
      <c r="C43" s="1">
        <v>0.13239899999999999</v>
      </c>
      <c r="D43" s="1">
        <v>0.71322099999999999</v>
      </c>
      <c r="E43" s="1">
        <f>Tablo1[[#This Row],[time_seq]]/Tablo1[[#This Row],[time_omp]]</f>
        <v>0.18563530799009001</v>
      </c>
      <c r="F43" s="1">
        <f>Tablo1[[#This Row],[speedup]]/Tablo1[[#This Row],['#threads]]*100</f>
        <v>1.0313072666116112</v>
      </c>
    </row>
    <row r="44" spans="1:6" x14ac:dyDescent="0.2">
      <c r="A44" s="1">
        <v>128</v>
      </c>
      <c r="B44" s="1">
        <v>19</v>
      </c>
      <c r="C44" s="1">
        <v>0.13239899999999999</v>
      </c>
      <c r="D44" s="1">
        <v>0.72796700000000003</v>
      </c>
      <c r="E44" s="1">
        <f>Tablo1[[#This Row],[time_seq]]/Tablo1[[#This Row],[time_omp]]</f>
        <v>0.18187500257566619</v>
      </c>
      <c r="F44" s="1">
        <f>Tablo1[[#This Row],[speedup]]/Tablo1[[#This Row],['#threads]]*100</f>
        <v>0.95723685566140093</v>
      </c>
    </row>
    <row r="45" spans="1:6" x14ac:dyDescent="0.2">
      <c r="A45" s="1">
        <v>128</v>
      </c>
      <c r="B45" s="1">
        <v>20</v>
      </c>
      <c r="C45" s="1">
        <v>0.13239899999999999</v>
      </c>
      <c r="D45" s="1">
        <v>0.81234700000000004</v>
      </c>
      <c r="E45" s="1">
        <f>Tablo1[[#This Row],[time_seq]]/Tablo1[[#This Row],[time_omp]]</f>
        <v>0.16298330639492728</v>
      </c>
      <c r="F45" s="1">
        <f>Tablo1[[#This Row],[speedup]]/Tablo1[[#This Row],['#threads]]*100</f>
        <v>0.81491653197463643</v>
      </c>
    </row>
    <row r="46" spans="1:6" x14ac:dyDescent="0.2">
      <c r="A46" s="1">
        <v>128</v>
      </c>
      <c r="B46" s="1">
        <v>21</v>
      </c>
      <c r="C46" s="1">
        <v>0.13239899999999999</v>
      </c>
      <c r="D46" s="1">
        <v>0.789906</v>
      </c>
      <c r="E46" s="1">
        <f>Tablo1[[#This Row],[time_seq]]/Tablo1[[#This Row],[time_omp]]</f>
        <v>0.16761361478454398</v>
      </c>
      <c r="F46" s="1">
        <f>Tablo1[[#This Row],[speedup]]/Tablo1[[#This Row],['#threads]]*100</f>
        <v>0.7981600704025904</v>
      </c>
    </row>
    <row r="47" spans="1:6" x14ac:dyDescent="0.2">
      <c r="A47" s="1">
        <v>128</v>
      </c>
      <c r="B47" s="1">
        <v>22</v>
      </c>
      <c r="C47" s="1">
        <v>0.13239899999999999</v>
      </c>
      <c r="D47" s="1">
        <v>0.86897599999999997</v>
      </c>
      <c r="E47" s="1">
        <f>Tablo1[[#This Row],[time_seq]]/Tablo1[[#This Row],[time_omp]]</f>
        <v>0.15236209055255839</v>
      </c>
      <c r="F47" s="1">
        <f>Tablo1[[#This Row],[speedup]]/Tablo1[[#This Row],['#threads]]*100</f>
        <v>0.69255495705708359</v>
      </c>
    </row>
    <row r="48" spans="1:6" x14ac:dyDescent="0.2">
      <c r="A48" s="1">
        <v>128</v>
      </c>
      <c r="B48" s="1">
        <v>23</v>
      </c>
      <c r="C48" s="1">
        <v>0.13239899999999999</v>
      </c>
      <c r="D48" s="1">
        <v>0.94096100000000005</v>
      </c>
      <c r="E48" s="1">
        <f>Tablo1[[#This Row],[time_seq]]/Tablo1[[#This Row],[time_omp]]</f>
        <v>0.14070615041431045</v>
      </c>
      <c r="F48" s="1">
        <f>Tablo1[[#This Row],[speedup]]/Tablo1[[#This Row],['#threads]]*100</f>
        <v>0.61176587136656713</v>
      </c>
    </row>
    <row r="49" spans="1:6" x14ac:dyDescent="0.2">
      <c r="A49" s="1">
        <v>128</v>
      </c>
      <c r="B49" s="1">
        <v>24</v>
      </c>
      <c r="C49" s="1">
        <v>0.13239899999999999</v>
      </c>
      <c r="D49" s="1">
        <v>0.89232</v>
      </c>
      <c r="E49" s="1">
        <f>Tablo1[[#This Row],[time_seq]]/Tablo1[[#This Row],[time_omp]]</f>
        <v>0.14837614308768154</v>
      </c>
      <c r="F49" s="1">
        <f>Tablo1[[#This Row],[speedup]]/Tablo1[[#This Row],['#threads]]*100</f>
        <v>0.61823392953200651</v>
      </c>
    </row>
    <row r="50" spans="1:6" x14ac:dyDescent="0.2">
      <c r="A50" s="1">
        <v>256</v>
      </c>
      <c r="B50" s="1">
        <v>1</v>
      </c>
      <c r="C50" s="1">
        <v>0.79976000000000003</v>
      </c>
      <c r="D50" s="1">
        <v>0.80827300000000002</v>
      </c>
      <c r="E50" s="1">
        <f>Tablo1[[#This Row],[time_seq]]/Tablo1[[#This Row],[time_omp]]</f>
        <v>0.98946766748363491</v>
      </c>
      <c r="F50" s="1">
        <f>Tablo1[[#This Row],[speedup]]/Tablo1[[#This Row],['#threads]]*100</f>
        <v>98.946766748363487</v>
      </c>
    </row>
    <row r="51" spans="1:6" x14ac:dyDescent="0.2">
      <c r="A51" s="1">
        <v>256</v>
      </c>
      <c r="B51" s="1">
        <v>2</v>
      </c>
      <c r="C51" s="1">
        <v>0.79976000000000003</v>
      </c>
      <c r="D51" s="1">
        <v>0.69740800000000003</v>
      </c>
      <c r="E51" s="1">
        <f>Tablo1[[#This Row],[time_seq]]/Tablo1[[#This Row],[time_omp]]</f>
        <v>1.1467605763054052</v>
      </c>
      <c r="F51" s="1">
        <f>Tablo1[[#This Row],[speedup]]/Tablo1[[#This Row],['#threads]]*100</f>
        <v>57.338028815270256</v>
      </c>
    </row>
    <row r="52" spans="1:6" x14ac:dyDescent="0.2">
      <c r="A52" s="1">
        <v>256</v>
      </c>
      <c r="B52" s="1">
        <v>3</v>
      </c>
      <c r="C52" s="1">
        <v>0.79976000000000003</v>
      </c>
      <c r="D52" s="1">
        <v>0.66822300000000001</v>
      </c>
      <c r="E52" s="1">
        <f>Tablo1[[#This Row],[time_seq]]/Tablo1[[#This Row],[time_omp]]</f>
        <v>1.196845963099145</v>
      </c>
      <c r="F52" s="1">
        <f>Tablo1[[#This Row],[speedup]]/Tablo1[[#This Row],['#threads]]*100</f>
        <v>39.894865436638163</v>
      </c>
    </row>
    <row r="53" spans="1:6" x14ac:dyDescent="0.2">
      <c r="A53" s="1">
        <v>256</v>
      </c>
      <c r="B53" s="1">
        <v>4</v>
      </c>
      <c r="C53" s="1">
        <v>0.79976000000000003</v>
      </c>
      <c r="D53" s="1">
        <v>0.74189700000000003</v>
      </c>
      <c r="E53" s="1">
        <f>Tablo1[[#This Row],[time_seq]]/Tablo1[[#This Row],[time_omp]]</f>
        <v>1.0779933063484555</v>
      </c>
      <c r="F53" s="1">
        <f>Tablo1[[#This Row],[speedup]]/Tablo1[[#This Row],['#threads]]*100</f>
        <v>26.949832658711387</v>
      </c>
    </row>
    <row r="54" spans="1:6" x14ac:dyDescent="0.2">
      <c r="A54" s="1">
        <v>256</v>
      </c>
      <c r="B54" s="1">
        <v>5</v>
      </c>
      <c r="C54" s="1">
        <v>0.79976000000000003</v>
      </c>
      <c r="D54" s="1">
        <v>0.80326399999999998</v>
      </c>
      <c r="E54" s="1">
        <f>Tablo1[[#This Row],[time_seq]]/Tablo1[[#This Row],[time_omp]]</f>
        <v>0.99563779778503714</v>
      </c>
      <c r="F54" s="1">
        <f>Tablo1[[#This Row],[speedup]]/Tablo1[[#This Row],['#threads]]*100</f>
        <v>19.912755955700742</v>
      </c>
    </row>
    <row r="55" spans="1:6" x14ac:dyDescent="0.2">
      <c r="A55" s="1">
        <v>256</v>
      </c>
      <c r="B55" s="1">
        <v>6</v>
      </c>
      <c r="C55" s="1">
        <v>0.79976000000000003</v>
      </c>
      <c r="D55" s="1">
        <v>0.83930000000000005</v>
      </c>
      <c r="E55" s="1">
        <f>Tablo1[[#This Row],[time_seq]]/Tablo1[[#This Row],[time_omp]]</f>
        <v>0.95288931252233999</v>
      </c>
      <c r="F55" s="1">
        <f>Tablo1[[#This Row],[speedup]]/Tablo1[[#This Row],['#threads]]*100</f>
        <v>15.881488542039</v>
      </c>
    </row>
    <row r="56" spans="1:6" x14ac:dyDescent="0.2">
      <c r="A56" s="1">
        <v>256</v>
      </c>
      <c r="B56" s="1">
        <v>7</v>
      </c>
      <c r="C56" s="1">
        <v>0.79976000000000003</v>
      </c>
      <c r="D56" s="1">
        <v>0.87065099999999995</v>
      </c>
      <c r="E56" s="1">
        <f>Tablo1[[#This Row],[time_seq]]/Tablo1[[#This Row],[time_omp]]</f>
        <v>0.9185770188054686</v>
      </c>
      <c r="F56" s="1">
        <f>Tablo1[[#This Row],[speedup]]/Tablo1[[#This Row],['#threads]]*100</f>
        <v>13.122528840078123</v>
      </c>
    </row>
    <row r="57" spans="1:6" x14ac:dyDescent="0.2">
      <c r="A57" s="1">
        <v>256</v>
      </c>
      <c r="B57" s="1">
        <v>8</v>
      </c>
      <c r="C57" s="1">
        <v>0.79976000000000003</v>
      </c>
      <c r="D57" s="1">
        <v>0.95919399999999999</v>
      </c>
      <c r="E57" s="1">
        <f>Tablo1[[#This Row],[time_seq]]/Tablo1[[#This Row],[time_omp]]</f>
        <v>0.83378336394931585</v>
      </c>
      <c r="F57" s="1">
        <f>Tablo1[[#This Row],[speedup]]/Tablo1[[#This Row],['#threads]]*100</f>
        <v>10.422292049366447</v>
      </c>
    </row>
    <row r="58" spans="1:6" x14ac:dyDescent="0.2">
      <c r="A58" s="1">
        <v>256</v>
      </c>
      <c r="B58" s="1">
        <v>9</v>
      </c>
      <c r="C58" s="1">
        <v>0.79976000000000003</v>
      </c>
      <c r="D58" s="1">
        <v>0.96924299999999997</v>
      </c>
      <c r="E58" s="1">
        <f>Tablo1[[#This Row],[time_seq]]/Tablo1[[#This Row],[time_omp]]</f>
        <v>0.82513879388347411</v>
      </c>
      <c r="F58" s="1">
        <f>Tablo1[[#This Row],[speedup]]/Tablo1[[#This Row],['#threads]]*100</f>
        <v>9.1682088209274895</v>
      </c>
    </row>
    <row r="59" spans="1:6" x14ac:dyDescent="0.2">
      <c r="A59" s="1">
        <v>256</v>
      </c>
      <c r="B59" s="1">
        <v>10</v>
      </c>
      <c r="C59" s="1">
        <v>0.79976000000000003</v>
      </c>
      <c r="D59" s="1">
        <v>1.00346</v>
      </c>
      <c r="E59" s="1">
        <f>Tablo1[[#This Row],[time_seq]]/Tablo1[[#This Row],[time_omp]]</f>
        <v>0.79700237179359412</v>
      </c>
      <c r="F59" s="1">
        <f>Tablo1[[#This Row],[speedup]]/Tablo1[[#This Row],['#threads]]*100</f>
        <v>7.9700237179359412</v>
      </c>
    </row>
    <row r="60" spans="1:6" x14ac:dyDescent="0.2">
      <c r="A60" s="1">
        <v>256</v>
      </c>
      <c r="B60" s="1">
        <v>11</v>
      </c>
      <c r="C60" s="1">
        <v>0.79976000000000003</v>
      </c>
      <c r="D60" s="1">
        <v>1.0908199999999999</v>
      </c>
      <c r="E60" s="1">
        <f>Tablo1[[#This Row],[time_seq]]/Tablo1[[#This Row],[time_omp]]</f>
        <v>0.73317320914541362</v>
      </c>
      <c r="F60" s="1">
        <f>Tablo1[[#This Row],[speedup]]/Tablo1[[#This Row],['#threads]]*100</f>
        <v>6.6652109922310325</v>
      </c>
    </row>
    <row r="61" spans="1:6" x14ac:dyDescent="0.2">
      <c r="A61" s="1">
        <v>256</v>
      </c>
      <c r="B61" s="1">
        <v>12</v>
      </c>
      <c r="C61" s="1">
        <v>0.79976000000000003</v>
      </c>
      <c r="D61" s="1">
        <v>1.1847700000000001</v>
      </c>
      <c r="E61" s="1">
        <f>Tablo1[[#This Row],[time_seq]]/Tablo1[[#This Row],[time_omp]]</f>
        <v>0.67503397283861</v>
      </c>
      <c r="F61" s="1">
        <f>Tablo1[[#This Row],[speedup]]/Tablo1[[#This Row],['#threads]]*100</f>
        <v>5.6252831069884168</v>
      </c>
    </row>
    <row r="62" spans="1:6" x14ac:dyDescent="0.2">
      <c r="A62" s="1">
        <v>256</v>
      </c>
      <c r="B62" s="1">
        <v>13</v>
      </c>
      <c r="C62" s="1">
        <v>0.79976000000000003</v>
      </c>
      <c r="D62" s="1">
        <v>1.15971</v>
      </c>
      <c r="E62" s="1">
        <f>Tablo1[[#This Row],[time_seq]]/Tablo1[[#This Row],[time_omp]]</f>
        <v>0.6896206810323271</v>
      </c>
      <c r="F62" s="1">
        <f>Tablo1[[#This Row],[speedup]]/Tablo1[[#This Row],['#threads]]*100</f>
        <v>5.3047744694794385</v>
      </c>
    </row>
    <row r="63" spans="1:6" x14ac:dyDescent="0.2">
      <c r="A63" s="1">
        <v>256</v>
      </c>
      <c r="B63" s="1">
        <v>14</v>
      </c>
      <c r="C63" s="1">
        <v>0.79976000000000003</v>
      </c>
      <c r="D63" s="1">
        <v>1.4383900000000001</v>
      </c>
      <c r="E63" s="1">
        <f>Tablo1[[#This Row],[time_seq]]/Tablo1[[#This Row],[time_omp]]</f>
        <v>0.55601053956159319</v>
      </c>
      <c r="F63" s="1">
        <f>Tablo1[[#This Row],[speedup]]/Tablo1[[#This Row],['#threads]]*100</f>
        <v>3.9715038540113801</v>
      </c>
    </row>
    <row r="64" spans="1:6" x14ac:dyDescent="0.2">
      <c r="A64" s="1">
        <v>256</v>
      </c>
      <c r="B64" s="1">
        <v>15</v>
      </c>
      <c r="C64" s="1">
        <v>0.79976000000000003</v>
      </c>
      <c r="D64" s="1">
        <v>1.2376</v>
      </c>
      <c r="E64" s="1">
        <f>Tablo1[[#This Row],[time_seq]]/Tablo1[[#This Row],[time_omp]]</f>
        <v>0.64621848739495802</v>
      </c>
      <c r="F64" s="1">
        <f>Tablo1[[#This Row],[speedup]]/Tablo1[[#This Row],['#threads]]*100</f>
        <v>4.3081232492997206</v>
      </c>
    </row>
    <row r="65" spans="1:6" x14ac:dyDescent="0.2">
      <c r="A65" s="1">
        <v>256</v>
      </c>
      <c r="B65" s="1">
        <v>16</v>
      </c>
      <c r="C65" s="1">
        <v>0.79976000000000003</v>
      </c>
      <c r="D65" s="1">
        <v>1.3675600000000001</v>
      </c>
      <c r="E65" s="1">
        <f>Tablo1[[#This Row],[time_seq]]/Tablo1[[#This Row],[time_omp]]</f>
        <v>0.58480797917458827</v>
      </c>
      <c r="F65" s="1">
        <f>Tablo1[[#This Row],[speedup]]/Tablo1[[#This Row],['#threads]]*100</f>
        <v>3.6550498698411769</v>
      </c>
    </row>
    <row r="66" spans="1:6" x14ac:dyDescent="0.2">
      <c r="A66" s="1">
        <v>256</v>
      </c>
      <c r="B66" s="1">
        <v>17</v>
      </c>
      <c r="C66" s="1">
        <v>0.79976000000000003</v>
      </c>
      <c r="D66" s="1">
        <v>1.41953</v>
      </c>
      <c r="E66" s="1">
        <f>Tablo1[[#This Row],[time_seq]]/Tablo1[[#This Row],[time_omp]]</f>
        <v>0.5633977443238255</v>
      </c>
      <c r="F66" s="1">
        <f>Tablo1[[#This Row],[speedup]]/Tablo1[[#This Row],['#threads]]*100</f>
        <v>3.3141043783754438</v>
      </c>
    </row>
    <row r="67" spans="1:6" x14ac:dyDescent="0.2">
      <c r="A67" s="1">
        <v>256</v>
      </c>
      <c r="B67" s="1">
        <v>18</v>
      </c>
      <c r="C67" s="1">
        <v>0.79976000000000003</v>
      </c>
      <c r="D67" s="1">
        <v>1.3700300000000001</v>
      </c>
      <c r="E67" s="1">
        <f>Tablo1[[#This Row],[time_seq]]/Tablo1[[#This Row],[time_omp]]</f>
        <v>0.58375364043123146</v>
      </c>
      <c r="F67" s="1">
        <f>Tablo1[[#This Row],[speedup]]/Tablo1[[#This Row],['#threads]]*100</f>
        <v>3.2430757801735077</v>
      </c>
    </row>
    <row r="68" spans="1:6" x14ac:dyDescent="0.2">
      <c r="A68" s="1">
        <v>256</v>
      </c>
      <c r="B68" s="1">
        <v>19</v>
      </c>
      <c r="C68" s="1">
        <v>0.79976000000000003</v>
      </c>
      <c r="D68" s="1">
        <v>1.37554</v>
      </c>
      <c r="E68" s="1">
        <f>Tablo1[[#This Row],[time_seq]]/Tablo1[[#This Row],[time_omp]]</f>
        <v>0.58141529871904851</v>
      </c>
      <c r="F68" s="1">
        <f>Tablo1[[#This Row],[speedup]]/Tablo1[[#This Row],['#threads]]*100</f>
        <v>3.0600805195739396</v>
      </c>
    </row>
    <row r="69" spans="1:6" x14ac:dyDescent="0.2">
      <c r="A69" s="1">
        <v>256</v>
      </c>
      <c r="B69" s="1">
        <v>20</v>
      </c>
      <c r="C69" s="1">
        <v>0.79976000000000003</v>
      </c>
      <c r="D69" s="1">
        <v>1.4230100000000001</v>
      </c>
      <c r="E69" s="1">
        <f>Tablo1[[#This Row],[time_seq]]/Tablo1[[#This Row],[time_omp]]</f>
        <v>0.56201994364059282</v>
      </c>
      <c r="F69" s="1">
        <f>Tablo1[[#This Row],[speedup]]/Tablo1[[#This Row],['#threads]]*100</f>
        <v>2.8100997182029639</v>
      </c>
    </row>
    <row r="70" spans="1:6" x14ac:dyDescent="0.2">
      <c r="A70" s="1">
        <v>256</v>
      </c>
      <c r="B70" s="1">
        <v>21</v>
      </c>
      <c r="C70" s="1">
        <v>0.79976000000000003</v>
      </c>
      <c r="D70" s="1">
        <v>1.6110500000000001</v>
      </c>
      <c r="E70" s="1">
        <f>Tablo1[[#This Row],[time_seq]]/Tablo1[[#This Row],[time_omp]]</f>
        <v>0.49642158840507744</v>
      </c>
      <c r="F70" s="1">
        <f>Tablo1[[#This Row],[speedup]]/Tablo1[[#This Row],['#threads]]*100</f>
        <v>2.3639123257384638</v>
      </c>
    </row>
    <row r="71" spans="1:6" x14ac:dyDescent="0.2">
      <c r="A71" s="1">
        <v>256</v>
      </c>
      <c r="B71" s="1">
        <v>22</v>
      </c>
      <c r="C71" s="1">
        <v>0.79976000000000003</v>
      </c>
      <c r="D71" s="1">
        <v>1.74353</v>
      </c>
      <c r="E71" s="1">
        <f>Tablo1[[#This Row],[time_seq]]/Tablo1[[#This Row],[time_omp]]</f>
        <v>0.45870159962834023</v>
      </c>
      <c r="F71" s="1">
        <f>Tablo1[[#This Row],[speedup]]/Tablo1[[#This Row],['#threads]]*100</f>
        <v>2.0850072710379099</v>
      </c>
    </row>
    <row r="72" spans="1:6" x14ac:dyDescent="0.2">
      <c r="A72" s="1">
        <v>256</v>
      </c>
      <c r="B72" s="1">
        <v>23</v>
      </c>
      <c r="C72" s="1">
        <v>0.79976000000000003</v>
      </c>
      <c r="D72" s="1">
        <v>1.70621</v>
      </c>
      <c r="E72" s="1">
        <f>Tablo1[[#This Row],[time_seq]]/Tablo1[[#This Row],[time_omp]]</f>
        <v>0.46873479817841884</v>
      </c>
      <c r="F72" s="1">
        <f>Tablo1[[#This Row],[speedup]]/Tablo1[[#This Row],['#threads]]*100</f>
        <v>2.0379773833844297</v>
      </c>
    </row>
    <row r="73" spans="1:6" x14ac:dyDescent="0.2">
      <c r="A73" s="1">
        <v>256</v>
      </c>
      <c r="B73" s="1">
        <v>24</v>
      </c>
      <c r="C73" s="1">
        <v>0.79976000000000003</v>
      </c>
      <c r="D73" s="1">
        <v>1.8600699999999999</v>
      </c>
      <c r="E73" s="1">
        <f>Tablo1[[#This Row],[time_seq]]/Tablo1[[#This Row],[time_omp]]</f>
        <v>0.42996231324627571</v>
      </c>
      <c r="F73" s="1">
        <f>Tablo1[[#This Row],[speedup]]/Tablo1[[#This Row],['#threads]]*100</f>
        <v>1.7915096385261489</v>
      </c>
    </row>
    <row r="74" spans="1:6" x14ac:dyDescent="0.2">
      <c r="A74" s="1">
        <v>512</v>
      </c>
      <c r="B74" s="1">
        <v>1</v>
      </c>
      <c r="C74" s="1">
        <v>5.9519500000000001</v>
      </c>
      <c r="D74" s="1">
        <v>6.01525</v>
      </c>
      <c r="E74" s="1">
        <f>Tablo1[[#This Row],[time_seq]]/Tablo1[[#This Row],[time_omp]]</f>
        <v>0.9894767466023856</v>
      </c>
      <c r="F74" s="1">
        <f>Tablo1[[#This Row],[speedup]]/Tablo1[[#This Row],['#threads]]*100</f>
        <v>98.947674660238562</v>
      </c>
    </row>
    <row r="75" spans="1:6" x14ac:dyDescent="0.2">
      <c r="A75" s="1">
        <v>512</v>
      </c>
      <c r="B75" s="1">
        <v>2</v>
      </c>
      <c r="C75" s="1">
        <v>5.9519500000000001</v>
      </c>
      <c r="D75" s="1">
        <v>3.8786200000000002</v>
      </c>
      <c r="E75" s="1">
        <f>Tablo1[[#This Row],[time_seq]]/Tablo1[[#This Row],[time_omp]]</f>
        <v>1.5345535267698305</v>
      </c>
      <c r="F75" s="1">
        <f>Tablo1[[#This Row],[speedup]]/Tablo1[[#This Row],['#threads]]*100</f>
        <v>76.72767633849152</v>
      </c>
    </row>
    <row r="76" spans="1:6" x14ac:dyDescent="0.2">
      <c r="A76" s="1">
        <v>512</v>
      </c>
      <c r="B76" s="1">
        <v>3</v>
      </c>
      <c r="C76" s="1">
        <v>5.9519500000000001</v>
      </c>
      <c r="D76" s="1">
        <v>3.2119599999999999</v>
      </c>
      <c r="E76" s="1">
        <f>Tablo1[[#This Row],[time_seq]]/Tablo1[[#This Row],[time_omp]]</f>
        <v>1.8530585685998582</v>
      </c>
      <c r="F76" s="1">
        <f>Tablo1[[#This Row],[speedup]]/Tablo1[[#This Row],['#threads]]*100</f>
        <v>61.768618953328605</v>
      </c>
    </row>
    <row r="77" spans="1:6" x14ac:dyDescent="0.2">
      <c r="A77" s="1">
        <v>512</v>
      </c>
      <c r="B77" s="1">
        <v>4</v>
      </c>
      <c r="C77" s="1">
        <v>5.9519500000000001</v>
      </c>
      <c r="D77" s="1">
        <v>3.0583800000000001</v>
      </c>
      <c r="E77" s="1">
        <f>Tablo1[[#This Row],[time_seq]]/Tablo1[[#This Row],[time_omp]]</f>
        <v>1.9461119939314278</v>
      </c>
      <c r="F77" s="1">
        <f>Tablo1[[#This Row],[speedup]]/Tablo1[[#This Row],['#threads]]*100</f>
        <v>48.652799848285696</v>
      </c>
    </row>
    <row r="78" spans="1:6" x14ac:dyDescent="0.2">
      <c r="A78" s="1">
        <v>512</v>
      </c>
      <c r="B78" s="1">
        <v>5</v>
      </c>
      <c r="C78" s="1">
        <v>5.9519500000000001</v>
      </c>
      <c r="D78" s="1">
        <v>4.1913600000000004</v>
      </c>
      <c r="E78" s="1">
        <f>Tablo1[[#This Row],[time_seq]]/Tablo1[[#This Row],[time_omp]]</f>
        <v>1.4200522026263551</v>
      </c>
      <c r="F78" s="1">
        <f>Tablo1[[#This Row],[speedup]]/Tablo1[[#This Row],['#threads]]*100</f>
        <v>28.401044052527102</v>
      </c>
    </row>
    <row r="79" spans="1:6" x14ac:dyDescent="0.2">
      <c r="A79" s="1">
        <v>512</v>
      </c>
      <c r="B79" s="1">
        <v>6</v>
      </c>
      <c r="C79" s="1">
        <v>5.9519500000000001</v>
      </c>
      <c r="D79" s="1">
        <v>3.5165199999999999</v>
      </c>
      <c r="E79" s="1">
        <f>Tablo1[[#This Row],[time_seq]]/Tablo1[[#This Row],[time_omp]]</f>
        <v>1.6925682208547088</v>
      </c>
      <c r="F79" s="1">
        <f>Tablo1[[#This Row],[speedup]]/Tablo1[[#This Row],['#threads]]*100</f>
        <v>28.209470347578481</v>
      </c>
    </row>
    <row r="80" spans="1:6" x14ac:dyDescent="0.2">
      <c r="A80" s="1">
        <v>512</v>
      </c>
      <c r="B80" s="1">
        <v>7</v>
      </c>
      <c r="C80" s="1">
        <v>5.9519500000000001</v>
      </c>
      <c r="D80" s="1">
        <v>3.5544799999999999</v>
      </c>
      <c r="E80" s="1">
        <f>Tablo1[[#This Row],[time_seq]]/Tablo1[[#This Row],[time_omp]]</f>
        <v>1.6744924714726206</v>
      </c>
      <c r="F80" s="1">
        <f>Tablo1[[#This Row],[speedup]]/Tablo1[[#This Row],['#threads]]*100</f>
        <v>23.921321021037436</v>
      </c>
    </row>
    <row r="81" spans="1:6" x14ac:dyDescent="0.2">
      <c r="A81" s="1">
        <v>512</v>
      </c>
      <c r="B81" s="1">
        <v>8</v>
      </c>
      <c r="C81" s="1">
        <v>5.9519500000000001</v>
      </c>
      <c r="D81" s="1">
        <v>3.9374799999999999</v>
      </c>
      <c r="E81" s="1">
        <f>Tablo1[[#This Row],[time_seq]]/Tablo1[[#This Row],[time_omp]]</f>
        <v>1.5116140272458527</v>
      </c>
      <c r="F81" s="1">
        <f>Tablo1[[#This Row],[speedup]]/Tablo1[[#This Row],['#threads]]*100</f>
        <v>18.895175340573157</v>
      </c>
    </row>
    <row r="82" spans="1:6" x14ac:dyDescent="0.2">
      <c r="A82" s="1">
        <v>512</v>
      </c>
      <c r="B82" s="1">
        <v>9</v>
      </c>
      <c r="C82" s="1">
        <v>5.9519500000000001</v>
      </c>
      <c r="D82" s="1">
        <v>4.0377000000000001</v>
      </c>
      <c r="E82" s="1">
        <f>Tablo1[[#This Row],[time_seq]]/Tablo1[[#This Row],[time_omp]]</f>
        <v>1.4740941625182653</v>
      </c>
      <c r="F82" s="1">
        <f>Tablo1[[#This Row],[speedup]]/Tablo1[[#This Row],['#threads]]*100</f>
        <v>16.378824027980727</v>
      </c>
    </row>
    <row r="83" spans="1:6" x14ac:dyDescent="0.2">
      <c r="A83" s="1">
        <v>512</v>
      </c>
      <c r="B83" s="1">
        <v>10</v>
      </c>
      <c r="C83" s="1">
        <v>5.9519500000000001</v>
      </c>
      <c r="D83" s="1">
        <v>3.5773199999999998</v>
      </c>
      <c r="E83" s="1">
        <f>Tablo1[[#This Row],[time_seq]]/Tablo1[[#This Row],[time_omp]]</f>
        <v>1.6638013932217415</v>
      </c>
      <c r="F83" s="1">
        <f>Tablo1[[#This Row],[speedup]]/Tablo1[[#This Row],['#threads]]*100</f>
        <v>16.638013932217415</v>
      </c>
    </row>
    <row r="84" spans="1:6" x14ac:dyDescent="0.2">
      <c r="A84" s="1">
        <v>512</v>
      </c>
      <c r="B84" s="1">
        <v>11</v>
      </c>
      <c r="C84" s="1">
        <v>5.9519500000000001</v>
      </c>
      <c r="D84" s="1">
        <v>3.55403</v>
      </c>
      <c r="E84" s="1">
        <f>Tablo1[[#This Row],[time_seq]]/Tablo1[[#This Row],[time_omp]]</f>
        <v>1.6747044903954103</v>
      </c>
      <c r="F84" s="1">
        <f>Tablo1[[#This Row],[speedup]]/Tablo1[[#This Row],['#threads]]*100</f>
        <v>15.224586276321912</v>
      </c>
    </row>
    <row r="85" spans="1:6" x14ac:dyDescent="0.2">
      <c r="A85" s="1">
        <v>512</v>
      </c>
      <c r="B85" s="1">
        <v>12</v>
      </c>
      <c r="C85" s="1">
        <v>5.9519500000000001</v>
      </c>
      <c r="D85" s="1">
        <v>3.58453</v>
      </c>
      <c r="E85" s="1">
        <f>Tablo1[[#This Row],[time_seq]]/Tablo1[[#This Row],[time_omp]]</f>
        <v>1.6604547876569593</v>
      </c>
      <c r="F85" s="1">
        <f>Tablo1[[#This Row],[speedup]]/Tablo1[[#This Row],['#threads]]*100</f>
        <v>13.83712323047466</v>
      </c>
    </row>
    <row r="86" spans="1:6" x14ac:dyDescent="0.2">
      <c r="A86" s="1">
        <v>512</v>
      </c>
      <c r="B86" s="1">
        <v>13</v>
      </c>
      <c r="C86" s="1">
        <v>5.9519500000000001</v>
      </c>
      <c r="D86" s="1">
        <v>3.7473800000000002</v>
      </c>
      <c r="E86" s="1">
        <f>Tablo1[[#This Row],[time_seq]]/Tablo1[[#This Row],[time_omp]]</f>
        <v>1.5882963563876629</v>
      </c>
      <c r="F86" s="1">
        <f>Tablo1[[#This Row],[speedup]]/Tablo1[[#This Row],['#threads]]*100</f>
        <v>12.217664279905099</v>
      </c>
    </row>
    <row r="87" spans="1:6" x14ac:dyDescent="0.2">
      <c r="A87" s="1">
        <v>512</v>
      </c>
      <c r="B87" s="1">
        <v>14</v>
      </c>
      <c r="C87" s="1">
        <v>5.9519500000000001</v>
      </c>
      <c r="D87" s="1">
        <v>3.98569</v>
      </c>
      <c r="E87" s="1">
        <f>Tablo1[[#This Row],[time_seq]]/Tablo1[[#This Row],[time_omp]]</f>
        <v>1.4933298876731507</v>
      </c>
      <c r="F87" s="1">
        <f>Tablo1[[#This Row],[speedup]]/Tablo1[[#This Row],['#threads]]*100</f>
        <v>10.66664205480822</v>
      </c>
    </row>
    <row r="88" spans="1:6" x14ac:dyDescent="0.2">
      <c r="A88" s="1">
        <v>512</v>
      </c>
      <c r="B88" s="1">
        <v>15</v>
      </c>
      <c r="C88" s="1">
        <v>5.9519500000000001</v>
      </c>
      <c r="D88" s="1">
        <v>3.7826</v>
      </c>
      <c r="E88" s="1">
        <f>Tablo1[[#This Row],[time_seq]]/Tablo1[[#This Row],[time_omp]]</f>
        <v>1.5735076402474488</v>
      </c>
      <c r="F88" s="1">
        <f>Tablo1[[#This Row],[speedup]]/Tablo1[[#This Row],['#threads]]*100</f>
        <v>10.490050934982992</v>
      </c>
    </row>
    <row r="89" spans="1:6" x14ac:dyDescent="0.2">
      <c r="A89" s="1">
        <v>512</v>
      </c>
      <c r="B89" s="1">
        <v>16</v>
      </c>
      <c r="C89" s="1">
        <v>5.9519500000000001</v>
      </c>
      <c r="D89" s="1">
        <v>3.9808400000000002</v>
      </c>
      <c r="E89" s="1">
        <f>Tablo1[[#This Row],[time_seq]]/Tablo1[[#This Row],[time_omp]]</f>
        <v>1.4951492649792506</v>
      </c>
      <c r="F89" s="1">
        <f>Tablo1[[#This Row],[speedup]]/Tablo1[[#This Row],['#threads]]*100</f>
        <v>9.3446829061203154</v>
      </c>
    </row>
    <row r="90" spans="1:6" x14ac:dyDescent="0.2">
      <c r="A90" s="1">
        <v>512</v>
      </c>
      <c r="B90" s="1">
        <v>17</v>
      </c>
      <c r="C90" s="1">
        <v>5.9519500000000001</v>
      </c>
      <c r="D90" s="1">
        <v>4.0597200000000004</v>
      </c>
      <c r="E90" s="1">
        <f>Tablo1[[#This Row],[time_seq]]/Tablo1[[#This Row],[time_omp]]</f>
        <v>1.4660986471973436</v>
      </c>
      <c r="F90" s="1">
        <f>Tablo1[[#This Row],[speedup]]/Tablo1[[#This Row],['#threads]]*100</f>
        <v>8.6241096893961391</v>
      </c>
    </row>
    <row r="91" spans="1:6" x14ac:dyDescent="0.2">
      <c r="A91" s="1">
        <v>512</v>
      </c>
      <c r="B91" s="1">
        <v>18</v>
      </c>
      <c r="C91" s="1">
        <v>5.9519500000000001</v>
      </c>
      <c r="D91" s="1">
        <v>4.0615199999999998</v>
      </c>
      <c r="E91" s="1">
        <f>Tablo1[[#This Row],[time_seq]]/Tablo1[[#This Row],[time_omp]]</f>
        <v>1.4654488959798304</v>
      </c>
      <c r="F91" s="1">
        <f>Tablo1[[#This Row],[speedup]]/Tablo1[[#This Row],['#threads]]*100</f>
        <v>8.1413827554435017</v>
      </c>
    </row>
    <row r="92" spans="1:6" x14ac:dyDescent="0.2">
      <c r="A92" s="1">
        <v>512</v>
      </c>
      <c r="B92" s="1">
        <v>19</v>
      </c>
      <c r="C92" s="1">
        <v>5.9519500000000001</v>
      </c>
      <c r="D92" s="1">
        <v>4.20268</v>
      </c>
      <c r="E92" s="1">
        <f>Tablo1[[#This Row],[time_seq]]/Tablo1[[#This Row],[time_omp]]</f>
        <v>1.4162272645074097</v>
      </c>
      <c r="F92" s="1">
        <f>Tablo1[[#This Row],[speedup]]/Tablo1[[#This Row],['#threads]]*100</f>
        <v>7.4538277079337352</v>
      </c>
    </row>
    <row r="93" spans="1:6" x14ac:dyDescent="0.2">
      <c r="A93" s="1">
        <v>512</v>
      </c>
      <c r="B93" s="1">
        <v>20</v>
      </c>
      <c r="C93" s="1">
        <v>5.9519500000000001</v>
      </c>
      <c r="D93" s="1">
        <v>4.1331699999999998</v>
      </c>
      <c r="E93" s="1">
        <f>Tablo1[[#This Row],[time_seq]]/Tablo1[[#This Row],[time_omp]]</f>
        <v>1.4400448082222606</v>
      </c>
      <c r="F93" s="1">
        <f>Tablo1[[#This Row],[speedup]]/Tablo1[[#This Row],['#threads]]*100</f>
        <v>7.2002240411113032</v>
      </c>
    </row>
    <row r="94" spans="1:6" x14ac:dyDescent="0.2">
      <c r="A94" s="1">
        <v>512</v>
      </c>
      <c r="B94" s="1">
        <v>21</v>
      </c>
      <c r="C94" s="1">
        <v>5.9519500000000001</v>
      </c>
      <c r="D94" s="1">
        <v>4.3793899999999999</v>
      </c>
      <c r="E94" s="1">
        <f>Tablo1[[#This Row],[time_seq]]/Tablo1[[#This Row],[time_omp]]</f>
        <v>1.3590819726034904</v>
      </c>
      <c r="F94" s="1">
        <f>Tablo1[[#This Row],[speedup]]/Tablo1[[#This Row],['#threads]]*100</f>
        <v>6.471818917159478</v>
      </c>
    </row>
    <row r="95" spans="1:6" x14ac:dyDescent="0.2">
      <c r="A95" s="1">
        <v>512</v>
      </c>
      <c r="B95" s="1">
        <v>22</v>
      </c>
      <c r="C95" s="1">
        <v>5.9519500000000001</v>
      </c>
      <c r="D95" s="1">
        <v>4.42014</v>
      </c>
      <c r="E95" s="1">
        <f>Tablo1[[#This Row],[time_seq]]/Tablo1[[#This Row],[time_omp]]</f>
        <v>1.3465523716443371</v>
      </c>
      <c r="F95" s="1">
        <f>Tablo1[[#This Row],[speedup]]/Tablo1[[#This Row],['#threads]]*100</f>
        <v>6.12069259838335</v>
      </c>
    </row>
    <row r="96" spans="1:6" x14ac:dyDescent="0.2">
      <c r="A96" s="1">
        <v>512</v>
      </c>
      <c r="B96" s="1">
        <v>23</v>
      </c>
      <c r="C96" s="1">
        <v>5.9519500000000001</v>
      </c>
      <c r="D96" s="1">
        <v>4.63096</v>
      </c>
      <c r="E96" s="1">
        <f>Tablo1[[#This Row],[time_seq]]/Tablo1[[#This Row],[time_omp]]</f>
        <v>1.2852518700226303</v>
      </c>
      <c r="F96" s="1">
        <f>Tablo1[[#This Row],[speedup]]/Tablo1[[#This Row],['#threads]]*100</f>
        <v>5.5880516087940446</v>
      </c>
    </row>
    <row r="97" spans="1:6" x14ac:dyDescent="0.2">
      <c r="A97" s="1">
        <v>512</v>
      </c>
      <c r="B97" s="1">
        <v>24</v>
      </c>
      <c r="C97" s="1">
        <v>5.9519500000000001</v>
      </c>
      <c r="D97" s="1">
        <v>4.8188500000000003</v>
      </c>
      <c r="E97" s="1">
        <f>Tablo1[[#This Row],[time_seq]]/Tablo1[[#This Row],[time_omp]]</f>
        <v>1.2351390892017804</v>
      </c>
      <c r="F97" s="1">
        <f>Tablo1[[#This Row],[speedup]]/Tablo1[[#This Row],['#threads]]*100</f>
        <v>5.1464128716740856</v>
      </c>
    </row>
    <row r="98" spans="1:6" x14ac:dyDescent="0.2">
      <c r="A98" s="1">
        <v>1024</v>
      </c>
      <c r="B98" s="1">
        <v>1</v>
      </c>
      <c r="C98" s="1">
        <v>48.240299999999998</v>
      </c>
      <c r="D98" s="1">
        <v>48.425699999999999</v>
      </c>
      <c r="E98" s="1">
        <f>Tablo1[[#This Row],[time_seq]]/Tablo1[[#This Row],[time_omp]]</f>
        <v>0.99617145441366872</v>
      </c>
      <c r="F98" s="1">
        <f>Tablo1[[#This Row],[speedup]]/Tablo1[[#This Row],['#threads]]*100</f>
        <v>99.617145441366873</v>
      </c>
    </row>
    <row r="99" spans="1:6" x14ac:dyDescent="0.2">
      <c r="A99" s="1">
        <v>1024</v>
      </c>
      <c r="B99" s="1">
        <v>2</v>
      </c>
      <c r="C99" s="1">
        <v>48.240299999999998</v>
      </c>
      <c r="D99" s="1">
        <v>30.427199999999999</v>
      </c>
      <c r="E99" s="1">
        <f>Tablo1[[#This Row],[time_seq]]/Tablo1[[#This Row],[time_omp]]</f>
        <v>1.5854334279854867</v>
      </c>
      <c r="F99" s="1">
        <f>Tablo1[[#This Row],[speedup]]/Tablo1[[#This Row],['#threads]]*100</f>
        <v>79.271671399274339</v>
      </c>
    </row>
    <row r="100" spans="1:6" x14ac:dyDescent="0.2">
      <c r="A100" s="1">
        <v>1024</v>
      </c>
      <c r="B100" s="1">
        <v>3</v>
      </c>
      <c r="C100" s="1">
        <v>48.240299999999998</v>
      </c>
      <c r="D100" s="1">
        <v>32.279600000000002</v>
      </c>
      <c r="E100" s="1">
        <f>Tablo1[[#This Row],[time_seq]]/Tablo1[[#This Row],[time_omp]]</f>
        <v>1.4944516041090965</v>
      </c>
      <c r="F100" s="1">
        <f>Tablo1[[#This Row],[speedup]]/Tablo1[[#This Row],['#threads]]*100</f>
        <v>49.815053470303219</v>
      </c>
    </row>
    <row r="101" spans="1:6" x14ac:dyDescent="0.2">
      <c r="A101" s="1">
        <v>1024</v>
      </c>
      <c r="B101" s="1">
        <v>4</v>
      </c>
      <c r="C101" s="1">
        <v>48.240299999999998</v>
      </c>
      <c r="D101" s="1">
        <v>26.042300000000001</v>
      </c>
      <c r="E101" s="1">
        <f>Tablo1[[#This Row],[time_seq]]/Tablo1[[#This Row],[time_omp]]</f>
        <v>1.852382470058328</v>
      </c>
      <c r="F101" s="1">
        <f>Tablo1[[#This Row],[speedup]]/Tablo1[[#This Row],['#threads]]*100</f>
        <v>46.309561751458197</v>
      </c>
    </row>
    <row r="102" spans="1:6" x14ac:dyDescent="0.2">
      <c r="A102" s="1">
        <v>1024</v>
      </c>
      <c r="B102" s="1">
        <v>5</v>
      </c>
      <c r="C102" s="1">
        <v>48.240299999999998</v>
      </c>
      <c r="D102" s="1">
        <v>22.5078</v>
      </c>
      <c r="E102" s="1">
        <f>Tablo1[[#This Row],[time_seq]]/Tablo1[[#This Row],[time_omp]]</f>
        <v>2.1432703329512437</v>
      </c>
      <c r="F102" s="1">
        <f>Tablo1[[#This Row],[speedup]]/Tablo1[[#This Row],['#threads]]*100</f>
        <v>42.86540665902487</v>
      </c>
    </row>
    <row r="103" spans="1:6" x14ac:dyDescent="0.2">
      <c r="A103" s="1">
        <v>1024</v>
      </c>
      <c r="B103" s="1">
        <v>6</v>
      </c>
      <c r="C103" s="1">
        <v>48.240299999999998</v>
      </c>
      <c r="D103" s="1">
        <v>21.332799999999999</v>
      </c>
      <c r="E103" s="1">
        <f>Tablo1[[#This Row],[time_seq]]/Tablo1[[#This Row],[time_omp]]</f>
        <v>2.2613205955148881</v>
      </c>
      <c r="F103" s="1">
        <f>Tablo1[[#This Row],[speedup]]/Tablo1[[#This Row],['#threads]]*100</f>
        <v>37.688676591914799</v>
      </c>
    </row>
    <row r="104" spans="1:6" x14ac:dyDescent="0.2">
      <c r="A104" s="1">
        <v>1024</v>
      </c>
      <c r="B104" s="1">
        <v>7</v>
      </c>
      <c r="C104" s="1">
        <v>48.240299999999998</v>
      </c>
      <c r="D104" s="1">
        <v>21.0777</v>
      </c>
      <c r="E104" s="1">
        <f>Tablo1[[#This Row],[time_seq]]/Tablo1[[#This Row],[time_omp]]</f>
        <v>2.2886889935808936</v>
      </c>
      <c r="F104" s="1">
        <f>Tablo1[[#This Row],[speedup]]/Tablo1[[#This Row],['#threads]]*100</f>
        <v>32.695557051155625</v>
      </c>
    </row>
    <row r="105" spans="1:6" x14ac:dyDescent="0.2">
      <c r="A105" s="1">
        <v>1024</v>
      </c>
      <c r="B105" s="1">
        <v>8</v>
      </c>
      <c r="C105" s="1">
        <v>48.240299999999998</v>
      </c>
      <c r="D105" s="1">
        <v>18.038599999999999</v>
      </c>
      <c r="E105" s="1">
        <f>Tablo1[[#This Row],[time_seq]]/Tablo1[[#This Row],[time_omp]]</f>
        <v>2.6742818178794363</v>
      </c>
      <c r="F105" s="1">
        <f>Tablo1[[#This Row],[speedup]]/Tablo1[[#This Row],['#threads]]*100</f>
        <v>33.428522723492954</v>
      </c>
    </row>
    <row r="106" spans="1:6" x14ac:dyDescent="0.2">
      <c r="A106" s="1">
        <v>1024</v>
      </c>
      <c r="B106" s="1">
        <v>9</v>
      </c>
      <c r="C106" s="1">
        <v>48.240299999999998</v>
      </c>
      <c r="D106" s="1">
        <v>21.988</v>
      </c>
      <c r="E106" s="1">
        <f>Tablo1[[#This Row],[time_seq]]/Tablo1[[#This Row],[time_omp]]</f>
        <v>2.1939376023285426</v>
      </c>
      <c r="F106" s="1">
        <f>Tablo1[[#This Row],[speedup]]/Tablo1[[#This Row],['#threads]]*100</f>
        <v>24.37708447031714</v>
      </c>
    </row>
    <row r="107" spans="1:6" x14ac:dyDescent="0.2">
      <c r="A107" s="1">
        <v>1024</v>
      </c>
      <c r="B107" s="1">
        <v>10</v>
      </c>
      <c r="C107" s="1">
        <v>48.240299999999998</v>
      </c>
      <c r="D107" s="1">
        <v>20.940200000000001</v>
      </c>
      <c r="E107" s="1">
        <f>Tablo1[[#This Row],[time_seq]]/Tablo1[[#This Row],[time_omp]]</f>
        <v>2.3037172519842217</v>
      </c>
      <c r="F107" s="1">
        <f>Tablo1[[#This Row],[speedup]]/Tablo1[[#This Row],['#threads]]*100</f>
        <v>23.037172519842215</v>
      </c>
    </row>
    <row r="108" spans="1:6" x14ac:dyDescent="0.2">
      <c r="A108" s="1">
        <v>1024</v>
      </c>
      <c r="B108" s="1">
        <v>11</v>
      </c>
      <c r="C108" s="1">
        <v>48.240299999999998</v>
      </c>
      <c r="D108" s="1">
        <v>21.7727</v>
      </c>
      <c r="E108" s="1">
        <f>Tablo1[[#This Row],[time_seq]]/Tablo1[[#This Row],[time_omp]]</f>
        <v>2.2156324204163931</v>
      </c>
      <c r="F108" s="1">
        <f>Tablo1[[#This Row],[speedup]]/Tablo1[[#This Row],['#threads]]*100</f>
        <v>20.1421129128763</v>
      </c>
    </row>
    <row r="109" spans="1:6" x14ac:dyDescent="0.2">
      <c r="A109" s="1">
        <v>1024</v>
      </c>
      <c r="B109" s="1">
        <v>12</v>
      </c>
      <c r="C109" s="1">
        <v>48.240299999999998</v>
      </c>
      <c r="D109" s="1">
        <v>22.2727</v>
      </c>
      <c r="E109" s="1">
        <f>Tablo1[[#This Row],[time_seq]]/Tablo1[[#This Row],[time_omp]]</f>
        <v>2.1658936725228641</v>
      </c>
      <c r="F109" s="1">
        <f>Tablo1[[#This Row],[speedup]]/Tablo1[[#This Row],['#threads]]*100</f>
        <v>18.049113937690535</v>
      </c>
    </row>
    <row r="110" spans="1:6" x14ac:dyDescent="0.2">
      <c r="A110" s="1">
        <v>1024</v>
      </c>
      <c r="B110" s="1">
        <v>13</v>
      </c>
      <c r="C110" s="1">
        <v>48.240299999999998</v>
      </c>
      <c r="D110" s="1">
        <v>21.332599999999999</v>
      </c>
      <c r="E110" s="1">
        <f>Tablo1[[#This Row],[time_seq]]/Tablo1[[#This Row],[time_omp]]</f>
        <v>2.2613417961242419</v>
      </c>
      <c r="F110" s="1">
        <f>Tablo1[[#This Row],[speedup]]/Tablo1[[#This Row],['#threads]]*100</f>
        <v>17.394936893263399</v>
      </c>
    </row>
    <row r="111" spans="1:6" x14ac:dyDescent="0.2">
      <c r="A111" s="1">
        <v>1024</v>
      </c>
      <c r="B111" s="1">
        <v>14</v>
      </c>
      <c r="C111" s="1">
        <v>48.240299999999998</v>
      </c>
      <c r="D111" s="1">
        <v>23.193999999999999</v>
      </c>
      <c r="E111" s="1">
        <f>Tablo1[[#This Row],[time_seq]]/Tablo1[[#This Row],[time_omp]]</f>
        <v>2.0798611709924981</v>
      </c>
      <c r="F111" s="1">
        <f>Tablo1[[#This Row],[speedup]]/Tablo1[[#This Row],['#threads]]*100</f>
        <v>14.856151221374986</v>
      </c>
    </row>
    <row r="112" spans="1:6" x14ac:dyDescent="0.2">
      <c r="A112" s="1">
        <v>1024</v>
      </c>
      <c r="B112" s="1">
        <v>15</v>
      </c>
      <c r="C112" s="1">
        <v>48.240299999999998</v>
      </c>
      <c r="D112" s="1">
        <v>23.874400000000001</v>
      </c>
      <c r="E112" s="1">
        <f>Tablo1[[#This Row],[time_seq]]/Tablo1[[#This Row],[time_omp]]</f>
        <v>2.0205869048017959</v>
      </c>
      <c r="F112" s="1">
        <f>Tablo1[[#This Row],[speedup]]/Tablo1[[#This Row],['#threads]]*100</f>
        <v>13.470579365345307</v>
      </c>
    </row>
    <row r="113" spans="1:6" x14ac:dyDescent="0.2">
      <c r="A113" s="1">
        <v>1024</v>
      </c>
      <c r="B113" s="1">
        <v>16</v>
      </c>
      <c r="C113" s="1">
        <v>48.240299999999998</v>
      </c>
      <c r="D113" s="1">
        <v>23.740400000000001</v>
      </c>
      <c r="E113" s="1">
        <f>Tablo1[[#This Row],[time_seq]]/Tablo1[[#This Row],[time_omp]]</f>
        <v>2.0319918788225975</v>
      </c>
      <c r="F113" s="1">
        <f>Tablo1[[#This Row],[speedup]]/Tablo1[[#This Row],['#threads]]*100</f>
        <v>12.699949242641233</v>
      </c>
    </row>
    <row r="114" spans="1:6" x14ac:dyDescent="0.2">
      <c r="A114" s="1">
        <v>1024</v>
      </c>
      <c r="B114" s="1">
        <v>17</v>
      </c>
      <c r="C114" s="1">
        <v>48.240299999999998</v>
      </c>
      <c r="D114" s="1">
        <v>21.937899999999999</v>
      </c>
      <c r="E114" s="1">
        <f>Tablo1[[#This Row],[time_seq]]/Tablo1[[#This Row],[time_omp]]</f>
        <v>2.1989479394107914</v>
      </c>
      <c r="F114" s="1">
        <f>Tablo1[[#This Row],[speedup]]/Tablo1[[#This Row],['#threads]]*100</f>
        <v>12.934987878887009</v>
      </c>
    </row>
    <row r="115" spans="1:6" x14ac:dyDescent="0.2">
      <c r="A115" s="1">
        <v>1024</v>
      </c>
      <c r="B115" s="1">
        <v>18</v>
      </c>
      <c r="C115" s="1">
        <v>48.240299999999998</v>
      </c>
      <c r="D115" s="1">
        <v>23.448699999999999</v>
      </c>
      <c r="E115" s="1">
        <f>Tablo1[[#This Row],[time_seq]]/Tablo1[[#This Row],[time_omp]]</f>
        <v>2.0572696993863198</v>
      </c>
      <c r="F115" s="1">
        <f>Tablo1[[#This Row],[speedup]]/Tablo1[[#This Row],['#threads]]*100</f>
        <v>11.429276107701776</v>
      </c>
    </row>
    <row r="116" spans="1:6" x14ac:dyDescent="0.2">
      <c r="A116" s="1">
        <v>1024</v>
      </c>
      <c r="B116" s="1">
        <v>19</v>
      </c>
      <c r="C116" s="1">
        <v>48.240299999999998</v>
      </c>
      <c r="D116" s="1">
        <v>25.072500000000002</v>
      </c>
      <c r="E116" s="1">
        <f>Tablo1[[#This Row],[time_seq]]/Tablo1[[#This Row],[time_omp]]</f>
        <v>1.924032306311696</v>
      </c>
      <c r="F116" s="1">
        <f>Tablo1[[#This Row],[speedup]]/Tablo1[[#This Row],['#threads]]*100</f>
        <v>10.126485822693136</v>
      </c>
    </row>
    <row r="117" spans="1:6" x14ac:dyDescent="0.2">
      <c r="A117" s="1">
        <v>1024</v>
      </c>
      <c r="B117" s="1">
        <v>20</v>
      </c>
      <c r="C117" s="1">
        <v>48.240299999999998</v>
      </c>
      <c r="D117" s="1">
        <v>25.015699999999999</v>
      </c>
      <c r="E117" s="1">
        <f>Tablo1[[#This Row],[time_seq]]/Tablo1[[#This Row],[time_omp]]</f>
        <v>1.9284009641944859</v>
      </c>
      <c r="F117" s="1">
        <f>Tablo1[[#This Row],[speedup]]/Tablo1[[#This Row],['#threads]]*100</f>
        <v>9.6420048209724296</v>
      </c>
    </row>
    <row r="118" spans="1:6" x14ac:dyDescent="0.2">
      <c r="A118" s="1">
        <v>1024</v>
      </c>
      <c r="B118" s="1">
        <v>21</v>
      </c>
      <c r="C118" s="1">
        <v>48.240299999999998</v>
      </c>
      <c r="D118" s="1">
        <v>23.895800000000001</v>
      </c>
      <c r="E118" s="1">
        <f>Tablo1[[#This Row],[time_seq]]/Tablo1[[#This Row],[time_omp]]</f>
        <v>2.0187773583642312</v>
      </c>
      <c r="F118" s="1">
        <f>Tablo1[[#This Row],[speedup]]/Tablo1[[#This Row],['#threads]]*100</f>
        <v>9.6132255160201492</v>
      </c>
    </row>
    <row r="119" spans="1:6" x14ac:dyDescent="0.2">
      <c r="A119" s="1">
        <v>1024</v>
      </c>
      <c r="B119" s="1">
        <v>22</v>
      </c>
      <c r="C119" s="1">
        <v>48.240299999999998</v>
      </c>
      <c r="D119" s="1">
        <v>23.758700000000001</v>
      </c>
      <c r="E119" s="1">
        <f>Tablo1[[#This Row],[time_seq]]/Tablo1[[#This Row],[time_omp]]</f>
        <v>2.0304267489382837</v>
      </c>
      <c r="F119" s="1">
        <f>Tablo1[[#This Row],[speedup]]/Tablo1[[#This Row],['#threads]]*100</f>
        <v>9.229212495174016</v>
      </c>
    </row>
    <row r="120" spans="1:6" x14ac:dyDescent="0.2">
      <c r="A120" s="1">
        <v>1024</v>
      </c>
      <c r="B120" s="1">
        <v>23</v>
      </c>
      <c r="C120" s="1">
        <v>48.240299999999998</v>
      </c>
      <c r="D120" s="1">
        <v>25.587900000000001</v>
      </c>
      <c r="E120" s="1">
        <f>Tablo1[[#This Row],[time_seq]]/Tablo1[[#This Row],[time_omp]]</f>
        <v>1.8852778070885066</v>
      </c>
      <c r="F120" s="1">
        <f>Tablo1[[#This Row],[speedup]]/Tablo1[[#This Row],['#threads]]*100</f>
        <v>8.1968600308195949</v>
      </c>
    </row>
    <row r="121" spans="1:6" x14ac:dyDescent="0.2">
      <c r="A121" s="1">
        <v>1024</v>
      </c>
      <c r="B121" s="1">
        <v>24</v>
      </c>
      <c r="C121" s="1">
        <v>48.240299999999998</v>
      </c>
      <c r="D121" s="1">
        <v>25.9527</v>
      </c>
      <c r="E121" s="1">
        <f>Tablo1[[#This Row],[time_seq]]/Tablo1[[#This Row],[time_omp]]</f>
        <v>1.8587776994301171</v>
      </c>
      <c r="F121" s="1">
        <f>Tablo1[[#This Row],[speedup]]/Tablo1[[#This Row],['#threads]]*100</f>
        <v>7.7449070809588214</v>
      </c>
    </row>
  </sheetData>
  <phoneticPr fontId="2" type="noConversion"/>
  <pageMargins left="0.7" right="0.7" top="0.75" bottom="0.75" header="0.3" footer="0.3"/>
  <pageSetup paperSize="9" orientation="portrait" horizontalDpi="0" verticalDpi="0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11577-A815-C749-A478-CE1CDB5FC61B}">
  <dimension ref="A1:G124"/>
  <sheetViews>
    <sheetView tabSelected="1" workbookViewId="0">
      <selection activeCell="U24" sqref="U24"/>
    </sheetView>
  </sheetViews>
  <sheetFormatPr baseColWidth="10" defaultRowHeight="16" x14ac:dyDescent="0.2"/>
  <sheetData>
    <row r="1" spans="1:7" x14ac:dyDescent="0.2">
      <c r="A1" s="1" t="s">
        <v>0</v>
      </c>
      <c r="B1" s="1" t="s">
        <v>1</v>
      </c>
      <c r="C1" s="1" t="s">
        <v>4</v>
      </c>
      <c r="D1" s="1" t="s">
        <v>2</v>
      </c>
      <c r="E1" s="1" t="s">
        <v>3</v>
      </c>
      <c r="F1" s="1" t="s">
        <v>6</v>
      </c>
      <c r="G1" s="1" t="s">
        <v>5</v>
      </c>
    </row>
    <row r="2" spans="1:7" x14ac:dyDescent="0.2">
      <c r="A2" s="1">
        <v>64</v>
      </c>
      <c r="B2" s="1">
        <v>24</v>
      </c>
      <c r="C2" s="1">
        <f>(Tablo13[[#This Row],[N]]*Tablo13[[#This Row],[N]])/Tablo13[[#This Row],['#threads]]</f>
        <v>170.66666666666666</v>
      </c>
      <c r="D2" s="1">
        <v>3.2841000000000002E-2</v>
      </c>
      <c r="E2" s="1">
        <v>0.70630099999999996</v>
      </c>
      <c r="F2" s="1">
        <f>Tablo13[[#This Row],['#threads]]*Tablo13[[#This Row],[time_seq]]/Tablo13[[#This Row],[time_omp]]</f>
        <v>1.1159321592352269</v>
      </c>
      <c r="G2" s="1">
        <f>Tablo13[[#This Row],[time_seq]]/Tablo13[[#This Row],[time_omp]]*100</f>
        <v>4.6497173301467791</v>
      </c>
    </row>
    <row r="3" spans="1:7" x14ac:dyDescent="0.2">
      <c r="A3" s="1">
        <v>64</v>
      </c>
      <c r="B3" s="1">
        <v>23</v>
      </c>
      <c r="C3" s="1">
        <f>(Tablo13[[#This Row],[N]]*Tablo13[[#This Row],[N]])/Tablo13[[#This Row],['#threads]]</f>
        <v>178.08695652173913</v>
      </c>
      <c r="D3" s="1">
        <v>3.2841000000000002E-2</v>
      </c>
      <c r="E3" s="1">
        <v>0.64446700000000001</v>
      </c>
      <c r="F3" s="1">
        <f>Tablo13[[#This Row],['#threads]]*Tablo13[[#This Row],[time_seq]]/Tablo13[[#This Row],[time_omp]]</f>
        <v>1.1720429440142011</v>
      </c>
      <c r="G3" s="1">
        <f>Tablo13[[#This Row],[time_seq]]/Tablo13[[#This Row],[time_omp]]*100</f>
        <v>5.0958388870182647</v>
      </c>
    </row>
    <row r="4" spans="1:7" x14ac:dyDescent="0.2">
      <c r="A4" s="1">
        <v>64</v>
      </c>
      <c r="B4" s="1">
        <v>22</v>
      </c>
      <c r="C4" s="1">
        <f>(Tablo13[[#This Row],[N]]*Tablo13[[#This Row],[N]])/Tablo13[[#This Row],['#threads]]</f>
        <v>186.18181818181819</v>
      </c>
      <c r="D4" s="1">
        <v>3.2841000000000002E-2</v>
      </c>
      <c r="E4" s="1">
        <v>0.59612100000000001</v>
      </c>
      <c r="F4" s="1">
        <f>Tablo13[[#This Row],['#threads]]*Tablo13[[#This Row],[time_seq]]/Tablo13[[#This Row],[time_omp]]</f>
        <v>1.2120056163094406</v>
      </c>
      <c r="G4" s="1">
        <f>Tablo13[[#This Row],[time_seq]]/Tablo13[[#This Row],[time_omp]]*100</f>
        <v>5.5091164377701851</v>
      </c>
    </row>
    <row r="5" spans="1:7" x14ac:dyDescent="0.2">
      <c r="A5" s="1">
        <v>64</v>
      </c>
      <c r="B5" s="1">
        <v>21</v>
      </c>
      <c r="C5" s="1">
        <f>(Tablo13[[#This Row],[N]]*Tablo13[[#This Row],[N]])/Tablo13[[#This Row],['#threads]]</f>
        <v>195.04761904761904</v>
      </c>
      <c r="D5" s="1">
        <v>3.2841000000000002E-2</v>
      </c>
      <c r="E5" s="1">
        <v>0.59345899999999996</v>
      </c>
      <c r="F5" s="1">
        <f>Tablo13[[#This Row],['#threads]]*Tablo13[[#This Row],[time_seq]]/Tablo13[[#This Row],[time_omp]]</f>
        <v>1.1621038690120129</v>
      </c>
      <c r="G5" s="1">
        <f>Tablo13[[#This Row],[time_seq]]/Tablo13[[#This Row],[time_omp]]*100</f>
        <v>5.5338279476762517</v>
      </c>
    </row>
    <row r="6" spans="1:7" x14ac:dyDescent="0.2">
      <c r="A6" s="1">
        <v>64</v>
      </c>
      <c r="B6" s="1">
        <v>20</v>
      </c>
      <c r="C6" s="1">
        <f>(Tablo13[[#This Row],[N]]*Tablo13[[#This Row],[N]])/Tablo13[[#This Row],['#threads]]</f>
        <v>204.8</v>
      </c>
      <c r="D6" s="1">
        <v>3.2841000000000002E-2</v>
      </c>
      <c r="E6" s="1">
        <v>0.52326700000000004</v>
      </c>
      <c r="F6" s="1">
        <f>Tablo13[[#This Row],['#threads]]*Tablo13[[#This Row],[time_seq]]/Tablo13[[#This Row],[time_omp]]</f>
        <v>1.2552291659898294</v>
      </c>
      <c r="G6" s="1">
        <f>Tablo13[[#This Row],[time_seq]]/Tablo13[[#This Row],[time_omp]]*100</f>
        <v>6.2761458299491464</v>
      </c>
    </row>
    <row r="7" spans="1:7" x14ac:dyDescent="0.2">
      <c r="A7" s="1">
        <v>64</v>
      </c>
      <c r="B7" s="1">
        <v>19</v>
      </c>
      <c r="C7" s="1">
        <f>(Tablo13[[#This Row],[N]]*Tablo13[[#This Row],[N]])/Tablo13[[#This Row],['#threads]]</f>
        <v>215.57894736842104</v>
      </c>
      <c r="D7" s="1">
        <v>3.2841000000000002E-2</v>
      </c>
      <c r="E7" s="1">
        <v>0.50312599999999996</v>
      </c>
      <c r="F7" s="1">
        <f>Tablo13[[#This Row],['#threads]]*Tablo13[[#This Row],[time_seq]]/Tablo13[[#This Row],[time_omp]]</f>
        <v>1.2402042430723121</v>
      </c>
      <c r="G7" s="1">
        <f>Tablo13[[#This Row],[time_seq]]/Tablo13[[#This Row],[time_omp]]*100</f>
        <v>6.5273907530121686</v>
      </c>
    </row>
    <row r="8" spans="1:7" x14ac:dyDescent="0.2">
      <c r="A8" s="1">
        <v>64</v>
      </c>
      <c r="B8" s="1">
        <v>18</v>
      </c>
      <c r="C8" s="1">
        <f>(Tablo13[[#This Row],[N]]*Tablo13[[#This Row],[N]])/Tablo13[[#This Row],['#threads]]</f>
        <v>227.55555555555554</v>
      </c>
      <c r="D8" s="1">
        <v>3.2841000000000002E-2</v>
      </c>
      <c r="E8" s="1">
        <v>0.61575999999999997</v>
      </c>
      <c r="F8" s="1">
        <f>Tablo13[[#This Row],['#threads]]*Tablo13[[#This Row],[time_seq]]/Tablo13[[#This Row],[time_omp]]</f>
        <v>0.96001364167857617</v>
      </c>
      <c r="G8" s="1">
        <f>Tablo13[[#This Row],[time_seq]]/Tablo13[[#This Row],[time_omp]]*100</f>
        <v>5.3334091204365341</v>
      </c>
    </row>
    <row r="9" spans="1:7" x14ac:dyDescent="0.2">
      <c r="A9" s="1">
        <v>64</v>
      </c>
      <c r="B9" s="1">
        <v>17</v>
      </c>
      <c r="C9" s="1">
        <f>(Tablo13[[#This Row],[N]]*Tablo13[[#This Row],[N]])/Tablo13[[#This Row],['#threads]]</f>
        <v>240.94117647058823</v>
      </c>
      <c r="D9" s="1">
        <v>3.2841000000000002E-2</v>
      </c>
      <c r="E9" s="1">
        <v>0.46012199999999998</v>
      </c>
      <c r="F9" s="1">
        <f>Tablo13[[#This Row],['#threads]]*Tablo13[[#This Row],[time_seq]]/Tablo13[[#This Row],[time_omp]]</f>
        <v>1.2133673243183332</v>
      </c>
      <c r="G9" s="1">
        <f>Tablo13[[#This Row],[time_seq]]/Tablo13[[#This Row],[time_omp]]*100</f>
        <v>7.1374548489313714</v>
      </c>
    </row>
    <row r="10" spans="1:7" x14ac:dyDescent="0.2">
      <c r="A10" s="1">
        <v>64</v>
      </c>
      <c r="B10" s="1">
        <v>16</v>
      </c>
      <c r="C10" s="1">
        <f>(Tablo13[[#This Row],[N]]*Tablo13[[#This Row],[N]])/Tablo13[[#This Row],['#threads]]</f>
        <v>256</v>
      </c>
      <c r="D10" s="1">
        <v>3.2841000000000002E-2</v>
      </c>
      <c r="E10" s="1">
        <v>0.48955100000000001</v>
      </c>
      <c r="F10" s="1">
        <f>Tablo13[[#This Row],['#threads]]*Tablo13[[#This Row],[time_seq]]/Tablo13[[#This Row],[time_omp]]</f>
        <v>1.0733427160806535</v>
      </c>
      <c r="G10" s="1">
        <f>Tablo13[[#This Row],[time_seq]]/Tablo13[[#This Row],[time_omp]]*100</f>
        <v>6.7083919755040844</v>
      </c>
    </row>
    <row r="11" spans="1:7" x14ac:dyDescent="0.2">
      <c r="A11" s="1">
        <v>64</v>
      </c>
      <c r="B11" s="1">
        <v>15</v>
      </c>
      <c r="C11" s="1">
        <f>(Tablo13[[#This Row],[N]]*Tablo13[[#This Row],[N]])/Tablo13[[#This Row],['#threads]]</f>
        <v>273.06666666666666</v>
      </c>
      <c r="D11" s="1">
        <v>3.2841000000000002E-2</v>
      </c>
      <c r="E11" s="1">
        <v>0.422788</v>
      </c>
      <c r="F11" s="1">
        <f>Tablo13[[#This Row],['#threads]]*Tablo13[[#This Row],[time_seq]]/Tablo13[[#This Row],[time_omp]]</f>
        <v>1.1651584245532041</v>
      </c>
      <c r="G11" s="1">
        <f>Tablo13[[#This Row],[time_seq]]/Tablo13[[#This Row],[time_omp]]*100</f>
        <v>7.7677228303546935</v>
      </c>
    </row>
    <row r="12" spans="1:7" x14ac:dyDescent="0.2">
      <c r="A12" s="1">
        <v>64</v>
      </c>
      <c r="B12" s="1">
        <v>14</v>
      </c>
      <c r="C12" s="1">
        <f>(Tablo13[[#This Row],[N]]*Tablo13[[#This Row],[N]])/Tablo13[[#This Row],['#threads]]</f>
        <v>292.57142857142856</v>
      </c>
      <c r="D12" s="1">
        <v>3.2841000000000002E-2</v>
      </c>
      <c r="E12" s="1">
        <v>0.47689900000000002</v>
      </c>
      <c r="F12" s="1">
        <f>Tablo13[[#This Row],['#threads]]*Tablo13[[#This Row],[time_seq]]/Tablo13[[#This Row],[time_omp]]</f>
        <v>0.96409092910658234</v>
      </c>
      <c r="G12" s="1">
        <f>Tablo13[[#This Row],[time_seq]]/Tablo13[[#This Row],[time_omp]]*100</f>
        <v>6.886363779332731</v>
      </c>
    </row>
    <row r="13" spans="1:7" x14ac:dyDescent="0.2">
      <c r="A13" s="1">
        <v>64</v>
      </c>
      <c r="B13" s="1">
        <v>13</v>
      </c>
      <c r="C13" s="1">
        <f>(Tablo13[[#This Row],[N]]*Tablo13[[#This Row],[N]])/Tablo13[[#This Row],['#threads]]</f>
        <v>315.07692307692309</v>
      </c>
      <c r="D13" s="1">
        <v>3.2841000000000002E-2</v>
      </c>
      <c r="E13" s="1">
        <v>0.45510099999999998</v>
      </c>
      <c r="F13" s="1">
        <f>Tablo13[[#This Row],['#threads]]*Tablo13[[#This Row],[time_seq]]/Tablo13[[#This Row],[time_omp]]</f>
        <v>0.93810604678961385</v>
      </c>
      <c r="G13" s="1">
        <f>Tablo13[[#This Row],[time_seq]]/Tablo13[[#This Row],[time_omp]]*100</f>
        <v>7.2162003599201068</v>
      </c>
    </row>
    <row r="14" spans="1:7" x14ac:dyDescent="0.2">
      <c r="A14" s="1">
        <v>64</v>
      </c>
      <c r="B14" s="1">
        <v>12</v>
      </c>
      <c r="C14" s="1">
        <f>(Tablo13[[#This Row],[N]]*Tablo13[[#This Row],[N]])/Tablo13[[#This Row],['#threads]]</f>
        <v>341.33333333333331</v>
      </c>
      <c r="D14" s="1">
        <v>3.2841000000000002E-2</v>
      </c>
      <c r="E14" s="1">
        <v>0.42883399999999999</v>
      </c>
      <c r="F14" s="1">
        <f>Tablo13[[#This Row],['#threads]]*Tablo13[[#This Row],[time_seq]]/Tablo13[[#This Row],[time_omp]]</f>
        <v>0.91898496854260625</v>
      </c>
      <c r="G14" s="1">
        <f>Tablo13[[#This Row],[time_seq]]/Tablo13[[#This Row],[time_omp]]*100</f>
        <v>7.6582080711883851</v>
      </c>
    </row>
    <row r="15" spans="1:7" x14ac:dyDescent="0.2">
      <c r="A15" s="1">
        <v>64</v>
      </c>
      <c r="B15" s="1">
        <v>11</v>
      </c>
      <c r="C15" s="1">
        <f>(Tablo13[[#This Row],[N]]*Tablo13[[#This Row],[N]])/Tablo13[[#This Row],['#threads]]</f>
        <v>372.36363636363637</v>
      </c>
      <c r="D15" s="1">
        <v>3.2841000000000002E-2</v>
      </c>
      <c r="E15" s="1">
        <v>0.36277199999999998</v>
      </c>
      <c r="F15" s="1">
        <f>Tablo13[[#This Row],['#threads]]*Tablo13[[#This Row],[time_seq]]/Tablo13[[#This Row],[time_omp]]</f>
        <v>0.99580728391386342</v>
      </c>
      <c r="G15" s="1">
        <f>Tablo13[[#This Row],[time_seq]]/Tablo13[[#This Row],[time_omp]]*100</f>
        <v>9.0527934901260299</v>
      </c>
    </row>
    <row r="16" spans="1:7" x14ac:dyDescent="0.2">
      <c r="A16" s="1">
        <v>64</v>
      </c>
      <c r="B16" s="1">
        <v>10</v>
      </c>
      <c r="C16" s="1">
        <f>(Tablo13[[#This Row],[N]]*Tablo13[[#This Row],[N]])/Tablo13[[#This Row],['#threads]]</f>
        <v>409.6</v>
      </c>
      <c r="D16" s="1">
        <v>3.2841000000000002E-2</v>
      </c>
      <c r="E16" s="1">
        <v>0.38164799999999999</v>
      </c>
      <c r="F16" s="1">
        <f>Tablo13[[#This Row],['#threads]]*Tablo13[[#This Row],[time_seq]]/Tablo13[[#This Row],[time_omp]]</f>
        <v>0.86050496792856257</v>
      </c>
      <c r="G16" s="1">
        <f>Tablo13[[#This Row],[time_seq]]/Tablo13[[#This Row],[time_omp]]*100</f>
        <v>8.6050496792856261</v>
      </c>
    </row>
    <row r="17" spans="1:7" x14ac:dyDescent="0.2">
      <c r="A17" s="1">
        <v>64</v>
      </c>
      <c r="B17" s="1">
        <v>9</v>
      </c>
      <c r="C17" s="1">
        <f>(Tablo13[[#This Row],[N]]*Tablo13[[#This Row],[N]])/Tablo13[[#This Row],['#threads]]</f>
        <v>455.11111111111109</v>
      </c>
      <c r="D17" s="1">
        <v>3.2841000000000002E-2</v>
      </c>
      <c r="E17" s="1">
        <v>0.32810699999999998</v>
      </c>
      <c r="F17" s="1">
        <f>Tablo13[[#This Row],['#threads]]*Tablo13[[#This Row],[time_seq]]/Tablo13[[#This Row],[time_omp]]</f>
        <v>0.9008311313077747</v>
      </c>
      <c r="G17" s="1">
        <f>Tablo13[[#This Row],[time_seq]]/Tablo13[[#This Row],[time_omp]]*100</f>
        <v>10.009234792308607</v>
      </c>
    </row>
    <row r="18" spans="1:7" x14ac:dyDescent="0.2">
      <c r="A18" s="1">
        <v>64</v>
      </c>
      <c r="B18" s="1">
        <v>8</v>
      </c>
      <c r="C18" s="1">
        <f>(Tablo13[[#This Row],[N]]*Tablo13[[#This Row],[N]])/Tablo13[[#This Row],['#threads]]</f>
        <v>512</v>
      </c>
      <c r="D18" s="1">
        <v>3.2841000000000002E-2</v>
      </c>
      <c r="E18" s="1">
        <v>0.28613499999999997</v>
      </c>
      <c r="F18" s="1">
        <f>Tablo13[[#This Row],['#threads]]*Tablo13[[#This Row],[time_seq]]/Tablo13[[#This Row],[time_omp]]</f>
        <v>0.91819595645412144</v>
      </c>
      <c r="G18" s="1">
        <f>Tablo13[[#This Row],[time_seq]]/Tablo13[[#This Row],[time_omp]]*100</f>
        <v>11.477449455676519</v>
      </c>
    </row>
    <row r="19" spans="1:7" x14ac:dyDescent="0.2">
      <c r="A19" s="1">
        <v>64</v>
      </c>
      <c r="B19" s="1">
        <v>7</v>
      </c>
      <c r="C19" s="1">
        <f>(Tablo13[[#This Row],[N]]*Tablo13[[#This Row],[N]])/Tablo13[[#This Row],['#threads]]</f>
        <v>585.14285714285711</v>
      </c>
      <c r="D19" s="1">
        <v>3.2841000000000002E-2</v>
      </c>
      <c r="E19" s="1">
        <v>0.35291899999999998</v>
      </c>
      <c r="F19" s="1">
        <f>Tablo13[[#This Row],['#threads]]*Tablo13[[#This Row],[time_seq]]/Tablo13[[#This Row],[time_omp]]</f>
        <v>0.65138742884344569</v>
      </c>
      <c r="G19" s="1">
        <f>Tablo13[[#This Row],[time_seq]]/Tablo13[[#This Row],[time_omp]]*100</f>
        <v>9.3055346977635107</v>
      </c>
    </row>
    <row r="20" spans="1:7" x14ac:dyDescent="0.2">
      <c r="A20" s="1">
        <v>64</v>
      </c>
      <c r="B20" s="1">
        <v>6</v>
      </c>
      <c r="C20" s="1">
        <f>(Tablo13[[#This Row],[N]]*Tablo13[[#This Row],[N]])/Tablo13[[#This Row],['#threads]]</f>
        <v>682.66666666666663</v>
      </c>
      <c r="D20" s="1">
        <v>3.2841000000000002E-2</v>
      </c>
      <c r="E20" s="1">
        <v>0.245556</v>
      </c>
      <c r="F20" s="1">
        <f>Tablo13[[#This Row],['#threads]]*Tablo13[[#This Row],[time_seq]]/Tablo13[[#This Row],[time_omp]]</f>
        <v>0.80244832136050437</v>
      </c>
      <c r="G20" s="1">
        <f>Tablo13[[#This Row],[time_seq]]/Tablo13[[#This Row],[time_omp]]*100</f>
        <v>13.374138689341738</v>
      </c>
    </row>
    <row r="21" spans="1:7" x14ac:dyDescent="0.2">
      <c r="A21" s="1">
        <v>128</v>
      </c>
      <c r="B21" s="1">
        <v>24</v>
      </c>
      <c r="C21" s="1">
        <f>(Tablo13[[#This Row],[N]]*Tablo13[[#This Row],[N]])/Tablo13[[#This Row],['#threads]]</f>
        <v>682.66666666666663</v>
      </c>
      <c r="D21" s="1">
        <v>0.13239899999999999</v>
      </c>
      <c r="E21" s="1">
        <v>0.89232</v>
      </c>
      <c r="F21" s="1">
        <f>Tablo13[[#This Row],['#threads]]*Tablo13[[#This Row],[time_seq]]/Tablo13[[#This Row],[time_omp]]</f>
        <v>3.5610274341043571</v>
      </c>
      <c r="G21" s="1">
        <f>Tablo13[[#This Row],[time_seq]]/Tablo13[[#This Row],[time_omp]]*100</f>
        <v>14.837614308768154</v>
      </c>
    </row>
    <row r="22" spans="1:7" x14ac:dyDescent="0.2">
      <c r="A22" s="1">
        <v>128</v>
      </c>
      <c r="B22" s="1">
        <v>23</v>
      </c>
      <c r="C22" s="1">
        <f>(Tablo13[[#This Row],[N]]*Tablo13[[#This Row],[N]])/Tablo13[[#This Row],['#threads]]</f>
        <v>712.3478260869565</v>
      </c>
      <c r="D22" s="1">
        <v>0.13239899999999999</v>
      </c>
      <c r="E22" s="1">
        <v>0.94096100000000005</v>
      </c>
      <c r="F22" s="1">
        <f>Tablo13[[#This Row],['#threads]]*Tablo13[[#This Row],[time_seq]]/Tablo13[[#This Row],[time_omp]]</f>
        <v>3.2362414595291407</v>
      </c>
      <c r="G22" s="1">
        <f>Tablo13[[#This Row],[time_seq]]/Tablo13[[#This Row],[time_omp]]*100</f>
        <v>14.070615041431045</v>
      </c>
    </row>
    <row r="23" spans="1:7" x14ac:dyDescent="0.2">
      <c r="A23" s="1">
        <v>128</v>
      </c>
      <c r="B23" s="1">
        <v>22</v>
      </c>
      <c r="C23" s="1">
        <f>(Tablo13[[#This Row],[N]]*Tablo13[[#This Row],[N]])/Tablo13[[#This Row],['#threads]]</f>
        <v>744.72727272727275</v>
      </c>
      <c r="D23" s="1">
        <v>0.13239899999999999</v>
      </c>
      <c r="E23" s="1">
        <v>0.86897599999999997</v>
      </c>
      <c r="F23" s="1">
        <f>Tablo13[[#This Row],['#threads]]*Tablo13[[#This Row],[time_seq]]/Tablo13[[#This Row],[time_omp]]</f>
        <v>3.351965992156285</v>
      </c>
      <c r="G23" s="1">
        <f>Tablo13[[#This Row],[time_seq]]/Tablo13[[#This Row],[time_omp]]*100</f>
        <v>15.23620905525584</v>
      </c>
    </row>
    <row r="24" spans="1:7" x14ac:dyDescent="0.2">
      <c r="A24" s="1">
        <v>128</v>
      </c>
      <c r="B24" s="1">
        <v>21</v>
      </c>
      <c r="C24" s="1">
        <f>(Tablo13[[#This Row],[N]]*Tablo13[[#This Row],[N]])/Tablo13[[#This Row],['#threads]]</f>
        <v>780.19047619047615</v>
      </c>
      <c r="D24" s="1">
        <v>0.13239899999999999</v>
      </c>
      <c r="E24" s="1">
        <v>0.789906</v>
      </c>
      <c r="F24" s="1">
        <f>Tablo13[[#This Row],['#threads]]*Tablo13[[#This Row],[time_seq]]/Tablo13[[#This Row],[time_omp]]</f>
        <v>3.5198859104754234</v>
      </c>
      <c r="G24" s="1">
        <f>Tablo13[[#This Row],[time_seq]]/Tablo13[[#This Row],[time_omp]]*100</f>
        <v>16.761361478454397</v>
      </c>
    </row>
    <row r="25" spans="1:7" x14ac:dyDescent="0.2">
      <c r="A25" s="1">
        <v>64</v>
      </c>
      <c r="B25" s="1">
        <v>5</v>
      </c>
      <c r="C25" s="1">
        <f>(Tablo13[[#This Row],[N]]*Tablo13[[#This Row],[N]])/Tablo13[[#This Row],['#threads]]</f>
        <v>819.2</v>
      </c>
      <c r="D25" s="1">
        <v>3.2841000000000002E-2</v>
      </c>
      <c r="E25" s="1">
        <v>0.21643699999999999</v>
      </c>
      <c r="F25" s="1">
        <f>Tablo13[[#This Row],['#threads]]*Tablo13[[#This Row],[time_seq]]/Tablo13[[#This Row],[time_omp]]</f>
        <v>0.7586734245993062</v>
      </c>
      <c r="G25" s="1">
        <f>Tablo13[[#This Row],[time_seq]]/Tablo13[[#This Row],[time_omp]]*100</f>
        <v>15.173468491986123</v>
      </c>
    </row>
    <row r="26" spans="1:7" x14ac:dyDescent="0.2">
      <c r="A26" s="1">
        <v>128</v>
      </c>
      <c r="B26" s="1">
        <v>20</v>
      </c>
      <c r="C26" s="1">
        <f>(Tablo13[[#This Row],[N]]*Tablo13[[#This Row],[N]])/Tablo13[[#This Row],['#threads]]</f>
        <v>819.2</v>
      </c>
      <c r="D26" s="1">
        <v>0.13239899999999999</v>
      </c>
      <c r="E26" s="1">
        <v>0.81234700000000004</v>
      </c>
      <c r="F26" s="1">
        <f>Tablo13[[#This Row],['#threads]]*Tablo13[[#This Row],[time_seq]]/Tablo13[[#This Row],[time_omp]]</f>
        <v>3.2596661278985453</v>
      </c>
      <c r="G26" s="1">
        <f>Tablo13[[#This Row],[time_seq]]/Tablo13[[#This Row],[time_omp]]*100</f>
        <v>16.298330639492729</v>
      </c>
    </row>
    <row r="27" spans="1:7" x14ac:dyDescent="0.2">
      <c r="A27" s="1">
        <v>128</v>
      </c>
      <c r="B27" s="1">
        <v>19</v>
      </c>
      <c r="C27" s="1">
        <f>(Tablo13[[#This Row],[N]]*Tablo13[[#This Row],[N]])/Tablo13[[#This Row],['#threads]]</f>
        <v>862.31578947368416</v>
      </c>
      <c r="D27" s="1">
        <v>0.13239899999999999</v>
      </c>
      <c r="E27" s="1">
        <v>0.72796700000000003</v>
      </c>
      <c r="F27" s="1">
        <f>Tablo13[[#This Row],['#threads]]*Tablo13[[#This Row],[time_seq]]/Tablo13[[#This Row],[time_omp]]</f>
        <v>3.4556250489376574</v>
      </c>
      <c r="G27" s="1">
        <f>Tablo13[[#This Row],[time_seq]]/Tablo13[[#This Row],[time_omp]]*100</f>
        <v>18.187500257566619</v>
      </c>
    </row>
    <row r="28" spans="1:7" x14ac:dyDescent="0.2">
      <c r="A28" s="1">
        <v>128</v>
      </c>
      <c r="B28" s="1">
        <v>18</v>
      </c>
      <c r="C28" s="1">
        <f>(Tablo13[[#This Row],[N]]*Tablo13[[#This Row],[N]])/Tablo13[[#This Row],['#threads]]</f>
        <v>910.22222222222217</v>
      </c>
      <c r="D28" s="1">
        <v>0.13239899999999999</v>
      </c>
      <c r="E28" s="1">
        <v>0.71322099999999999</v>
      </c>
      <c r="F28" s="1">
        <f>Tablo13[[#This Row],['#threads]]*Tablo13[[#This Row],[time_seq]]/Tablo13[[#This Row],[time_omp]]</f>
        <v>3.3414355438216199</v>
      </c>
      <c r="G28" s="1">
        <f>Tablo13[[#This Row],[time_seq]]/Tablo13[[#This Row],[time_omp]]*100</f>
        <v>18.563530799009001</v>
      </c>
    </row>
    <row r="29" spans="1:7" x14ac:dyDescent="0.2">
      <c r="A29" s="1">
        <v>128</v>
      </c>
      <c r="B29" s="1">
        <v>17</v>
      </c>
      <c r="C29" s="1">
        <f>(Tablo13[[#This Row],[N]]*Tablo13[[#This Row],[N]])/Tablo13[[#This Row],['#threads]]</f>
        <v>963.76470588235293</v>
      </c>
      <c r="D29" s="1">
        <v>0.13239899999999999</v>
      </c>
      <c r="E29" s="1">
        <v>0.82759199999999999</v>
      </c>
      <c r="F29" s="1">
        <f>Tablo13[[#This Row],['#threads]]*Tablo13[[#This Row],[time_seq]]/Tablo13[[#This Row],[time_omp]]</f>
        <v>2.719677087260389</v>
      </c>
      <c r="G29" s="1">
        <f>Tablo13[[#This Row],[time_seq]]/Tablo13[[#This Row],[time_omp]]*100</f>
        <v>15.998100513296407</v>
      </c>
    </row>
    <row r="30" spans="1:7" x14ac:dyDescent="0.2">
      <c r="A30" s="1">
        <v>64</v>
      </c>
      <c r="B30" s="1">
        <v>4</v>
      </c>
      <c r="C30" s="1">
        <f>(Tablo13[[#This Row],[N]]*Tablo13[[#This Row],[N]])/Tablo13[[#This Row],['#threads]]</f>
        <v>1024</v>
      </c>
      <c r="D30" s="1">
        <v>3.2841000000000002E-2</v>
      </c>
      <c r="E30" s="1">
        <v>0.18981100000000001</v>
      </c>
      <c r="F30" s="1">
        <f>Tablo13[[#This Row],['#threads]]*Tablo13[[#This Row],[time_seq]]/Tablo13[[#This Row],[time_omp]]</f>
        <v>0.69207790907797762</v>
      </c>
      <c r="G30" s="1">
        <f>Tablo13[[#This Row],[time_seq]]/Tablo13[[#This Row],[time_omp]]*100</f>
        <v>17.301947726949439</v>
      </c>
    </row>
    <row r="31" spans="1:7" x14ac:dyDescent="0.2">
      <c r="A31" s="1">
        <v>128</v>
      </c>
      <c r="B31" s="1">
        <v>16</v>
      </c>
      <c r="C31" s="1">
        <f>(Tablo13[[#This Row],[N]]*Tablo13[[#This Row],[N]])/Tablo13[[#This Row],['#threads]]</f>
        <v>1024</v>
      </c>
      <c r="D31" s="1">
        <v>0.13239899999999999</v>
      </c>
      <c r="E31" s="1">
        <v>0.77202800000000005</v>
      </c>
      <c r="F31" s="1">
        <f>Tablo13[[#This Row],['#threads]]*Tablo13[[#This Row],[time_seq]]/Tablo13[[#This Row],[time_omp]]</f>
        <v>2.7439212049303907</v>
      </c>
      <c r="G31" s="1">
        <f>Tablo13[[#This Row],[time_seq]]/Tablo13[[#This Row],[time_omp]]*100</f>
        <v>17.14950753081494</v>
      </c>
    </row>
    <row r="32" spans="1:7" x14ac:dyDescent="0.2">
      <c r="A32" s="1">
        <v>128</v>
      </c>
      <c r="B32" s="1">
        <v>15</v>
      </c>
      <c r="C32" s="1">
        <f>(Tablo13[[#This Row],[N]]*Tablo13[[#This Row],[N]])/Tablo13[[#This Row],['#threads]]</f>
        <v>1092.2666666666667</v>
      </c>
      <c r="D32" s="1">
        <v>0.13239899999999999</v>
      </c>
      <c r="E32" s="1">
        <v>0.65164</v>
      </c>
      <c r="F32" s="1">
        <f>Tablo13[[#This Row],['#threads]]*Tablo13[[#This Row],[time_seq]]/Tablo13[[#This Row],[time_omp]]</f>
        <v>3.0476720274998463</v>
      </c>
      <c r="G32" s="1">
        <f>Tablo13[[#This Row],[time_seq]]/Tablo13[[#This Row],[time_omp]]*100</f>
        <v>20.317813516665641</v>
      </c>
    </row>
    <row r="33" spans="1:7" x14ac:dyDescent="0.2">
      <c r="A33" s="1">
        <v>128</v>
      </c>
      <c r="B33" s="1">
        <v>14</v>
      </c>
      <c r="C33" s="1">
        <f>(Tablo13[[#This Row],[N]]*Tablo13[[#This Row],[N]])/Tablo13[[#This Row],['#threads]]</f>
        <v>1170.2857142857142</v>
      </c>
      <c r="D33" s="1">
        <v>0.13239899999999999</v>
      </c>
      <c r="E33" s="1">
        <v>0.58806400000000003</v>
      </c>
      <c r="F33" s="1">
        <f>Tablo13[[#This Row],['#threads]]*Tablo13[[#This Row],[time_seq]]/Tablo13[[#This Row],[time_omp]]</f>
        <v>3.1520140664961636</v>
      </c>
      <c r="G33" s="1">
        <f>Tablo13[[#This Row],[time_seq]]/Tablo13[[#This Row],[time_omp]]*100</f>
        <v>22.51438618925831</v>
      </c>
    </row>
    <row r="34" spans="1:7" x14ac:dyDescent="0.2">
      <c r="A34" s="1">
        <v>128</v>
      </c>
      <c r="B34" s="1">
        <v>13</v>
      </c>
      <c r="C34" s="1">
        <f>(Tablo13[[#This Row],[N]]*Tablo13[[#This Row],[N]])/Tablo13[[#This Row],['#threads]]</f>
        <v>1260.3076923076924</v>
      </c>
      <c r="D34" s="1">
        <v>0.13239899999999999</v>
      </c>
      <c r="E34" s="1">
        <v>0.83124100000000001</v>
      </c>
      <c r="F34" s="1">
        <f>Tablo13[[#This Row],['#threads]]*Tablo13[[#This Row],[time_seq]]/Tablo13[[#This Row],[time_omp]]</f>
        <v>2.0706233210344531</v>
      </c>
      <c r="G34" s="1">
        <f>Tablo13[[#This Row],[time_seq]]/Tablo13[[#This Row],[time_omp]]*100</f>
        <v>15.927871700265023</v>
      </c>
    </row>
    <row r="35" spans="1:7" x14ac:dyDescent="0.2">
      <c r="A35" s="1">
        <v>64</v>
      </c>
      <c r="B35" s="1">
        <v>3</v>
      </c>
      <c r="C35" s="1">
        <f>(Tablo13[[#This Row],[N]]*Tablo13[[#This Row],[N]])/Tablo13[[#This Row],['#threads]]</f>
        <v>1365.3333333333333</v>
      </c>
      <c r="D35" s="1">
        <v>3.2841000000000002E-2</v>
      </c>
      <c r="E35" s="1">
        <v>0.14557300000000001</v>
      </c>
      <c r="F35" s="1">
        <f>Tablo13[[#This Row],['#threads]]*Tablo13[[#This Row],[time_seq]]/Tablo13[[#This Row],[time_omp]]</f>
        <v>0.67679446051122116</v>
      </c>
      <c r="G35" s="1">
        <f>Tablo13[[#This Row],[time_seq]]/Tablo13[[#This Row],[time_omp]]*100</f>
        <v>22.559815350374041</v>
      </c>
    </row>
    <row r="36" spans="1:7" x14ac:dyDescent="0.2">
      <c r="A36" s="1">
        <v>128</v>
      </c>
      <c r="B36" s="1">
        <v>12</v>
      </c>
      <c r="C36" s="1">
        <f>(Tablo13[[#This Row],[N]]*Tablo13[[#This Row],[N]])/Tablo13[[#This Row],['#threads]]</f>
        <v>1365.3333333333333</v>
      </c>
      <c r="D36" s="1">
        <v>0.13239899999999999</v>
      </c>
      <c r="E36" s="1">
        <v>0.60779300000000003</v>
      </c>
      <c r="F36" s="1">
        <f>Tablo13[[#This Row],['#threads]]*Tablo13[[#This Row],[time_seq]]/Tablo13[[#This Row],[time_omp]]</f>
        <v>2.6140281312881193</v>
      </c>
      <c r="G36" s="1">
        <f>Tablo13[[#This Row],[time_seq]]/Tablo13[[#This Row],[time_omp]]*100</f>
        <v>21.783567760734325</v>
      </c>
    </row>
    <row r="37" spans="1:7" x14ac:dyDescent="0.2">
      <c r="A37" s="1">
        <v>128</v>
      </c>
      <c r="B37" s="1">
        <v>11</v>
      </c>
      <c r="C37" s="1">
        <f>(Tablo13[[#This Row],[N]]*Tablo13[[#This Row],[N]])/Tablo13[[#This Row],['#threads]]</f>
        <v>1489.4545454545455</v>
      </c>
      <c r="D37" s="1">
        <v>0.13239899999999999</v>
      </c>
      <c r="E37" s="1">
        <v>0.51560700000000004</v>
      </c>
      <c r="F37" s="1">
        <f>Tablo13[[#This Row],['#threads]]*Tablo13[[#This Row],[time_seq]]/Tablo13[[#This Row],[time_omp]]</f>
        <v>2.8246106045883779</v>
      </c>
      <c r="G37" s="1">
        <f>Tablo13[[#This Row],[time_seq]]/Tablo13[[#This Row],[time_omp]]*100</f>
        <v>25.678278223530711</v>
      </c>
    </row>
    <row r="38" spans="1:7" x14ac:dyDescent="0.2">
      <c r="A38" s="1">
        <v>128</v>
      </c>
      <c r="B38" s="1">
        <v>10</v>
      </c>
      <c r="C38" s="1">
        <f>(Tablo13[[#This Row],[N]]*Tablo13[[#This Row],[N]])/Tablo13[[#This Row],['#threads]]</f>
        <v>1638.4</v>
      </c>
      <c r="D38" s="1">
        <v>0.13239899999999999</v>
      </c>
      <c r="E38" s="1">
        <v>0.53289299999999995</v>
      </c>
      <c r="F38" s="1">
        <f>Tablo13[[#This Row],['#threads]]*Tablo13[[#This Row],[time_seq]]/Tablo13[[#This Row],[time_omp]]</f>
        <v>2.4845325421801374</v>
      </c>
      <c r="G38" s="1">
        <f>Tablo13[[#This Row],[time_seq]]/Tablo13[[#This Row],[time_omp]]*100</f>
        <v>24.845325421801377</v>
      </c>
    </row>
    <row r="39" spans="1:7" x14ac:dyDescent="0.2">
      <c r="A39" s="1">
        <v>128</v>
      </c>
      <c r="B39" s="1">
        <v>9</v>
      </c>
      <c r="C39" s="1">
        <f>(Tablo13[[#This Row],[N]]*Tablo13[[#This Row],[N]])/Tablo13[[#This Row],['#threads]]</f>
        <v>1820.4444444444443</v>
      </c>
      <c r="D39" s="1">
        <v>0.13239899999999999</v>
      </c>
      <c r="E39" s="1">
        <v>0.60256200000000004</v>
      </c>
      <c r="F39" s="1">
        <f>Tablo13[[#This Row],['#threads]]*Tablo13[[#This Row],[time_seq]]/Tablo13[[#This Row],[time_omp]]</f>
        <v>1.9775409003554818</v>
      </c>
      <c r="G39" s="1">
        <f>Tablo13[[#This Row],[time_seq]]/Tablo13[[#This Row],[time_omp]]*100</f>
        <v>21.972676670616465</v>
      </c>
    </row>
    <row r="40" spans="1:7" x14ac:dyDescent="0.2">
      <c r="A40" s="2">
        <v>64</v>
      </c>
      <c r="B40" s="2">
        <v>2</v>
      </c>
      <c r="C40" s="2">
        <f>(Tablo13[[#This Row],[N]]*Tablo13[[#This Row],[N]])/Tablo13[[#This Row],['#threads]]</f>
        <v>2048</v>
      </c>
      <c r="D40" s="2">
        <v>3.2841000000000002E-2</v>
      </c>
      <c r="E40" s="2">
        <v>0.116395</v>
      </c>
      <c r="F40" s="2">
        <f>Tablo13[[#This Row],['#threads]]*Tablo13[[#This Row],[time_seq]]/Tablo13[[#This Row],[time_omp]]</f>
        <v>0.56430259031745356</v>
      </c>
      <c r="G40" s="2">
        <f>Tablo13[[#This Row],[time_seq]]/Tablo13[[#This Row],[time_omp]]*100</f>
        <v>28.215129515872679</v>
      </c>
    </row>
    <row r="41" spans="1:7" x14ac:dyDescent="0.2">
      <c r="A41" s="2">
        <v>128</v>
      </c>
      <c r="B41" s="2">
        <v>8</v>
      </c>
      <c r="C41" s="2">
        <f>(Tablo13[[#This Row],[N]]*Tablo13[[#This Row],[N]])/Tablo13[[#This Row],['#threads]]</f>
        <v>2048</v>
      </c>
      <c r="D41" s="2">
        <v>0.13239899999999999</v>
      </c>
      <c r="E41" s="2">
        <v>0.43829699999999999</v>
      </c>
      <c r="F41" s="2">
        <f>Tablo13[[#This Row],['#threads]]*Tablo13[[#This Row],[time_seq]]/Tablo13[[#This Row],[time_omp]]</f>
        <v>2.4166079165497365</v>
      </c>
      <c r="G41" s="2">
        <f>Tablo13[[#This Row],[time_seq]]/Tablo13[[#This Row],[time_omp]]*100</f>
        <v>30.207598956871706</v>
      </c>
    </row>
    <row r="42" spans="1:7" x14ac:dyDescent="0.2">
      <c r="A42" s="2">
        <v>256</v>
      </c>
      <c r="B42" s="2">
        <v>32</v>
      </c>
      <c r="C42" s="2">
        <f>(Tablo13[[#This Row],[N]]*Tablo13[[#This Row],[N]])/Tablo13[[#This Row],['#threads]]</f>
        <v>2048</v>
      </c>
      <c r="D42" s="2">
        <v>0.79976000000000003</v>
      </c>
      <c r="E42" s="2">
        <v>2.2262</v>
      </c>
      <c r="F42" s="2">
        <f>Tablo13[[#This Row],['#threads]]*Tablo13[[#This Row],[time_seq]]/Tablo13[[#This Row],[time_omp]]</f>
        <v>11.495966220465368</v>
      </c>
      <c r="G42" s="2">
        <f>Tablo13[[#This Row],[time_seq]]/Tablo13[[#This Row],[time_omp]]*100</f>
        <v>35.924894438954276</v>
      </c>
    </row>
    <row r="43" spans="1:7" x14ac:dyDescent="0.2">
      <c r="A43" s="1">
        <v>128</v>
      </c>
      <c r="B43" s="1">
        <v>7</v>
      </c>
      <c r="C43" s="1">
        <f>(Tablo13[[#This Row],[N]]*Tablo13[[#This Row],[N]])/Tablo13[[#This Row],['#threads]]</f>
        <v>2340.5714285714284</v>
      </c>
      <c r="D43" s="1">
        <v>0.13239899999999999</v>
      </c>
      <c r="E43" s="1">
        <v>0.41071099999999999</v>
      </c>
      <c r="F43" s="1">
        <f>Tablo13[[#This Row],['#threads]]*Tablo13[[#This Row],[time_seq]]/Tablo13[[#This Row],[time_omp]]</f>
        <v>2.2565575307211154</v>
      </c>
      <c r="G43" s="1">
        <f>Tablo13[[#This Row],[time_seq]]/Tablo13[[#This Row],[time_omp]]*100</f>
        <v>32.236536153158788</v>
      </c>
    </row>
    <row r="44" spans="1:7" x14ac:dyDescent="0.2">
      <c r="A44" s="1">
        <v>128</v>
      </c>
      <c r="B44" s="1">
        <v>6</v>
      </c>
      <c r="C44" s="1">
        <f>(Tablo13[[#This Row],[N]]*Tablo13[[#This Row],[N]])/Tablo13[[#This Row],['#threads]]</f>
        <v>2730.6666666666665</v>
      </c>
      <c r="D44" s="1">
        <v>0.13239899999999999</v>
      </c>
      <c r="E44" s="1">
        <v>0.36774600000000002</v>
      </c>
      <c r="F44" s="1">
        <f>Tablo13[[#This Row],['#threads]]*Tablo13[[#This Row],[time_seq]]/Tablo13[[#This Row],[time_omp]]</f>
        <v>2.1601703349594552</v>
      </c>
      <c r="G44" s="1">
        <f>Tablo13[[#This Row],[time_seq]]/Tablo13[[#This Row],[time_omp]]*100</f>
        <v>36.002838915990928</v>
      </c>
    </row>
    <row r="45" spans="1:7" x14ac:dyDescent="0.2">
      <c r="A45" s="1">
        <v>256</v>
      </c>
      <c r="B45" s="1">
        <v>24</v>
      </c>
      <c r="C45" s="1">
        <f>(Tablo13[[#This Row],[N]]*Tablo13[[#This Row],[N]])/Tablo13[[#This Row],['#threads]]</f>
        <v>2730.6666666666665</v>
      </c>
      <c r="D45" s="1">
        <v>0.79976000000000003</v>
      </c>
      <c r="E45" s="1">
        <v>1.8600699999999999</v>
      </c>
      <c r="F45" s="1">
        <f>Tablo13[[#This Row],['#threads]]*Tablo13[[#This Row],[time_seq]]/Tablo13[[#This Row],[time_omp]]</f>
        <v>10.319095517910617</v>
      </c>
      <c r="G45" s="1">
        <f>Tablo13[[#This Row],[time_seq]]/Tablo13[[#This Row],[time_omp]]*100</f>
        <v>42.996231324627573</v>
      </c>
    </row>
    <row r="46" spans="1:7" x14ac:dyDescent="0.2">
      <c r="A46" s="1">
        <v>256</v>
      </c>
      <c r="B46" s="1">
        <v>23</v>
      </c>
      <c r="C46" s="1">
        <f>(Tablo13[[#This Row],[N]]*Tablo13[[#This Row],[N]])/Tablo13[[#This Row],['#threads]]</f>
        <v>2849.391304347826</v>
      </c>
      <c r="D46" s="1">
        <v>0.79976000000000003</v>
      </c>
      <c r="E46" s="1">
        <v>1.70621</v>
      </c>
      <c r="F46" s="1">
        <f>Tablo13[[#This Row],['#threads]]*Tablo13[[#This Row],[time_seq]]/Tablo13[[#This Row],[time_omp]]</f>
        <v>10.780900358103635</v>
      </c>
      <c r="G46" s="1">
        <f>Tablo13[[#This Row],[time_seq]]/Tablo13[[#This Row],[time_omp]]*100</f>
        <v>46.873479817841883</v>
      </c>
    </row>
    <row r="47" spans="1:7" x14ac:dyDescent="0.2">
      <c r="A47" s="1">
        <v>256</v>
      </c>
      <c r="B47" s="1">
        <v>22</v>
      </c>
      <c r="C47" s="1">
        <f>(Tablo13[[#This Row],[N]]*Tablo13[[#This Row],[N]])/Tablo13[[#This Row],['#threads]]</f>
        <v>2978.909090909091</v>
      </c>
      <c r="D47" s="1">
        <v>0.79976000000000003</v>
      </c>
      <c r="E47" s="1">
        <v>1.74353</v>
      </c>
      <c r="F47" s="1">
        <f>Tablo13[[#This Row],['#threads]]*Tablo13[[#This Row],[time_seq]]/Tablo13[[#This Row],[time_omp]]</f>
        <v>10.091435191823486</v>
      </c>
      <c r="G47" s="1">
        <f>Tablo13[[#This Row],[time_seq]]/Tablo13[[#This Row],[time_omp]]*100</f>
        <v>45.870159962834023</v>
      </c>
    </row>
    <row r="48" spans="1:7" x14ac:dyDescent="0.2">
      <c r="A48" s="1">
        <v>256</v>
      </c>
      <c r="B48" s="1">
        <v>21</v>
      </c>
      <c r="C48" s="1">
        <f>(Tablo13[[#This Row],[N]]*Tablo13[[#This Row],[N]])/Tablo13[[#This Row],['#threads]]</f>
        <v>3120.7619047619046</v>
      </c>
      <c r="D48" s="1">
        <v>0.79976000000000003</v>
      </c>
      <c r="E48" s="1">
        <v>1.6110500000000001</v>
      </c>
      <c r="F48" s="1">
        <f>Tablo13[[#This Row],['#threads]]*Tablo13[[#This Row],[time_seq]]/Tablo13[[#This Row],[time_omp]]</f>
        <v>10.424853356506626</v>
      </c>
      <c r="G48" s="1">
        <f>Tablo13[[#This Row],[time_seq]]/Tablo13[[#This Row],[time_omp]]*100</f>
        <v>49.642158840507747</v>
      </c>
    </row>
    <row r="49" spans="1:7" x14ac:dyDescent="0.2">
      <c r="A49" s="1">
        <v>128</v>
      </c>
      <c r="B49" s="1">
        <v>5</v>
      </c>
      <c r="C49" s="1">
        <f>(Tablo13[[#This Row],[N]]*Tablo13[[#This Row],[N]])/Tablo13[[#This Row],['#threads]]</f>
        <v>3276.8</v>
      </c>
      <c r="D49" s="1">
        <v>0.13239899999999999</v>
      </c>
      <c r="E49" s="1">
        <v>0.33421499999999998</v>
      </c>
      <c r="F49" s="1">
        <f>Tablo13[[#This Row],['#threads]]*Tablo13[[#This Row],[time_seq]]/Tablo13[[#This Row],[time_omp]]</f>
        <v>1.9807459270230239</v>
      </c>
      <c r="G49" s="1">
        <f>Tablo13[[#This Row],[time_seq]]/Tablo13[[#This Row],[time_omp]]*100</f>
        <v>39.614918540460479</v>
      </c>
    </row>
    <row r="50" spans="1:7" x14ac:dyDescent="0.2">
      <c r="A50" s="1">
        <v>256</v>
      </c>
      <c r="B50" s="1">
        <v>20</v>
      </c>
      <c r="C50" s="1">
        <f>(Tablo13[[#This Row],[N]]*Tablo13[[#This Row],[N]])/Tablo13[[#This Row],['#threads]]</f>
        <v>3276.8</v>
      </c>
      <c r="D50" s="1">
        <v>0.79976000000000003</v>
      </c>
      <c r="E50" s="1">
        <v>1.4230100000000001</v>
      </c>
      <c r="F50" s="1">
        <f>Tablo13[[#This Row],['#threads]]*Tablo13[[#This Row],[time_seq]]/Tablo13[[#This Row],[time_omp]]</f>
        <v>11.240398872811856</v>
      </c>
      <c r="G50" s="1">
        <f>Tablo13[[#This Row],[time_seq]]/Tablo13[[#This Row],[time_omp]]*100</f>
        <v>56.201994364059281</v>
      </c>
    </row>
    <row r="51" spans="1:7" x14ac:dyDescent="0.2">
      <c r="A51" s="1">
        <v>256</v>
      </c>
      <c r="B51" s="1">
        <v>19</v>
      </c>
      <c r="C51" s="1">
        <f>(Tablo13[[#This Row],[N]]*Tablo13[[#This Row],[N]])/Tablo13[[#This Row],['#threads]]</f>
        <v>3449.2631578947367</v>
      </c>
      <c r="D51" s="1">
        <v>0.79976000000000003</v>
      </c>
      <c r="E51" s="1">
        <v>1.37554</v>
      </c>
      <c r="F51" s="1">
        <f>Tablo13[[#This Row],['#threads]]*Tablo13[[#This Row],[time_seq]]/Tablo13[[#This Row],[time_omp]]</f>
        <v>11.046890675661922</v>
      </c>
      <c r="G51" s="1">
        <f>Tablo13[[#This Row],[time_seq]]/Tablo13[[#This Row],[time_omp]]*100</f>
        <v>58.141529871904851</v>
      </c>
    </row>
    <row r="52" spans="1:7" x14ac:dyDescent="0.2">
      <c r="A52" s="1">
        <v>256</v>
      </c>
      <c r="B52" s="1">
        <v>18</v>
      </c>
      <c r="C52" s="1">
        <f>(Tablo13[[#This Row],[N]]*Tablo13[[#This Row],[N]])/Tablo13[[#This Row],['#threads]]</f>
        <v>3640.8888888888887</v>
      </c>
      <c r="D52" s="1">
        <v>0.79976000000000003</v>
      </c>
      <c r="E52" s="1">
        <v>1.3700300000000001</v>
      </c>
      <c r="F52" s="1">
        <f>Tablo13[[#This Row],['#threads]]*Tablo13[[#This Row],[time_seq]]/Tablo13[[#This Row],[time_omp]]</f>
        <v>10.507565527762166</v>
      </c>
      <c r="G52" s="1">
        <f>Tablo13[[#This Row],[time_seq]]/Tablo13[[#This Row],[time_omp]]*100</f>
        <v>58.375364043123149</v>
      </c>
    </row>
    <row r="53" spans="1:7" x14ac:dyDescent="0.2">
      <c r="A53" s="1">
        <v>256</v>
      </c>
      <c r="B53" s="1">
        <v>17</v>
      </c>
      <c r="C53" s="1">
        <f>(Tablo13[[#This Row],[N]]*Tablo13[[#This Row],[N]])/Tablo13[[#This Row],['#threads]]</f>
        <v>3855.0588235294117</v>
      </c>
      <c r="D53" s="1">
        <v>0.79976000000000003</v>
      </c>
      <c r="E53" s="1">
        <v>1.41953</v>
      </c>
      <c r="F53" s="1">
        <f>Tablo13[[#This Row],['#threads]]*Tablo13[[#This Row],[time_seq]]/Tablo13[[#This Row],[time_omp]]</f>
        <v>9.5777616535050338</v>
      </c>
      <c r="G53" s="1">
        <f>Tablo13[[#This Row],[time_seq]]/Tablo13[[#This Row],[time_omp]]*100</f>
        <v>56.339774432382548</v>
      </c>
    </row>
    <row r="54" spans="1:7" x14ac:dyDescent="0.2">
      <c r="A54" s="2">
        <v>64</v>
      </c>
      <c r="B54" s="2">
        <v>1</v>
      </c>
      <c r="C54" s="2">
        <f>(Tablo13[[#This Row],[N]]*Tablo13[[#This Row],[N]])/Tablo13[[#This Row],['#threads]]</f>
        <v>4096</v>
      </c>
      <c r="D54" s="2">
        <v>3.2841000000000002E-2</v>
      </c>
      <c r="E54" s="2">
        <v>3.2989999999999998E-2</v>
      </c>
      <c r="F54" s="2">
        <f>Tablo13[[#This Row],['#threads]]*Tablo13[[#This Row],[time_seq]]/Tablo13[[#This Row],[time_omp]]</f>
        <v>0.99548347984237662</v>
      </c>
      <c r="G54" s="2">
        <f>Tablo13[[#This Row],[time_seq]]/Tablo13[[#This Row],[time_omp]]*100</f>
        <v>99.548347984237665</v>
      </c>
    </row>
    <row r="55" spans="1:7" x14ac:dyDescent="0.2">
      <c r="A55" s="2">
        <v>128</v>
      </c>
      <c r="B55" s="2">
        <v>4</v>
      </c>
      <c r="C55" s="2">
        <f>(Tablo13[[#This Row],[N]]*Tablo13[[#This Row],[N]])/Tablo13[[#This Row],['#threads]]</f>
        <v>4096</v>
      </c>
      <c r="D55" s="2">
        <v>0.13239899999999999</v>
      </c>
      <c r="E55" s="2">
        <v>0.30792999999999998</v>
      </c>
      <c r="F55" s="2">
        <f>Tablo13[[#This Row],['#threads]]*Tablo13[[#This Row],[time_seq]]/Tablo13[[#This Row],[time_omp]]</f>
        <v>1.7198584093787548</v>
      </c>
      <c r="G55" s="2">
        <f>Tablo13[[#This Row],[time_seq]]/Tablo13[[#This Row],[time_omp]]*100</f>
        <v>42.99646023446887</v>
      </c>
    </row>
    <row r="56" spans="1:7" x14ac:dyDescent="0.2">
      <c r="A56" s="2">
        <v>256</v>
      </c>
      <c r="B56" s="2">
        <v>16</v>
      </c>
      <c r="C56" s="2">
        <f>(Tablo13[[#This Row],[N]]*Tablo13[[#This Row],[N]])/Tablo13[[#This Row],['#threads]]</f>
        <v>4096</v>
      </c>
      <c r="D56" s="2">
        <v>0.79976000000000003</v>
      </c>
      <c r="E56" s="2">
        <v>1.3675600000000001</v>
      </c>
      <c r="F56" s="2">
        <f>Tablo13[[#This Row],['#threads]]*Tablo13[[#This Row],[time_seq]]/Tablo13[[#This Row],[time_omp]]</f>
        <v>9.3569276667934123</v>
      </c>
      <c r="G56" s="2">
        <f>Tablo13[[#This Row],[time_seq]]/Tablo13[[#This Row],[time_omp]]*100</f>
        <v>58.48079791745883</v>
      </c>
    </row>
    <row r="57" spans="1:7" x14ac:dyDescent="0.2">
      <c r="A57" s="1">
        <v>256</v>
      </c>
      <c r="B57" s="1">
        <v>15</v>
      </c>
      <c r="C57" s="1">
        <f>(Tablo13[[#This Row],[N]]*Tablo13[[#This Row],[N]])/Tablo13[[#This Row],['#threads]]</f>
        <v>4369.0666666666666</v>
      </c>
      <c r="D57" s="1">
        <v>0.79976000000000003</v>
      </c>
      <c r="E57" s="1">
        <v>1.2376</v>
      </c>
      <c r="F57" s="1">
        <f>Tablo13[[#This Row],['#threads]]*Tablo13[[#This Row],[time_seq]]/Tablo13[[#This Row],[time_omp]]</f>
        <v>9.6932773109243708</v>
      </c>
      <c r="G57" s="1">
        <f>Tablo13[[#This Row],[time_seq]]/Tablo13[[#This Row],[time_omp]]*100</f>
        <v>64.621848739495803</v>
      </c>
    </row>
    <row r="58" spans="1:7" x14ac:dyDescent="0.2">
      <c r="A58" s="1">
        <v>256</v>
      </c>
      <c r="B58" s="1">
        <v>14</v>
      </c>
      <c r="C58" s="1">
        <f>(Tablo13[[#This Row],[N]]*Tablo13[[#This Row],[N]])/Tablo13[[#This Row],['#threads]]</f>
        <v>4681.1428571428569</v>
      </c>
      <c r="D58" s="1">
        <v>0.79976000000000003</v>
      </c>
      <c r="E58" s="1">
        <v>1.4383900000000001</v>
      </c>
      <c r="F58" s="1">
        <f>Tablo13[[#This Row],['#threads]]*Tablo13[[#This Row],[time_seq]]/Tablo13[[#This Row],[time_omp]]</f>
        <v>7.7841475538623044</v>
      </c>
      <c r="G58" s="1">
        <f>Tablo13[[#This Row],[time_seq]]/Tablo13[[#This Row],[time_omp]]*100</f>
        <v>55.601053956159319</v>
      </c>
    </row>
    <row r="59" spans="1:7" x14ac:dyDescent="0.2">
      <c r="A59" s="1">
        <v>256</v>
      </c>
      <c r="B59" s="1">
        <v>13</v>
      </c>
      <c r="C59" s="1">
        <f>(Tablo13[[#This Row],[N]]*Tablo13[[#This Row],[N]])/Tablo13[[#This Row],['#threads]]</f>
        <v>5041.2307692307695</v>
      </c>
      <c r="D59" s="1">
        <v>0.79976000000000003</v>
      </c>
      <c r="E59" s="1">
        <v>1.15971</v>
      </c>
      <c r="F59" s="1">
        <f>Tablo13[[#This Row],['#threads]]*Tablo13[[#This Row],[time_seq]]/Tablo13[[#This Row],[time_omp]]</f>
        <v>8.9650688534202505</v>
      </c>
      <c r="G59" s="1">
        <f>Tablo13[[#This Row],[time_seq]]/Tablo13[[#This Row],[time_omp]]*100</f>
        <v>68.96206810323271</v>
      </c>
    </row>
    <row r="60" spans="1:7" x14ac:dyDescent="0.2">
      <c r="A60" s="1">
        <v>128</v>
      </c>
      <c r="B60" s="1">
        <v>3</v>
      </c>
      <c r="C60" s="1">
        <f>(Tablo13[[#This Row],[N]]*Tablo13[[#This Row],[N]])/Tablo13[[#This Row],['#threads]]</f>
        <v>5461.333333333333</v>
      </c>
      <c r="D60" s="1">
        <v>0.13239899999999999</v>
      </c>
      <c r="E60" s="1">
        <v>0.24917600000000001</v>
      </c>
      <c r="F60" s="1">
        <f>Tablo13[[#This Row],['#threads]]*Tablo13[[#This Row],[time_seq]]/Tablo13[[#This Row],[time_omp]]</f>
        <v>1.5940419623077662</v>
      </c>
      <c r="G60" s="1">
        <f>Tablo13[[#This Row],[time_seq]]/Tablo13[[#This Row],[time_omp]]*100</f>
        <v>53.134732076925538</v>
      </c>
    </row>
    <row r="61" spans="1:7" x14ac:dyDescent="0.2">
      <c r="A61" s="1">
        <v>256</v>
      </c>
      <c r="B61" s="1">
        <v>12</v>
      </c>
      <c r="C61" s="1">
        <f>(Tablo13[[#This Row],[N]]*Tablo13[[#This Row],[N]])/Tablo13[[#This Row],['#threads]]</f>
        <v>5461.333333333333</v>
      </c>
      <c r="D61" s="1">
        <v>0.79976000000000003</v>
      </c>
      <c r="E61" s="1">
        <v>1.1847700000000001</v>
      </c>
      <c r="F61" s="1">
        <f>Tablo13[[#This Row],['#threads]]*Tablo13[[#This Row],[time_seq]]/Tablo13[[#This Row],[time_omp]]</f>
        <v>8.1004076740633195</v>
      </c>
      <c r="G61" s="1">
        <f>Tablo13[[#This Row],[time_seq]]/Tablo13[[#This Row],[time_omp]]*100</f>
        <v>67.503397283861005</v>
      </c>
    </row>
    <row r="62" spans="1:7" x14ac:dyDescent="0.2">
      <c r="A62" s="1">
        <v>256</v>
      </c>
      <c r="B62" s="1">
        <v>11</v>
      </c>
      <c r="C62" s="1">
        <f>(Tablo13[[#This Row],[N]]*Tablo13[[#This Row],[N]])/Tablo13[[#This Row],['#threads]]</f>
        <v>5957.818181818182</v>
      </c>
      <c r="D62" s="1">
        <v>0.79976000000000003</v>
      </c>
      <c r="E62" s="1">
        <v>1.0908199999999999</v>
      </c>
      <c r="F62" s="1">
        <f>Tablo13[[#This Row],['#threads]]*Tablo13[[#This Row],[time_seq]]/Tablo13[[#This Row],[time_omp]]</f>
        <v>8.0649053005995501</v>
      </c>
      <c r="G62" s="1">
        <f>Tablo13[[#This Row],[time_seq]]/Tablo13[[#This Row],[time_omp]]*100</f>
        <v>73.317320914541355</v>
      </c>
    </row>
    <row r="63" spans="1:7" x14ac:dyDescent="0.2">
      <c r="A63" s="1">
        <v>256</v>
      </c>
      <c r="B63" s="1">
        <v>10</v>
      </c>
      <c r="C63" s="1">
        <f>(Tablo13[[#This Row],[N]]*Tablo13[[#This Row],[N]])/Tablo13[[#This Row],['#threads]]</f>
        <v>6553.6</v>
      </c>
      <c r="D63" s="1">
        <v>0.79976000000000003</v>
      </c>
      <c r="E63" s="1">
        <v>1.00346</v>
      </c>
      <c r="F63" s="1">
        <f>Tablo13[[#This Row],['#threads]]*Tablo13[[#This Row],[time_seq]]/Tablo13[[#This Row],[time_omp]]</f>
        <v>7.9700237179359421</v>
      </c>
      <c r="G63" s="1">
        <f>Tablo13[[#This Row],[time_seq]]/Tablo13[[#This Row],[time_omp]]*100</f>
        <v>79.700237179359419</v>
      </c>
    </row>
    <row r="64" spans="1:7" x14ac:dyDescent="0.2">
      <c r="A64" s="1">
        <v>256</v>
      </c>
      <c r="B64" s="1">
        <v>9</v>
      </c>
      <c r="C64" s="1">
        <f>(Tablo13[[#This Row],[N]]*Tablo13[[#This Row],[N]])/Tablo13[[#This Row],['#threads]]</f>
        <v>7281.7777777777774</v>
      </c>
      <c r="D64" s="1">
        <v>0.79976000000000003</v>
      </c>
      <c r="E64" s="1">
        <v>0.96924299999999997</v>
      </c>
      <c r="F64" s="1">
        <f>Tablo13[[#This Row],['#threads]]*Tablo13[[#This Row],[time_seq]]/Tablo13[[#This Row],[time_omp]]</f>
        <v>7.4262491449512664</v>
      </c>
      <c r="G64" s="1">
        <f>Tablo13[[#This Row],[time_seq]]/Tablo13[[#This Row],[time_omp]]*100</f>
        <v>82.513879388347405</v>
      </c>
    </row>
    <row r="65" spans="1:7" x14ac:dyDescent="0.2">
      <c r="A65" s="2">
        <v>128</v>
      </c>
      <c r="B65" s="2">
        <v>2</v>
      </c>
      <c r="C65" s="2">
        <f>(Tablo13[[#This Row],[N]]*Tablo13[[#This Row],[N]])/Tablo13[[#This Row],['#threads]]</f>
        <v>8192</v>
      </c>
      <c r="D65" s="2">
        <v>0.13239899999999999</v>
      </c>
      <c r="E65" s="2">
        <v>0.21382899999999999</v>
      </c>
      <c r="F65" s="2">
        <f>Tablo13[[#This Row],['#threads]]*Tablo13[[#This Row],[time_seq]]/Tablo13[[#This Row],[time_omp]]</f>
        <v>1.2383633651188566</v>
      </c>
      <c r="G65" s="2">
        <f>Tablo13[[#This Row],[time_seq]]/Tablo13[[#This Row],[time_omp]]*100</f>
        <v>61.918168255942831</v>
      </c>
    </row>
    <row r="66" spans="1:7" x14ac:dyDescent="0.2">
      <c r="A66" s="2">
        <v>256</v>
      </c>
      <c r="B66" s="2">
        <v>8</v>
      </c>
      <c r="C66" s="2">
        <f>(Tablo13[[#This Row],[N]]*Tablo13[[#This Row],[N]])/Tablo13[[#This Row],['#threads]]</f>
        <v>8192</v>
      </c>
      <c r="D66" s="2">
        <v>0.79976000000000003</v>
      </c>
      <c r="E66" s="2">
        <v>0.95919399999999999</v>
      </c>
      <c r="F66" s="2">
        <f>Tablo13[[#This Row],['#threads]]*Tablo13[[#This Row],[time_seq]]/Tablo13[[#This Row],[time_omp]]</f>
        <v>6.6702669115945268</v>
      </c>
      <c r="G66" s="2">
        <f>Tablo13[[#This Row],[time_seq]]/Tablo13[[#This Row],[time_omp]]*100</f>
        <v>83.37833639493158</v>
      </c>
    </row>
    <row r="67" spans="1:7" x14ac:dyDescent="0.2">
      <c r="A67" s="2">
        <v>512</v>
      </c>
      <c r="B67" s="2">
        <v>32</v>
      </c>
      <c r="C67" s="2">
        <f>(Tablo13[[#This Row],[N]]*Tablo13[[#This Row],[N]])/Tablo13[[#This Row],['#threads]]</f>
        <v>8192</v>
      </c>
      <c r="D67" s="2">
        <v>5.9519500000000001</v>
      </c>
      <c r="E67" s="2">
        <v>5.8876200000000001</v>
      </c>
      <c r="F67" s="2">
        <f>Tablo13[[#This Row],['#threads]]*Tablo13[[#This Row],[time_seq]]/Tablo13[[#This Row],[time_omp]]</f>
        <v>32.349642130436408</v>
      </c>
      <c r="G67" s="2">
        <f>Tablo13[[#This Row],[time_seq]]/Tablo13[[#This Row],[time_omp]]*100</f>
        <v>101.09263165761378</v>
      </c>
    </row>
    <row r="68" spans="1:7" x14ac:dyDescent="0.2">
      <c r="A68" s="1">
        <v>256</v>
      </c>
      <c r="B68" s="1">
        <v>7</v>
      </c>
      <c r="C68" s="1">
        <f>(Tablo13[[#This Row],[N]]*Tablo13[[#This Row],[N]])/Tablo13[[#This Row],['#threads]]</f>
        <v>9362.2857142857138</v>
      </c>
      <c r="D68" s="1">
        <v>0.79976000000000003</v>
      </c>
      <c r="E68" s="1">
        <v>0.87065099999999995</v>
      </c>
      <c r="F68" s="1">
        <f>Tablo13[[#This Row],['#threads]]*Tablo13[[#This Row],[time_seq]]/Tablo13[[#This Row],[time_omp]]</f>
        <v>6.4300391316382806</v>
      </c>
      <c r="G68" s="1">
        <f>Tablo13[[#This Row],[time_seq]]/Tablo13[[#This Row],[time_omp]]*100</f>
        <v>91.857701880546855</v>
      </c>
    </row>
    <row r="69" spans="1:7" x14ac:dyDescent="0.2">
      <c r="A69" s="1">
        <v>256</v>
      </c>
      <c r="B69" s="1">
        <v>6</v>
      </c>
      <c r="C69" s="1">
        <f>(Tablo13[[#This Row],[N]]*Tablo13[[#This Row],[N]])/Tablo13[[#This Row],['#threads]]</f>
        <v>10922.666666666666</v>
      </c>
      <c r="D69" s="1">
        <v>0.79976000000000003</v>
      </c>
      <c r="E69" s="1">
        <v>0.83930000000000005</v>
      </c>
      <c r="F69" s="1">
        <f>Tablo13[[#This Row],['#threads]]*Tablo13[[#This Row],[time_seq]]/Tablo13[[#This Row],[time_omp]]</f>
        <v>5.7173358751340402</v>
      </c>
      <c r="G69" s="1">
        <f>Tablo13[[#This Row],[time_seq]]/Tablo13[[#This Row],[time_omp]]*100</f>
        <v>95.288931252233994</v>
      </c>
    </row>
    <row r="70" spans="1:7" x14ac:dyDescent="0.2">
      <c r="A70" s="1">
        <v>512</v>
      </c>
      <c r="B70" s="1">
        <v>24</v>
      </c>
      <c r="C70" s="1">
        <f>(Tablo13[[#This Row],[N]]*Tablo13[[#This Row],[N]])/Tablo13[[#This Row],['#threads]]</f>
        <v>10922.666666666666</v>
      </c>
      <c r="D70" s="1">
        <v>5.9519500000000001</v>
      </c>
      <c r="E70" s="1">
        <v>4.8188500000000003</v>
      </c>
      <c r="F70" s="1">
        <f>Tablo13[[#This Row],['#threads]]*Tablo13[[#This Row],[time_seq]]/Tablo13[[#This Row],[time_omp]]</f>
        <v>29.643338140842729</v>
      </c>
      <c r="G70" s="1">
        <f>Tablo13[[#This Row],[time_seq]]/Tablo13[[#This Row],[time_omp]]*100</f>
        <v>123.51390892017804</v>
      </c>
    </row>
    <row r="71" spans="1:7" x14ac:dyDescent="0.2">
      <c r="A71" s="1">
        <v>512</v>
      </c>
      <c r="B71" s="1">
        <v>23</v>
      </c>
      <c r="C71" s="1">
        <f>(Tablo13[[#This Row],[N]]*Tablo13[[#This Row],[N]])/Tablo13[[#This Row],['#threads]]</f>
        <v>11397.565217391304</v>
      </c>
      <c r="D71" s="1">
        <v>5.9519500000000001</v>
      </c>
      <c r="E71" s="1">
        <v>4.63096</v>
      </c>
      <c r="F71" s="1">
        <f>Tablo13[[#This Row],['#threads]]*Tablo13[[#This Row],[time_seq]]/Tablo13[[#This Row],[time_omp]]</f>
        <v>29.560793010520495</v>
      </c>
      <c r="G71" s="1">
        <f>Tablo13[[#This Row],[time_seq]]/Tablo13[[#This Row],[time_omp]]*100</f>
        <v>128.52518700226304</v>
      </c>
    </row>
    <row r="72" spans="1:7" x14ac:dyDescent="0.2">
      <c r="A72" s="1">
        <v>512</v>
      </c>
      <c r="B72" s="1">
        <v>22</v>
      </c>
      <c r="C72" s="1">
        <f>(Tablo13[[#This Row],[N]]*Tablo13[[#This Row],[N]])/Tablo13[[#This Row],['#threads]]</f>
        <v>11915.636363636364</v>
      </c>
      <c r="D72" s="1">
        <v>5.9519500000000001</v>
      </c>
      <c r="E72" s="1">
        <v>4.42014</v>
      </c>
      <c r="F72" s="1">
        <f>Tablo13[[#This Row],['#threads]]*Tablo13[[#This Row],[time_seq]]/Tablo13[[#This Row],[time_omp]]</f>
        <v>29.624152176175418</v>
      </c>
      <c r="G72" s="1">
        <f>Tablo13[[#This Row],[time_seq]]/Tablo13[[#This Row],[time_omp]]*100</f>
        <v>134.65523716443371</v>
      </c>
    </row>
    <row r="73" spans="1:7" x14ac:dyDescent="0.2">
      <c r="A73" s="1">
        <v>512</v>
      </c>
      <c r="B73" s="1">
        <v>21</v>
      </c>
      <c r="C73" s="1">
        <f>(Tablo13[[#This Row],[N]]*Tablo13[[#This Row],[N]])/Tablo13[[#This Row],['#threads]]</f>
        <v>12483.047619047618</v>
      </c>
      <c r="D73" s="1">
        <v>5.9519500000000001</v>
      </c>
      <c r="E73" s="1">
        <v>4.3793899999999999</v>
      </c>
      <c r="F73" s="1">
        <f>Tablo13[[#This Row],['#threads]]*Tablo13[[#This Row],[time_seq]]/Tablo13[[#This Row],[time_omp]]</f>
        <v>28.540721424673301</v>
      </c>
      <c r="G73" s="1">
        <f>Tablo13[[#This Row],[time_seq]]/Tablo13[[#This Row],[time_omp]]*100</f>
        <v>135.90819726034903</v>
      </c>
    </row>
    <row r="74" spans="1:7" x14ac:dyDescent="0.2">
      <c r="A74" s="1">
        <v>256</v>
      </c>
      <c r="B74" s="1">
        <v>5</v>
      </c>
      <c r="C74" s="1">
        <f>(Tablo13[[#This Row],[N]]*Tablo13[[#This Row],[N]])/Tablo13[[#This Row],['#threads]]</f>
        <v>13107.2</v>
      </c>
      <c r="D74" s="1">
        <v>0.79976000000000003</v>
      </c>
      <c r="E74" s="1">
        <v>0.80326399999999998</v>
      </c>
      <c r="F74" s="1">
        <f>Tablo13[[#This Row],['#threads]]*Tablo13[[#This Row],[time_seq]]/Tablo13[[#This Row],[time_omp]]</f>
        <v>4.9781889889251856</v>
      </c>
      <c r="G74" s="1">
        <f>Tablo13[[#This Row],[time_seq]]/Tablo13[[#This Row],[time_omp]]*100</f>
        <v>99.563779778503715</v>
      </c>
    </row>
    <row r="75" spans="1:7" x14ac:dyDescent="0.2">
      <c r="A75" s="1">
        <v>512</v>
      </c>
      <c r="B75" s="1">
        <v>20</v>
      </c>
      <c r="C75" s="1">
        <f>(Tablo13[[#This Row],[N]]*Tablo13[[#This Row],[N]])/Tablo13[[#This Row],['#threads]]</f>
        <v>13107.2</v>
      </c>
      <c r="D75" s="1">
        <v>5.9519500000000001</v>
      </c>
      <c r="E75" s="1">
        <v>4.1331699999999998</v>
      </c>
      <c r="F75" s="1">
        <f>Tablo13[[#This Row],['#threads]]*Tablo13[[#This Row],[time_seq]]/Tablo13[[#This Row],[time_omp]]</f>
        <v>28.800896164445209</v>
      </c>
      <c r="G75" s="1">
        <f>Tablo13[[#This Row],[time_seq]]/Tablo13[[#This Row],[time_omp]]*100</f>
        <v>144.00448082222604</v>
      </c>
    </row>
    <row r="76" spans="1:7" x14ac:dyDescent="0.2">
      <c r="A76" s="1">
        <v>512</v>
      </c>
      <c r="B76" s="1">
        <v>19</v>
      </c>
      <c r="C76" s="1">
        <f>(Tablo13[[#This Row],[N]]*Tablo13[[#This Row],[N]])/Tablo13[[#This Row],['#threads]]</f>
        <v>13797.052631578947</v>
      </c>
      <c r="D76" s="1">
        <v>5.9519500000000001</v>
      </c>
      <c r="E76" s="1">
        <v>4.20268</v>
      </c>
      <c r="F76" s="1">
        <f>Tablo13[[#This Row],['#threads]]*Tablo13[[#This Row],[time_seq]]/Tablo13[[#This Row],[time_omp]]</f>
        <v>26.908318025640781</v>
      </c>
      <c r="G76" s="1">
        <f>Tablo13[[#This Row],[time_seq]]/Tablo13[[#This Row],[time_omp]]*100</f>
        <v>141.62272645074097</v>
      </c>
    </row>
    <row r="77" spans="1:7" x14ac:dyDescent="0.2">
      <c r="A77" s="1">
        <v>512</v>
      </c>
      <c r="B77" s="1">
        <v>18</v>
      </c>
      <c r="C77" s="1">
        <f>(Tablo13[[#This Row],[N]]*Tablo13[[#This Row],[N]])/Tablo13[[#This Row],['#threads]]</f>
        <v>14563.555555555555</v>
      </c>
      <c r="D77" s="1">
        <v>5.9519500000000001</v>
      </c>
      <c r="E77" s="1">
        <v>4.0615199999999998</v>
      </c>
      <c r="F77" s="1">
        <f>Tablo13[[#This Row],['#threads]]*Tablo13[[#This Row],[time_seq]]/Tablo13[[#This Row],[time_omp]]</f>
        <v>26.378080127636945</v>
      </c>
      <c r="G77" s="1">
        <f>Tablo13[[#This Row],[time_seq]]/Tablo13[[#This Row],[time_omp]]*100</f>
        <v>146.54488959798303</v>
      </c>
    </row>
    <row r="78" spans="1:7" x14ac:dyDescent="0.2">
      <c r="A78" s="1">
        <v>512</v>
      </c>
      <c r="B78" s="1">
        <v>17</v>
      </c>
      <c r="C78" s="1">
        <f>(Tablo13[[#This Row],[N]]*Tablo13[[#This Row],[N]])/Tablo13[[#This Row],['#threads]]</f>
        <v>15420.235294117647</v>
      </c>
      <c r="D78" s="1">
        <v>5.9519500000000001</v>
      </c>
      <c r="E78" s="1">
        <v>4.0597200000000004</v>
      </c>
      <c r="F78" s="1">
        <f>Tablo13[[#This Row],['#threads]]*Tablo13[[#This Row],[time_seq]]/Tablo13[[#This Row],[time_omp]]</f>
        <v>24.92367700235484</v>
      </c>
      <c r="G78" s="1">
        <f>Tablo13[[#This Row],[time_seq]]/Tablo13[[#This Row],[time_omp]]*100</f>
        <v>146.60986471973436</v>
      </c>
    </row>
    <row r="79" spans="1:7" x14ac:dyDescent="0.2">
      <c r="A79" s="2">
        <v>128</v>
      </c>
      <c r="B79" s="2">
        <v>1</v>
      </c>
      <c r="C79" s="2">
        <f>(Tablo13[[#This Row],[N]]*Tablo13[[#This Row],[N]])/Tablo13[[#This Row],['#threads]]</f>
        <v>16384</v>
      </c>
      <c r="D79" s="2">
        <v>0.13239899999999999</v>
      </c>
      <c r="E79" s="2">
        <v>0.116132</v>
      </c>
      <c r="F79" s="2">
        <f>Tablo13[[#This Row],['#threads]]*Tablo13[[#This Row],[time_seq]]/Tablo13[[#This Row],[time_omp]]</f>
        <v>1.1400733647917887</v>
      </c>
      <c r="G79" s="2">
        <f>Tablo13[[#This Row],[time_seq]]/Tablo13[[#This Row],[time_omp]]*100</f>
        <v>114.00733647917886</v>
      </c>
    </row>
    <row r="80" spans="1:7" x14ac:dyDescent="0.2">
      <c r="A80" s="2">
        <v>256</v>
      </c>
      <c r="B80" s="2">
        <v>4</v>
      </c>
      <c r="C80" s="2">
        <f>(Tablo13[[#This Row],[N]]*Tablo13[[#This Row],[N]])/Tablo13[[#This Row],['#threads]]</f>
        <v>16384</v>
      </c>
      <c r="D80" s="2">
        <v>0.79976000000000003</v>
      </c>
      <c r="E80" s="2">
        <v>0.74189700000000003</v>
      </c>
      <c r="F80" s="2">
        <f>Tablo13[[#This Row],['#threads]]*Tablo13[[#This Row],[time_seq]]/Tablo13[[#This Row],[time_omp]]</f>
        <v>4.3119732253938219</v>
      </c>
      <c r="G80" s="2">
        <f>Tablo13[[#This Row],[time_seq]]/Tablo13[[#This Row],[time_omp]]*100</f>
        <v>107.79933063484555</v>
      </c>
    </row>
    <row r="81" spans="1:7" x14ac:dyDescent="0.2">
      <c r="A81" s="2">
        <v>512</v>
      </c>
      <c r="B81" s="2">
        <v>16</v>
      </c>
      <c r="C81" s="2">
        <f>(Tablo13[[#This Row],[N]]*Tablo13[[#This Row],[N]])/Tablo13[[#This Row],['#threads]]</f>
        <v>16384</v>
      </c>
      <c r="D81" s="2">
        <v>5.9519500000000001</v>
      </c>
      <c r="E81" s="2">
        <v>3.9808400000000002</v>
      </c>
      <c r="F81" s="2">
        <f>Tablo13[[#This Row],['#threads]]*Tablo13[[#This Row],[time_seq]]/Tablo13[[#This Row],[time_omp]]</f>
        <v>23.92238823966801</v>
      </c>
      <c r="G81" s="2">
        <f>Tablo13[[#This Row],[time_seq]]/Tablo13[[#This Row],[time_omp]]*100</f>
        <v>149.51492649792505</v>
      </c>
    </row>
    <row r="82" spans="1:7" x14ac:dyDescent="0.2">
      <c r="A82" s="1">
        <v>512</v>
      </c>
      <c r="B82" s="1">
        <v>15</v>
      </c>
      <c r="C82" s="1">
        <f>(Tablo13[[#This Row],[N]]*Tablo13[[#This Row],[N]])/Tablo13[[#This Row],['#threads]]</f>
        <v>17476.266666666666</v>
      </c>
      <c r="D82" s="1">
        <v>5.9519500000000001</v>
      </c>
      <c r="E82" s="1">
        <v>3.7826</v>
      </c>
      <c r="F82" s="1">
        <f>Tablo13[[#This Row],['#threads]]*Tablo13[[#This Row],[time_seq]]/Tablo13[[#This Row],[time_omp]]</f>
        <v>23.602614603711736</v>
      </c>
      <c r="G82" s="1">
        <f>Tablo13[[#This Row],[time_seq]]/Tablo13[[#This Row],[time_omp]]*100</f>
        <v>157.35076402474488</v>
      </c>
    </row>
    <row r="83" spans="1:7" x14ac:dyDescent="0.2">
      <c r="A83" s="1">
        <v>512</v>
      </c>
      <c r="B83" s="1">
        <v>14</v>
      </c>
      <c r="C83" s="1">
        <f>(Tablo13[[#This Row],[N]]*Tablo13[[#This Row],[N]])/Tablo13[[#This Row],['#threads]]</f>
        <v>18724.571428571428</v>
      </c>
      <c r="D83" s="1">
        <v>5.9519500000000001</v>
      </c>
      <c r="E83" s="1">
        <v>3.98569</v>
      </c>
      <c r="F83" s="1">
        <f>Tablo13[[#This Row],['#threads]]*Tablo13[[#This Row],[time_seq]]/Tablo13[[#This Row],[time_omp]]</f>
        <v>20.906618427424114</v>
      </c>
      <c r="G83" s="1">
        <f>Tablo13[[#This Row],[time_seq]]/Tablo13[[#This Row],[time_omp]]*100</f>
        <v>149.33298876731507</v>
      </c>
    </row>
    <row r="84" spans="1:7" x14ac:dyDescent="0.2">
      <c r="A84" s="1">
        <v>512</v>
      </c>
      <c r="B84" s="1">
        <v>13</v>
      </c>
      <c r="C84" s="1">
        <f>(Tablo13[[#This Row],[N]]*Tablo13[[#This Row],[N]])/Tablo13[[#This Row],['#threads]]</f>
        <v>20164.923076923078</v>
      </c>
      <c r="D84" s="1">
        <v>5.9519500000000001</v>
      </c>
      <c r="E84" s="1">
        <v>3.7473800000000002</v>
      </c>
      <c r="F84" s="1">
        <f>Tablo13[[#This Row],['#threads]]*Tablo13[[#This Row],[time_seq]]/Tablo13[[#This Row],[time_omp]]</f>
        <v>20.647852633039616</v>
      </c>
      <c r="G84" s="1">
        <f>Tablo13[[#This Row],[time_seq]]/Tablo13[[#This Row],[time_omp]]*100</f>
        <v>158.82963563876629</v>
      </c>
    </row>
    <row r="85" spans="1:7" x14ac:dyDescent="0.2">
      <c r="A85" s="1">
        <v>256</v>
      </c>
      <c r="B85" s="1">
        <v>3</v>
      </c>
      <c r="C85" s="1">
        <f>(Tablo13[[#This Row],[N]]*Tablo13[[#This Row],[N]])/Tablo13[[#This Row],['#threads]]</f>
        <v>21845.333333333332</v>
      </c>
      <c r="D85" s="1">
        <v>0.79976000000000003</v>
      </c>
      <c r="E85" s="1">
        <v>0.66822300000000001</v>
      </c>
      <c r="F85" s="1">
        <f>Tablo13[[#This Row],['#threads]]*Tablo13[[#This Row],[time_seq]]/Tablo13[[#This Row],[time_omp]]</f>
        <v>3.5905378892974351</v>
      </c>
      <c r="G85" s="1">
        <f>Tablo13[[#This Row],[time_seq]]/Tablo13[[#This Row],[time_omp]]*100</f>
        <v>119.6845963099145</v>
      </c>
    </row>
    <row r="86" spans="1:7" x14ac:dyDescent="0.2">
      <c r="A86" s="1">
        <v>512</v>
      </c>
      <c r="B86" s="1">
        <v>12</v>
      </c>
      <c r="C86" s="1">
        <f>(Tablo13[[#This Row],[N]]*Tablo13[[#This Row],[N]])/Tablo13[[#This Row],['#threads]]</f>
        <v>21845.333333333332</v>
      </c>
      <c r="D86" s="1">
        <v>5.9519500000000001</v>
      </c>
      <c r="E86" s="1">
        <v>3.58453</v>
      </c>
      <c r="F86" s="1">
        <f>Tablo13[[#This Row],['#threads]]*Tablo13[[#This Row],[time_seq]]/Tablo13[[#This Row],[time_omp]]</f>
        <v>19.92545745188351</v>
      </c>
      <c r="G86" s="1">
        <f>Tablo13[[#This Row],[time_seq]]/Tablo13[[#This Row],[time_omp]]*100</f>
        <v>166.04547876569592</v>
      </c>
    </row>
    <row r="87" spans="1:7" x14ac:dyDescent="0.2">
      <c r="A87" s="1">
        <v>512</v>
      </c>
      <c r="B87" s="1">
        <v>11</v>
      </c>
      <c r="C87" s="1">
        <f>(Tablo13[[#This Row],[N]]*Tablo13[[#This Row],[N]])/Tablo13[[#This Row],['#threads]]</f>
        <v>23831.272727272728</v>
      </c>
      <c r="D87" s="1">
        <v>5.9519500000000001</v>
      </c>
      <c r="E87" s="1">
        <v>3.55403</v>
      </c>
      <c r="F87" s="1">
        <f>Tablo13[[#This Row],['#threads]]*Tablo13[[#This Row],[time_seq]]/Tablo13[[#This Row],[time_omp]]</f>
        <v>18.421749394349515</v>
      </c>
      <c r="G87" s="1">
        <f>Tablo13[[#This Row],[time_seq]]/Tablo13[[#This Row],[time_omp]]*100</f>
        <v>167.47044903954102</v>
      </c>
    </row>
    <row r="88" spans="1:7" x14ac:dyDescent="0.2">
      <c r="A88" s="1">
        <v>512</v>
      </c>
      <c r="B88" s="1">
        <v>10</v>
      </c>
      <c r="C88" s="1">
        <f>(Tablo13[[#This Row],[N]]*Tablo13[[#This Row],[N]])/Tablo13[[#This Row],['#threads]]</f>
        <v>26214.400000000001</v>
      </c>
      <c r="D88" s="1">
        <v>5.9519500000000001</v>
      </c>
      <c r="E88" s="1">
        <v>3.5773199999999998</v>
      </c>
      <c r="F88" s="1">
        <f>Tablo13[[#This Row],['#threads]]*Tablo13[[#This Row],[time_seq]]/Tablo13[[#This Row],[time_omp]]</f>
        <v>16.638013932217415</v>
      </c>
      <c r="G88" s="1">
        <f>Tablo13[[#This Row],[time_seq]]/Tablo13[[#This Row],[time_omp]]*100</f>
        <v>166.38013932217416</v>
      </c>
    </row>
    <row r="89" spans="1:7" x14ac:dyDescent="0.2">
      <c r="A89" s="1">
        <v>512</v>
      </c>
      <c r="B89" s="1">
        <v>9</v>
      </c>
      <c r="C89" s="1">
        <f>(Tablo13[[#This Row],[N]]*Tablo13[[#This Row],[N]])/Tablo13[[#This Row],['#threads]]</f>
        <v>29127.111111111109</v>
      </c>
      <c r="D89" s="1">
        <v>5.9519500000000001</v>
      </c>
      <c r="E89" s="1">
        <v>4.0377000000000001</v>
      </c>
      <c r="F89" s="1">
        <f>Tablo13[[#This Row],['#threads]]*Tablo13[[#This Row],[time_seq]]/Tablo13[[#This Row],[time_omp]]</f>
        <v>13.266847462664387</v>
      </c>
      <c r="G89" s="1">
        <f>Tablo13[[#This Row],[time_seq]]/Tablo13[[#This Row],[time_omp]]*100</f>
        <v>147.40941625182654</v>
      </c>
    </row>
    <row r="90" spans="1:7" x14ac:dyDescent="0.2">
      <c r="A90" s="2">
        <v>256</v>
      </c>
      <c r="B90" s="2">
        <v>2</v>
      </c>
      <c r="C90" s="2">
        <f>(Tablo13[[#This Row],[N]]*Tablo13[[#This Row],[N]])/Tablo13[[#This Row],['#threads]]</f>
        <v>32768</v>
      </c>
      <c r="D90" s="2">
        <v>0.79976000000000003</v>
      </c>
      <c r="E90" s="2">
        <v>0.69740800000000003</v>
      </c>
      <c r="F90" s="2">
        <f>Tablo13[[#This Row],['#threads]]*Tablo13[[#This Row],[time_seq]]/Tablo13[[#This Row],[time_omp]]</f>
        <v>2.2935211526108104</v>
      </c>
      <c r="G90" s="2">
        <f>Tablo13[[#This Row],[time_seq]]/Tablo13[[#This Row],[time_omp]]*100</f>
        <v>114.67605763054051</v>
      </c>
    </row>
    <row r="91" spans="1:7" x14ac:dyDescent="0.2">
      <c r="A91" s="2">
        <v>512</v>
      </c>
      <c r="B91" s="2">
        <v>8</v>
      </c>
      <c r="C91" s="2">
        <f>(Tablo13[[#This Row],[N]]*Tablo13[[#This Row],[N]])/Tablo13[[#This Row],['#threads]]</f>
        <v>32768</v>
      </c>
      <c r="D91" s="2">
        <v>5.9519500000000001</v>
      </c>
      <c r="E91" s="2">
        <v>3.9374799999999999</v>
      </c>
      <c r="F91" s="2">
        <f>Tablo13[[#This Row],['#threads]]*Tablo13[[#This Row],[time_seq]]/Tablo13[[#This Row],[time_omp]]</f>
        <v>12.092912217966822</v>
      </c>
      <c r="G91" s="2">
        <f>Tablo13[[#This Row],[time_seq]]/Tablo13[[#This Row],[time_omp]]*100</f>
        <v>151.16140272458526</v>
      </c>
    </row>
    <row r="92" spans="1:7" x14ac:dyDescent="0.2">
      <c r="A92" s="2">
        <v>1024</v>
      </c>
      <c r="B92" s="2">
        <v>32</v>
      </c>
      <c r="C92" s="2">
        <f>(Tablo13[[#This Row],[N]]*Tablo13[[#This Row],[N]])/Tablo13[[#This Row],['#threads]]</f>
        <v>32768</v>
      </c>
      <c r="D92" s="2">
        <v>48.240299999999998</v>
      </c>
      <c r="E92" s="2">
        <v>29.291599999999999</v>
      </c>
      <c r="F92" s="2">
        <f>Tablo13[[#This Row],['#threads]]*Tablo13[[#This Row],[time_seq]]/Tablo13[[#This Row],[time_omp]]</f>
        <v>52.700760627620205</v>
      </c>
      <c r="G92" s="2">
        <f>Tablo13[[#This Row],[time_seq]]/Tablo13[[#This Row],[time_omp]]*100</f>
        <v>164.68987696131313</v>
      </c>
    </row>
    <row r="93" spans="1:7" x14ac:dyDescent="0.2">
      <c r="A93" s="1">
        <v>512</v>
      </c>
      <c r="B93" s="1">
        <v>7</v>
      </c>
      <c r="C93" s="1">
        <f>(Tablo13[[#This Row],[N]]*Tablo13[[#This Row],[N]])/Tablo13[[#This Row],['#threads]]</f>
        <v>37449.142857142855</v>
      </c>
      <c r="D93" s="1">
        <v>5.9519500000000001</v>
      </c>
      <c r="E93" s="1">
        <v>3.5544799999999999</v>
      </c>
      <c r="F93" s="1">
        <f>Tablo13[[#This Row],['#threads]]*Tablo13[[#This Row],[time_seq]]/Tablo13[[#This Row],[time_omp]]</f>
        <v>11.721447300308345</v>
      </c>
      <c r="G93" s="1">
        <f>Tablo13[[#This Row],[time_seq]]/Tablo13[[#This Row],[time_omp]]*100</f>
        <v>167.44924714726207</v>
      </c>
    </row>
    <row r="94" spans="1:7" x14ac:dyDescent="0.2">
      <c r="A94" s="1">
        <v>512</v>
      </c>
      <c r="B94" s="1">
        <v>6</v>
      </c>
      <c r="C94" s="1">
        <f>(Tablo13[[#This Row],[N]]*Tablo13[[#This Row],[N]])/Tablo13[[#This Row],['#threads]]</f>
        <v>43690.666666666664</v>
      </c>
      <c r="D94" s="1">
        <v>5.9519500000000001</v>
      </c>
      <c r="E94" s="1">
        <v>3.5165199999999999</v>
      </c>
      <c r="F94" s="1">
        <f>Tablo13[[#This Row],['#threads]]*Tablo13[[#This Row],[time_seq]]/Tablo13[[#This Row],[time_omp]]</f>
        <v>10.155409325128252</v>
      </c>
      <c r="G94" s="1">
        <f>Tablo13[[#This Row],[time_seq]]/Tablo13[[#This Row],[time_omp]]*100</f>
        <v>169.25682208547087</v>
      </c>
    </row>
    <row r="95" spans="1:7" x14ac:dyDescent="0.2">
      <c r="A95" s="1">
        <v>1024</v>
      </c>
      <c r="B95" s="1">
        <v>24</v>
      </c>
      <c r="C95" s="1">
        <f>(Tablo13[[#This Row],[N]]*Tablo13[[#This Row],[N]])/Tablo13[[#This Row],['#threads]]</f>
        <v>43690.666666666664</v>
      </c>
      <c r="D95" s="1">
        <v>48.240299999999998</v>
      </c>
      <c r="E95" s="1">
        <v>25.9527</v>
      </c>
      <c r="F95" s="1">
        <f>Tablo13[[#This Row],['#threads]]*Tablo13[[#This Row],[time_seq]]/Tablo13[[#This Row],[time_omp]]</f>
        <v>44.610664786322808</v>
      </c>
      <c r="G95" s="1">
        <f>Tablo13[[#This Row],[time_seq]]/Tablo13[[#This Row],[time_omp]]*100</f>
        <v>185.87776994301171</v>
      </c>
    </row>
    <row r="96" spans="1:7" x14ac:dyDescent="0.2">
      <c r="A96" s="1">
        <v>1024</v>
      </c>
      <c r="B96" s="1">
        <v>23</v>
      </c>
      <c r="C96" s="1">
        <f>(Tablo13[[#This Row],[N]]*Tablo13[[#This Row],[N]])/Tablo13[[#This Row],['#threads]]</f>
        <v>45590.260869565216</v>
      </c>
      <c r="D96" s="1">
        <v>48.240299999999998</v>
      </c>
      <c r="E96" s="1">
        <v>25.587900000000001</v>
      </c>
      <c r="F96" s="1">
        <f>Tablo13[[#This Row],['#threads]]*Tablo13[[#This Row],[time_seq]]/Tablo13[[#This Row],[time_omp]]</f>
        <v>43.361389563035644</v>
      </c>
      <c r="G96" s="1">
        <f>Tablo13[[#This Row],[time_seq]]/Tablo13[[#This Row],[time_omp]]*100</f>
        <v>188.52778070885066</v>
      </c>
    </row>
    <row r="97" spans="1:7" x14ac:dyDescent="0.2">
      <c r="A97" s="1">
        <v>1024</v>
      </c>
      <c r="B97" s="1">
        <v>22</v>
      </c>
      <c r="C97" s="1">
        <f>(Tablo13[[#This Row],[N]]*Tablo13[[#This Row],[N]])/Tablo13[[#This Row],['#threads]]</f>
        <v>47662.545454545456</v>
      </c>
      <c r="D97" s="1">
        <v>48.240299999999998</v>
      </c>
      <c r="E97" s="1">
        <v>23.758700000000001</v>
      </c>
      <c r="F97" s="1">
        <f>Tablo13[[#This Row],['#threads]]*Tablo13[[#This Row],[time_seq]]/Tablo13[[#This Row],[time_omp]]</f>
        <v>44.669388476642233</v>
      </c>
      <c r="G97" s="1">
        <f>Tablo13[[#This Row],[time_seq]]/Tablo13[[#This Row],[time_omp]]*100</f>
        <v>203.04267489382838</v>
      </c>
    </row>
    <row r="98" spans="1:7" x14ac:dyDescent="0.2">
      <c r="A98" s="1">
        <v>1024</v>
      </c>
      <c r="B98" s="1">
        <v>21</v>
      </c>
      <c r="C98" s="1">
        <f>(Tablo13[[#This Row],[N]]*Tablo13[[#This Row],[N]])/Tablo13[[#This Row],['#threads]]</f>
        <v>49932.190476190473</v>
      </c>
      <c r="D98" s="1">
        <v>48.240299999999998</v>
      </c>
      <c r="E98" s="1">
        <v>23.895800000000001</v>
      </c>
      <c r="F98" s="1">
        <f>Tablo13[[#This Row],['#threads]]*Tablo13[[#This Row],[time_seq]]/Tablo13[[#This Row],[time_omp]]</f>
        <v>42.394324525648855</v>
      </c>
      <c r="G98" s="1">
        <f>Tablo13[[#This Row],[time_seq]]/Tablo13[[#This Row],[time_omp]]*100</f>
        <v>201.87773583642311</v>
      </c>
    </row>
    <row r="99" spans="1:7" x14ac:dyDescent="0.2">
      <c r="A99" s="1">
        <v>512</v>
      </c>
      <c r="B99" s="1">
        <v>5</v>
      </c>
      <c r="C99" s="1">
        <f>(Tablo13[[#This Row],[N]]*Tablo13[[#This Row],[N]])/Tablo13[[#This Row],['#threads]]</f>
        <v>52428.800000000003</v>
      </c>
      <c r="D99" s="1">
        <v>5.9519500000000001</v>
      </c>
      <c r="E99" s="1">
        <v>4.1913600000000004</v>
      </c>
      <c r="F99" s="1">
        <f>Tablo13[[#This Row],['#threads]]*Tablo13[[#This Row],[time_seq]]/Tablo13[[#This Row],[time_omp]]</f>
        <v>7.1002610131317754</v>
      </c>
      <c r="G99" s="1">
        <f>Tablo13[[#This Row],[time_seq]]/Tablo13[[#This Row],[time_omp]]*100</f>
        <v>142.0052202626355</v>
      </c>
    </row>
    <row r="100" spans="1:7" x14ac:dyDescent="0.2">
      <c r="A100" s="1">
        <v>1024</v>
      </c>
      <c r="B100" s="1">
        <v>20</v>
      </c>
      <c r="C100" s="1">
        <f>(Tablo13[[#This Row],[N]]*Tablo13[[#This Row],[N]])/Tablo13[[#This Row],['#threads]]</f>
        <v>52428.800000000003</v>
      </c>
      <c r="D100" s="1">
        <v>48.240299999999998</v>
      </c>
      <c r="E100" s="1">
        <v>25.015699999999999</v>
      </c>
      <c r="F100" s="1">
        <f>Tablo13[[#This Row],['#threads]]*Tablo13[[#This Row],[time_seq]]/Tablo13[[#This Row],[time_omp]]</f>
        <v>38.568019283889718</v>
      </c>
      <c r="G100" s="1">
        <f>Tablo13[[#This Row],[time_seq]]/Tablo13[[#This Row],[time_omp]]*100</f>
        <v>192.8400964194486</v>
      </c>
    </row>
    <row r="101" spans="1:7" x14ac:dyDescent="0.2">
      <c r="A101" s="1">
        <v>1024</v>
      </c>
      <c r="B101" s="1">
        <v>19</v>
      </c>
      <c r="C101" s="1">
        <f>(Tablo13[[#This Row],[N]]*Tablo13[[#This Row],[N]])/Tablo13[[#This Row],['#threads]]</f>
        <v>55188.210526315786</v>
      </c>
      <c r="D101" s="1">
        <v>48.240299999999998</v>
      </c>
      <c r="E101" s="1">
        <v>25.072500000000002</v>
      </c>
      <c r="F101" s="1">
        <f>Tablo13[[#This Row],['#threads]]*Tablo13[[#This Row],[time_seq]]/Tablo13[[#This Row],[time_omp]]</f>
        <v>36.556613819922219</v>
      </c>
      <c r="G101" s="1">
        <f>Tablo13[[#This Row],[time_seq]]/Tablo13[[#This Row],[time_omp]]*100</f>
        <v>192.40323063116961</v>
      </c>
    </row>
    <row r="102" spans="1:7" x14ac:dyDescent="0.2">
      <c r="A102" s="1">
        <v>1024</v>
      </c>
      <c r="B102" s="1">
        <v>18</v>
      </c>
      <c r="C102" s="1">
        <f>(Tablo13[[#This Row],[N]]*Tablo13[[#This Row],[N]])/Tablo13[[#This Row],['#threads]]</f>
        <v>58254.222222222219</v>
      </c>
      <c r="D102" s="1">
        <v>48.240299999999998</v>
      </c>
      <c r="E102" s="1">
        <v>23.448699999999999</v>
      </c>
      <c r="F102" s="1">
        <f>Tablo13[[#This Row],['#threads]]*Tablo13[[#This Row],[time_seq]]/Tablo13[[#This Row],[time_omp]]</f>
        <v>37.030854588953758</v>
      </c>
      <c r="G102" s="1">
        <f>Tablo13[[#This Row],[time_seq]]/Tablo13[[#This Row],[time_omp]]*100</f>
        <v>205.72696993863198</v>
      </c>
    </row>
    <row r="103" spans="1:7" x14ac:dyDescent="0.2">
      <c r="A103" s="1">
        <v>1024</v>
      </c>
      <c r="B103" s="1">
        <v>17</v>
      </c>
      <c r="C103" s="1">
        <f>(Tablo13[[#This Row],[N]]*Tablo13[[#This Row],[N]])/Tablo13[[#This Row],['#threads]]</f>
        <v>61680.941176470587</v>
      </c>
      <c r="D103" s="1">
        <v>48.240299999999998</v>
      </c>
      <c r="E103" s="1">
        <v>21.937899999999999</v>
      </c>
      <c r="F103" s="1">
        <f>Tablo13[[#This Row],['#threads]]*Tablo13[[#This Row],[time_seq]]/Tablo13[[#This Row],[time_omp]]</f>
        <v>37.382114969983455</v>
      </c>
      <c r="G103" s="1">
        <f>Tablo13[[#This Row],[time_seq]]/Tablo13[[#This Row],[time_omp]]*100</f>
        <v>219.89479394107914</v>
      </c>
    </row>
    <row r="104" spans="1:7" x14ac:dyDescent="0.2">
      <c r="A104" s="2">
        <v>256</v>
      </c>
      <c r="B104" s="2">
        <v>1</v>
      </c>
      <c r="C104" s="2">
        <f>(Tablo13[[#This Row],[N]]*Tablo13[[#This Row],[N]])/Tablo13[[#This Row],['#threads]]</f>
        <v>65536</v>
      </c>
      <c r="D104" s="2">
        <v>0.79976000000000003</v>
      </c>
      <c r="E104" s="2">
        <v>0.80827300000000002</v>
      </c>
      <c r="F104" s="2">
        <f>Tablo13[[#This Row],['#threads]]*Tablo13[[#This Row],[time_seq]]/Tablo13[[#This Row],[time_omp]]</f>
        <v>0.98946766748363491</v>
      </c>
      <c r="G104" s="2">
        <f>Tablo13[[#This Row],[time_seq]]/Tablo13[[#This Row],[time_omp]]*100</f>
        <v>98.946766748363487</v>
      </c>
    </row>
    <row r="105" spans="1:7" x14ac:dyDescent="0.2">
      <c r="A105" s="2">
        <v>512</v>
      </c>
      <c r="B105" s="2">
        <v>4</v>
      </c>
      <c r="C105" s="2">
        <f>(Tablo13[[#This Row],[N]]*Tablo13[[#This Row],[N]])/Tablo13[[#This Row],['#threads]]</f>
        <v>65536</v>
      </c>
      <c r="D105" s="2">
        <v>5.9519500000000001</v>
      </c>
      <c r="E105" s="2">
        <v>3.0583800000000001</v>
      </c>
      <c r="F105" s="2">
        <f>Tablo13[[#This Row],['#threads]]*Tablo13[[#This Row],[time_seq]]/Tablo13[[#This Row],[time_omp]]</f>
        <v>7.784447975725711</v>
      </c>
      <c r="G105" s="2">
        <f>Tablo13[[#This Row],[time_seq]]/Tablo13[[#This Row],[time_omp]]*100</f>
        <v>194.61119939314278</v>
      </c>
    </row>
    <row r="106" spans="1:7" x14ac:dyDescent="0.2">
      <c r="A106" s="2">
        <v>1024</v>
      </c>
      <c r="B106" s="2">
        <v>16</v>
      </c>
      <c r="C106" s="2">
        <f>(Tablo13[[#This Row],[N]]*Tablo13[[#This Row],[N]])/Tablo13[[#This Row],['#threads]]</f>
        <v>65536</v>
      </c>
      <c r="D106" s="2">
        <v>48.240299999999998</v>
      </c>
      <c r="E106" s="2">
        <v>23.740400000000001</v>
      </c>
      <c r="F106" s="2">
        <f>Tablo13[[#This Row],['#threads]]*Tablo13[[#This Row],[time_seq]]/Tablo13[[#This Row],[time_omp]]</f>
        <v>32.511870061161559</v>
      </c>
      <c r="G106" s="2">
        <f>Tablo13[[#This Row],[time_seq]]/Tablo13[[#This Row],[time_omp]]*100</f>
        <v>203.19918788225974</v>
      </c>
    </row>
    <row r="107" spans="1:7" x14ac:dyDescent="0.2">
      <c r="A107" s="1">
        <v>1024</v>
      </c>
      <c r="B107" s="1">
        <v>15</v>
      </c>
      <c r="C107" s="1">
        <f>(Tablo13[[#This Row],[N]]*Tablo13[[#This Row],[N]])/Tablo13[[#This Row],['#threads]]</f>
        <v>69905.066666666666</v>
      </c>
      <c r="D107" s="1">
        <v>48.240299999999998</v>
      </c>
      <c r="E107" s="1">
        <v>23.874400000000001</v>
      </c>
      <c r="F107" s="1">
        <f>Tablo13[[#This Row],['#threads]]*Tablo13[[#This Row],[time_seq]]/Tablo13[[#This Row],[time_omp]]</f>
        <v>30.308803572026935</v>
      </c>
      <c r="G107" s="1">
        <f>Tablo13[[#This Row],[time_seq]]/Tablo13[[#This Row],[time_omp]]*100</f>
        <v>202.05869048017959</v>
      </c>
    </row>
    <row r="108" spans="1:7" x14ac:dyDescent="0.2">
      <c r="A108" s="1">
        <v>1024</v>
      </c>
      <c r="B108" s="1">
        <v>14</v>
      </c>
      <c r="C108" s="1">
        <f>(Tablo13[[#This Row],[N]]*Tablo13[[#This Row],[N]])/Tablo13[[#This Row],['#threads]]</f>
        <v>74898.28571428571</v>
      </c>
      <c r="D108" s="1">
        <v>48.240299999999998</v>
      </c>
      <c r="E108" s="1">
        <v>23.193999999999999</v>
      </c>
      <c r="F108" s="1">
        <f>Tablo13[[#This Row],['#threads]]*Tablo13[[#This Row],[time_seq]]/Tablo13[[#This Row],[time_omp]]</f>
        <v>29.118056393894975</v>
      </c>
      <c r="G108" s="1">
        <f>Tablo13[[#This Row],[time_seq]]/Tablo13[[#This Row],[time_omp]]*100</f>
        <v>207.98611709924981</v>
      </c>
    </row>
    <row r="109" spans="1:7" x14ac:dyDescent="0.2">
      <c r="A109" s="1">
        <v>1024</v>
      </c>
      <c r="B109" s="1">
        <v>13</v>
      </c>
      <c r="C109" s="1">
        <f>(Tablo13[[#This Row],[N]]*Tablo13[[#This Row],[N]])/Tablo13[[#This Row],['#threads]]</f>
        <v>80659.692307692312</v>
      </c>
      <c r="D109" s="1">
        <v>48.240299999999998</v>
      </c>
      <c r="E109" s="1">
        <v>21.332599999999999</v>
      </c>
      <c r="F109" s="1">
        <f>Tablo13[[#This Row],['#threads]]*Tablo13[[#This Row],[time_seq]]/Tablo13[[#This Row],[time_omp]]</f>
        <v>29.397443349615141</v>
      </c>
      <c r="G109" s="1">
        <f>Tablo13[[#This Row],[time_seq]]/Tablo13[[#This Row],[time_omp]]*100</f>
        <v>226.13417961242419</v>
      </c>
    </row>
    <row r="110" spans="1:7" x14ac:dyDescent="0.2">
      <c r="A110" s="1">
        <v>512</v>
      </c>
      <c r="B110" s="1">
        <v>3</v>
      </c>
      <c r="C110" s="1">
        <f>(Tablo13[[#This Row],[N]]*Tablo13[[#This Row],[N]])/Tablo13[[#This Row],['#threads]]</f>
        <v>87381.333333333328</v>
      </c>
      <c r="D110" s="1">
        <v>5.9519500000000001</v>
      </c>
      <c r="E110" s="1">
        <v>3.2119599999999999</v>
      </c>
      <c r="F110" s="1">
        <f>Tablo13[[#This Row],['#threads]]*Tablo13[[#This Row],[time_seq]]/Tablo13[[#This Row],[time_omp]]</f>
        <v>5.5591757057995741</v>
      </c>
      <c r="G110" s="1">
        <f>Tablo13[[#This Row],[time_seq]]/Tablo13[[#This Row],[time_omp]]*100</f>
        <v>185.30585685998582</v>
      </c>
    </row>
    <row r="111" spans="1:7" x14ac:dyDescent="0.2">
      <c r="A111" s="1">
        <v>1024</v>
      </c>
      <c r="B111" s="1">
        <v>12</v>
      </c>
      <c r="C111" s="1">
        <f>(Tablo13[[#This Row],[N]]*Tablo13[[#This Row],[N]])/Tablo13[[#This Row],['#threads]]</f>
        <v>87381.333333333328</v>
      </c>
      <c r="D111" s="1">
        <v>48.240299999999998</v>
      </c>
      <c r="E111" s="1">
        <v>22.2727</v>
      </c>
      <c r="F111" s="1">
        <f>Tablo13[[#This Row],['#threads]]*Tablo13[[#This Row],[time_seq]]/Tablo13[[#This Row],[time_omp]]</f>
        <v>25.990724070274371</v>
      </c>
      <c r="G111" s="1">
        <f>Tablo13[[#This Row],[time_seq]]/Tablo13[[#This Row],[time_omp]]*100</f>
        <v>216.58936725228642</v>
      </c>
    </row>
    <row r="112" spans="1:7" x14ac:dyDescent="0.2">
      <c r="A112" s="1">
        <v>1024</v>
      </c>
      <c r="B112" s="1">
        <v>11</v>
      </c>
      <c r="C112" s="1">
        <f>(Tablo13[[#This Row],[N]]*Tablo13[[#This Row],[N]])/Tablo13[[#This Row],['#threads]]</f>
        <v>95325.090909090912</v>
      </c>
      <c r="D112" s="1">
        <v>48.240299999999998</v>
      </c>
      <c r="E112" s="1">
        <v>21.7727</v>
      </c>
      <c r="F112" s="1">
        <f>Tablo13[[#This Row],['#threads]]*Tablo13[[#This Row],[time_seq]]/Tablo13[[#This Row],[time_omp]]</f>
        <v>24.371956624580321</v>
      </c>
      <c r="G112" s="1">
        <f>Tablo13[[#This Row],[time_seq]]/Tablo13[[#This Row],[time_omp]]*100</f>
        <v>221.56324204163931</v>
      </c>
    </row>
    <row r="113" spans="1:7" x14ac:dyDescent="0.2">
      <c r="A113" s="1">
        <v>1024</v>
      </c>
      <c r="B113" s="1">
        <v>10</v>
      </c>
      <c r="C113" s="1">
        <f>(Tablo13[[#This Row],[N]]*Tablo13[[#This Row],[N]])/Tablo13[[#This Row],['#threads]]</f>
        <v>104857.60000000001</v>
      </c>
      <c r="D113" s="1">
        <v>48.240299999999998</v>
      </c>
      <c r="E113" s="1">
        <v>20.940200000000001</v>
      </c>
      <c r="F113" s="1">
        <f>Tablo13[[#This Row],['#threads]]*Tablo13[[#This Row],[time_seq]]/Tablo13[[#This Row],[time_omp]]</f>
        <v>23.037172519842215</v>
      </c>
      <c r="G113" s="1">
        <f>Tablo13[[#This Row],[time_seq]]/Tablo13[[#This Row],[time_omp]]*100</f>
        <v>230.37172519842218</v>
      </c>
    </row>
    <row r="114" spans="1:7" x14ac:dyDescent="0.2">
      <c r="A114" s="1">
        <v>1024</v>
      </c>
      <c r="B114" s="1">
        <v>9</v>
      </c>
      <c r="C114" s="1">
        <f>(Tablo13[[#This Row],[N]]*Tablo13[[#This Row],[N]])/Tablo13[[#This Row],['#threads]]</f>
        <v>116508.44444444444</v>
      </c>
      <c r="D114" s="1">
        <v>48.240299999999998</v>
      </c>
      <c r="E114" s="1">
        <v>21.988</v>
      </c>
      <c r="F114" s="1">
        <f>Tablo13[[#This Row],['#threads]]*Tablo13[[#This Row],[time_seq]]/Tablo13[[#This Row],[time_omp]]</f>
        <v>19.745438420956884</v>
      </c>
      <c r="G114" s="1">
        <f>Tablo13[[#This Row],[time_seq]]/Tablo13[[#This Row],[time_omp]]*100</f>
        <v>219.39376023285428</v>
      </c>
    </row>
    <row r="115" spans="1:7" x14ac:dyDescent="0.2">
      <c r="A115" s="1">
        <v>512</v>
      </c>
      <c r="B115" s="1">
        <v>2</v>
      </c>
      <c r="C115" s="1">
        <f>(Tablo13[[#This Row],[N]]*Tablo13[[#This Row],[N]])/Tablo13[[#This Row],['#threads]]</f>
        <v>131072</v>
      </c>
      <c r="D115" s="1">
        <v>5.9519500000000001</v>
      </c>
      <c r="E115" s="1">
        <v>3.8786200000000002</v>
      </c>
      <c r="F115" s="1">
        <f>Tablo13[[#This Row],['#threads]]*Tablo13[[#This Row],[time_seq]]/Tablo13[[#This Row],[time_omp]]</f>
        <v>3.069107053539661</v>
      </c>
      <c r="G115" s="1">
        <f>Tablo13[[#This Row],[time_seq]]/Tablo13[[#This Row],[time_omp]]*100</f>
        <v>153.45535267698304</v>
      </c>
    </row>
    <row r="116" spans="1:7" x14ac:dyDescent="0.2">
      <c r="A116" s="1">
        <v>1024</v>
      </c>
      <c r="B116" s="1">
        <v>8</v>
      </c>
      <c r="C116" s="1">
        <f>(Tablo13[[#This Row],[N]]*Tablo13[[#This Row],[N]])/Tablo13[[#This Row],['#threads]]</f>
        <v>131072</v>
      </c>
      <c r="D116" s="1">
        <v>48.240299999999998</v>
      </c>
      <c r="E116" s="1">
        <v>18.038599999999999</v>
      </c>
      <c r="F116" s="1">
        <f>Tablo13[[#This Row],['#threads]]*Tablo13[[#This Row],[time_seq]]/Tablo13[[#This Row],[time_omp]]</f>
        <v>21.39425454303549</v>
      </c>
      <c r="G116" s="1">
        <f>Tablo13[[#This Row],[time_seq]]/Tablo13[[#This Row],[time_omp]]*100</f>
        <v>267.42818178794363</v>
      </c>
    </row>
    <row r="117" spans="1:7" x14ac:dyDescent="0.2">
      <c r="A117" s="1">
        <v>1024</v>
      </c>
      <c r="B117" s="1">
        <v>7</v>
      </c>
      <c r="C117" s="1">
        <f>(Tablo13[[#This Row],[N]]*Tablo13[[#This Row],[N]])/Tablo13[[#This Row],['#threads]]</f>
        <v>149796.57142857142</v>
      </c>
      <c r="D117" s="1">
        <v>48.240299999999998</v>
      </c>
      <c r="E117" s="1">
        <v>21.0777</v>
      </c>
      <c r="F117" s="1">
        <f>Tablo13[[#This Row],['#threads]]*Tablo13[[#This Row],[time_seq]]/Tablo13[[#This Row],[time_omp]]</f>
        <v>16.020822955066254</v>
      </c>
      <c r="G117" s="1">
        <f>Tablo13[[#This Row],[time_seq]]/Tablo13[[#This Row],[time_omp]]*100</f>
        <v>228.86889935808935</v>
      </c>
    </row>
    <row r="118" spans="1:7" x14ac:dyDescent="0.2">
      <c r="A118" s="1">
        <v>1024</v>
      </c>
      <c r="B118" s="1">
        <v>6</v>
      </c>
      <c r="C118" s="1">
        <f>(Tablo13[[#This Row],[N]]*Tablo13[[#This Row],[N]])/Tablo13[[#This Row],['#threads]]</f>
        <v>174762.66666666666</v>
      </c>
      <c r="D118" s="1">
        <v>48.240299999999998</v>
      </c>
      <c r="E118" s="1">
        <v>21.332799999999999</v>
      </c>
      <c r="F118" s="1">
        <f>Tablo13[[#This Row],['#threads]]*Tablo13[[#This Row],[time_seq]]/Tablo13[[#This Row],[time_omp]]</f>
        <v>13.567923573089328</v>
      </c>
      <c r="G118" s="1">
        <f>Tablo13[[#This Row],[time_seq]]/Tablo13[[#This Row],[time_omp]]*100</f>
        <v>226.13205955148879</v>
      </c>
    </row>
    <row r="119" spans="1:7" x14ac:dyDescent="0.2">
      <c r="A119" s="1">
        <v>1024</v>
      </c>
      <c r="B119" s="1">
        <v>5</v>
      </c>
      <c r="C119" s="1">
        <f>(Tablo13[[#This Row],[N]]*Tablo13[[#This Row],[N]])/Tablo13[[#This Row],['#threads]]</f>
        <v>209715.20000000001</v>
      </c>
      <c r="D119" s="1">
        <v>48.240299999999998</v>
      </c>
      <c r="E119" s="1">
        <v>22.5078</v>
      </c>
      <c r="F119" s="1">
        <f>Tablo13[[#This Row],['#threads]]*Tablo13[[#This Row],[time_seq]]/Tablo13[[#This Row],[time_omp]]</f>
        <v>10.716351664756218</v>
      </c>
      <c r="G119" s="1">
        <f>Tablo13[[#This Row],[time_seq]]/Tablo13[[#This Row],[time_omp]]*100</f>
        <v>214.32703329512438</v>
      </c>
    </row>
    <row r="120" spans="1:7" x14ac:dyDescent="0.2">
      <c r="A120" s="1">
        <v>512</v>
      </c>
      <c r="B120" s="1">
        <v>1</v>
      </c>
      <c r="C120" s="1">
        <f>(Tablo13[[#This Row],[N]]*Tablo13[[#This Row],[N]])/Tablo13[[#This Row],['#threads]]</f>
        <v>262144</v>
      </c>
      <c r="D120" s="1">
        <v>5.9519500000000001</v>
      </c>
      <c r="E120" s="1">
        <v>6.01525</v>
      </c>
      <c r="F120" s="1">
        <f>Tablo13[[#This Row],['#threads]]*Tablo13[[#This Row],[time_seq]]/Tablo13[[#This Row],[time_omp]]</f>
        <v>0.9894767466023856</v>
      </c>
      <c r="G120" s="1">
        <f>Tablo13[[#This Row],[time_seq]]/Tablo13[[#This Row],[time_omp]]*100</f>
        <v>98.947674660238562</v>
      </c>
    </row>
    <row r="121" spans="1:7" x14ac:dyDescent="0.2">
      <c r="A121" s="1">
        <v>1024</v>
      </c>
      <c r="B121" s="1">
        <v>4</v>
      </c>
      <c r="C121" s="1">
        <f>(Tablo13[[#This Row],[N]]*Tablo13[[#This Row],[N]])/Tablo13[[#This Row],['#threads]]</f>
        <v>262144</v>
      </c>
      <c r="D121" s="1">
        <v>48.240299999999998</v>
      </c>
      <c r="E121" s="1">
        <v>26.042300000000001</v>
      </c>
      <c r="F121" s="1">
        <f>Tablo13[[#This Row],['#threads]]*Tablo13[[#This Row],[time_seq]]/Tablo13[[#This Row],[time_omp]]</f>
        <v>7.409529880233312</v>
      </c>
      <c r="G121" s="1">
        <f>Tablo13[[#This Row],[time_seq]]/Tablo13[[#This Row],[time_omp]]*100</f>
        <v>185.23824700583279</v>
      </c>
    </row>
    <row r="122" spans="1:7" x14ac:dyDescent="0.2">
      <c r="A122" s="1">
        <v>1024</v>
      </c>
      <c r="B122" s="1">
        <v>3</v>
      </c>
      <c r="C122" s="1">
        <f>(Tablo13[[#This Row],[N]]*Tablo13[[#This Row],[N]])/Tablo13[[#This Row],['#threads]]</f>
        <v>349525.33333333331</v>
      </c>
      <c r="D122" s="1">
        <v>48.240299999999998</v>
      </c>
      <c r="E122" s="1">
        <v>32.279600000000002</v>
      </c>
      <c r="F122" s="1">
        <f>Tablo13[[#This Row],['#threads]]*Tablo13[[#This Row],[time_seq]]/Tablo13[[#This Row],[time_omp]]</f>
        <v>4.4833548123272902</v>
      </c>
      <c r="G122" s="1">
        <f>Tablo13[[#This Row],[time_seq]]/Tablo13[[#This Row],[time_omp]]*100</f>
        <v>149.44516041090964</v>
      </c>
    </row>
    <row r="123" spans="1:7" x14ac:dyDescent="0.2">
      <c r="A123" s="1">
        <v>1024</v>
      </c>
      <c r="B123" s="1">
        <v>2</v>
      </c>
      <c r="C123" s="1">
        <f>(Tablo13[[#This Row],[N]]*Tablo13[[#This Row],[N]])/Tablo13[[#This Row],['#threads]]</f>
        <v>524288</v>
      </c>
      <c r="D123" s="1">
        <v>48.240299999999998</v>
      </c>
      <c r="E123" s="1">
        <v>30.427199999999999</v>
      </c>
      <c r="F123" s="1">
        <f>Tablo13[[#This Row],['#threads]]*Tablo13[[#This Row],[time_seq]]/Tablo13[[#This Row],[time_omp]]</f>
        <v>3.1708668559709734</v>
      </c>
      <c r="G123" s="1">
        <f>Tablo13[[#This Row],[time_seq]]/Tablo13[[#This Row],[time_omp]]*100</f>
        <v>158.54334279854868</v>
      </c>
    </row>
    <row r="124" spans="1:7" x14ac:dyDescent="0.2">
      <c r="A124" s="1">
        <v>1024</v>
      </c>
      <c r="B124" s="1">
        <v>1</v>
      </c>
      <c r="C124" s="1">
        <f>(Tablo13[[#This Row],[N]]*Tablo13[[#This Row],[N]])/Tablo13[[#This Row],['#threads]]</f>
        <v>1048576</v>
      </c>
      <c r="D124" s="1">
        <v>48.240299999999998</v>
      </c>
      <c r="E124" s="1">
        <v>48.425699999999999</v>
      </c>
      <c r="F124" s="1">
        <f>Tablo13[[#This Row],['#threads]]*Tablo13[[#This Row],[time_seq]]/Tablo13[[#This Row],[time_omp]]</f>
        <v>0.99617145441366872</v>
      </c>
      <c r="G124" s="1">
        <f>Tablo13[[#This Row],[time_seq]]/Tablo13[[#This Row],[time_omp]]*100</f>
        <v>99.617145441366873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Strong</vt:lpstr>
      <vt:lpstr>Weak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Metehan Dündar</cp:lastModifiedBy>
  <dcterms:created xsi:type="dcterms:W3CDTF">2023-10-12T10:53:08Z</dcterms:created>
  <dcterms:modified xsi:type="dcterms:W3CDTF">2023-10-27T21:13:31Z</dcterms:modified>
</cp:coreProperties>
</file>