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Overall" sheetId="1" r:id="rId1"/>
    <sheet name="2014" sheetId="5" r:id="rId2"/>
    <sheet name="2015" sheetId="6" r:id="rId3"/>
    <sheet name="2016" sheetId="7" r:id="rId4"/>
    <sheet name="2017" sheetId="4" r:id="rId5"/>
    <sheet name="2018" sheetId="8" r:id="rId6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O2" i="1"/>
  <c r="E35" i="1"/>
  <c r="E34" i="1"/>
  <c r="E33" i="1"/>
  <c r="E32" i="1"/>
  <c r="E31" i="1"/>
  <c r="E30" i="1"/>
  <c r="E29" i="1"/>
  <c r="E28" i="1"/>
  <c r="E27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N3" i="1"/>
  <c r="E3" i="1"/>
  <c r="E2" i="1"/>
  <c r="F35" i="1"/>
  <c r="F34" i="1"/>
  <c r="F33" i="1"/>
  <c r="F32" i="1"/>
  <c r="F31" i="1"/>
  <c r="F30" i="1"/>
  <c r="F29" i="1"/>
  <c r="F28" i="1"/>
  <c r="F27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M3" i="1" l="1"/>
  <c r="L3" i="1"/>
  <c r="K4" i="1"/>
  <c r="D35" i="1"/>
  <c r="D34" i="1"/>
  <c r="C35" i="1"/>
  <c r="C34" i="1"/>
  <c r="B35" i="1"/>
  <c r="B34" i="1"/>
  <c r="D33" i="1"/>
  <c r="D32" i="1"/>
  <c r="D31" i="1"/>
  <c r="D30" i="1"/>
  <c r="D29" i="1"/>
  <c r="D28" i="1"/>
  <c r="D27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2" i="1" l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33" i="1"/>
  <c r="C32" i="1"/>
  <c r="C31" i="1"/>
  <c r="C30" i="1"/>
  <c r="C29" i="1"/>
  <c r="C28" i="1"/>
  <c r="C27" i="1"/>
  <c r="B27" i="1"/>
  <c r="B33" i="1"/>
  <c r="B32" i="1"/>
  <c r="B31" i="1"/>
  <c r="B30" i="1"/>
  <c r="B29" i="1"/>
  <c r="B28" i="1"/>
</calcChain>
</file>

<file path=xl/sharedStrings.xml><?xml version="1.0" encoding="utf-8"?>
<sst xmlns="http://schemas.openxmlformats.org/spreadsheetml/2006/main" count="559" uniqueCount="121">
  <si>
    <t>Goldfarb</t>
  </si>
  <si>
    <t>Papers</t>
  </si>
  <si>
    <t>Hard</t>
  </si>
  <si>
    <t>Medium</t>
  </si>
  <si>
    <t>Easy</t>
  </si>
  <si>
    <t>Calculation</t>
  </si>
  <si>
    <t>Essay</t>
  </si>
  <si>
    <t>Question</t>
  </si>
  <si>
    <t>Total Possible</t>
  </si>
  <si>
    <t>Attained</t>
  </si>
  <si>
    <t>Topic</t>
  </si>
  <si>
    <t>Calculations</t>
  </si>
  <si>
    <t>Lucky</t>
  </si>
  <si>
    <t>Comments</t>
  </si>
  <si>
    <t>Needs Review</t>
  </si>
  <si>
    <t>Overall Performance</t>
  </si>
  <si>
    <t>Need Review</t>
  </si>
  <si>
    <t>Points for Calc</t>
  </si>
  <si>
    <t>Points for Essay</t>
  </si>
  <si>
    <t>Actionable Items</t>
  </si>
  <si>
    <t>BKM 23</t>
  </si>
  <si>
    <t>Panning</t>
  </si>
  <si>
    <t>Cummins Cat</t>
  </si>
  <si>
    <t>Cummins Capital</t>
  </si>
  <si>
    <t>Butsic</t>
  </si>
  <si>
    <t>Coval</t>
  </si>
  <si>
    <t>Bodoff</t>
  </si>
  <si>
    <t>McClenahan</t>
  </si>
  <si>
    <t>Feldblum IRR</t>
  </si>
  <si>
    <t>Ferrari</t>
  </si>
  <si>
    <t>Robbin UW</t>
  </si>
  <si>
    <t>Robbin IRR</t>
  </si>
  <si>
    <t>Kreps</t>
  </si>
  <si>
    <t>Mango</t>
  </si>
  <si>
    <t>BKM 6</t>
  </si>
  <si>
    <t>Y</t>
  </si>
  <si>
    <t>3.a.</t>
  </si>
  <si>
    <t>3.b.</t>
  </si>
  <si>
    <t>BKM 9</t>
  </si>
  <si>
    <t>BKM 7</t>
  </si>
  <si>
    <t>BKM 8</t>
  </si>
  <si>
    <t>BKM 10</t>
  </si>
  <si>
    <t>BKM 11</t>
  </si>
  <si>
    <t>BKM 12</t>
  </si>
  <si>
    <t>BKM 14</t>
  </si>
  <si>
    <t>BKM 15</t>
  </si>
  <si>
    <t>BKM 16</t>
  </si>
  <si>
    <t>Forgot to label y-axis</t>
  </si>
  <si>
    <t>4.a.</t>
  </si>
  <si>
    <t>4.b.</t>
  </si>
  <si>
    <t>5.a.</t>
  </si>
  <si>
    <t>6.a.</t>
  </si>
  <si>
    <t>6.b.</t>
  </si>
  <si>
    <t>6.c.</t>
  </si>
  <si>
    <t>Don't need to subtract risk-free rate from indices in Fama-French model</t>
  </si>
  <si>
    <t>If an index is not part of the factor model then it's effect would be captured in the alpha.</t>
  </si>
  <si>
    <t>8.a.</t>
  </si>
  <si>
    <t>8.b.</t>
  </si>
  <si>
    <t>Yield curve refers to the YTM plot for all durations</t>
  </si>
  <si>
    <t>10.a.</t>
  </si>
  <si>
    <t>10.b.</t>
  </si>
  <si>
    <t>10.c.</t>
  </si>
  <si>
    <t>12.a.</t>
  </si>
  <si>
    <t>12.b.</t>
  </si>
  <si>
    <t>12.c.</t>
  </si>
  <si>
    <t>Required return when capital is released as losses are paid</t>
  </si>
  <si>
    <t>16.a.</t>
  </si>
  <si>
    <t>16.b.</t>
  </si>
  <si>
    <t>16.c.</t>
  </si>
  <si>
    <t>They all had same expected return, so CAT bond was the best according to CAPM since it has 0 covariance with the market.</t>
  </si>
  <si>
    <t>Calculated correctly, but then out them in wrong order.</t>
  </si>
  <si>
    <t>Senior tranche provides diversification benefit. An increase in default correlation actually lowers its premium to provide higher returns - intuitive. For Junior tranche, the price increases since risk shifts to higher tranches.</t>
  </si>
  <si>
    <t>17.a.</t>
  </si>
  <si>
    <t>17.b.</t>
  </si>
  <si>
    <t>18.a.</t>
  </si>
  <si>
    <t>18.b.</t>
  </si>
  <si>
    <t>19.a.</t>
  </si>
  <si>
    <t>19.b.</t>
  </si>
  <si>
    <t>20.a.</t>
  </si>
  <si>
    <t>20.b.</t>
  </si>
  <si>
    <t>22.a.</t>
  </si>
  <si>
    <t>22.b.</t>
  </si>
  <si>
    <t>11.a.</t>
  </si>
  <si>
    <t>11.b.</t>
  </si>
  <si>
    <t>11.c.</t>
  </si>
  <si>
    <t>1.a.</t>
  </si>
  <si>
    <t>1.b.</t>
  </si>
  <si>
    <t>1.c.</t>
  </si>
  <si>
    <t>2.a.</t>
  </si>
  <si>
    <t>2.b.</t>
  </si>
  <si>
    <t>3.c.</t>
  </si>
  <si>
    <t>3.d.</t>
  </si>
  <si>
    <t>A portfolio with perfectly negative correlated assets has expected returns based on CAPM. Since each stock might have non-zero covariance with market portfolio.</t>
  </si>
  <si>
    <t>5.b.</t>
  </si>
  <si>
    <t>5.c.</t>
  </si>
  <si>
    <t>Value of forward rate agreement/ forward contract  = PV(notional principal * (interest rate on loan - forward rate))</t>
  </si>
  <si>
    <t>Forward rate agreement question again.</t>
  </si>
  <si>
    <t>14.a.</t>
  </si>
  <si>
    <t>14.b.</t>
  </si>
  <si>
    <t>14.c.</t>
  </si>
  <si>
    <t>15.a.</t>
  </si>
  <si>
    <t>15.b.</t>
  </si>
  <si>
    <t>Minor calc error</t>
  </si>
  <si>
    <t>Talked about Premium liability rather than premium risk. Small mistakes.</t>
  </si>
  <si>
    <t>23.a.</t>
  </si>
  <si>
    <t>23.b.</t>
  </si>
  <si>
    <t>23.c.</t>
  </si>
  <si>
    <t>23.d.</t>
  </si>
  <si>
    <t>27.a.</t>
  </si>
  <si>
    <t>27.b.</t>
  </si>
  <si>
    <t>27.c.</t>
  </si>
  <si>
    <t>2.c.</t>
  </si>
  <si>
    <t>2.d.</t>
  </si>
  <si>
    <t>5.d.</t>
  </si>
  <si>
    <t>Impacted by the same issue above</t>
  </si>
  <si>
    <t>If discounted price based on CAPM is lower then the current price, then current price would be expected to decrease.</t>
  </si>
  <si>
    <t>7.a.</t>
  </si>
  <si>
    <t>7.b.</t>
  </si>
  <si>
    <t>Incorrectly removed liquidity premium from the forward rate. Under expectation hypothesis forward rate = expected short rate. So, you should not subtract anything.</t>
  </si>
  <si>
    <t>15.c.</t>
  </si>
  <si>
    <t>15.d.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</si>
</sst>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Georgia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Georgia"/>
      <family val="1"/>
      <charset val="1"/>
    </font>
    <font>
      <b/>
      <sz val="11"/>
      <color indexed="8"/>
      <name val="Calibri"/>
      <family val="2"/>
      <charset val="1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2" applyAlignment="1">
      <alignment horizontal="right"/>
    </xf>
    <xf numFmtId="2" fontId="5" fillId="0" borderId="0" xfId="2" applyNumberFormat="1"/>
    <xf numFmtId="0" fontId="5" fillId="0" borderId="0" xfId="2" applyAlignment="1">
      <alignment horizontal="center"/>
    </xf>
    <xf numFmtId="0" fontId="5" fillId="0" borderId="0" xfId="2"/>
    <xf numFmtId="0" fontId="6" fillId="0" borderId="0" xfId="2" applyFont="1" applyFill="1" applyBorder="1" applyAlignment="1">
      <alignment horizontal="left" vertical="top" wrapText="1"/>
    </xf>
    <xf numFmtId="0" fontId="7" fillId="0" borderId="0" xfId="2" applyFont="1"/>
    <xf numFmtId="0" fontId="1" fillId="0" borderId="0" xfId="0" applyFont="1" applyAlignment="1">
      <alignment wrapText="1"/>
    </xf>
    <xf numFmtId="0" fontId="8" fillId="0" borderId="0" xfId="2" applyFont="1"/>
  </cellXfs>
  <cellStyles count="3">
    <cellStyle name="Excel Built-in Normal" xfId="2"/>
    <cellStyle name="Normal" xfId="0" builtinId="0"/>
    <cellStyle name="Percent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C13" sqref="C13"/>
    </sheetView>
  </sheetViews>
  <sheetFormatPr defaultRowHeight="15" x14ac:dyDescent="0.25"/>
  <cols>
    <col min="1" max="1" width="19.5703125" bestFit="1" customWidth="1"/>
    <col min="2" max="2" width="8.5703125" customWidth="1"/>
    <col min="3" max="4" width="7.7109375" bestFit="1" customWidth="1"/>
    <col min="5" max="5" width="8.5703125" customWidth="1"/>
    <col min="6" max="6" width="7.7109375" bestFit="1" customWidth="1"/>
    <col min="10" max="10" width="14.7109375" bestFit="1" customWidth="1"/>
    <col min="19" max="19" width="23.85546875" bestFit="1" customWidth="1"/>
  </cols>
  <sheetData>
    <row r="1" spans="1:19" x14ac:dyDescent="0.25">
      <c r="A1" s="1" t="s">
        <v>1</v>
      </c>
      <c r="B1" s="8">
        <v>2014</v>
      </c>
      <c r="C1" s="8">
        <v>2015</v>
      </c>
      <c r="D1" s="8">
        <v>2016</v>
      </c>
      <c r="E1" s="8">
        <v>2017</v>
      </c>
      <c r="F1" s="8">
        <v>2018</v>
      </c>
      <c r="J1" s="1" t="s">
        <v>1</v>
      </c>
      <c r="K1" s="8">
        <v>2014</v>
      </c>
      <c r="L1" s="8">
        <v>2015</v>
      </c>
      <c r="M1" s="8">
        <v>2016</v>
      </c>
      <c r="N1" s="8">
        <v>2017</v>
      </c>
      <c r="O1" s="8">
        <v>2018</v>
      </c>
      <c r="S1" s="1" t="s">
        <v>19</v>
      </c>
    </row>
    <row r="2" spans="1:19" x14ac:dyDescent="0.25">
      <c r="A2" t="s">
        <v>34</v>
      </c>
      <c r="B2" s="9">
        <f>IFERROR(SUMPRODUCT(($A2='2014'!$B$2:$B$64)*('2014'!$C$2:$C$64)*1)/SUMPRODUCT(($A2='2014'!$B$2:$B$64)*('2014'!$D$2:$D$64)*1),"-")</f>
        <v>0.90909090909090906</v>
      </c>
      <c r="C2" s="9" t="str">
        <f>IFERROR(SUMPRODUCT(($A2='2015'!$B$2:$B$81)*('2015'!$C$2:$C$81)*1)/SUMPRODUCT(($A2='2015'!$B$2:$B$81)*('2015'!$D$2:$D$81)*1),"-")</f>
        <v>-</v>
      </c>
      <c r="D2" s="9">
        <f>IFERROR(SUMPRODUCT(($A2='2016'!$B$2:$B$31)*('2016'!$C$2:$C$31)*1)/SUMPRODUCT(($A2='2016'!$B$2:$B$31)*('2016'!$D$2:$D$31)*1),"-")</f>
        <v>1</v>
      </c>
      <c r="E2" s="9" t="str">
        <f>IFERROR(SUMPRODUCT(($A2='2017'!$B$2:$B$61)*('2017'!$C$2:$C$61)*1)/SUMPRODUCT(($A2='2017'!$B$2:$B$61)*('2017'!$D$2:$D$61)*1),"-")</f>
        <v>-</v>
      </c>
      <c r="F2" s="9" t="str">
        <f>IFERROR(SUMPRODUCT(($A2='2018'!$B$2:$B$97)*('2018'!$C$2:$C$97)*1)/SUMPRODUCT(($A2='2018'!$B$2:$B$97)*('2018'!$D$2:$D$97)*1),"-")</f>
        <v>-</v>
      </c>
      <c r="J2" t="s">
        <v>34</v>
      </c>
      <c r="K2" s="9">
        <f>IFERROR(SUMPRODUCT(($A2='2014'!$B$2:$B$64)*('2014'!$D$2:$D$64)*1)/SUMPRODUCT(('2014'!$D$2:$D$64)*1),"-")</f>
        <v>6.9620253164556958E-2</v>
      </c>
      <c r="L2" s="9">
        <f>IFERROR(SUMPRODUCT(($A2='2015'!$B$2:$B$81)*('2015'!$D$2:$D$81)*1)/SUMPRODUCT(('2015'!$D$2:$D$81)*1),"-")</f>
        <v>0</v>
      </c>
      <c r="M2" s="9">
        <f>IFERROR(SUMPRODUCT(($A2='2016'!$B$2:$B$31)*('2016'!$D$2:$D$31)*1)/SUMPRODUCT(('2016'!$D$2:$D$31)*1),"-")</f>
        <v>5.4945054945054944E-2</v>
      </c>
      <c r="N2" s="9" t="str">
        <f>IFERROR(SUMPRODUCT(($A2='2017'!$B$2:$B$61)*('2017'!$D$2:$D$61)*1)/SUMPRODUCT(('2017'!$D$2:$D$61)*1),"-")</f>
        <v>-</v>
      </c>
      <c r="O2" s="9" t="str">
        <f>IFERROR(SUMPRODUCT(($A2='2018'!$B$2:$B$61)*('2018'!$D$2:$D$61)*1)/SUMPRODUCT(('2018'!$D$2:$D$61)*1),"-")</f>
        <v>-</v>
      </c>
    </row>
    <row r="3" spans="1:19" x14ac:dyDescent="0.25">
      <c r="A3" t="s">
        <v>39</v>
      </c>
      <c r="B3" s="9">
        <f>IFERROR(SUMPRODUCT(($A3='2014'!$B$2:$B$64)*('2014'!$C$2:$C$64)*1)/SUMPRODUCT(($A3='2014'!$B$2:$B$64)*('2014'!$D$2:$D$64)*1),"-")</f>
        <v>0.90909090909090906</v>
      </c>
      <c r="C3" s="9">
        <f>IFERROR(SUMPRODUCT(($A3='2015'!$B$2:$B$81)*('2015'!$C$2:$C$81)*1)/SUMPRODUCT(($A3='2015'!$B$2:$B$81)*('2015'!$D$2:$D$81)*1),"-")</f>
        <v>0.94117647058823528</v>
      </c>
      <c r="D3" s="9">
        <f>IFERROR(SUMPRODUCT(($A3='2016'!$B$2:$B$31)*('2016'!$C$2:$C$31)*1)/SUMPRODUCT(($A3='2016'!$B$2:$B$31)*('2016'!$D$2:$D$31)*1),"-")</f>
        <v>0.88888888888888884</v>
      </c>
      <c r="E3" s="9" t="str">
        <f>IFERROR(SUMPRODUCT(($A3='2017'!$B$2:$B$61)*('2017'!$C$2:$C$61)*1)/SUMPRODUCT(($A3='2017'!$B$2:$B$61)*('2017'!$D$2:$D$61)*1),"-")</f>
        <v>-</v>
      </c>
      <c r="F3" s="9" t="str">
        <f>IFERROR(SUMPRODUCT(($A3='2018'!$B$2:$B$97)*('2018'!$C$2:$C$97)*1)/SUMPRODUCT(($A3='2018'!$B$2:$B$97)*('2018'!$D$2:$D$97)*1),"-")</f>
        <v>-</v>
      </c>
      <c r="J3" t="s">
        <v>39</v>
      </c>
      <c r="K3" s="9">
        <f>IFERROR(SUMPRODUCT(($A3='2014'!$B$2:$B$64)*('2014'!$D$2:$D$64)*1)/SUMPRODUCT(('2014'!$D$2:$D$64)*1),"-")</f>
        <v>6.9620253164556958E-2</v>
      </c>
      <c r="L3" s="9">
        <f>IFERROR(SUMPRODUCT(($A3='2015'!$B$2:$B$81)*('2015'!$D$2:$D$81)*1)/SUMPRODUCT(('2015'!$D$2:$D$81)*1),"-")</f>
        <v>9.7701149425287362E-2</v>
      </c>
      <c r="M3" s="9">
        <f>IFERROR(SUMPRODUCT(($A3='2016'!$B$2:$B$31)*('2016'!$D$2:$D$31)*1)/SUMPRODUCT(('2016'!$D$2:$D$31)*1),"-")</f>
        <v>0.19780219780219779</v>
      </c>
      <c r="N3" s="9" t="str">
        <f>IFERROR(SUMPRODUCT(($A3='2017'!$B$2:$B$61)*('2017'!$D$2:$D$61)*1)/SUMPRODUCT(('2017'!$D$2:$D$61)*1),"-")</f>
        <v>-</v>
      </c>
      <c r="O3" s="9" t="str">
        <f>IFERROR(SUMPRODUCT(($A3='2018'!$B$2:$B$61)*('2018'!$D$2:$D$61)*1)/SUMPRODUCT(('2018'!$D$2:$D$61)*1),"-")</f>
        <v>-</v>
      </c>
    </row>
    <row r="4" spans="1:19" x14ac:dyDescent="0.25">
      <c r="A4" t="s">
        <v>40</v>
      </c>
      <c r="B4" s="9">
        <f>IFERROR(SUMPRODUCT(($A4='2014'!$B$2:$B$64)*('2014'!$C$2:$C$64)*1)/SUMPRODUCT(($A4='2014'!$B$2:$B$64)*('2014'!$D$2:$D$64)*1),"-")</f>
        <v>0.83333333333333337</v>
      </c>
      <c r="C4" s="9">
        <f>IFERROR(SUMPRODUCT(($A4='2015'!$B$2:$B$81)*('2015'!$C$2:$C$81)*1)/SUMPRODUCT(($A4='2015'!$B$2:$B$81)*('2015'!$D$2:$D$81)*1),"-")</f>
        <v>0.83333333333333337</v>
      </c>
      <c r="D4" s="9">
        <f>IFERROR(SUMPRODUCT(($A4='2016'!$B$2:$B$31)*('2016'!$C$2:$C$31)*1)/SUMPRODUCT(($A4='2016'!$B$2:$B$31)*('2016'!$D$2:$D$31)*1),"-")</f>
        <v>1</v>
      </c>
      <c r="E4" s="9" t="str">
        <f>IFERROR(SUMPRODUCT(($A4='2017'!$B$2:$B$61)*('2017'!$C$2:$C$61)*1)/SUMPRODUCT(($A4='2017'!$B$2:$B$61)*('2017'!$D$2:$D$61)*1),"-")</f>
        <v>-</v>
      </c>
      <c r="F4" s="9" t="str">
        <f>IFERROR(SUMPRODUCT(($A4='2018'!$B$2:$B$97)*('2018'!$C$2:$C$97)*1)/SUMPRODUCT(($A4='2018'!$B$2:$B$97)*('2018'!$D$2:$D$97)*1),"-")</f>
        <v>-</v>
      </c>
      <c r="J4" t="s">
        <v>40</v>
      </c>
      <c r="K4" s="9">
        <f>IFERROR(SUMPRODUCT(($A4='2014'!$B$2:$B$64)*('2014'!$D$2:$D$64)*1)/SUMPRODUCT(('2014'!$D$2:$D$64)*1),"-")</f>
        <v>3.7974683544303799E-2</v>
      </c>
      <c r="L4" s="9">
        <f>IFERROR(SUMPRODUCT(($A4='2015'!$B$2:$B$81)*('2015'!$D$2:$D$81)*1)/SUMPRODUCT(('2015'!$D$2:$D$81)*1),"-")</f>
        <v>3.4482758620689655E-2</v>
      </c>
      <c r="M4" s="9">
        <f>IFERROR(SUMPRODUCT(($A4='2016'!$B$2:$B$31)*('2016'!$D$2:$D$31)*1)/SUMPRODUCT(('2016'!$D$2:$D$31)*1),"-")</f>
        <v>4.3956043956043959E-2</v>
      </c>
      <c r="N4" s="9" t="str">
        <f>IFERROR(SUMPRODUCT(($A4='2017'!$B$2:$B$61)*('2017'!$D$2:$D$61)*1)/SUMPRODUCT(('2017'!$D$2:$D$61)*1),"-")</f>
        <v>-</v>
      </c>
      <c r="O4" s="9" t="str">
        <f>IFERROR(SUMPRODUCT(($A4='2018'!$B$2:$B$61)*('2018'!$D$2:$D$61)*1)/SUMPRODUCT(('2018'!$D$2:$D$61)*1),"-")</f>
        <v>-</v>
      </c>
    </row>
    <row r="5" spans="1:19" x14ac:dyDescent="0.25">
      <c r="A5" t="s">
        <v>38</v>
      </c>
      <c r="B5" s="9">
        <f>IFERROR(SUMPRODUCT(($A5='2014'!$B$2:$B$64)*('2014'!$C$2:$C$64)*1)/SUMPRODUCT(($A5='2014'!$B$2:$B$64)*('2014'!$D$2:$D$64)*1),"-")</f>
        <v>0.875</v>
      </c>
      <c r="C5" s="9">
        <f>IFERROR(SUMPRODUCT(($A5='2015'!$B$2:$B$81)*('2015'!$C$2:$C$81)*1)/SUMPRODUCT(($A5='2015'!$B$2:$B$81)*('2015'!$D$2:$D$81)*1),"-")</f>
        <v>0.6470588235294118</v>
      </c>
      <c r="D5" s="9">
        <f>IFERROR(SUMPRODUCT(($A5='2016'!$B$2:$B$31)*('2016'!$C$2:$C$31)*1)/SUMPRODUCT(($A5='2016'!$B$2:$B$31)*('2016'!$D$2:$D$31)*1),"-")</f>
        <v>0.63636363636363635</v>
      </c>
      <c r="E5" s="9" t="str">
        <f>IFERROR(SUMPRODUCT(($A5='2017'!$B$2:$B$61)*('2017'!$C$2:$C$61)*1)/SUMPRODUCT(($A5='2017'!$B$2:$B$61)*('2017'!$D$2:$D$61)*1),"-")</f>
        <v>-</v>
      </c>
      <c r="F5" s="9" t="str">
        <f>IFERROR(SUMPRODUCT(($A5='2018'!$B$2:$B$97)*('2018'!$C$2:$C$97)*1)/SUMPRODUCT(($A5='2018'!$B$2:$B$97)*('2018'!$D$2:$D$97)*1),"-")</f>
        <v>-</v>
      </c>
      <c r="J5" t="s">
        <v>38</v>
      </c>
      <c r="K5" s="9">
        <f>IFERROR(SUMPRODUCT(($A5='2014'!$B$2:$B$64)*('2014'!$D$2:$D$64)*1)/SUMPRODUCT(('2014'!$D$2:$D$64)*1),"-")</f>
        <v>5.0632911392405063E-2</v>
      </c>
      <c r="L5" s="9">
        <f>IFERROR(SUMPRODUCT(($A5='2015'!$B$2:$B$81)*('2015'!$D$2:$D$81)*1)/SUMPRODUCT(('2015'!$D$2:$D$81)*1),"-")</f>
        <v>9.7701149425287362E-2</v>
      </c>
      <c r="M5" s="9">
        <f>IFERROR(SUMPRODUCT(($A5='2016'!$B$2:$B$31)*('2016'!$D$2:$D$31)*1)/SUMPRODUCT(('2016'!$D$2:$D$31)*1),"-")</f>
        <v>0.12087912087912088</v>
      </c>
      <c r="N5" s="9" t="str">
        <f>IFERROR(SUMPRODUCT(($A5='2017'!$B$2:$B$61)*('2017'!$D$2:$D$61)*1)/SUMPRODUCT(('2017'!$D$2:$D$61)*1),"-")</f>
        <v>-</v>
      </c>
      <c r="O5" s="9" t="str">
        <f>IFERROR(SUMPRODUCT(($A5='2018'!$B$2:$B$61)*('2018'!$D$2:$D$61)*1)/SUMPRODUCT(('2018'!$D$2:$D$61)*1),"-")</f>
        <v>-</v>
      </c>
    </row>
    <row r="6" spans="1:19" x14ac:dyDescent="0.25">
      <c r="A6" t="s">
        <v>41</v>
      </c>
      <c r="B6" s="9" t="str">
        <f>IFERROR(SUMPRODUCT(($A6='2014'!$B$2:$B$64)*('2014'!$C$2:$C$64)*1)/SUMPRODUCT(($A6='2014'!$B$2:$B$64)*('2014'!$D$2:$D$64)*1),"-")</f>
        <v>-</v>
      </c>
      <c r="C6" s="9">
        <f>IFERROR(SUMPRODUCT(($A6='2015'!$B$2:$B$81)*('2015'!$C$2:$C$81)*1)/SUMPRODUCT(($A6='2015'!$B$2:$B$81)*('2015'!$D$2:$D$81)*1),"-")</f>
        <v>1</v>
      </c>
      <c r="D6" s="9" t="str">
        <f>IFERROR(SUMPRODUCT(($A6='2016'!$B$2:$B$31)*('2016'!$C$2:$C$31)*1)/SUMPRODUCT(($A6='2016'!$B$2:$B$31)*('2016'!$D$2:$D$31)*1),"-")</f>
        <v>-</v>
      </c>
      <c r="E6" s="9" t="str">
        <f>IFERROR(SUMPRODUCT(($A6='2017'!$B$2:$B$61)*('2017'!$C$2:$C$61)*1)/SUMPRODUCT(($A6='2017'!$B$2:$B$61)*('2017'!$D$2:$D$61)*1),"-")</f>
        <v>-</v>
      </c>
      <c r="F6" s="9" t="str">
        <f>IFERROR(SUMPRODUCT(($A6='2018'!$B$2:$B$97)*('2018'!$C$2:$C$97)*1)/SUMPRODUCT(($A6='2018'!$B$2:$B$97)*('2018'!$D$2:$D$97)*1),"-")</f>
        <v>-</v>
      </c>
      <c r="J6" t="s">
        <v>41</v>
      </c>
      <c r="K6" s="9">
        <f>IFERROR(SUMPRODUCT(($A6='2014'!$B$2:$B$64)*('2014'!$D$2:$D$64)*1)/SUMPRODUCT(('2014'!$D$2:$D$64)*1),"-")</f>
        <v>0</v>
      </c>
      <c r="L6" s="9">
        <f>IFERROR(SUMPRODUCT(($A6='2015'!$B$2:$B$81)*('2015'!$D$2:$D$81)*1)/SUMPRODUCT(('2015'!$D$2:$D$81)*1),"-")</f>
        <v>2.8735632183908046E-2</v>
      </c>
      <c r="M6" s="9">
        <f>IFERROR(SUMPRODUCT(($A6='2016'!$B$2:$B$31)*('2016'!$D$2:$D$31)*1)/SUMPRODUCT(('2016'!$D$2:$D$31)*1),"-")</f>
        <v>0</v>
      </c>
      <c r="N6" s="9" t="str">
        <f>IFERROR(SUMPRODUCT(($A6='2017'!$B$2:$B$61)*('2017'!$D$2:$D$61)*1)/SUMPRODUCT(('2017'!$D$2:$D$61)*1),"-")</f>
        <v>-</v>
      </c>
      <c r="O6" s="9" t="str">
        <f>IFERROR(SUMPRODUCT(($A6='2018'!$B$2:$B$61)*('2018'!$D$2:$D$61)*1)/SUMPRODUCT(('2018'!$D$2:$D$61)*1),"-")</f>
        <v>-</v>
      </c>
    </row>
    <row r="7" spans="1:19" x14ac:dyDescent="0.25">
      <c r="A7" t="s">
        <v>42</v>
      </c>
      <c r="B7" s="9">
        <f>IFERROR(SUMPRODUCT(($A7='2014'!$B$2:$B$64)*('2014'!$C$2:$C$64)*1)/SUMPRODUCT(($A7='2014'!$B$2:$B$64)*('2014'!$D$2:$D$64)*1),"-")</f>
        <v>0.5</v>
      </c>
      <c r="C7" s="9" t="str">
        <f>IFERROR(SUMPRODUCT(($A7='2015'!$B$2:$B$81)*('2015'!$C$2:$C$81)*1)/SUMPRODUCT(($A7='2015'!$B$2:$B$81)*('2015'!$D$2:$D$81)*1),"-")</f>
        <v>-</v>
      </c>
      <c r="D7" s="9">
        <f>IFERROR(SUMPRODUCT(($A7='2016'!$B$2:$B$31)*('2016'!$C$2:$C$31)*1)/SUMPRODUCT(($A7='2016'!$B$2:$B$31)*('2016'!$D$2:$D$31)*1),"-")</f>
        <v>1</v>
      </c>
      <c r="E7" s="9" t="str">
        <f>IFERROR(SUMPRODUCT(($A7='2017'!$B$2:$B$61)*('2017'!$C$2:$C$61)*1)/SUMPRODUCT(($A7='2017'!$B$2:$B$61)*('2017'!$D$2:$D$61)*1),"-")</f>
        <v>-</v>
      </c>
      <c r="F7" s="9" t="str">
        <f>IFERROR(SUMPRODUCT(($A7='2018'!$B$2:$B$97)*('2018'!$C$2:$C$97)*1)/SUMPRODUCT(($A7='2018'!$B$2:$B$97)*('2018'!$D$2:$D$97)*1),"-")</f>
        <v>-</v>
      </c>
      <c r="J7" t="s">
        <v>42</v>
      </c>
      <c r="K7" s="9">
        <f>IFERROR(SUMPRODUCT(($A7='2014'!$B$2:$B$64)*('2014'!$D$2:$D$64)*1)/SUMPRODUCT(('2014'!$D$2:$D$64)*1),"-")</f>
        <v>5.0632911392405063E-2</v>
      </c>
      <c r="L7" s="9">
        <f>IFERROR(SUMPRODUCT(($A7='2015'!$B$2:$B$81)*('2015'!$D$2:$D$81)*1)/SUMPRODUCT(('2015'!$D$2:$D$81)*1),"-")</f>
        <v>0</v>
      </c>
      <c r="M7" s="9">
        <f>IFERROR(SUMPRODUCT(($A7='2016'!$B$2:$B$31)*('2016'!$D$2:$D$31)*1)/SUMPRODUCT(('2016'!$D$2:$D$31)*1),"-")</f>
        <v>0.16483516483516483</v>
      </c>
      <c r="N7" s="9" t="str">
        <f>IFERROR(SUMPRODUCT(($A7='2017'!$B$2:$B$61)*('2017'!$D$2:$D$61)*1)/SUMPRODUCT(('2017'!$D$2:$D$61)*1),"-")</f>
        <v>-</v>
      </c>
      <c r="O7" s="9" t="str">
        <f>IFERROR(SUMPRODUCT(($A7='2018'!$B$2:$B$61)*('2018'!$D$2:$D$61)*1)/SUMPRODUCT(('2018'!$D$2:$D$61)*1),"-")</f>
        <v>-</v>
      </c>
    </row>
    <row r="8" spans="1:19" x14ac:dyDescent="0.25">
      <c r="A8" t="s">
        <v>43</v>
      </c>
      <c r="B8" s="9" t="str">
        <f>IFERROR(SUMPRODUCT(($A8='2014'!$B$2:$B$64)*('2014'!$C$2:$C$64)*1)/SUMPRODUCT(($A8='2014'!$B$2:$B$64)*('2014'!$D$2:$D$64)*1),"-")</f>
        <v>-</v>
      </c>
      <c r="C8" s="9">
        <f>IFERROR(SUMPRODUCT(($A8='2015'!$B$2:$B$81)*('2015'!$C$2:$C$81)*1)/SUMPRODUCT(($A8='2015'!$B$2:$B$81)*('2015'!$D$2:$D$81)*1),"-")</f>
        <v>0.5</v>
      </c>
      <c r="D8" s="9">
        <f>IFERROR(SUMPRODUCT(($A8='2016'!$B$2:$B$31)*('2016'!$C$2:$C$31)*1)/SUMPRODUCT(($A8='2016'!$B$2:$B$31)*('2016'!$D$2:$D$31)*1),"-")</f>
        <v>1</v>
      </c>
      <c r="E8" s="9" t="str">
        <f>IFERROR(SUMPRODUCT(($A8='2017'!$B$2:$B$61)*('2017'!$C$2:$C$61)*1)/SUMPRODUCT(($A8='2017'!$B$2:$B$61)*('2017'!$D$2:$D$61)*1),"-")</f>
        <v>-</v>
      </c>
      <c r="F8" s="9" t="str">
        <f>IFERROR(SUMPRODUCT(($A8='2018'!$B$2:$B$97)*('2018'!$C$2:$C$97)*1)/SUMPRODUCT(($A8='2018'!$B$2:$B$97)*('2018'!$D$2:$D$97)*1),"-")</f>
        <v>-</v>
      </c>
      <c r="J8" t="s">
        <v>43</v>
      </c>
      <c r="K8" s="9">
        <f>IFERROR(SUMPRODUCT(($A8='2014'!$B$2:$B$64)*('2014'!$D$2:$D$64)*1)/SUMPRODUCT(('2014'!$D$2:$D$64)*1),"-")</f>
        <v>0</v>
      </c>
      <c r="L8" s="9">
        <f>IFERROR(SUMPRODUCT(($A8='2015'!$B$2:$B$81)*('2015'!$D$2:$D$81)*1)/SUMPRODUCT(('2015'!$D$2:$D$81)*1),"-")</f>
        <v>2.2988505747126436E-2</v>
      </c>
      <c r="M8" s="9">
        <f>IFERROR(SUMPRODUCT(($A8='2016'!$B$2:$B$31)*('2016'!$D$2:$D$31)*1)/SUMPRODUCT(('2016'!$D$2:$D$31)*1),"-")</f>
        <v>0.14285714285714285</v>
      </c>
      <c r="N8" s="9" t="str">
        <f>IFERROR(SUMPRODUCT(($A8='2017'!$B$2:$B$61)*('2017'!$D$2:$D$61)*1)/SUMPRODUCT(('2017'!$D$2:$D$61)*1),"-")</f>
        <v>-</v>
      </c>
      <c r="O8" s="9" t="str">
        <f>IFERROR(SUMPRODUCT(($A8='2018'!$B$2:$B$61)*('2018'!$D$2:$D$61)*1)/SUMPRODUCT(('2018'!$D$2:$D$61)*1),"-")</f>
        <v>-</v>
      </c>
    </row>
    <row r="9" spans="1:19" x14ac:dyDescent="0.25">
      <c r="A9" t="s">
        <v>44</v>
      </c>
      <c r="B9" s="9" t="str">
        <f>IFERROR(SUMPRODUCT(($A9='2014'!$B$2:$B$64)*('2014'!$C$2:$C$64)*1)/SUMPRODUCT(($A9='2014'!$B$2:$B$64)*('2014'!$D$2:$D$64)*1),"-")</f>
        <v>-</v>
      </c>
      <c r="C9" s="9" t="str">
        <f>IFERROR(SUMPRODUCT(($A9='2015'!$B$2:$B$81)*('2015'!$C$2:$C$81)*1)/SUMPRODUCT(($A9='2015'!$B$2:$B$81)*('2015'!$D$2:$D$81)*1),"-")</f>
        <v>-</v>
      </c>
      <c r="D9" s="9" t="str">
        <f>IFERROR(SUMPRODUCT(($A9='2016'!$B$2:$B$31)*('2016'!$C$2:$C$31)*1)/SUMPRODUCT(($A9='2016'!$B$2:$B$31)*('2016'!$D$2:$D$31)*1),"-")</f>
        <v>-</v>
      </c>
      <c r="E9" s="9" t="str">
        <f>IFERROR(SUMPRODUCT(($A9='2017'!$B$2:$B$61)*('2017'!$C$2:$C$61)*1)/SUMPRODUCT(($A9='2017'!$B$2:$B$61)*('2017'!$D$2:$D$61)*1),"-")</f>
        <v>-</v>
      </c>
      <c r="F9" s="9" t="str">
        <f>IFERROR(SUMPRODUCT(($A9='2018'!$B$2:$B$97)*('2018'!$C$2:$C$97)*1)/SUMPRODUCT(($A9='2018'!$B$2:$B$97)*('2018'!$D$2:$D$97)*1),"-")</f>
        <v>-</v>
      </c>
      <c r="J9" t="s">
        <v>44</v>
      </c>
      <c r="K9" s="9">
        <f>IFERROR(SUMPRODUCT(($A9='2014'!$B$2:$B$64)*('2014'!$D$2:$D$64)*1)/SUMPRODUCT(('2014'!$D$2:$D$64)*1),"-")</f>
        <v>0</v>
      </c>
      <c r="L9" s="9">
        <f>IFERROR(SUMPRODUCT(($A9='2015'!$B$2:$B$81)*('2015'!$D$2:$D$81)*1)/SUMPRODUCT(('2015'!$D$2:$D$81)*1),"-")</f>
        <v>0</v>
      </c>
      <c r="M9" s="9">
        <f>IFERROR(SUMPRODUCT(($A9='2016'!$B$2:$B$31)*('2016'!$D$2:$D$31)*1)/SUMPRODUCT(('2016'!$D$2:$D$31)*1),"-")</f>
        <v>0</v>
      </c>
      <c r="N9" s="9" t="str">
        <f>IFERROR(SUMPRODUCT(($A9='2017'!$B$2:$B$61)*('2017'!$D$2:$D$61)*1)/SUMPRODUCT(('2017'!$D$2:$D$61)*1),"-")</f>
        <v>-</v>
      </c>
      <c r="O9" s="9" t="str">
        <f>IFERROR(SUMPRODUCT(($A9='2018'!$B$2:$B$61)*('2018'!$D$2:$D$61)*1)/SUMPRODUCT(('2018'!$D$2:$D$61)*1),"-")</f>
        <v>-</v>
      </c>
    </row>
    <row r="10" spans="1:19" x14ac:dyDescent="0.25">
      <c r="A10" t="s">
        <v>45</v>
      </c>
      <c r="B10" s="9">
        <f>IFERROR(SUMPRODUCT(($A10='2014'!$B$2:$B$64)*('2014'!$C$2:$C$64)*1)/SUMPRODUCT(($A10='2014'!$B$2:$B$64)*('2014'!$D$2:$D$64)*1),"-")</f>
        <v>0.875</v>
      </c>
      <c r="C10" s="9">
        <f>IFERROR(SUMPRODUCT(($A10='2015'!$B$2:$B$81)*('2015'!$C$2:$C$81)*1)/SUMPRODUCT(($A10='2015'!$B$2:$B$81)*('2015'!$D$2:$D$81)*1),"-")</f>
        <v>0.18181818181818182</v>
      </c>
      <c r="D10" s="9">
        <f>IFERROR(SUMPRODUCT(($A10='2016'!$B$2:$B$31)*('2016'!$C$2:$C$31)*1)/SUMPRODUCT(($A10='2016'!$B$2:$B$31)*('2016'!$D$2:$D$31)*1),"-")</f>
        <v>0.5</v>
      </c>
      <c r="E10" s="9" t="str">
        <f>IFERROR(SUMPRODUCT(($A10='2017'!$B$2:$B$61)*('2017'!$C$2:$C$61)*1)/SUMPRODUCT(($A10='2017'!$B$2:$B$61)*('2017'!$D$2:$D$61)*1),"-")</f>
        <v>-</v>
      </c>
      <c r="F10" s="9" t="str">
        <f>IFERROR(SUMPRODUCT(($A10='2018'!$B$2:$B$97)*('2018'!$C$2:$C$97)*1)/SUMPRODUCT(($A10='2018'!$B$2:$B$97)*('2018'!$D$2:$D$97)*1),"-")</f>
        <v>-</v>
      </c>
      <c r="J10" t="s">
        <v>45</v>
      </c>
      <c r="K10" s="9">
        <f>IFERROR(SUMPRODUCT(($A10='2014'!$B$2:$B$64)*('2014'!$D$2:$D$64)*1)/SUMPRODUCT(('2014'!$D$2:$D$64)*1),"-")</f>
        <v>5.0632911392405063E-2</v>
      </c>
      <c r="L10" s="9">
        <f>IFERROR(SUMPRODUCT(($A10='2015'!$B$2:$B$81)*('2015'!$D$2:$D$81)*1)/SUMPRODUCT(('2015'!$D$2:$D$81)*1),"-")</f>
        <v>6.3218390804597707E-2</v>
      </c>
      <c r="M10" s="9">
        <f>IFERROR(SUMPRODUCT(($A10='2016'!$B$2:$B$31)*('2016'!$D$2:$D$31)*1)/SUMPRODUCT(('2016'!$D$2:$D$31)*1),"-")</f>
        <v>0.13186813186813187</v>
      </c>
      <c r="N10" s="9" t="str">
        <f>IFERROR(SUMPRODUCT(($A10='2017'!$B$2:$B$61)*('2017'!$D$2:$D$61)*1)/SUMPRODUCT(('2017'!$D$2:$D$61)*1),"-")</f>
        <v>-</v>
      </c>
      <c r="O10" s="9" t="str">
        <f>IFERROR(SUMPRODUCT(($A10='2018'!$B$2:$B$61)*('2018'!$D$2:$D$61)*1)/SUMPRODUCT(('2018'!$D$2:$D$61)*1),"-")</f>
        <v>-</v>
      </c>
    </row>
    <row r="11" spans="1:19" x14ac:dyDescent="0.25">
      <c r="A11" t="s">
        <v>46</v>
      </c>
      <c r="B11" s="9">
        <f>IFERROR(SUMPRODUCT(($A11='2014'!$B$2:$B$64)*('2014'!$C$2:$C$64)*1)/SUMPRODUCT(($A11='2014'!$B$2:$B$64)*('2014'!$D$2:$D$64)*1),"-")</f>
        <v>1</v>
      </c>
      <c r="C11" s="9">
        <f>IFERROR(SUMPRODUCT(($A11='2015'!$B$2:$B$81)*('2015'!$C$2:$C$81)*1)/SUMPRODUCT(($A11='2015'!$B$2:$B$81)*('2015'!$D$2:$D$81)*1),"-")</f>
        <v>0.88888888888888884</v>
      </c>
      <c r="D11" s="9">
        <f>IFERROR(SUMPRODUCT(($A11='2016'!$B$2:$B$31)*('2016'!$C$2:$C$31)*1)/SUMPRODUCT(($A11='2016'!$B$2:$B$31)*('2016'!$D$2:$D$31)*1),"-")</f>
        <v>1</v>
      </c>
      <c r="E11" s="9" t="str">
        <f>IFERROR(SUMPRODUCT(($A11='2017'!$B$2:$B$61)*('2017'!$C$2:$C$61)*1)/SUMPRODUCT(($A11='2017'!$B$2:$B$61)*('2017'!$D$2:$D$61)*1),"-")</f>
        <v>-</v>
      </c>
      <c r="F11" s="9" t="str">
        <f>IFERROR(SUMPRODUCT(($A11='2018'!$B$2:$B$97)*('2018'!$C$2:$C$97)*1)/SUMPRODUCT(($A11='2018'!$B$2:$B$97)*('2018'!$D$2:$D$97)*1),"-")</f>
        <v>-</v>
      </c>
      <c r="J11" t="s">
        <v>46</v>
      </c>
      <c r="K11" s="9">
        <f>IFERROR(SUMPRODUCT(($A11='2014'!$B$2:$B$64)*('2014'!$D$2:$D$64)*1)/SUMPRODUCT(('2014'!$D$2:$D$64)*1),"-")</f>
        <v>6.3291139240506333E-2</v>
      </c>
      <c r="L11" s="9">
        <f>IFERROR(SUMPRODUCT(($A11='2015'!$B$2:$B$81)*('2015'!$D$2:$D$81)*1)/SUMPRODUCT(('2015'!$D$2:$D$81)*1),"-")</f>
        <v>5.1724137931034482E-2</v>
      </c>
      <c r="M11" s="9">
        <f>IFERROR(SUMPRODUCT(($A11='2016'!$B$2:$B$31)*('2016'!$D$2:$D$31)*1)/SUMPRODUCT(('2016'!$D$2:$D$31)*1),"-")</f>
        <v>9.8901098901098897E-2</v>
      </c>
      <c r="N11" s="9" t="str">
        <f>IFERROR(SUMPRODUCT(($A11='2017'!$B$2:$B$61)*('2017'!$D$2:$D$61)*1)/SUMPRODUCT(('2017'!$D$2:$D$61)*1),"-")</f>
        <v>-</v>
      </c>
      <c r="O11" s="9" t="str">
        <f>IFERROR(SUMPRODUCT(($A11='2018'!$B$2:$B$61)*('2018'!$D$2:$D$61)*1)/SUMPRODUCT(('2018'!$D$2:$D$61)*1),"-")</f>
        <v>-</v>
      </c>
    </row>
    <row r="12" spans="1:19" x14ac:dyDescent="0.25">
      <c r="A12" t="s">
        <v>20</v>
      </c>
      <c r="B12" s="9">
        <f>IFERROR(SUMPRODUCT(($A12='2014'!$B$2:$B$64)*('2014'!$C$2:$C$64)*1)/SUMPRODUCT(($A12='2014'!$B$2:$B$64)*('2014'!$D$2:$D$64)*1),"-")</f>
        <v>0.42857142857142855</v>
      </c>
      <c r="C12" s="9" t="str">
        <f>IFERROR(SUMPRODUCT(($A12='2015'!$B$2:$B$81)*('2015'!$C$2:$C$81)*1)/SUMPRODUCT(($A12='2015'!$B$2:$B$81)*('2015'!$D$2:$D$81)*1),"-")</f>
        <v>-</v>
      </c>
      <c r="D12" s="9" t="str">
        <f>IFERROR(SUMPRODUCT(($A12='2016'!$B$2:$B$31)*('2016'!$C$2:$C$31)*1)/SUMPRODUCT(($A12='2016'!$B$2:$B$31)*('2016'!$D$2:$D$31)*1),"-")</f>
        <v>-</v>
      </c>
      <c r="E12" s="9" t="str">
        <f>IFERROR(SUMPRODUCT(($A12='2017'!$B$2:$B$61)*('2017'!$C$2:$C$61)*1)/SUMPRODUCT(($A12='2017'!$B$2:$B$61)*('2017'!$D$2:$D$61)*1),"-")</f>
        <v>-</v>
      </c>
      <c r="F12" s="9" t="str">
        <f>IFERROR(SUMPRODUCT(($A12='2018'!$B$2:$B$97)*('2018'!$C$2:$C$97)*1)/SUMPRODUCT(($A12='2018'!$B$2:$B$97)*('2018'!$D$2:$D$97)*1),"-")</f>
        <v>-</v>
      </c>
      <c r="J12" t="s">
        <v>20</v>
      </c>
      <c r="K12" s="9">
        <f>IFERROR(SUMPRODUCT(($A12='2014'!$B$2:$B$64)*('2014'!$D$2:$D$64)*1)/SUMPRODUCT(('2014'!$D$2:$D$64)*1),"-")</f>
        <v>4.4303797468354431E-2</v>
      </c>
      <c r="L12" s="9">
        <f>IFERROR(SUMPRODUCT(($A12='2015'!$B$2:$B$81)*('2015'!$D$2:$D$81)*1)/SUMPRODUCT(('2015'!$D$2:$D$81)*1),"-")</f>
        <v>0</v>
      </c>
      <c r="M12" s="9">
        <f>IFERROR(SUMPRODUCT(($A12='2016'!$B$2:$B$31)*('2016'!$D$2:$D$31)*1)/SUMPRODUCT(('2016'!$D$2:$D$31)*1),"-")</f>
        <v>0</v>
      </c>
      <c r="N12" s="9" t="str">
        <f>IFERROR(SUMPRODUCT(($A12='2017'!$B$2:$B$61)*('2017'!$D$2:$D$61)*1)/SUMPRODUCT(('2017'!$D$2:$D$61)*1),"-")</f>
        <v>-</v>
      </c>
      <c r="O12" s="9" t="str">
        <f>IFERROR(SUMPRODUCT(($A12='2018'!$B$2:$B$61)*('2018'!$D$2:$D$61)*1)/SUMPRODUCT(('2018'!$D$2:$D$61)*1),"-")</f>
        <v>-</v>
      </c>
    </row>
    <row r="13" spans="1:19" x14ac:dyDescent="0.25">
      <c r="A13" t="s">
        <v>21</v>
      </c>
      <c r="B13" s="9">
        <f>IFERROR(SUMPRODUCT(($A13='2014'!$B$2:$B$64)*('2014'!$C$2:$C$64)*1)/SUMPRODUCT(($A13='2014'!$B$2:$B$64)*('2014'!$D$2:$D$64)*1),"-")</f>
        <v>1</v>
      </c>
      <c r="C13" s="9" t="str">
        <f>IFERROR(SUMPRODUCT(($A13='2015'!$B$2:$B$81)*('2015'!$C$2:$C$81)*1)/SUMPRODUCT(($A13='2015'!$B$2:$B$81)*('2015'!$D$2:$D$81)*1),"-")</f>
        <v>-</v>
      </c>
      <c r="D13" s="9">
        <f>IFERROR(SUMPRODUCT(($A13='2016'!$B$2:$B$31)*('2016'!$C$2:$C$31)*1)/SUMPRODUCT(($A13='2016'!$B$2:$B$31)*('2016'!$D$2:$D$31)*1),"-")</f>
        <v>0</v>
      </c>
      <c r="E13" s="9" t="str">
        <f>IFERROR(SUMPRODUCT(($A13='2017'!$B$2:$B$61)*('2017'!$C$2:$C$61)*1)/SUMPRODUCT(($A13='2017'!$B$2:$B$61)*('2017'!$D$2:$D$61)*1),"-")</f>
        <v>-</v>
      </c>
      <c r="F13" s="9" t="str">
        <f>IFERROR(SUMPRODUCT(($A13='2018'!$B$2:$B$97)*('2018'!$C$2:$C$97)*1)/SUMPRODUCT(($A13='2018'!$B$2:$B$97)*('2018'!$D$2:$D$97)*1),"-")</f>
        <v>-</v>
      </c>
      <c r="J13" t="s">
        <v>21</v>
      </c>
      <c r="K13" s="9">
        <f>IFERROR(SUMPRODUCT(($A13='2014'!$B$2:$B$64)*('2014'!$D$2:$D$64)*1)/SUMPRODUCT(('2014'!$D$2:$D$64)*1),"-")</f>
        <v>5.0632911392405063E-2</v>
      </c>
      <c r="L13" s="9">
        <f>IFERROR(SUMPRODUCT(($A13='2015'!$B$2:$B$81)*('2015'!$D$2:$D$81)*1)/SUMPRODUCT(('2015'!$D$2:$D$81)*1),"-")</f>
        <v>0</v>
      </c>
      <c r="M13" s="9">
        <f>IFERROR(SUMPRODUCT(($A13='2016'!$B$2:$B$31)*('2016'!$D$2:$D$31)*1)/SUMPRODUCT(('2016'!$D$2:$D$31)*1),"-")</f>
        <v>4.3956043956043959E-2</v>
      </c>
      <c r="N13" s="9" t="str">
        <f>IFERROR(SUMPRODUCT(($A13='2017'!$B$2:$B$61)*('2017'!$D$2:$D$61)*1)/SUMPRODUCT(('2017'!$D$2:$D$61)*1),"-")</f>
        <v>-</v>
      </c>
      <c r="O13" s="9" t="str">
        <f>IFERROR(SUMPRODUCT(($A13='2018'!$B$2:$B$61)*('2018'!$D$2:$D$61)*1)/SUMPRODUCT(('2018'!$D$2:$D$61)*1),"-")</f>
        <v>-</v>
      </c>
    </row>
    <row r="14" spans="1:19" x14ac:dyDescent="0.25">
      <c r="A14" t="s">
        <v>22</v>
      </c>
      <c r="B14" s="9" t="str">
        <f>IFERROR(SUMPRODUCT(($A14='2014'!$B$2:$B$64)*('2014'!$C$2:$C$64)*1)/SUMPRODUCT(($A14='2014'!$B$2:$B$64)*('2014'!$D$2:$D$64)*1),"-")</f>
        <v>-</v>
      </c>
      <c r="C14" s="9">
        <f>IFERROR(SUMPRODUCT(($A14='2015'!$B$2:$B$81)*('2015'!$C$2:$C$81)*1)/SUMPRODUCT(($A14='2015'!$B$2:$B$81)*('2015'!$D$2:$D$81)*1),"-")</f>
        <v>0.8571428571428571</v>
      </c>
      <c r="D14" s="9" t="str">
        <f>IFERROR(SUMPRODUCT(($A14='2016'!$B$2:$B$31)*('2016'!$C$2:$C$31)*1)/SUMPRODUCT(($A14='2016'!$B$2:$B$31)*('2016'!$D$2:$D$31)*1),"-")</f>
        <v>-</v>
      </c>
      <c r="E14" s="9" t="str">
        <f>IFERROR(SUMPRODUCT(($A14='2017'!$B$2:$B$61)*('2017'!$C$2:$C$61)*1)/SUMPRODUCT(($A14='2017'!$B$2:$B$61)*('2017'!$D$2:$D$61)*1),"-")</f>
        <v>-</v>
      </c>
      <c r="F14" s="9" t="str">
        <f>IFERROR(SUMPRODUCT(($A14='2018'!$B$2:$B$97)*('2018'!$C$2:$C$97)*1)/SUMPRODUCT(($A14='2018'!$B$2:$B$97)*('2018'!$D$2:$D$97)*1),"-")</f>
        <v>-</v>
      </c>
      <c r="J14" t="s">
        <v>22</v>
      </c>
      <c r="K14" s="9">
        <f>IFERROR(SUMPRODUCT(($A14='2014'!$B$2:$B$64)*('2014'!$D$2:$D$64)*1)/SUMPRODUCT(('2014'!$D$2:$D$64)*1),"-")</f>
        <v>0</v>
      </c>
      <c r="L14" s="9">
        <f>IFERROR(SUMPRODUCT(($A14='2015'!$B$2:$B$81)*('2015'!$D$2:$D$81)*1)/SUMPRODUCT(('2015'!$D$2:$D$81)*1),"-")</f>
        <v>8.0459770114942528E-2</v>
      </c>
      <c r="M14" s="9">
        <f>IFERROR(SUMPRODUCT(($A14='2016'!$B$2:$B$31)*('2016'!$D$2:$D$31)*1)/SUMPRODUCT(('2016'!$D$2:$D$31)*1),"-")</f>
        <v>0</v>
      </c>
      <c r="N14" s="9" t="str">
        <f>IFERROR(SUMPRODUCT(($A14='2017'!$B$2:$B$61)*('2017'!$D$2:$D$61)*1)/SUMPRODUCT(('2017'!$D$2:$D$61)*1),"-")</f>
        <v>-</v>
      </c>
      <c r="O14" s="9" t="str">
        <f>IFERROR(SUMPRODUCT(($A14='2018'!$B$2:$B$61)*('2018'!$D$2:$D$61)*1)/SUMPRODUCT(('2018'!$D$2:$D$61)*1),"-")</f>
        <v>-</v>
      </c>
    </row>
    <row r="15" spans="1:19" x14ac:dyDescent="0.25">
      <c r="A15" t="s">
        <v>23</v>
      </c>
      <c r="B15" s="9" t="str">
        <f>IFERROR(SUMPRODUCT(($A15='2014'!$B$2:$B$64)*('2014'!$C$2:$C$64)*1)/SUMPRODUCT(($A15='2014'!$B$2:$B$64)*('2014'!$D$2:$D$64)*1),"-")</f>
        <v>-</v>
      </c>
      <c r="C15" s="9" t="str">
        <f>IFERROR(SUMPRODUCT(($A15='2015'!$B$2:$B$81)*('2015'!$C$2:$C$81)*1)/SUMPRODUCT(($A15='2015'!$B$2:$B$81)*('2015'!$D$2:$D$81)*1),"-")</f>
        <v>-</v>
      </c>
      <c r="D15" s="9" t="str">
        <f>IFERROR(SUMPRODUCT(($A15='2016'!$B$2:$B$31)*('2016'!$C$2:$C$31)*1)/SUMPRODUCT(($A15='2016'!$B$2:$B$31)*('2016'!$D$2:$D$31)*1),"-")</f>
        <v>-</v>
      </c>
      <c r="E15" s="9" t="str">
        <f>IFERROR(SUMPRODUCT(($A15='2017'!$B$2:$B$61)*('2017'!$C$2:$C$61)*1)/SUMPRODUCT(($A15='2017'!$B$2:$B$61)*('2017'!$D$2:$D$61)*1),"-")</f>
        <v>-</v>
      </c>
      <c r="F15" s="9" t="str">
        <f>IFERROR(SUMPRODUCT(($A15='2018'!$B$2:$B$97)*('2018'!$C$2:$C$97)*1)/SUMPRODUCT(($A15='2018'!$B$2:$B$97)*('2018'!$D$2:$D$97)*1),"-")</f>
        <v>-</v>
      </c>
      <c r="J15" t="s">
        <v>23</v>
      </c>
      <c r="K15" s="9">
        <f>IFERROR(SUMPRODUCT(($A15='2014'!$B$2:$B$64)*('2014'!$D$2:$D$64)*1)/SUMPRODUCT(('2014'!$D$2:$D$64)*1),"-")</f>
        <v>0</v>
      </c>
      <c r="L15" s="9">
        <f>IFERROR(SUMPRODUCT(($A15='2015'!$B$2:$B$81)*('2015'!$D$2:$D$81)*1)/SUMPRODUCT(('2015'!$D$2:$D$81)*1),"-")</f>
        <v>0</v>
      </c>
      <c r="M15" s="9">
        <f>IFERROR(SUMPRODUCT(($A15='2016'!$B$2:$B$31)*('2016'!$D$2:$D$31)*1)/SUMPRODUCT(('2016'!$D$2:$D$31)*1),"-")</f>
        <v>0</v>
      </c>
      <c r="N15" s="9" t="str">
        <f>IFERROR(SUMPRODUCT(($A15='2017'!$B$2:$B$61)*('2017'!$D$2:$D$61)*1)/SUMPRODUCT(('2017'!$D$2:$D$61)*1),"-")</f>
        <v>-</v>
      </c>
      <c r="O15" s="9" t="str">
        <f>IFERROR(SUMPRODUCT(($A15='2018'!$B$2:$B$61)*('2018'!$D$2:$D$61)*1)/SUMPRODUCT(('2018'!$D$2:$D$61)*1),"-")</f>
        <v>-</v>
      </c>
    </row>
    <row r="16" spans="1:19" x14ac:dyDescent="0.25">
      <c r="A16" t="s">
        <v>24</v>
      </c>
      <c r="B16" s="9" t="str">
        <f>IFERROR(SUMPRODUCT(($A16='2014'!$B$2:$B$64)*('2014'!$C$2:$C$64)*1)/SUMPRODUCT(($A16='2014'!$B$2:$B$64)*('2014'!$D$2:$D$64)*1),"-")</f>
        <v>-</v>
      </c>
      <c r="C16" s="9">
        <f>IFERROR(SUMPRODUCT(($A16='2015'!$B$2:$B$81)*('2015'!$C$2:$C$81)*1)/SUMPRODUCT(($A16='2015'!$B$2:$B$81)*('2015'!$D$2:$D$81)*1),"-")</f>
        <v>0.875</v>
      </c>
      <c r="D16" s="9" t="str">
        <f>IFERROR(SUMPRODUCT(($A16='2016'!$B$2:$B$31)*('2016'!$C$2:$C$31)*1)/SUMPRODUCT(($A16='2016'!$B$2:$B$31)*('2016'!$D$2:$D$31)*1),"-")</f>
        <v>-</v>
      </c>
      <c r="E16" s="9" t="str">
        <f>IFERROR(SUMPRODUCT(($A16='2017'!$B$2:$B$61)*('2017'!$C$2:$C$61)*1)/SUMPRODUCT(($A16='2017'!$B$2:$B$61)*('2017'!$D$2:$D$61)*1),"-")</f>
        <v>-</v>
      </c>
      <c r="F16" s="9" t="str">
        <f>IFERROR(SUMPRODUCT(($A16='2018'!$B$2:$B$97)*('2018'!$C$2:$C$97)*1)/SUMPRODUCT(($A16='2018'!$B$2:$B$97)*('2018'!$D$2:$D$97)*1),"-")</f>
        <v>-</v>
      </c>
      <c r="J16" t="s">
        <v>24</v>
      </c>
      <c r="K16" s="9">
        <f>IFERROR(SUMPRODUCT(($A16='2014'!$B$2:$B$64)*('2014'!$D$2:$D$64)*1)/SUMPRODUCT(('2014'!$D$2:$D$64)*1),"-")</f>
        <v>0</v>
      </c>
      <c r="L16" s="9">
        <f>IFERROR(SUMPRODUCT(($A16='2015'!$B$2:$B$81)*('2015'!$D$2:$D$81)*1)/SUMPRODUCT(('2015'!$D$2:$D$81)*1),"-")</f>
        <v>4.5977011494252873E-2</v>
      </c>
      <c r="M16" s="9">
        <f>IFERROR(SUMPRODUCT(($A16='2016'!$B$2:$B$31)*('2016'!$D$2:$D$31)*1)/SUMPRODUCT(('2016'!$D$2:$D$31)*1),"-")</f>
        <v>0</v>
      </c>
      <c r="N16" s="9" t="str">
        <f>IFERROR(SUMPRODUCT(($A16='2017'!$B$2:$B$61)*('2017'!$D$2:$D$61)*1)/SUMPRODUCT(('2017'!$D$2:$D$61)*1),"-")</f>
        <v>-</v>
      </c>
      <c r="O16" s="9" t="str">
        <f>IFERROR(SUMPRODUCT(($A16='2018'!$B$2:$B$61)*('2018'!$D$2:$D$61)*1)/SUMPRODUCT(('2018'!$D$2:$D$61)*1),"-")</f>
        <v>-</v>
      </c>
    </row>
    <row r="17" spans="1:15" x14ac:dyDescent="0.25">
      <c r="A17" t="s">
        <v>0</v>
      </c>
      <c r="B17" s="9">
        <f>IFERROR(SUMPRODUCT(($A17='2014'!$B$2:$B$64)*('2014'!$C$2:$C$64)*1)/SUMPRODUCT(($A17='2014'!$B$2:$B$64)*('2014'!$D$2:$D$64)*1),"-")</f>
        <v>0.57894736842105265</v>
      </c>
      <c r="C17" s="9">
        <f>IFERROR(SUMPRODUCT(($A17='2015'!$B$2:$B$81)*('2015'!$C$2:$C$81)*1)/SUMPRODUCT(($A17='2015'!$B$2:$B$81)*('2015'!$D$2:$D$81)*1),"-")</f>
        <v>0.92307692307692313</v>
      </c>
      <c r="D17" s="9" t="str">
        <f>IFERROR(SUMPRODUCT(($A17='2016'!$B$2:$B$31)*('2016'!$C$2:$C$31)*1)/SUMPRODUCT(($A17='2016'!$B$2:$B$31)*('2016'!$D$2:$D$31)*1),"-")</f>
        <v>-</v>
      </c>
      <c r="E17" s="9" t="str">
        <f>IFERROR(SUMPRODUCT(($A17='2017'!$B$2:$B$61)*('2017'!$C$2:$C$61)*1)/SUMPRODUCT(($A17='2017'!$B$2:$B$61)*('2017'!$D$2:$D$61)*1),"-")</f>
        <v>-</v>
      </c>
      <c r="F17" s="9" t="str">
        <f>IFERROR(SUMPRODUCT(($A17='2018'!$B$2:$B$97)*('2018'!$C$2:$C$97)*1)/SUMPRODUCT(($A17='2018'!$B$2:$B$97)*('2018'!$D$2:$D$97)*1),"-")</f>
        <v>-</v>
      </c>
      <c r="J17" t="s">
        <v>0</v>
      </c>
      <c r="K17" s="9">
        <f>IFERROR(SUMPRODUCT(($A17='2014'!$B$2:$B$64)*('2014'!$D$2:$D$64)*1)/SUMPRODUCT(('2014'!$D$2:$D$64)*1),"-")</f>
        <v>0.12025316455696203</v>
      </c>
      <c r="L17" s="9">
        <f>IFERROR(SUMPRODUCT(($A17='2015'!$B$2:$B$81)*('2015'!$D$2:$D$81)*1)/SUMPRODUCT(('2015'!$D$2:$D$81)*1),"-")</f>
        <v>0.14942528735632185</v>
      </c>
      <c r="M17" s="9">
        <f>IFERROR(SUMPRODUCT(($A17='2016'!$B$2:$B$31)*('2016'!$D$2:$D$31)*1)/SUMPRODUCT(('2016'!$D$2:$D$31)*1),"-")</f>
        <v>0</v>
      </c>
      <c r="N17" s="9" t="str">
        <f>IFERROR(SUMPRODUCT(($A17='2017'!$B$2:$B$61)*('2017'!$D$2:$D$61)*1)/SUMPRODUCT(('2017'!$D$2:$D$61)*1),"-")</f>
        <v>-</v>
      </c>
      <c r="O17" s="9" t="str">
        <f>IFERROR(SUMPRODUCT(($A17='2018'!$B$2:$B$61)*('2018'!$D$2:$D$61)*1)/SUMPRODUCT(('2018'!$D$2:$D$61)*1),"-")</f>
        <v>-</v>
      </c>
    </row>
    <row r="18" spans="1:15" x14ac:dyDescent="0.25">
      <c r="A18" t="s">
        <v>25</v>
      </c>
      <c r="B18" s="9">
        <f>IFERROR(SUMPRODUCT(($A18='2014'!$B$2:$B$64)*('2014'!$C$2:$C$64)*1)/SUMPRODUCT(($A18='2014'!$B$2:$B$64)*('2014'!$D$2:$D$64)*1),"-")</f>
        <v>0.42857142857142855</v>
      </c>
      <c r="C18" s="9" t="str">
        <f>IFERROR(SUMPRODUCT(($A18='2015'!$B$2:$B$81)*('2015'!$C$2:$C$81)*1)/SUMPRODUCT(($A18='2015'!$B$2:$B$81)*('2015'!$D$2:$D$81)*1),"-")</f>
        <v>-</v>
      </c>
      <c r="D18" s="9" t="str">
        <f>IFERROR(SUMPRODUCT(($A18='2016'!$B$2:$B$31)*('2016'!$C$2:$C$31)*1)/SUMPRODUCT(($A18='2016'!$B$2:$B$31)*('2016'!$D$2:$D$31)*1),"-")</f>
        <v>-</v>
      </c>
      <c r="E18" s="9" t="str">
        <f>IFERROR(SUMPRODUCT(($A18='2017'!$B$2:$B$61)*('2017'!$C$2:$C$61)*1)/SUMPRODUCT(($A18='2017'!$B$2:$B$61)*('2017'!$D$2:$D$61)*1),"-")</f>
        <v>-</v>
      </c>
      <c r="F18" s="9" t="str">
        <f>IFERROR(SUMPRODUCT(($A18='2018'!$B$2:$B$97)*('2018'!$C$2:$C$97)*1)/SUMPRODUCT(($A18='2018'!$B$2:$B$97)*('2018'!$D$2:$D$97)*1),"-")</f>
        <v>-</v>
      </c>
      <c r="J18" t="s">
        <v>25</v>
      </c>
      <c r="K18" s="9">
        <f>IFERROR(SUMPRODUCT(($A18='2014'!$B$2:$B$64)*('2014'!$D$2:$D$64)*1)/SUMPRODUCT(('2014'!$D$2:$D$64)*1),"-")</f>
        <v>8.8607594936708861E-2</v>
      </c>
      <c r="L18" s="9">
        <f>IFERROR(SUMPRODUCT(($A18='2015'!$B$2:$B$81)*('2015'!$D$2:$D$81)*1)/SUMPRODUCT(('2015'!$D$2:$D$81)*1),"-")</f>
        <v>0</v>
      </c>
      <c r="M18" s="9">
        <f>IFERROR(SUMPRODUCT(($A18='2016'!$B$2:$B$31)*('2016'!$D$2:$D$31)*1)/SUMPRODUCT(('2016'!$D$2:$D$31)*1),"-")</f>
        <v>0</v>
      </c>
      <c r="N18" s="9" t="str">
        <f>IFERROR(SUMPRODUCT(($A18='2017'!$B$2:$B$61)*('2017'!$D$2:$D$61)*1)/SUMPRODUCT(('2017'!$D$2:$D$61)*1),"-")</f>
        <v>-</v>
      </c>
      <c r="O18" s="9" t="str">
        <f>IFERROR(SUMPRODUCT(($A18='2018'!$B$2:$B$61)*('2018'!$D$2:$D$61)*1)/SUMPRODUCT(('2018'!$D$2:$D$61)*1),"-")</f>
        <v>-</v>
      </c>
    </row>
    <row r="19" spans="1:15" x14ac:dyDescent="0.25">
      <c r="A19" t="s">
        <v>26</v>
      </c>
      <c r="B19" s="9" t="str">
        <f>IFERROR(SUMPRODUCT(($A19='2014'!$B$2:$B$64)*('2014'!$C$2:$C$64)*1)/SUMPRODUCT(($A19='2014'!$B$2:$B$64)*('2014'!$D$2:$D$64)*1),"-")</f>
        <v>-</v>
      </c>
      <c r="C19" s="9" t="str">
        <f>IFERROR(SUMPRODUCT(($A19='2015'!$B$2:$B$81)*('2015'!$C$2:$C$81)*1)/SUMPRODUCT(($A19='2015'!$B$2:$B$81)*('2015'!$D$2:$D$81)*1),"-")</f>
        <v>-</v>
      </c>
      <c r="D19" s="9" t="str">
        <f>IFERROR(SUMPRODUCT(($A19='2016'!$B$2:$B$31)*('2016'!$C$2:$C$31)*1)/SUMPRODUCT(($A19='2016'!$B$2:$B$31)*('2016'!$D$2:$D$31)*1),"-")</f>
        <v>-</v>
      </c>
      <c r="E19" s="9" t="str">
        <f>IFERROR(SUMPRODUCT(($A19='2017'!$B$2:$B$61)*('2017'!$C$2:$C$61)*1)/SUMPRODUCT(($A19='2017'!$B$2:$B$61)*('2017'!$D$2:$D$61)*1),"-")</f>
        <v>-</v>
      </c>
      <c r="F19" s="9" t="str">
        <f>IFERROR(SUMPRODUCT(($A19='2018'!$B$2:$B$97)*('2018'!$C$2:$C$97)*1)/SUMPRODUCT(($A19='2018'!$B$2:$B$97)*('2018'!$D$2:$D$97)*1),"-")</f>
        <v>-</v>
      </c>
      <c r="J19" t="s">
        <v>26</v>
      </c>
      <c r="K19" s="9">
        <f>IFERROR(SUMPRODUCT(($A19='2014'!$B$2:$B$64)*('2014'!$D$2:$D$64)*1)/SUMPRODUCT(('2014'!$D$2:$D$64)*1),"-")</f>
        <v>0</v>
      </c>
      <c r="L19" s="9">
        <f>IFERROR(SUMPRODUCT(($A19='2015'!$B$2:$B$81)*('2015'!$D$2:$D$81)*1)/SUMPRODUCT(('2015'!$D$2:$D$81)*1),"-")</f>
        <v>0</v>
      </c>
      <c r="M19" s="9">
        <f>IFERROR(SUMPRODUCT(($A19='2016'!$B$2:$B$31)*('2016'!$D$2:$D$31)*1)/SUMPRODUCT(('2016'!$D$2:$D$31)*1),"-")</f>
        <v>0</v>
      </c>
      <c r="N19" s="9" t="str">
        <f>IFERROR(SUMPRODUCT(($A19='2017'!$B$2:$B$61)*('2017'!$D$2:$D$61)*1)/SUMPRODUCT(('2017'!$D$2:$D$61)*1),"-")</f>
        <v>-</v>
      </c>
      <c r="O19" s="9" t="str">
        <f>IFERROR(SUMPRODUCT(($A19='2018'!$B$2:$B$61)*('2018'!$D$2:$D$61)*1)/SUMPRODUCT(('2018'!$D$2:$D$61)*1),"-")</f>
        <v>-</v>
      </c>
    </row>
    <row r="20" spans="1:15" x14ac:dyDescent="0.25">
      <c r="A20" t="s">
        <v>27</v>
      </c>
      <c r="B20" s="9" t="str">
        <f>IFERROR(SUMPRODUCT(($A20='2014'!$B$2:$B$64)*('2014'!$C$2:$C$64)*1)/SUMPRODUCT(($A20='2014'!$B$2:$B$64)*('2014'!$D$2:$D$64)*1),"-")</f>
        <v>-</v>
      </c>
      <c r="C20" s="9">
        <f>IFERROR(SUMPRODUCT(($A20='2015'!$B$2:$B$81)*('2015'!$C$2:$C$81)*1)/SUMPRODUCT(($A20='2015'!$B$2:$B$81)*('2015'!$D$2:$D$81)*1),"-")</f>
        <v>0.75</v>
      </c>
      <c r="D20" s="9" t="str">
        <f>IFERROR(SUMPRODUCT(($A20='2016'!$B$2:$B$31)*('2016'!$C$2:$C$31)*1)/SUMPRODUCT(($A20='2016'!$B$2:$B$31)*('2016'!$D$2:$D$31)*1),"-")</f>
        <v>-</v>
      </c>
      <c r="E20" s="9" t="str">
        <f>IFERROR(SUMPRODUCT(($A20='2017'!$B$2:$B$61)*('2017'!$C$2:$C$61)*1)/SUMPRODUCT(($A20='2017'!$B$2:$B$61)*('2017'!$D$2:$D$61)*1),"-")</f>
        <v>-</v>
      </c>
      <c r="F20" s="9" t="str">
        <f>IFERROR(SUMPRODUCT(($A20='2018'!$B$2:$B$97)*('2018'!$C$2:$C$97)*1)/SUMPRODUCT(($A20='2018'!$B$2:$B$97)*('2018'!$D$2:$D$97)*1),"-")</f>
        <v>-</v>
      </c>
      <c r="J20" t="s">
        <v>27</v>
      </c>
      <c r="K20" s="9">
        <f>IFERROR(SUMPRODUCT(($A20='2014'!$B$2:$B$64)*('2014'!$D$2:$D$64)*1)/SUMPRODUCT(('2014'!$D$2:$D$64)*1),"-")</f>
        <v>0</v>
      </c>
      <c r="L20" s="9">
        <f>IFERROR(SUMPRODUCT(($A20='2015'!$B$2:$B$81)*('2015'!$D$2:$D$81)*1)/SUMPRODUCT(('2015'!$D$2:$D$81)*1),"-")</f>
        <v>4.5977011494252873E-2</v>
      </c>
      <c r="M20" s="9">
        <f>IFERROR(SUMPRODUCT(($A20='2016'!$B$2:$B$31)*('2016'!$D$2:$D$31)*1)/SUMPRODUCT(('2016'!$D$2:$D$31)*1),"-")</f>
        <v>0</v>
      </c>
      <c r="N20" s="9" t="str">
        <f>IFERROR(SUMPRODUCT(($A20='2017'!$B$2:$B$61)*('2017'!$D$2:$D$61)*1)/SUMPRODUCT(('2017'!$D$2:$D$61)*1),"-")</f>
        <v>-</v>
      </c>
      <c r="O20" s="9" t="str">
        <f>IFERROR(SUMPRODUCT(($A20='2018'!$B$2:$B$61)*('2018'!$D$2:$D$61)*1)/SUMPRODUCT(('2018'!$D$2:$D$61)*1),"-")</f>
        <v>-</v>
      </c>
    </row>
    <row r="21" spans="1:15" x14ac:dyDescent="0.25">
      <c r="A21" t="s">
        <v>28</v>
      </c>
      <c r="B21" s="9">
        <f>IFERROR(SUMPRODUCT(($A21='2014'!$B$2:$B$64)*('2014'!$C$2:$C$64)*1)/SUMPRODUCT(($A21='2014'!$B$2:$B$64)*('2014'!$D$2:$D$64)*1),"-")</f>
        <v>0.91666666666666663</v>
      </c>
      <c r="C21" s="9">
        <f>IFERROR(SUMPRODUCT(($A21='2015'!$B$2:$B$81)*('2015'!$C$2:$C$81)*1)/SUMPRODUCT(($A21='2015'!$B$2:$B$81)*('2015'!$D$2:$D$81)*1),"-")</f>
        <v>0.88235294117647056</v>
      </c>
      <c r="D21" s="9" t="str">
        <f>IFERROR(SUMPRODUCT(($A21='2016'!$B$2:$B$31)*('2016'!$C$2:$C$31)*1)/SUMPRODUCT(($A21='2016'!$B$2:$B$31)*('2016'!$D$2:$D$31)*1),"-")</f>
        <v>-</v>
      </c>
      <c r="E21" s="9" t="str">
        <f>IFERROR(SUMPRODUCT(($A21='2017'!$B$2:$B$61)*('2017'!$C$2:$C$61)*1)/SUMPRODUCT(($A21='2017'!$B$2:$B$61)*('2017'!$D$2:$D$61)*1),"-")</f>
        <v>-</v>
      </c>
      <c r="F21" s="9" t="str">
        <f>IFERROR(SUMPRODUCT(($A21='2018'!$B$2:$B$97)*('2018'!$C$2:$C$97)*1)/SUMPRODUCT(($A21='2018'!$B$2:$B$97)*('2018'!$D$2:$D$97)*1),"-")</f>
        <v>-</v>
      </c>
      <c r="J21" t="s">
        <v>28</v>
      </c>
      <c r="K21" s="9">
        <f>IFERROR(SUMPRODUCT(($A21='2014'!$B$2:$B$64)*('2014'!$D$2:$D$64)*1)/SUMPRODUCT(('2014'!$D$2:$D$64)*1),"-")</f>
        <v>7.5949367088607597E-2</v>
      </c>
      <c r="L21" s="9">
        <f>IFERROR(SUMPRODUCT(($A21='2015'!$B$2:$B$81)*('2015'!$D$2:$D$81)*1)/SUMPRODUCT(('2015'!$D$2:$D$81)*1),"-")</f>
        <v>9.7701149425287362E-2</v>
      </c>
      <c r="M21" s="9">
        <f>IFERROR(SUMPRODUCT(($A21='2016'!$B$2:$B$31)*('2016'!$D$2:$D$31)*1)/SUMPRODUCT(('2016'!$D$2:$D$31)*1),"-")</f>
        <v>0</v>
      </c>
      <c r="N21" s="9" t="str">
        <f>IFERROR(SUMPRODUCT(($A21='2017'!$B$2:$B$61)*('2017'!$D$2:$D$61)*1)/SUMPRODUCT(('2017'!$D$2:$D$61)*1),"-")</f>
        <v>-</v>
      </c>
      <c r="O21" s="9" t="str">
        <f>IFERROR(SUMPRODUCT(($A21='2018'!$B$2:$B$61)*('2018'!$D$2:$D$61)*1)/SUMPRODUCT(('2018'!$D$2:$D$61)*1),"-")</f>
        <v>-</v>
      </c>
    </row>
    <row r="22" spans="1:15" x14ac:dyDescent="0.25">
      <c r="A22" t="s">
        <v>29</v>
      </c>
      <c r="B22" s="9" t="str">
        <f>IFERROR(SUMPRODUCT(($A22='2014'!$B$2:$B$64)*('2014'!$C$2:$C$64)*1)/SUMPRODUCT(($A22='2014'!$B$2:$B$64)*('2014'!$D$2:$D$64)*1),"-")</f>
        <v>-</v>
      </c>
      <c r="C22" s="9">
        <f>IFERROR(SUMPRODUCT(($A22='2015'!$B$2:$B$81)*('2015'!$C$2:$C$81)*1)/SUMPRODUCT(($A22='2015'!$B$2:$B$81)*('2015'!$D$2:$D$81)*1),"-")</f>
        <v>0.75</v>
      </c>
      <c r="D22" s="9" t="str">
        <f>IFERROR(SUMPRODUCT(($A22='2016'!$B$2:$B$31)*('2016'!$C$2:$C$31)*1)/SUMPRODUCT(($A22='2016'!$B$2:$B$31)*('2016'!$D$2:$D$31)*1),"-")</f>
        <v>-</v>
      </c>
      <c r="E22" s="9" t="str">
        <f>IFERROR(SUMPRODUCT(($A22='2017'!$B$2:$B$61)*('2017'!$C$2:$C$61)*1)/SUMPRODUCT(($A22='2017'!$B$2:$B$61)*('2017'!$D$2:$D$61)*1),"-")</f>
        <v>-</v>
      </c>
      <c r="F22" s="9" t="str">
        <f>IFERROR(SUMPRODUCT(($A22='2018'!$B$2:$B$97)*('2018'!$C$2:$C$97)*1)/SUMPRODUCT(($A22='2018'!$B$2:$B$97)*('2018'!$D$2:$D$97)*1),"-")</f>
        <v>-</v>
      </c>
      <c r="J22" t="s">
        <v>29</v>
      </c>
      <c r="K22" s="9">
        <f>IFERROR(SUMPRODUCT(($A22='2014'!$B$2:$B$64)*('2014'!$D$2:$D$64)*1)/SUMPRODUCT(('2014'!$D$2:$D$64)*1),"-")</f>
        <v>0</v>
      </c>
      <c r="L22" s="9">
        <f>IFERROR(SUMPRODUCT(($A22='2015'!$B$2:$B$81)*('2015'!$D$2:$D$81)*1)/SUMPRODUCT(('2015'!$D$2:$D$81)*1),"-")</f>
        <v>4.5977011494252873E-2</v>
      </c>
      <c r="M22" s="9">
        <f>IFERROR(SUMPRODUCT(($A22='2016'!$B$2:$B$31)*('2016'!$D$2:$D$31)*1)/SUMPRODUCT(('2016'!$D$2:$D$31)*1),"-")</f>
        <v>0</v>
      </c>
      <c r="N22" s="9" t="str">
        <f>IFERROR(SUMPRODUCT(($A22='2017'!$B$2:$B$61)*('2017'!$D$2:$D$61)*1)/SUMPRODUCT(('2017'!$D$2:$D$61)*1),"-")</f>
        <v>-</v>
      </c>
      <c r="O22" s="9" t="str">
        <f>IFERROR(SUMPRODUCT(($A22='2018'!$B$2:$B$61)*('2018'!$D$2:$D$61)*1)/SUMPRODUCT(('2018'!$D$2:$D$61)*1),"-")</f>
        <v>-</v>
      </c>
    </row>
    <row r="23" spans="1:15" x14ac:dyDescent="0.25">
      <c r="A23" t="s">
        <v>30</v>
      </c>
      <c r="B23" s="9">
        <f>IFERROR(SUMPRODUCT(($A23='2014'!$B$2:$B$64)*('2014'!$C$2:$C$64)*1)/SUMPRODUCT(($A23='2014'!$B$2:$B$64)*('2014'!$D$2:$D$64)*1),"-")</f>
        <v>0.94736842105263153</v>
      </c>
      <c r="C23" s="9">
        <f>IFERROR(SUMPRODUCT(($A23='2015'!$B$2:$B$81)*('2015'!$C$2:$C$81)*1)/SUMPRODUCT(($A23='2015'!$B$2:$B$81)*('2015'!$D$2:$D$81)*1),"-")</f>
        <v>0.75</v>
      </c>
      <c r="D23" s="9" t="str">
        <f>IFERROR(SUMPRODUCT(($A23='2016'!$B$2:$B$31)*('2016'!$C$2:$C$31)*1)/SUMPRODUCT(($A23='2016'!$B$2:$B$31)*('2016'!$D$2:$D$31)*1),"-")</f>
        <v>-</v>
      </c>
      <c r="E23" s="9" t="str">
        <f>IFERROR(SUMPRODUCT(($A23='2017'!$B$2:$B$61)*('2017'!$C$2:$C$61)*1)/SUMPRODUCT(($A23='2017'!$B$2:$B$61)*('2017'!$D$2:$D$61)*1),"-")</f>
        <v>-</v>
      </c>
      <c r="F23" s="9" t="str">
        <f>IFERROR(SUMPRODUCT(($A23='2018'!$B$2:$B$97)*('2018'!$C$2:$C$97)*1)/SUMPRODUCT(($A23='2018'!$B$2:$B$97)*('2018'!$D$2:$D$97)*1),"-")</f>
        <v>-</v>
      </c>
      <c r="J23" t="s">
        <v>30</v>
      </c>
      <c r="K23" s="9">
        <f>IFERROR(SUMPRODUCT(($A23='2014'!$B$2:$B$64)*('2014'!$D$2:$D$64)*1)/SUMPRODUCT(('2014'!$D$2:$D$64)*1),"-")</f>
        <v>0.12025316455696203</v>
      </c>
      <c r="L23" s="9">
        <f>IFERROR(SUMPRODUCT(($A23='2015'!$B$2:$B$81)*('2015'!$D$2:$D$81)*1)/SUMPRODUCT(('2015'!$D$2:$D$81)*1),"-")</f>
        <v>6.8965517241379309E-2</v>
      </c>
      <c r="M23" s="9">
        <f>IFERROR(SUMPRODUCT(($A23='2016'!$B$2:$B$31)*('2016'!$D$2:$D$31)*1)/SUMPRODUCT(('2016'!$D$2:$D$31)*1),"-")</f>
        <v>0</v>
      </c>
      <c r="N23" s="9" t="str">
        <f>IFERROR(SUMPRODUCT(($A23='2017'!$B$2:$B$61)*('2017'!$D$2:$D$61)*1)/SUMPRODUCT(('2017'!$D$2:$D$61)*1),"-")</f>
        <v>-</v>
      </c>
      <c r="O23" s="9" t="str">
        <f>IFERROR(SUMPRODUCT(($A23='2018'!$B$2:$B$61)*('2018'!$D$2:$D$61)*1)/SUMPRODUCT(('2018'!$D$2:$D$61)*1),"-")</f>
        <v>-</v>
      </c>
    </row>
    <row r="24" spans="1:15" x14ac:dyDescent="0.25">
      <c r="A24" t="s">
        <v>31</v>
      </c>
      <c r="B24" s="9" t="str">
        <f>IFERROR(SUMPRODUCT(($A24='2014'!$B$2:$B$64)*('2014'!$C$2:$C$64)*1)/SUMPRODUCT(($A24='2014'!$B$2:$B$64)*('2014'!$D$2:$D$64)*1),"-")</f>
        <v>-</v>
      </c>
      <c r="C24" s="9" t="str">
        <f>IFERROR(SUMPRODUCT(($A24='2015'!$B$2:$B$81)*('2015'!$C$2:$C$81)*1)/SUMPRODUCT(($A24='2015'!$B$2:$B$81)*('2015'!$D$2:$D$81)*1),"-")</f>
        <v>-</v>
      </c>
      <c r="D24" s="9" t="str">
        <f>IFERROR(SUMPRODUCT(($A24='2016'!$B$2:$B$31)*('2016'!$C$2:$C$31)*1)/SUMPRODUCT(($A24='2016'!$B$2:$B$31)*('2016'!$D$2:$D$31)*1),"-")</f>
        <v>-</v>
      </c>
      <c r="E24" s="9" t="str">
        <f>IFERROR(SUMPRODUCT(($A24='2017'!$B$2:$B$61)*('2017'!$C$2:$C$61)*1)/SUMPRODUCT(($A24='2017'!$B$2:$B$61)*('2017'!$D$2:$D$61)*1),"-")</f>
        <v>-</v>
      </c>
      <c r="F24" s="9" t="str">
        <f>IFERROR(SUMPRODUCT(($A24='2018'!$B$2:$B$97)*('2018'!$C$2:$C$97)*1)/SUMPRODUCT(($A24='2018'!$B$2:$B$97)*('2018'!$D$2:$D$97)*1),"-")</f>
        <v>-</v>
      </c>
      <c r="J24" t="s">
        <v>31</v>
      </c>
      <c r="K24" s="9">
        <f>IFERROR(SUMPRODUCT(($A24='2014'!$B$2:$B$64)*('2014'!$D$2:$D$64)*1)/SUMPRODUCT(('2014'!$D$2:$D$64)*1),"-")</f>
        <v>0</v>
      </c>
      <c r="L24" s="9">
        <f>IFERROR(SUMPRODUCT(($A24='2015'!$B$2:$B$81)*('2015'!$D$2:$D$81)*1)/SUMPRODUCT(('2015'!$D$2:$D$81)*1),"-")</f>
        <v>0</v>
      </c>
      <c r="M24" s="9">
        <f>IFERROR(SUMPRODUCT(($A24='2016'!$B$2:$B$31)*('2016'!$D$2:$D$31)*1)/SUMPRODUCT(('2016'!$D$2:$D$31)*1),"-")</f>
        <v>0</v>
      </c>
      <c r="N24" s="9" t="str">
        <f>IFERROR(SUMPRODUCT(($A24='2017'!$B$2:$B$61)*('2017'!$D$2:$D$61)*1)/SUMPRODUCT(('2017'!$D$2:$D$61)*1),"-")</f>
        <v>-</v>
      </c>
      <c r="O24" s="9" t="str">
        <f>IFERROR(SUMPRODUCT(($A24='2018'!$B$2:$B$61)*('2018'!$D$2:$D$61)*1)/SUMPRODUCT(('2018'!$D$2:$D$61)*1),"-")</f>
        <v>-</v>
      </c>
    </row>
    <row r="25" spans="1:15" x14ac:dyDescent="0.25">
      <c r="A25" t="s">
        <v>32</v>
      </c>
      <c r="B25" s="9" t="str">
        <f>IFERROR(SUMPRODUCT(($A25='2014'!$B$2:$B$64)*('2014'!$C$2:$C$64)*1)/SUMPRODUCT(($A25='2014'!$B$2:$B$64)*('2014'!$D$2:$D$64)*1),"-")</f>
        <v>-</v>
      </c>
      <c r="C25" s="9" t="str">
        <f>IFERROR(SUMPRODUCT(($A25='2015'!$B$2:$B$81)*('2015'!$C$2:$C$81)*1)/SUMPRODUCT(($A25='2015'!$B$2:$B$81)*('2015'!$D$2:$D$81)*1),"-")</f>
        <v>-</v>
      </c>
      <c r="D25" s="9" t="str">
        <f>IFERROR(SUMPRODUCT(($A25='2016'!$B$2:$B$31)*('2016'!$C$2:$C$31)*1)/SUMPRODUCT(($A25='2016'!$B$2:$B$31)*('2016'!$D$2:$D$31)*1),"-")</f>
        <v>-</v>
      </c>
      <c r="E25" s="9" t="str">
        <f>IFERROR(SUMPRODUCT(($A25='2017'!$B$2:$B$61)*('2017'!$C$2:$C$61)*1)/SUMPRODUCT(($A25='2017'!$B$2:$B$61)*('2017'!$D$2:$D$61)*1),"-")</f>
        <v>-</v>
      </c>
      <c r="F25" s="9" t="str">
        <f>IFERROR(SUMPRODUCT(($A25='2018'!$B$2:$B$97)*('2018'!$C$2:$C$97)*1)/SUMPRODUCT(($A25='2018'!$B$2:$B$97)*('2018'!$D$2:$D$97)*1),"-")</f>
        <v>-</v>
      </c>
      <c r="J25" t="s">
        <v>32</v>
      </c>
      <c r="K25" s="9">
        <f>IFERROR(SUMPRODUCT(($A25='2014'!$B$2:$B$64)*('2014'!$D$2:$D$64)*1)/SUMPRODUCT(('2014'!$D$2:$D$64)*1),"-")</f>
        <v>0</v>
      </c>
      <c r="L25" s="9">
        <f>IFERROR(SUMPRODUCT(($A25='2015'!$B$2:$B$81)*('2015'!$D$2:$D$81)*1)/SUMPRODUCT(('2015'!$D$2:$D$81)*1),"-")</f>
        <v>0</v>
      </c>
      <c r="M25" s="9">
        <f>IFERROR(SUMPRODUCT(($A25='2016'!$B$2:$B$31)*('2016'!$D$2:$D$31)*1)/SUMPRODUCT(('2016'!$D$2:$D$31)*1),"-")</f>
        <v>0</v>
      </c>
      <c r="N25" s="9" t="str">
        <f>IFERROR(SUMPRODUCT(($A25='2017'!$B$2:$B$61)*('2017'!$D$2:$D$61)*1)/SUMPRODUCT(('2017'!$D$2:$D$61)*1),"-")</f>
        <v>-</v>
      </c>
      <c r="O25" s="9" t="str">
        <f>IFERROR(SUMPRODUCT(($A25='2018'!$B$2:$B$61)*('2018'!$D$2:$D$61)*1)/SUMPRODUCT(('2018'!$D$2:$D$61)*1),"-")</f>
        <v>-</v>
      </c>
    </row>
    <row r="26" spans="1:15" x14ac:dyDescent="0.25">
      <c r="A26" t="s">
        <v>33</v>
      </c>
      <c r="B26" s="9">
        <f>IFERROR(SUMPRODUCT(($A26='2014'!$B$2:$B$64)*('2014'!$C$2:$C$64)*1)/SUMPRODUCT(($A26='2014'!$B$2:$B$64)*('2014'!$D$2:$D$64)*1),"-")</f>
        <v>1</v>
      </c>
      <c r="C26" s="9">
        <f>IFERROR(SUMPRODUCT(($A26='2015'!$B$2:$B$81)*('2015'!$C$2:$C$81)*1)/SUMPRODUCT(($A26='2015'!$B$2:$B$81)*('2015'!$D$2:$D$81)*1),"-")</f>
        <v>1</v>
      </c>
      <c r="D26" s="9" t="str">
        <f>IFERROR(SUMPRODUCT(($A26='2016'!$B$2:$B$31)*('2016'!$C$2:$C$31)*1)/SUMPRODUCT(($A26='2016'!$B$2:$B$31)*('2016'!$D$2:$D$31)*1),"-")</f>
        <v>-</v>
      </c>
      <c r="E26" s="9" t="str">
        <f>IFERROR(SUMPRODUCT(($A26='2017'!$B$2:$B$61)*('2017'!$C$2:$C$61)*1)/SUMPRODUCT(($A26='2017'!$B$2:$B$61)*('2017'!$D$2:$D$61)*1),"-")</f>
        <v>-</v>
      </c>
      <c r="F26" s="9" t="str">
        <f>IFERROR(SUMPRODUCT(($A26='2018'!$B$2:$B$97)*('2018'!$C$2:$C$97)*1)/SUMPRODUCT(($A26='2018'!$B$2:$B$97)*('2018'!$D$2:$D$97)*1),"-")</f>
        <v>-</v>
      </c>
      <c r="J26" t="s">
        <v>33</v>
      </c>
      <c r="K26" s="9">
        <f>IFERROR(SUMPRODUCT(($A26='2014'!$B$2:$B$64)*('2014'!$D$2:$D$64)*1)/SUMPRODUCT(('2014'!$D$2:$D$64)*1),"-")</f>
        <v>0.10759493670886076</v>
      </c>
      <c r="L26" s="9">
        <f>IFERROR(SUMPRODUCT(($A26='2015'!$B$2:$B$81)*('2015'!$D$2:$D$81)*1)/SUMPRODUCT(('2015'!$D$2:$D$81)*1),"-")</f>
        <v>6.8965517241379309E-2</v>
      </c>
      <c r="M26" s="9">
        <f>IFERROR(SUMPRODUCT(($A26='2016'!$B$2:$B$31)*('2016'!$D$2:$D$31)*1)/SUMPRODUCT(('2016'!$D$2:$D$31)*1),"-")</f>
        <v>0</v>
      </c>
      <c r="N26" s="9" t="str">
        <f>IFERROR(SUMPRODUCT(($A26='2017'!$B$2:$B$61)*('2017'!$D$2:$D$61)*1)/SUMPRODUCT(('2017'!$D$2:$D$61)*1),"-")</f>
        <v>-</v>
      </c>
      <c r="O26" s="9" t="str">
        <f>IFERROR(SUMPRODUCT(($A26='2018'!$B$2:$B$61)*('2018'!$D$2:$D$61)*1)/SUMPRODUCT(('2018'!$D$2:$D$61)*1),"-")</f>
        <v>-</v>
      </c>
    </row>
    <row r="27" spans="1:15" x14ac:dyDescent="0.25">
      <c r="A27" s="2" t="s">
        <v>15</v>
      </c>
      <c r="B27" s="9">
        <f>SUM('2014'!$C$2:$C$64)/SUM('2014'!$D$2:$D$64)</f>
        <v>0.80379746835443033</v>
      </c>
      <c r="C27" s="9">
        <f>SUM('2015'!$C$2:$C$81)/SUM('2015'!$D$2:$D$81)</f>
        <v>0.8045977011494253</v>
      </c>
      <c r="D27" s="9">
        <f>SUM('2016'!$C$2:$C$31)/SUM('2016'!$D$2:$D$31)</f>
        <v>0.82417582417582413</v>
      </c>
      <c r="E27" s="9" t="e">
        <f>SUM('2017'!$C$2:$C$61)/SUM('2017'!$D$2:$D$61)</f>
        <v>#DIV/0!</v>
      </c>
      <c r="F27" s="9" t="e">
        <f>SUM('2018'!$C$2:$C$97)/SUM('2018'!$D$2:$D$97)</f>
        <v>#DIV/0!</v>
      </c>
    </row>
    <row r="28" spans="1:15" x14ac:dyDescent="0.25">
      <c r="A28" s="2" t="s">
        <v>2</v>
      </c>
      <c r="B28" s="9">
        <f>SUMPRODUCT(("Y"='2014'!$E$2:$E$64)*('2014'!$C$2:$C$64))/SUMPRODUCT(("Y"='2014'!$E$2:$E$64)*('2014'!$D$2:$D$64))</f>
        <v>0.59090909090909094</v>
      </c>
      <c r="C28" s="9">
        <f>SUMPRODUCT(("Y"='2015'!$E$2:$E$81)*('2015'!$C$2:$C$81))/SUMPRODUCT(("Y"='2015'!$E$2:$E$81)*('2015'!$D$2:$D$81))</f>
        <v>0.42105263157894735</v>
      </c>
      <c r="D28" s="9">
        <f>SUMPRODUCT(("Y"='2016'!$E$2:$E$31)*('2016'!$C$2:$C$31))/SUMPRODUCT(("Y"='2016'!$E$2:$E$31)*('2016'!$D$2:$D$31))</f>
        <v>0.91666666666666663</v>
      </c>
      <c r="E28" s="9" t="e">
        <f>SUMPRODUCT(("Y"='2017'!$E$2:$E$61)*('2017'!$C$2:$C$61))/SUMPRODUCT(("Y"='2017'!$E$2:$E$61)*('2017'!$D$2:$D$61))</f>
        <v>#DIV/0!</v>
      </c>
      <c r="F28" s="9" t="e">
        <f>SUMPRODUCT(("Y"='2018'!$E$2:$E$97)*('2018'!$C$2:$C$97))/SUMPRODUCT(("Y"='2018'!$E$2:$E$97)*('2018'!$D$2:$D$97))</f>
        <v>#DIV/0!</v>
      </c>
    </row>
    <row r="29" spans="1:15" x14ac:dyDescent="0.25">
      <c r="A29" s="2" t="s">
        <v>3</v>
      </c>
      <c r="B29" s="9">
        <f>SUMPRODUCT(("Y"='2014'!$F$2:$F$64)*('2014'!$C$2:$C$64))/SUMPRODUCT(("Y"='2014'!$F$2:$F$64)*('2014'!$D$2:$D$64))</f>
        <v>0.75</v>
      </c>
      <c r="C29" s="9">
        <f>SUMPRODUCT(("Y"='2015'!$F$2:$F$81)*('2015'!$C$2:$C$81))/SUMPRODUCT(("Y"='2015'!$F$2:$F$81)*('2015'!$D$2:$D$81))</f>
        <v>0.87356321839080464</v>
      </c>
      <c r="D29" s="9">
        <f>SUMPRODUCT(("Y"='2016'!$F$2:$F$31)*('2016'!$C$2:$C$31))/SUMPRODUCT(("Y"='2016'!$F$2:$F$31)*('2016'!$D$2:$D$31))</f>
        <v>0.46666666666666667</v>
      </c>
      <c r="E29" s="9" t="e">
        <f>SUMPRODUCT(("Y"='2017'!$F$2:$F$61)*('2017'!$C$2:$C$61))/SUMPRODUCT(("Y"='2017'!$F$2:$F$61)*('2017'!$D$2:$D$61))</f>
        <v>#DIV/0!</v>
      </c>
      <c r="F29" s="9" t="e">
        <f>SUMPRODUCT(("Y"='2018'!$F$2:$F$97)*('2018'!$C$2:$C$97))/SUMPRODUCT(("Y"='2018'!$F$2:$F$97)*('2018'!$D$2:$D$97))</f>
        <v>#DIV/0!</v>
      </c>
    </row>
    <row r="30" spans="1:15" x14ac:dyDescent="0.25">
      <c r="A30" s="2" t="s">
        <v>4</v>
      </c>
      <c r="B30" s="9">
        <f>SUMPRODUCT(("Y"='2014'!$G$2:$G$64)*('2014'!$C$2:$C$64))/SUMPRODUCT(("Y"='2014'!$G$2:$G$64)*('2014'!$D$2:$D$64))</f>
        <v>0.91666666666666663</v>
      </c>
      <c r="C30" s="9">
        <f>SUMPRODUCT(("Y"='2015'!$G$2:$G$81)*('2015'!$C$2:$C$81))/SUMPRODUCT(("Y"='2015'!$G$2:$G$81)*('2015'!$D$2:$D$81))</f>
        <v>0.89473684210526316</v>
      </c>
      <c r="D30" s="9">
        <f>SUMPRODUCT(("Y"='2016'!$G$2:$G$31)*('2016'!$C$2:$C$31))/SUMPRODUCT(("Y"='2016'!$G$2:$G$31)*('2016'!$D$2:$D$31))</f>
        <v>0.95</v>
      </c>
      <c r="E30" s="9" t="e">
        <f>SUMPRODUCT(("Y"='2017'!$G$2:$G$61)*('2017'!$C$2:$C$61))/SUMPRODUCT(("Y"='2017'!$G$2:$G$61)*('2017'!$D$2:$D$61))</f>
        <v>#DIV/0!</v>
      </c>
      <c r="F30" s="9" t="e">
        <f>SUMPRODUCT(("Y"='2018'!$G$2:$G$97)*('2018'!$C$2:$C$97))/SUMPRODUCT(("Y"='2018'!$G$2:$G$97)*('2018'!$D$2:$D$97))</f>
        <v>#DIV/0!</v>
      </c>
    </row>
    <row r="31" spans="1:15" x14ac:dyDescent="0.25">
      <c r="A31" s="2" t="s">
        <v>11</v>
      </c>
      <c r="B31" s="9">
        <f>SUMPRODUCT(("Y"='2014'!$H$2:$H$64)*('2014'!$C$2:$C$64))/SUMPRODUCT(("Y"='2014'!$H$2:$H$64)*('2014'!$D$2:$D$64))</f>
        <v>0.83</v>
      </c>
      <c r="C31" s="9">
        <f>SUMPRODUCT(("Y"='2015'!$H$2:$H$81)*('2015'!$C$2:$C$81))/SUMPRODUCT(("Y"='2015'!$H$2:$H$81)*('2015'!$D$2:$D$81))</f>
        <v>0.81720430107526887</v>
      </c>
      <c r="D31" s="9">
        <f>SUMPRODUCT(("Y"='2016'!$H$2:$H$31)*('2016'!$C$2:$C$31))/SUMPRODUCT(("Y"='2016'!$H$2:$H$31)*('2016'!$D$2:$D$31))</f>
        <v>0.8</v>
      </c>
      <c r="E31" s="9" t="e">
        <f>SUMPRODUCT(("Y"='2017'!$H$2:$H$61)*('2017'!$C$2:$C$61))/SUMPRODUCT(("Y"='2017'!$H$2:$H$61)*('2017'!$D$2:$D$61))</f>
        <v>#DIV/0!</v>
      </c>
      <c r="F31" s="9" t="e">
        <f>SUMPRODUCT(("Y"='2018'!$H$2:$H$97)*('2018'!$C$2:$C$97))/SUMPRODUCT(("Y"='2018'!$H$2:$H$97)*('2018'!$D$2:$D$97))</f>
        <v>#DIV/0!</v>
      </c>
    </row>
    <row r="32" spans="1:15" x14ac:dyDescent="0.25">
      <c r="A32" s="2" t="s">
        <v>6</v>
      </c>
      <c r="B32" s="9">
        <f>SUMPRODUCT(("Y"='2014'!$I$2:$I$64)*('2014'!$C$2:$C$64))/SUMPRODUCT(("Y"='2014'!$I$2:$I$64)*('2014'!$D$2:$D$64))</f>
        <v>0.8</v>
      </c>
      <c r="C32" s="9">
        <f>SUMPRODUCT(("Y"='2015'!$I$2:$I$81)*('2015'!$C$2:$C$81))/SUMPRODUCT(("Y"='2015'!$I$2:$I$81)*('2015'!$D$2:$D$81))</f>
        <v>0.79012345679012341</v>
      </c>
      <c r="D32" s="9">
        <f>SUMPRODUCT(("Y"='2016'!$I$2:$I$31)*('2016'!$C$2:$C$31))/SUMPRODUCT(("Y"='2016'!$I$2:$I$31)*('2016'!$D$2:$D$31))</f>
        <v>0.9285714285714286</v>
      </c>
      <c r="E32" s="9" t="e">
        <f>SUMPRODUCT(("Y"='2017'!$I$2:$I$61)*('2017'!$C$2:$C$61))/SUMPRODUCT(("Y"='2017'!$I$2:$I$61)*('2017'!$D$2:$D$61))</f>
        <v>#DIV/0!</v>
      </c>
      <c r="F32" s="9" t="e">
        <f>SUMPRODUCT(("Y"='2018'!$I$2:$I$97)*('2018'!$C$2:$C$97))/SUMPRODUCT(("Y"='2018'!$I$2:$I$97)*('2018'!$D$2:$D$97))</f>
        <v>#DIV/0!</v>
      </c>
    </row>
    <row r="33" spans="1:6" x14ac:dyDescent="0.25">
      <c r="A33" s="2" t="s">
        <v>16</v>
      </c>
      <c r="B33" s="9">
        <f>SUMPRODUCT(("Y"='2014'!$J$2:$J$64)*('2014'!$C$2:$C$64))/SUMPRODUCT(("Y"='2014'!$J$2:$J$64)*('2014'!$D$2:$D$64))</f>
        <v>0.38095238095238093</v>
      </c>
      <c r="C33" s="9">
        <f>SUMPRODUCT(("Y"='2015'!$J$2:$J$81)*('2015'!$C$2:$C$81))/SUMPRODUCT(("Y"='2015'!$J$2:$J$81)*('2015'!$D$2:$D$81))</f>
        <v>0.18181818181818182</v>
      </c>
      <c r="D33" s="9" t="e">
        <f>SUMPRODUCT(("Y"='2016'!$J$2:$J$31)*('2016'!$C$2:$C$31))/SUMPRODUCT(("Y"='2016'!$J$2:$J$31)*('2016'!$D$2:$D$31))</f>
        <v>#DIV/0!</v>
      </c>
      <c r="E33" s="9" t="e">
        <f>SUMPRODUCT(("Y"='2017'!$J$2:$J$61)*('2017'!$C$2:$C$61))/SUMPRODUCT(("Y"='2017'!$J$2:$J$61)*('2017'!$D$2:$D$61))</f>
        <v>#DIV/0!</v>
      </c>
      <c r="F33" s="9" t="e">
        <f>SUMPRODUCT(("Y"='2018'!$J$2:$J$97)*('2018'!$C$2:$C$97))/SUMPRODUCT(("Y"='2018'!$J$2:$J$97)*('2018'!$D$2:$D$97))</f>
        <v>#DIV/0!</v>
      </c>
    </row>
    <row r="34" spans="1:6" x14ac:dyDescent="0.25">
      <c r="A34" s="2" t="s">
        <v>17</v>
      </c>
      <c r="B34" s="9">
        <f>SUMPRODUCT(("Y"='2014'!$H$2:$H$64)*('2014'!$D$2:$D$64))/SUMPRODUCT(('2014'!$D$2:$D$64))</f>
        <v>0.63291139240506333</v>
      </c>
      <c r="C34" s="9">
        <f>SUMPRODUCT(("Y"='2015'!$H$2:$H$61)*('2015'!$D$2:$D$61))/SUMPRODUCT(('2015'!$D$2:$D$61))</f>
        <v>0.53448275862068961</v>
      </c>
      <c r="D34" s="9">
        <f>SUMPRODUCT(("Y"='2016'!$H$2:$H$31)*('2016'!$D$2:$D$31))/SUMPRODUCT(('2016'!$D$2:$D$31))</f>
        <v>0.49450549450549453</v>
      </c>
      <c r="E34" s="9" t="e">
        <f>SUMPRODUCT(("Y"='2017'!$H$2:$H$61)*('2017'!$D$2:$D$61))/SUMPRODUCT(('2017'!$D$2:$D$61))</f>
        <v>#DIV/0!</v>
      </c>
      <c r="F34" s="9" t="e">
        <f>SUMPRODUCT(("Y"='2018'!$H$2:$H$97)*('2018'!$D$2:$D$97))/SUMPRODUCT(('2018'!$D$2:$D$97))</f>
        <v>#DIV/0!</v>
      </c>
    </row>
    <row r="35" spans="1:6" x14ac:dyDescent="0.25">
      <c r="A35" s="2" t="s">
        <v>18</v>
      </c>
      <c r="B35" s="9">
        <f>SUMPRODUCT(("Y"='2014'!$I$2:$I$64)*('2014'!$D$2:$D$64))/SUMPRODUCT(('2014'!$D$2:$D$64))</f>
        <v>0.44303797468354428</v>
      </c>
      <c r="C35" s="9">
        <f>SUMPRODUCT(("Y"='2015'!$I$2:$I$61)*('2015'!$D$2:$D$61))/SUMPRODUCT(('2015'!$D$2:$D$61))</f>
        <v>0.46551724137931033</v>
      </c>
      <c r="D35" s="9">
        <f>SUMPRODUCT(("Y"='2016'!$I$2:$I$31)*('2016'!$D$2:$D$31))/SUMPRODUCT(('2016'!$D$2:$D$31))</f>
        <v>0.46153846153846156</v>
      </c>
      <c r="E35" s="9" t="e">
        <f>SUMPRODUCT(("Y"='2017'!$I$2:$I$61)*('2017'!$D$2:$D$61))/SUMPRODUCT(('2017'!$D$2:$D$61))</f>
        <v>#DIV/0!</v>
      </c>
      <c r="F35" s="9" t="e">
        <f>SUMPRODUCT(("Y"='2018'!$I$2:$I$97)*('2018'!$D$2:$D$97))/SUMPRODUCT(('2018'!$D$2:$D$97))</f>
        <v>#DIV/0!</v>
      </c>
    </row>
  </sheetData>
  <conditionalFormatting sqref="N2:N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26">
    <cfRule type="cellIs" dxfId="0" priority="3" operator="lessThan">
      <formula>0.8</formula>
    </cfRule>
  </conditionalFormatting>
  <conditionalFormatting sqref="O2:O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2" max="2" width="17" customWidth="1"/>
    <col min="3" max="3" width="8.7109375" bestFit="1" customWidth="1"/>
    <col min="4" max="4" width="13.42578125" bestFit="1" customWidth="1"/>
    <col min="8" max="8" width="10.85546875" bestFit="1" customWidth="1"/>
    <col min="10" max="10" width="18.85546875" bestFit="1" customWidth="1"/>
    <col min="12" max="12" width="113.28515625" customWidth="1"/>
  </cols>
  <sheetData>
    <row r="1" spans="1:12" x14ac:dyDescent="0.25">
      <c r="A1" s="1" t="s">
        <v>7</v>
      </c>
      <c r="B1" s="1" t="s">
        <v>10</v>
      </c>
      <c r="C1" s="1" t="s">
        <v>9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13</v>
      </c>
    </row>
    <row r="2" spans="1:12" x14ac:dyDescent="0.25">
      <c r="A2" s="5">
        <v>1</v>
      </c>
      <c r="B2" t="s">
        <v>34</v>
      </c>
      <c r="C2" s="4">
        <v>1.25</v>
      </c>
      <c r="D2" s="4">
        <v>1.25</v>
      </c>
      <c r="E2" s="3"/>
      <c r="F2" s="3"/>
      <c r="G2" s="3" t="s">
        <v>35</v>
      </c>
      <c r="H2" s="3" t="s">
        <v>35</v>
      </c>
      <c r="I2" s="3"/>
      <c r="J2" s="3"/>
      <c r="K2" s="3"/>
    </row>
    <row r="3" spans="1:12" x14ac:dyDescent="0.25">
      <c r="A3" s="5">
        <v>2</v>
      </c>
      <c r="B3" t="s">
        <v>34</v>
      </c>
      <c r="C3" s="4">
        <v>1.25</v>
      </c>
      <c r="D3" s="4">
        <v>1.5</v>
      </c>
      <c r="E3" s="3"/>
      <c r="F3" s="3"/>
      <c r="G3" s="3" t="s">
        <v>35</v>
      </c>
      <c r="H3" s="3"/>
      <c r="I3" s="3" t="s">
        <v>35</v>
      </c>
      <c r="J3" s="3"/>
      <c r="K3" s="3"/>
    </row>
    <row r="4" spans="1:12" x14ac:dyDescent="0.25">
      <c r="A4" s="5" t="s">
        <v>36</v>
      </c>
      <c r="B4" t="s">
        <v>38</v>
      </c>
      <c r="C4">
        <v>1.25</v>
      </c>
      <c r="D4" s="4">
        <v>1.5</v>
      </c>
      <c r="E4" s="3"/>
      <c r="F4" s="3" t="s">
        <v>35</v>
      </c>
      <c r="G4" s="3"/>
      <c r="H4" s="3" t="s">
        <v>35</v>
      </c>
      <c r="I4" s="3"/>
      <c r="J4" s="3"/>
      <c r="K4" s="3"/>
      <c r="L4" t="s">
        <v>47</v>
      </c>
    </row>
    <row r="5" spans="1:12" x14ac:dyDescent="0.25">
      <c r="A5" s="5" t="s">
        <v>37</v>
      </c>
      <c r="B5" t="s">
        <v>38</v>
      </c>
      <c r="C5" s="4">
        <v>0.5</v>
      </c>
      <c r="D5" s="4">
        <v>0.5</v>
      </c>
      <c r="E5" s="3"/>
      <c r="F5" s="3"/>
      <c r="G5" s="3" t="s">
        <v>35</v>
      </c>
      <c r="H5" s="3"/>
      <c r="I5" s="3" t="s">
        <v>35</v>
      </c>
      <c r="J5" s="3"/>
      <c r="K5" s="3"/>
    </row>
    <row r="6" spans="1:12" x14ac:dyDescent="0.25">
      <c r="A6" s="5" t="s">
        <v>48</v>
      </c>
      <c r="B6" t="s">
        <v>40</v>
      </c>
      <c r="C6" s="4">
        <v>0.75</v>
      </c>
      <c r="D6" s="4">
        <v>1</v>
      </c>
      <c r="E6" s="3"/>
      <c r="F6" s="3"/>
      <c r="G6" s="3" t="s">
        <v>35</v>
      </c>
      <c r="H6" s="3"/>
      <c r="I6" s="3" t="s">
        <v>35</v>
      </c>
      <c r="J6" s="3"/>
      <c r="K6" s="3"/>
    </row>
    <row r="7" spans="1:12" x14ac:dyDescent="0.25">
      <c r="A7" s="5" t="s">
        <v>49</v>
      </c>
      <c r="B7" t="s">
        <v>40</v>
      </c>
      <c r="C7" s="4">
        <v>0.5</v>
      </c>
      <c r="D7" s="4">
        <v>0.5</v>
      </c>
      <c r="E7" s="3"/>
      <c r="F7" s="3"/>
      <c r="G7" s="3" t="s">
        <v>35</v>
      </c>
      <c r="H7" s="3"/>
      <c r="I7" s="3" t="s">
        <v>35</v>
      </c>
      <c r="J7" s="3"/>
      <c r="K7" s="3"/>
    </row>
    <row r="8" spans="1:12" x14ac:dyDescent="0.25">
      <c r="A8" s="5">
        <v>5</v>
      </c>
      <c r="B8" t="s">
        <v>39</v>
      </c>
      <c r="C8" s="4">
        <v>2.5</v>
      </c>
      <c r="D8" s="4">
        <v>2.75</v>
      </c>
      <c r="E8" s="3"/>
      <c r="F8" s="3"/>
      <c r="G8" s="3" t="s">
        <v>35</v>
      </c>
      <c r="H8" s="3" t="s">
        <v>35</v>
      </c>
      <c r="I8" s="3"/>
      <c r="J8" s="3"/>
      <c r="K8" s="3"/>
    </row>
    <row r="9" spans="1:12" x14ac:dyDescent="0.25">
      <c r="A9" s="5" t="s">
        <v>51</v>
      </c>
      <c r="B9" t="s">
        <v>42</v>
      </c>
      <c r="C9" s="4">
        <v>0.5</v>
      </c>
      <c r="D9" s="4">
        <v>0.5</v>
      </c>
      <c r="E9" s="3"/>
      <c r="F9" s="3" t="s">
        <v>35</v>
      </c>
      <c r="G9" s="3"/>
      <c r="H9" s="3"/>
      <c r="I9" s="3" t="s">
        <v>35</v>
      </c>
      <c r="J9" s="3"/>
      <c r="K9" s="3"/>
    </row>
    <row r="10" spans="1:12" x14ac:dyDescent="0.25">
      <c r="A10" s="5" t="s">
        <v>52</v>
      </c>
      <c r="B10" t="s">
        <v>42</v>
      </c>
      <c r="C10" s="4">
        <v>0.25</v>
      </c>
      <c r="D10" s="4">
        <v>1</v>
      </c>
      <c r="E10" s="3"/>
      <c r="F10" s="3" t="s">
        <v>35</v>
      </c>
      <c r="G10" s="3"/>
      <c r="H10" s="3" t="s">
        <v>35</v>
      </c>
      <c r="I10" s="3"/>
      <c r="J10" s="3"/>
      <c r="K10" s="3"/>
      <c r="L10" t="s">
        <v>54</v>
      </c>
    </row>
    <row r="11" spans="1:12" x14ac:dyDescent="0.25">
      <c r="A11" s="5" t="s">
        <v>53</v>
      </c>
      <c r="B11" t="s">
        <v>42</v>
      </c>
      <c r="C11" s="4">
        <v>0.25</v>
      </c>
      <c r="D11" s="4">
        <v>0.5</v>
      </c>
      <c r="E11" s="3"/>
      <c r="F11" s="3" t="s">
        <v>35</v>
      </c>
      <c r="G11" s="3"/>
      <c r="H11" s="3"/>
      <c r="I11" s="3" t="s">
        <v>35</v>
      </c>
      <c r="J11" s="3"/>
      <c r="K11" s="3"/>
      <c r="L11" t="s">
        <v>55</v>
      </c>
    </row>
    <row r="12" spans="1:12" x14ac:dyDescent="0.25">
      <c r="A12" s="5">
        <v>7</v>
      </c>
      <c r="B12" t="s">
        <v>20</v>
      </c>
      <c r="C12" s="4">
        <v>0.75</v>
      </c>
      <c r="D12" s="4">
        <v>1.75</v>
      </c>
      <c r="E12" s="3"/>
      <c r="F12" s="3" t="s">
        <v>35</v>
      </c>
      <c r="G12" s="3"/>
      <c r="H12" s="3" t="s">
        <v>35</v>
      </c>
      <c r="I12" s="3"/>
      <c r="J12" s="3" t="s">
        <v>35</v>
      </c>
      <c r="K12" s="3"/>
      <c r="L12" s="1" t="s">
        <v>95</v>
      </c>
    </row>
    <row r="13" spans="1:12" x14ac:dyDescent="0.25">
      <c r="A13" s="5" t="s">
        <v>56</v>
      </c>
      <c r="B13" t="s">
        <v>45</v>
      </c>
      <c r="C13" s="4">
        <v>1.25</v>
      </c>
      <c r="D13" s="4">
        <v>1.5</v>
      </c>
      <c r="E13" s="3"/>
      <c r="F13" s="3" t="s">
        <v>35</v>
      </c>
      <c r="G13" s="3"/>
      <c r="H13" s="3" t="s">
        <v>35</v>
      </c>
      <c r="I13" s="3"/>
      <c r="J13" s="3"/>
      <c r="K13" s="3"/>
      <c r="L13" t="s">
        <v>58</v>
      </c>
    </row>
    <row r="14" spans="1:12" x14ac:dyDescent="0.25">
      <c r="A14" s="5" t="s">
        <v>57</v>
      </c>
      <c r="B14" t="s">
        <v>45</v>
      </c>
      <c r="C14" s="4">
        <v>0.5</v>
      </c>
      <c r="D14" s="4">
        <v>0.5</v>
      </c>
      <c r="E14" s="3"/>
      <c r="F14" s="3" t="s">
        <v>35</v>
      </c>
      <c r="G14" s="3"/>
      <c r="H14" s="3"/>
      <c r="I14" s="3" t="s">
        <v>35</v>
      </c>
      <c r="J14" s="3"/>
      <c r="K14" s="3"/>
    </row>
    <row r="15" spans="1:12" x14ac:dyDescent="0.25">
      <c r="A15" s="5" t="s">
        <v>59</v>
      </c>
      <c r="B15" t="s">
        <v>21</v>
      </c>
      <c r="C15" s="4">
        <v>0.5</v>
      </c>
      <c r="D15" s="4">
        <v>0.5</v>
      </c>
      <c r="E15" s="3"/>
      <c r="F15" s="3"/>
      <c r="G15" s="3" t="s">
        <v>35</v>
      </c>
      <c r="H15" s="3" t="s">
        <v>35</v>
      </c>
      <c r="I15" s="3"/>
      <c r="J15" s="3"/>
      <c r="K15" s="3"/>
    </row>
    <row r="16" spans="1:12" x14ac:dyDescent="0.25">
      <c r="A16" s="5" t="s">
        <v>60</v>
      </c>
      <c r="B16" t="s">
        <v>21</v>
      </c>
      <c r="C16" s="4">
        <v>0.5</v>
      </c>
      <c r="D16" s="4">
        <v>0.5</v>
      </c>
      <c r="E16" s="3"/>
      <c r="F16" s="3"/>
      <c r="G16" s="3" t="s">
        <v>35</v>
      </c>
      <c r="H16" s="3" t="s">
        <v>35</v>
      </c>
      <c r="I16" s="3"/>
      <c r="J16" s="3"/>
      <c r="K16" s="3"/>
    </row>
    <row r="17" spans="1:12" x14ac:dyDescent="0.25">
      <c r="A17" s="5" t="s">
        <v>61</v>
      </c>
      <c r="B17" t="s">
        <v>21</v>
      </c>
      <c r="C17" s="4">
        <v>1</v>
      </c>
      <c r="D17" s="4">
        <v>1</v>
      </c>
      <c r="E17" s="3"/>
      <c r="F17" s="3" t="s">
        <v>35</v>
      </c>
      <c r="G17" s="3"/>
      <c r="H17" s="3" t="s">
        <v>35</v>
      </c>
      <c r="I17" s="3" t="s">
        <v>35</v>
      </c>
      <c r="J17" s="3"/>
      <c r="K17" s="3"/>
    </row>
    <row r="18" spans="1:12" x14ac:dyDescent="0.25">
      <c r="A18" s="5" t="s">
        <v>82</v>
      </c>
      <c r="B18" t="s">
        <v>46</v>
      </c>
      <c r="C18" s="4">
        <v>0.5</v>
      </c>
      <c r="D18" s="4">
        <v>0.5</v>
      </c>
      <c r="E18" s="3"/>
      <c r="F18" s="3"/>
      <c r="G18" s="3" t="s">
        <v>35</v>
      </c>
      <c r="H18" s="3" t="s">
        <v>35</v>
      </c>
      <c r="I18" s="3"/>
      <c r="J18" s="3"/>
      <c r="K18" s="3"/>
    </row>
    <row r="19" spans="1:12" x14ac:dyDescent="0.25">
      <c r="A19" s="5" t="s">
        <v>83</v>
      </c>
      <c r="B19" t="s">
        <v>46</v>
      </c>
      <c r="C19" s="4">
        <v>1.5</v>
      </c>
      <c r="D19" s="4">
        <v>1.5</v>
      </c>
      <c r="E19" s="3" t="s">
        <v>35</v>
      </c>
      <c r="F19" s="3"/>
      <c r="G19" s="3"/>
      <c r="H19" s="3" t="s">
        <v>35</v>
      </c>
      <c r="I19" s="3"/>
      <c r="J19" s="3"/>
      <c r="K19" s="3"/>
    </row>
    <row r="20" spans="1:12" x14ac:dyDescent="0.25">
      <c r="A20" s="5" t="s">
        <v>84</v>
      </c>
      <c r="B20" t="s">
        <v>46</v>
      </c>
      <c r="C20" s="4">
        <v>0.5</v>
      </c>
      <c r="D20" s="4">
        <v>0.5</v>
      </c>
      <c r="E20" s="3" t="s">
        <v>35</v>
      </c>
      <c r="F20" s="3"/>
      <c r="G20" s="3"/>
      <c r="H20" s="3"/>
      <c r="I20" s="3" t="s">
        <v>35</v>
      </c>
      <c r="J20" s="3"/>
      <c r="K20" s="3"/>
    </row>
    <row r="21" spans="1:12" x14ac:dyDescent="0.25">
      <c r="A21" s="5" t="s">
        <v>62</v>
      </c>
      <c r="B21" t="s">
        <v>0</v>
      </c>
      <c r="C21" s="4">
        <v>1.25</v>
      </c>
      <c r="D21" s="4">
        <v>1.25</v>
      </c>
      <c r="E21" s="3"/>
      <c r="F21" s="3"/>
      <c r="G21" s="3" t="s">
        <v>35</v>
      </c>
      <c r="H21" s="3" t="s">
        <v>35</v>
      </c>
      <c r="I21" s="3"/>
      <c r="J21" s="3"/>
      <c r="K21" s="3"/>
    </row>
    <row r="22" spans="1:12" x14ac:dyDescent="0.25">
      <c r="A22" s="5" t="s">
        <v>63</v>
      </c>
      <c r="B22" t="s">
        <v>0</v>
      </c>
      <c r="C22" s="4">
        <v>0.75</v>
      </c>
      <c r="D22" s="4">
        <v>1</v>
      </c>
      <c r="E22" s="3"/>
      <c r="F22" s="3"/>
      <c r="G22" s="3" t="s">
        <v>35</v>
      </c>
      <c r="H22" s="3"/>
      <c r="I22" s="3" t="s">
        <v>35</v>
      </c>
      <c r="J22" s="3"/>
      <c r="K22" s="3"/>
    </row>
    <row r="23" spans="1:12" x14ac:dyDescent="0.25">
      <c r="A23" s="5" t="s">
        <v>64</v>
      </c>
      <c r="B23" t="s">
        <v>0</v>
      </c>
      <c r="C23" s="4">
        <v>0.5</v>
      </c>
      <c r="D23" s="4">
        <v>0.5</v>
      </c>
      <c r="E23" s="3"/>
      <c r="G23" s="3" t="s">
        <v>35</v>
      </c>
      <c r="H23" s="3"/>
      <c r="I23" s="3" t="s">
        <v>35</v>
      </c>
      <c r="J23" s="3"/>
      <c r="K23" s="3"/>
    </row>
    <row r="24" spans="1:12" x14ac:dyDescent="0.25">
      <c r="A24" s="5">
        <v>14</v>
      </c>
      <c r="B24" t="s">
        <v>0</v>
      </c>
      <c r="C24" s="4">
        <v>0.25</v>
      </c>
      <c r="D24" s="4">
        <v>2</v>
      </c>
      <c r="E24" s="3" t="s">
        <v>35</v>
      </c>
      <c r="G24" s="3"/>
      <c r="H24" s="3" t="s">
        <v>35</v>
      </c>
      <c r="I24" s="3"/>
      <c r="J24" s="3" t="s">
        <v>35</v>
      </c>
      <c r="K24" s="3"/>
      <c r="L24" s="1" t="s">
        <v>65</v>
      </c>
    </row>
    <row r="25" spans="1:12" x14ac:dyDescent="0.25">
      <c r="A25" s="5" t="s">
        <v>66</v>
      </c>
      <c r="B25" t="s">
        <v>25</v>
      </c>
      <c r="C25" s="4">
        <v>0</v>
      </c>
      <c r="D25" s="4">
        <v>0.5</v>
      </c>
      <c r="E25" s="3"/>
      <c r="F25" s="3" t="s">
        <v>35</v>
      </c>
      <c r="G25" s="3"/>
      <c r="H25" s="3"/>
      <c r="I25" s="3" t="s">
        <v>35</v>
      </c>
      <c r="J25" s="3"/>
      <c r="K25" s="3"/>
      <c r="L25" t="s">
        <v>69</v>
      </c>
    </row>
    <row r="26" spans="1:12" x14ac:dyDescent="0.25">
      <c r="A26" s="5" t="s">
        <v>67</v>
      </c>
      <c r="B26" t="s">
        <v>25</v>
      </c>
      <c r="C26" s="4">
        <v>0.5</v>
      </c>
      <c r="D26" s="4">
        <v>1.5</v>
      </c>
      <c r="E26" s="3"/>
      <c r="F26" s="3" t="s">
        <v>35</v>
      </c>
      <c r="G26" s="3"/>
      <c r="H26" s="3"/>
      <c r="I26" s="3" t="s">
        <v>35</v>
      </c>
      <c r="J26" s="3"/>
      <c r="K26" s="3"/>
      <c r="L26" t="s">
        <v>70</v>
      </c>
    </row>
    <row r="27" spans="1:12" ht="30.75" customHeight="1" x14ac:dyDescent="0.25">
      <c r="A27" s="5" t="s">
        <v>68</v>
      </c>
      <c r="B27" t="s">
        <v>25</v>
      </c>
      <c r="C27" s="4">
        <v>1</v>
      </c>
      <c r="D27" s="4">
        <v>1.5</v>
      </c>
      <c r="E27" s="3" t="s">
        <v>35</v>
      </c>
      <c r="G27" s="3"/>
      <c r="H27" s="3"/>
      <c r="I27" s="3" t="s">
        <v>35</v>
      </c>
      <c r="J27" s="3" t="s">
        <v>35</v>
      </c>
      <c r="K27" s="3"/>
      <c r="L27" s="16" t="s">
        <v>71</v>
      </c>
    </row>
    <row r="28" spans="1:12" x14ac:dyDescent="0.25">
      <c r="A28" s="5" t="s">
        <v>74</v>
      </c>
      <c r="B28" t="s">
        <v>28</v>
      </c>
      <c r="C28" s="4">
        <v>2.5</v>
      </c>
      <c r="D28" s="4">
        <v>2.5</v>
      </c>
      <c r="E28" s="3"/>
      <c r="F28" s="3" t="s">
        <v>35</v>
      </c>
      <c r="G28" s="3"/>
      <c r="H28" s="3" t="s">
        <v>35</v>
      </c>
      <c r="I28" s="3"/>
      <c r="J28" s="3"/>
      <c r="K28" s="3"/>
    </row>
    <row r="29" spans="1:12" x14ac:dyDescent="0.25">
      <c r="A29" s="5" t="s">
        <v>75</v>
      </c>
      <c r="B29" t="s">
        <v>28</v>
      </c>
      <c r="C29" s="4">
        <v>0.25</v>
      </c>
      <c r="D29" s="4">
        <v>0.5</v>
      </c>
      <c r="E29" s="3"/>
      <c r="F29" s="3"/>
      <c r="G29" s="3" t="s">
        <v>35</v>
      </c>
      <c r="H29" s="3"/>
      <c r="I29" s="3" t="s">
        <v>35</v>
      </c>
      <c r="J29" s="3"/>
      <c r="K29" s="3"/>
    </row>
    <row r="30" spans="1:12" ht="15.75" customHeight="1" x14ac:dyDescent="0.25">
      <c r="A30" s="5" t="s">
        <v>76</v>
      </c>
      <c r="B30" t="s">
        <v>30</v>
      </c>
      <c r="C30" s="4">
        <v>1.25</v>
      </c>
      <c r="D30" s="4">
        <v>1.25</v>
      </c>
      <c r="E30" s="3"/>
      <c r="G30" s="3" t="s">
        <v>35</v>
      </c>
      <c r="H30" s="3" t="s">
        <v>35</v>
      </c>
      <c r="I30" s="3"/>
      <c r="J30" s="3"/>
      <c r="K30" s="3"/>
    </row>
    <row r="31" spans="1:12" x14ac:dyDescent="0.25">
      <c r="A31" s="5" t="s">
        <v>77</v>
      </c>
      <c r="B31" t="s">
        <v>30</v>
      </c>
      <c r="C31" s="4">
        <v>1</v>
      </c>
      <c r="D31" s="4">
        <v>1</v>
      </c>
      <c r="E31" s="3"/>
      <c r="F31" s="3" t="s">
        <v>35</v>
      </c>
      <c r="G31" s="3"/>
      <c r="H31" s="3"/>
      <c r="I31" s="3" t="s">
        <v>35</v>
      </c>
      <c r="J31" s="3"/>
      <c r="K31" s="3"/>
    </row>
    <row r="32" spans="1:12" x14ac:dyDescent="0.25">
      <c r="A32" s="5" t="s">
        <v>78</v>
      </c>
      <c r="B32" t="s">
        <v>30</v>
      </c>
      <c r="C32" s="4">
        <v>1.5</v>
      </c>
      <c r="D32" s="4">
        <v>1.5</v>
      </c>
      <c r="E32" s="3"/>
      <c r="F32" s="3"/>
      <c r="G32" s="3" t="s">
        <v>35</v>
      </c>
      <c r="H32" s="3"/>
      <c r="I32" s="3" t="s">
        <v>35</v>
      </c>
      <c r="J32" s="3"/>
      <c r="K32" s="3"/>
    </row>
    <row r="33" spans="1:12" x14ac:dyDescent="0.25">
      <c r="A33" s="5" t="s">
        <v>79</v>
      </c>
      <c r="B33" t="s">
        <v>30</v>
      </c>
      <c r="C33" s="4">
        <v>0.75</v>
      </c>
      <c r="D33" s="4">
        <v>1</v>
      </c>
      <c r="E33" s="3"/>
      <c r="F33" s="3" t="s">
        <v>35</v>
      </c>
      <c r="H33" s="3"/>
      <c r="I33" s="3" t="s">
        <v>35</v>
      </c>
      <c r="J33" s="3"/>
      <c r="K33" s="3"/>
    </row>
    <row r="34" spans="1:12" x14ac:dyDescent="0.25">
      <c r="A34" s="5" t="s">
        <v>80</v>
      </c>
      <c r="B34" t="s">
        <v>33</v>
      </c>
      <c r="C34" s="4">
        <v>2.25</v>
      </c>
      <c r="D34" s="4">
        <v>2.25</v>
      </c>
      <c r="E34" s="3"/>
      <c r="F34" s="3" t="s">
        <v>35</v>
      </c>
      <c r="G34" s="3"/>
      <c r="H34" s="3" t="s">
        <v>35</v>
      </c>
      <c r="I34" s="3"/>
      <c r="J34" s="3"/>
      <c r="K34" s="3"/>
    </row>
    <row r="35" spans="1:12" x14ac:dyDescent="0.25">
      <c r="A35" s="5" t="s">
        <v>81</v>
      </c>
      <c r="B35" t="s">
        <v>33</v>
      </c>
      <c r="C35" s="4">
        <v>2</v>
      </c>
      <c r="D35" s="4">
        <v>2</v>
      </c>
      <c r="E35" s="3"/>
      <c r="F35" s="3"/>
      <c r="G35" s="3"/>
      <c r="H35" s="3" t="s">
        <v>35</v>
      </c>
      <c r="I35" s="3" t="s">
        <v>35</v>
      </c>
      <c r="J35" s="3"/>
      <c r="K35" s="3"/>
      <c r="L35" s="8"/>
    </row>
    <row r="36" spans="1:12" x14ac:dyDescent="0.25">
      <c r="A36" s="5"/>
      <c r="C36" s="4"/>
      <c r="D36" s="4"/>
      <c r="E36" s="3"/>
      <c r="F36" s="3"/>
      <c r="G36" s="3"/>
      <c r="H36" s="3"/>
      <c r="I36" s="3"/>
      <c r="J36" s="3"/>
      <c r="K36" s="3"/>
    </row>
    <row r="37" spans="1:12" x14ac:dyDescent="0.25">
      <c r="A37" s="5"/>
      <c r="C37" s="4"/>
      <c r="D37" s="4"/>
      <c r="E37" s="3"/>
      <c r="F37" s="3"/>
      <c r="G37" s="3"/>
      <c r="H37" s="3"/>
      <c r="I37" s="3"/>
      <c r="J37" s="3"/>
      <c r="K37" s="3"/>
    </row>
    <row r="38" spans="1:12" x14ac:dyDescent="0.25">
      <c r="A38" s="5"/>
      <c r="C38" s="4"/>
      <c r="D38" s="4"/>
      <c r="E38" s="3"/>
      <c r="F38" s="3"/>
      <c r="G38" s="3"/>
      <c r="H38" s="3"/>
      <c r="I38" s="3"/>
      <c r="J38" s="3"/>
      <c r="K38" s="3"/>
    </row>
    <row r="39" spans="1:12" x14ac:dyDescent="0.25">
      <c r="A39" s="5"/>
      <c r="C39" s="4"/>
      <c r="D39" s="4"/>
      <c r="E39" s="3"/>
      <c r="F39" s="3"/>
      <c r="G39" s="3"/>
      <c r="H39" s="3"/>
      <c r="I39" s="3"/>
      <c r="J39" s="3"/>
      <c r="K39" s="3"/>
    </row>
    <row r="40" spans="1:12" x14ac:dyDescent="0.25">
      <c r="A40" s="5"/>
      <c r="B40" s="6"/>
      <c r="C40" s="4"/>
      <c r="D40" s="4"/>
      <c r="E40" s="3"/>
      <c r="F40" s="3"/>
      <c r="G40" s="3"/>
      <c r="H40" s="3"/>
      <c r="I40" s="3"/>
      <c r="J40" s="3"/>
      <c r="K40" s="3"/>
      <c r="L40" s="1"/>
    </row>
    <row r="41" spans="1:12" x14ac:dyDescent="0.25">
      <c r="A41" s="5"/>
      <c r="B41" s="6"/>
      <c r="C41" s="4"/>
      <c r="D41" s="4"/>
      <c r="E41" s="3"/>
      <c r="F41" s="3"/>
      <c r="G41" s="3"/>
      <c r="H41" s="3"/>
      <c r="I41" s="3"/>
      <c r="J41" s="3"/>
      <c r="K41" s="3"/>
      <c r="L41" s="1"/>
    </row>
    <row r="42" spans="1:12" x14ac:dyDescent="0.25">
      <c r="A42" s="5"/>
      <c r="B42" s="6"/>
      <c r="C42" s="4"/>
      <c r="D42" s="4"/>
      <c r="E42" s="3"/>
      <c r="F42" s="3"/>
      <c r="G42" s="3"/>
      <c r="H42" s="3"/>
      <c r="I42" s="3"/>
      <c r="J42" s="3"/>
      <c r="K42" s="3"/>
    </row>
    <row r="43" spans="1:12" x14ac:dyDescent="0.25">
      <c r="A43" s="5"/>
      <c r="B43" s="6"/>
      <c r="C43" s="4"/>
      <c r="D43" s="4"/>
      <c r="E43" s="3"/>
      <c r="F43" s="3"/>
      <c r="H43" s="3"/>
      <c r="I43" s="3"/>
      <c r="J43" s="3"/>
      <c r="K43" s="3"/>
    </row>
    <row r="44" spans="1:12" x14ac:dyDescent="0.25">
      <c r="A44" s="5"/>
      <c r="C44" s="4"/>
      <c r="D44" s="4"/>
      <c r="E44" s="3"/>
      <c r="F44" s="3"/>
      <c r="G44" s="3"/>
      <c r="H44" s="3"/>
      <c r="I44" s="3"/>
      <c r="J44" s="3"/>
      <c r="K44" s="3"/>
    </row>
    <row r="45" spans="1:12" x14ac:dyDescent="0.25">
      <c r="A45" s="5"/>
      <c r="C45" s="4"/>
      <c r="D45" s="4"/>
      <c r="E45" s="3"/>
      <c r="F45" s="3"/>
      <c r="G45" s="3"/>
      <c r="H45" s="3"/>
      <c r="I45" s="3"/>
      <c r="J45" s="3"/>
      <c r="K45" s="3"/>
    </row>
    <row r="46" spans="1:12" x14ac:dyDescent="0.25">
      <c r="A46" s="5"/>
      <c r="C46" s="4"/>
      <c r="D46" s="4"/>
      <c r="E46" s="3"/>
      <c r="F46" s="3"/>
      <c r="G46" s="3"/>
      <c r="H46" s="3"/>
      <c r="I46" s="3"/>
      <c r="J46" s="3"/>
      <c r="K46" s="3"/>
    </row>
    <row r="47" spans="1:12" x14ac:dyDescent="0.25">
      <c r="A47" s="5"/>
      <c r="C47" s="4"/>
      <c r="D47" s="4"/>
      <c r="E47" s="3"/>
      <c r="F47" s="3"/>
      <c r="G47" s="3"/>
      <c r="H47" s="3"/>
      <c r="I47" s="3"/>
      <c r="J47" s="3"/>
      <c r="K47" s="3"/>
    </row>
    <row r="48" spans="1:12" x14ac:dyDescent="0.25">
      <c r="A48" s="5"/>
      <c r="C48" s="4"/>
      <c r="D48" s="4"/>
      <c r="E48" s="3"/>
      <c r="F48" s="3"/>
      <c r="G48" s="3"/>
      <c r="H48" s="3"/>
      <c r="I48" s="3"/>
      <c r="J48" s="3"/>
      <c r="K48" s="3"/>
    </row>
    <row r="49" spans="1:12" x14ac:dyDescent="0.25">
      <c r="A49" s="5"/>
      <c r="C49" s="4"/>
      <c r="D49" s="4"/>
      <c r="E49" s="3"/>
      <c r="F49" s="3"/>
      <c r="G49" s="3"/>
      <c r="H49" s="3"/>
      <c r="I49" s="3"/>
      <c r="J49" s="3"/>
      <c r="K49" s="3"/>
    </row>
    <row r="50" spans="1:12" x14ac:dyDescent="0.25">
      <c r="A50" s="5"/>
      <c r="C50" s="4"/>
      <c r="D50" s="4"/>
      <c r="E50" s="3"/>
      <c r="F50" s="3"/>
      <c r="G50" s="3"/>
      <c r="H50" s="3"/>
      <c r="I50" s="3"/>
      <c r="J50" s="3"/>
      <c r="K50" s="3"/>
    </row>
    <row r="51" spans="1:12" x14ac:dyDescent="0.25">
      <c r="A51" s="5"/>
      <c r="C51" s="4"/>
      <c r="D51" s="4"/>
      <c r="E51" s="3"/>
      <c r="F51" s="3"/>
      <c r="H51" s="3"/>
      <c r="I51" s="3"/>
      <c r="J51" s="3"/>
      <c r="K51" s="3"/>
    </row>
    <row r="52" spans="1:12" x14ac:dyDescent="0.25">
      <c r="A52" s="5"/>
      <c r="C52" s="4"/>
      <c r="D52" s="4"/>
      <c r="E52" s="3"/>
      <c r="F52" s="3"/>
      <c r="G52" s="3"/>
      <c r="H52" s="3"/>
      <c r="I52" s="3"/>
      <c r="J52" s="3"/>
      <c r="K52" s="3"/>
    </row>
    <row r="53" spans="1:12" x14ac:dyDescent="0.25">
      <c r="A53" s="5"/>
      <c r="C53" s="4"/>
      <c r="D53" s="4"/>
      <c r="E53" s="3"/>
      <c r="F53" s="3"/>
      <c r="G53" s="3"/>
      <c r="H53" s="3"/>
      <c r="I53" s="3"/>
      <c r="J53" s="3"/>
      <c r="K53" s="3"/>
    </row>
    <row r="54" spans="1:12" x14ac:dyDescent="0.25">
      <c r="A54" s="5"/>
      <c r="C54" s="4"/>
      <c r="D54" s="4"/>
      <c r="E54" s="3"/>
      <c r="F54" s="3"/>
      <c r="G54" s="3"/>
      <c r="H54" s="3"/>
      <c r="I54" s="3"/>
      <c r="J54" s="3"/>
      <c r="K54" s="3"/>
    </row>
    <row r="55" spans="1:12" x14ac:dyDescent="0.25">
      <c r="A55" s="5"/>
      <c r="C55" s="4"/>
      <c r="D55" s="4"/>
      <c r="E55" s="3"/>
      <c r="F55" s="3"/>
      <c r="G55" s="3"/>
      <c r="H55" s="3"/>
      <c r="I55" s="3"/>
      <c r="J55" s="3"/>
      <c r="K55" s="3"/>
    </row>
    <row r="56" spans="1:12" x14ac:dyDescent="0.25">
      <c r="A56" s="5"/>
      <c r="C56" s="4"/>
      <c r="D56" s="4"/>
      <c r="E56" s="3"/>
      <c r="F56" s="3"/>
      <c r="G56" s="3"/>
      <c r="H56" s="3"/>
      <c r="I56" s="3"/>
      <c r="J56" s="3"/>
      <c r="K56" s="3"/>
    </row>
    <row r="57" spans="1:12" x14ac:dyDescent="0.25">
      <c r="A57" s="5"/>
      <c r="C57" s="4"/>
      <c r="D57" s="4"/>
      <c r="E57" s="3"/>
      <c r="F57" s="3"/>
      <c r="G57" s="3"/>
      <c r="H57" s="3"/>
      <c r="I57" s="3"/>
      <c r="J57" s="3"/>
      <c r="K57" s="3"/>
    </row>
    <row r="58" spans="1:12" x14ac:dyDescent="0.25">
      <c r="A58" s="5"/>
      <c r="C58" s="4"/>
      <c r="D58" s="4"/>
      <c r="E58" s="3"/>
      <c r="F58" s="3"/>
      <c r="G58" s="3"/>
      <c r="H58" s="3"/>
      <c r="I58" s="3"/>
      <c r="J58" s="3"/>
      <c r="K58" s="3"/>
    </row>
    <row r="59" spans="1:12" x14ac:dyDescent="0.25">
      <c r="A59" s="5"/>
      <c r="C59" s="4"/>
      <c r="D59" s="4"/>
      <c r="E59" s="3"/>
      <c r="F59" s="3"/>
      <c r="G59" s="3"/>
      <c r="H59" s="3"/>
      <c r="I59" s="3"/>
      <c r="J59" s="3"/>
      <c r="K59" s="3"/>
    </row>
    <row r="60" spans="1:12" x14ac:dyDescent="0.25">
      <c r="A60" s="5"/>
      <c r="C60" s="4"/>
      <c r="D60" s="4"/>
      <c r="E60" s="3"/>
      <c r="F60" s="3"/>
      <c r="G60" s="3"/>
      <c r="H60" s="3"/>
      <c r="I60" s="3"/>
      <c r="J60" s="3"/>
      <c r="K60" s="3"/>
    </row>
    <row r="61" spans="1:12" x14ac:dyDescent="0.25">
      <c r="A61" s="5"/>
      <c r="C61" s="4"/>
      <c r="D61" s="4"/>
      <c r="E61" s="3"/>
      <c r="F61" s="3"/>
      <c r="G61" s="3"/>
      <c r="H61" s="3"/>
      <c r="I61" s="3"/>
      <c r="J61" s="3"/>
      <c r="K61" s="3"/>
    </row>
    <row r="62" spans="1:12" x14ac:dyDescent="0.25">
      <c r="A62" s="5"/>
      <c r="B62" s="6"/>
      <c r="C62" s="4"/>
      <c r="D62" s="4"/>
      <c r="E62" s="3"/>
      <c r="F62" s="3"/>
      <c r="G62" s="3"/>
      <c r="H62" s="3"/>
      <c r="I62" s="3"/>
      <c r="J62" s="3"/>
      <c r="K62" s="3"/>
      <c r="L62" s="1"/>
    </row>
    <row r="63" spans="1:12" x14ac:dyDescent="0.25">
      <c r="A63" s="5"/>
      <c r="B63" s="6"/>
      <c r="C63" s="4"/>
      <c r="D63" s="4"/>
      <c r="E63" s="3"/>
      <c r="F63" s="3"/>
      <c r="G63" s="3"/>
      <c r="H63" s="3"/>
      <c r="I63" s="3"/>
      <c r="J63" s="3"/>
      <c r="K63" s="3"/>
    </row>
    <row r="64" spans="1:12" x14ac:dyDescent="0.25">
      <c r="A64" s="5"/>
      <c r="B64" s="6"/>
      <c r="C64" s="4"/>
      <c r="D64" s="4"/>
      <c r="E64" s="3"/>
      <c r="F64" s="3"/>
      <c r="G64" s="3"/>
      <c r="H64" s="3"/>
      <c r="I64" s="3"/>
      <c r="J64" s="3"/>
      <c r="K64" s="3"/>
    </row>
    <row r="65" spans="1:12" x14ac:dyDescent="0.25">
      <c r="A65" s="5"/>
      <c r="B65" s="6"/>
      <c r="C65" s="4"/>
      <c r="D65" s="4"/>
      <c r="E65" s="3"/>
      <c r="F65" s="3"/>
      <c r="G65" s="3"/>
      <c r="H65" s="3"/>
      <c r="I65" s="3"/>
      <c r="J65" s="3"/>
      <c r="K65" s="3"/>
    </row>
    <row r="66" spans="1:12" x14ac:dyDescent="0.25">
      <c r="A66" s="5"/>
      <c r="B66" s="6"/>
      <c r="C66" s="4"/>
      <c r="D66" s="4"/>
      <c r="E66" s="3"/>
      <c r="F66" s="3"/>
      <c r="G66" s="3"/>
      <c r="H66" s="3"/>
      <c r="I66" s="3"/>
      <c r="J66" s="3"/>
      <c r="K66" s="3"/>
    </row>
    <row r="67" spans="1:12" x14ac:dyDescent="0.25">
      <c r="A67" s="5"/>
      <c r="B67" s="6"/>
      <c r="C67" s="4"/>
      <c r="D67" s="4"/>
      <c r="E67" s="3"/>
      <c r="F67" s="3"/>
      <c r="G67" s="3"/>
      <c r="H67" s="3"/>
      <c r="I67" s="3"/>
      <c r="J67" s="3"/>
      <c r="K67" s="3"/>
      <c r="L67" s="1"/>
    </row>
    <row r="68" spans="1:12" x14ac:dyDescent="0.25">
      <c r="A68" s="5"/>
      <c r="B68" s="6"/>
      <c r="C68" s="4"/>
      <c r="D68" s="4"/>
      <c r="E68" s="3"/>
      <c r="F68" s="3"/>
      <c r="G68" s="3"/>
      <c r="H68" s="3"/>
      <c r="I68" s="3"/>
      <c r="J68" s="3"/>
      <c r="K68" s="3"/>
    </row>
    <row r="69" spans="1:12" x14ac:dyDescent="0.25">
      <c r="A69" s="5"/>
      <c r="B69" s="6"/>
      <c r="C69" s="4"/>
      <c r="D69" s="4"/>
      <c r="E69" s="3"/>
      <c r="F69" s="3"/>
      <c r="G69" s="3"/>
      <c r="H69" s="3"/>
      <c r="I69" s="3"/>
      <c r="J69" s="3"/>
      <c r="K69" s="3"/>
    </row>
    <row r="70" spans="1:12" x14ac:dyDescent="0.25">
      <c r="A70" s="5"/>
      <c r="B70" s="6"/>
      <c r="C70" s="4"/>
      <c r="D70" s="4"/>
      <c r="E70" s="3"/>
      <c r="F70" s="3"/>
      <c r="G70" s="3"/>
      <c r="H70" s="3"/>
      <c r="I70" s="3"/>
      <c r="J70" s="3"/>
      <c r="K70" s="3"/>
    </row>
    <row r="71" spans="1:12" x14ac:dyDescent="0.25">
      <c r="A71" s="5"/>
      <c r="B71" s="6"/>
      <c r="C71" s="4"/>
      <c r="D71" s="4"/>
      <c r="E71" s="3"/>
      <c r="F71" s="3"/>
      <c r="G71" s="3"/>
      <c r="H71" s="3"/>
      <c r="I71" s="3"/>
      <c r="J71" s="3"/>
      <c r="K71" s="3"/>
    </row>
    <row r="72" spans="1:12" x14ac:dyDescent="0.25">
      <c r="A72" s="5"/>
      <c r="B72" s="6"/>
      <c r="C72" s="4"/>
      <c r="D72" s="4"/>
      <c r="E72" s="3"/>
      <c r="F72" s="3"/>
      <c r="G72" s="3"/>
      <c r="H72" s="3"/>
      <c r="I72" s="3"/>
      <c r="J72" s="3"/>
      <c r="K72" s="3"/>
    </row>
    <row r="73" spans="1:12" x14ac:dyDescent="0.25">
      <c r="A73" s="5"/>
      <c r="B73" s="6"/>
      <c r="C73" s="4"/>
      <c r="D73" s="4"/>
      <c r="E73" s="3"/>
      <c r="F73" s="3"/>
      <c r="G73" s="3"/>
      <c r="H73" s="3"/>
      <c r="I73" s="3"/>
      <c r="J73" s="3"/>
      <c r="K73" s="3"/>
    </row>
    <row r="74" spans="1:12" x14ac:dyDescent="0.25">
      <c r="A74" s="5"/>
      <c r="B74" s="6"/>
      <c r="C74" s="4"/>
      <c r="D74" s="4"/>
      <c r="E74" s="3"/>
      <c r="F74" s="3"/>
      <c r="G74" s="3"/>
      <c r="H74" s="3"/>
      <c r="I74" s="3"/>
      <c r="J74" s="3"/>
      <c r="K74" s="3"/>
    </row>
    <row r="75" spans="1:12" x14ac:dyDescent="0.25">
      <c r="A75" s="5"/>
      <c r="B75" s="6"/>
      <c r="C75" s="4"/>
      <c r="D75" s="4"/>
      <c r="E75" s="3"/>
      <c r="F75" s="3"/>
      <c r="G75" s="3"/>
      <c r="H75" s="3"/>
      <c r="I75" s="3"/>
      <c r="J75" s="3"/>
      <c r="K75" s="3"/>
    </row>
    <row r="76" spans="1:12" x14ac:dyDescent="0.25">
      <c r="A76" s="5"/>
      <c r="B76" s="6"/>
      <c r="C76" s="4"/>
      <c r="D76" s="4"/>
      <c r="E76" s="3"/>
      <c r="F76" s="3"/>
      <c r="G76" s="3"/>
      <c r="H76" s="3"/>
      <c r="I76" s="3"/>
      <c r="J76" s="3"/>
      <c r="K76" s="3"/>
    </row>
    <row r="77" spans="1:12" x14ac:dyDescent="0.25">
      <c r="C77" s="4"/>
      <c r="D77" s="4"/>
      <c r="E77" s="3"/>
      <c r="F77" s="3"/>
      <c r="G77" s="3"/>
      <c r="H77" s="3"/>
      <c r="I77" s="3"/>
      <c r="J77" s="3"/>
      <c r="K77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pane ySplit="1" topLeftCell="A2" activePane="bottomLeft" state="frozen"/>
      <selection pane="bottomLeft" activeCell="F41" sqref="F41"/>
    </sheetView>
  </sheetViews>
  <sheetFormatPr defaultRowHeight="15" x14ac:dyDescent="0.25"/>
  <cols>
    <col min="2" max="2" width="17" customWidth="1"/>
    <col min="3" max="3" width="8.7109375" bestFit="1" customWidth="1"/>
    <col min="4" max="4" width="13.42578125" bestFit="1" customWidth="1"/>
    <col min="8" max="8" width="10.85546875" bestFit="1" customWidth="1"/>
    <col min="10" max="10" width="18.85546875" bestFit="1" customWidth="1"/>
    <col min="12" max="12" width="64.5703125" bestFit="1" customWidth="1"/>
  </cols>
  <sheetData>
    <row r="1" spans="1:12" x14ac:dyDescent="0.25">
      <c r="A1" s="1" t="s">
        <v>7</v>
      </c>
      <c r="B1" s="1" t="s">
        <v>10</v>
      </c>
      <c r="C1" s="1" t="s">
        <v>9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13</v>
      </c>
    </row>
    <row r="2" spans="1:12" x14ac:dyDescent="0.25">
      <c r="A2" s="10" t="s">
        <v>85</v>
      </c>
      <c r="B2" t="s">
        <v>39</v>
      </c>
      <c r="C2" s="11">
        <v>0.5</v>
      </c>
      <c r="D2" s="11">
        <v>0.5</v>
      </c>
      <c r="E2" s="12"/>
      <c r="F2" s="12"/>
      <c r="G2" s="12" t="s">
        <v>35</v>
      </c>
      <c r="H2" s="12"/>
      <c r="I2" s="12" t="s">
        <v>35</v>
      </c>
      <c r="J2" s="12"/>
      <c r="K2" s="12"/>
      <c r="L2" s="13"/>
    </row>
    <row r="3" spans="1:12" x14ac:dyDescent="0.25">
      <c r="A3" s="10" t="s">
        <v>86</v>
      </c>
      <c r="B3" t="s">
        <v>39</v>
      </c>
      <c r="C3" s="11">
        <v>0.75</v>
      </c>
      <c r="D3" s="11">
        <v>0.75</v>
      </c>
      <c r="E3" s="12"/>
      <c r="F3" s="12" t="s">
        <v>35</v>
      </c>
      <c r="G3" s="12"/>
      <c r="H3" s="12" t="s">
        <v>35</v>
      </c>
      <c r="I3" s="12"/>
      <c r="J3" s="12"/>
      <c r="K3" s="12"/>
      <c r="L3" s="13"/>
    </row>
    <row r="4" spans="1:12" x14ac:dyDescent="0.25">
      <c r="A4" s="10" t="s">
        <v>87</v>
      </c>
      <c r="B4" t="s">
        <v>39</v>
      </c>
      <c r="C4" s="11">
        <v>0.75</v>
      </c>
      <c r="D4" s="11">
        <v>1</v>
      </c>
      <c r="E4" s="12"/>
      <c r="F4" s="12"/>
      <c r="G4" s="12" t="s">
        <v>35</v>
      </c>
      <c r="H4" s="12" t="s">
        <v>35</v>
      </c>
      <c r="I4" s="12"/>
      <c r="J4" s="12"/>
      <c r="K4" s="12"/>
      <c r="L4" s="13"/>
    </row>
    <row r="5" spans="1:12" x14ac:dyDescent="0.25">
      <c r="A5" s="10" t="s">
        <v>88</v>
      </c>
      <c r="B5" t="s">
        <v>39</v>
      </c>
      <c r="C5" s="11">
        <v>0.5</v>
      </c>
      <c r="D5" s="11">
        <v>0.5</v>
      </c>
      <c r="E5" s="12"/>
      <c r="F5" s="12" t="s">
        <v>35</v>
      </c>
      <c r="G5" s="12"/>
      <c r="H5" s="12" t="s">
        <v>35</v>
      </c>
      <c r="I5" s="12"/>
      <c r="J5" s="12"/>
      <c r="K5" s="12"/>
      <c r="L5" s="13"/>
    </row>
    <row r="6" spans="1:12" x14ac:dyDescent="0.25">
      <c r="A6" s="10" t="s">
        <v>89</v>
      </c>
      <c r="B6" t="s">
        <v>39</v>
      </c>
      <c r="C6" s="11">
        <v>1.5</v>
      </c>
      <c r="D6" s="11">
        <v>1.5</v>
      </c>
      <c r="E6" s="12"/>
      <c r="F6" s="12" t="s">
        <v>35</v>
      </c>
      <c r="G6" s="12"/>
      <c r="H6" s="12" t="s">
        <v>35</v>
      </c>
      <c r="I6" s="12"/>
      <c r="J6" s="12"/>
      <c r="K6" s="12"/>
      <c r="L6" s="13"/>
    </row>
    <row r="7" spans="1:12" x14ac:dyDescent="0.25">
      <c r="A7" s="10" t="s">
        <v>36</v>
      </c>
      <c r="B7" t="s">
        <v>40</v>
      </c>
      <c r="C7" s="11">
        <v>0.25</v>
      </c>
      <c r="D7" s="11">
        <v>0.25</v>
      </c>
      <c r="E7" s="12"/>
      <c r="F7" s="12"/>
      <c r="G7" s="12" t="s">
        <v>35</v>
      </c>
      <c r="H7" s="12" t="s">
        <v>35</v>
      </c>
      <c r="I7" s="12"/>
      <c r="J7" s="12"/>
      <c r="K7" s="12"/>
      <c r="L7" s="15"/>
    </row>
    <row r="8" spans="1:12" x14ac:dyDescent="0.25">
      <c r="A8" s="10" t="s">
        <v>37</v>
      </c>
      <c r="B8" t="s">
        <v>40</v>
      </c>
      <c r="C8" s="11">
        <v>0.25</v>
      </c>
      <c r="D8" s="11">
        <v>0.25</v>
      </c>
      <c r="E8" s="12"/>
      <c r="F8" s="12" t="s">
        <v>35</v>
      </c>
      <c r="G8" s="12"/>
      <c r="H8" s="12" t="s">
        <v>35</v>
      </c>
      <c r="I8" s="12"/>
      <c r="J8" s="12"/>
      <c r="K8" s="12"/>
      <c r="L8" s="13"/>
    </row>
    <row r="9" spans="1:12" x14ac:dyDescent="0.25">
      <c r="A9" s="10" t="s">
        <v>90</v>
      </c>
      <c r="B9" t="s">
        <v>40</v>
      </c>
      <c r="C9" s="11">
        <v>0.5</v>
      </c>
      <c r="D9" s="11">
        <v>0.5</v>
      </c>
      <c r="E9" s="12"/>
      <c r="F9" s="12" t="s">
        <v>35</v>
      </c>
      <c r="G9" s="12"/>
      <c r="H9" s="12" t="s">
        <v>35</v>
      </c>
      <c r="I9" s="12"/>
      <c r="J9" s="12"/>
      <c r="K9" s="12"/>
      <c r="L9" s="13"/>
    </row>
    <row r="10" spans="1:12" x14ac:dyDescent="0.25">
      <c r="A10" s="10" t="s">
        <v>91</v>
      </c>
      <c r="B10" t="s">
        <v>40</v>
      </c>
      <c r="C10" s="11">
        <v>0.25</v>
      </c>
      <c r="D10" s="11">
        <v>0.5</v>
      </c>
      <c r="E10" s="12"/>
      <c r="F10" s="12"/>
      <c r="G10" s="12" t="s">
        <v>35</v>
      </c>
      <c r="H10" s="12"/>
      <c r="I10" s="12" t="s">
        <v>35</v>
      </c>
      <c r="J10" s="12"/>
      <c r="K10" s="12"/>
      <c r="L10" s="13"/>
    </row>
    <row r="11" spans="1:12" x14ac:dyDescent="0.25">
      <c r="A11" s="10" t="s">
        <v>48</v>
      </c>
      <c r="B11" t="s">
        <v>38</v>
      </c>
      <c r="C11" s="11">
        <v>0</v>
      </c>
      <c r="D11" s="11">
        <v>1.5</v>
      </c>
      <c r="E11" s="12"/>
      <c r="F11" s="12"/>
      <c r="G11" s="12"/>
      <c r="H11" s="12" t="s">
        <v>35</v>
      </c>
      <c r="I11" s="12"/>
      <c r="J11" s="12"/>
      <c r="K11" s="12"/>
      <c r="L11" s="13" t="s">
        <v>92</v>
      </c>
    </row>
    <row r="12" spans="1:12" x14ac:dyDescent="0.25">
      <c r="A12" s="10" t="s">
        <v>49</v>
      </c>
      <c r="B12" t="s">
        <v>38</v>
      </c>
      <c r="C12" s="11">
        <v>1.25</v>
      </c>
      <c r="D12" s="11">
        <v>1.25</v>
      </c>
      <c r="F12" s="12"/>
      <c r="G12" s="12"/>
      <c r="H12" s="12" t="s">
        <v>35</v>
      </c>
      <c r="I12" s="12"/>
      <c r="J12" s="12"/>
      <c r="K12" s="12"/>
      <c r="L12" s="13"/>
    </row>
    <row r="13" spans="1:12" x14ac:dyDescent="0.25">
      <c r="A13" s="10" t="s">
        <v>50</v>
      </c>
      <c r="B13" t="s">
        <v>38</v>
      </c>
      <c r="C13" s="11">
        <v>1</v>
      </c>
      <c r="D13" s="11">
        <v>1</v>
      </c>
      <c r="E13" s="12"/>
      <c r="F13" s="12"/>
      <c r="G13" s="12" t="s">
        <v>35</v>
      </c>
      <c r="H13" s="12" t="s">
        <v>35</v>
      </c>
      <c r="I13" s="12"/>
      <c r="J13" s="12"/>
      <c r="K13" s="12"/>
      <c r="L13" s="13"/>
    </row>
    <row r="14" spans="1:12" x14ac:dyDescent="0.25">
      <c r="A14" s="10" t="s">
        <v>93</v>
      </c>
      <c r="B14" t="s">
        <v>38</v>
      </c>
      <c r="C14" s="11">
        <v>0.25</v>
      </c>
      <c r="D14" s="11">
        <v>0.25</v>
      </c>
      <c r="E14" s="12"/>
      <c r="F14" s="12" t="s">
        <v>35</v>
      </c>
      <c r="G14" s="12"/>
      <c r="H14" s="12"/>
      <c r="I14" s="12" t="s">
        <v>35</v>
      </c>
      <c r="J14" s="12"/>
      <c r="K14" s="12"/>
      <c r="L14" s="13"/>
    </row>
    <row r="15" spans="1:12" x14ac:dyDescent="0.25">
      <c r="A15" s="10" t="s">
        <v>94</v>
      </c>
      <c r="B15" t="s">
        <v>38</v>
      </c>
      <c r="C15" s="11">
        <v>0.25</v>
      </c>
      <c r="D15" s="11">
        <v>0.25</v>
      </c>
      <c r="E15" s="12"/>
      <c r="F15" s="12" t="s">
        <v>35</v>
      </c>
      <c r="G15" s="12"/>
      <c r="H15" s="12"/>
      <c r="I15" s="12" t="s">
        <v>35</v>
      </c>
      <c r="J15" s="12"/>
      <c r="K15" s="12"/>
      <c r="L15" s="13"/>
    </row>
    <row r="16" spans="1:12" x14ac:dyDescent="0.25">
      <c r="A16" s="10" t="s">
        <v>51</v>
      </c>
      <c r="B16" t="s">
        <v>41</v>
      </c>
      <c r="C16" s="11">
        <v>1.25</v>
      </c>
      <c r="D16" s="11">
        <v>1.25</v>
      </c>
      <c r="E16" s="12"/>
      <c r="F16" s="12" t="s">
        <v>35</v>
      </c>
      <c r="G16" s="12"/>
      <c r="H16" s="12"/>
      <c r="I16" s="12" t="s">
        <v>35</v>
      </c>
      <c r="J16" s="12"/>
      <c r="K16" s="12"/>
      <c r="L16" s="13"/>
    </row>
    <row r="17" spans="1:12" x14ac:dyDescent="0.25">
      <c r="A17" s="10" t="s">
        <v>52</v>
      </c>
      <c r="B17" t="s">
        <v>43</v>
      </c>
      <c r="C17" s="11">
        <v>0.5</v>
      </c>
      <c r="D17" s="11">
        <v>1</v>
      </c>
      <c r="E17" s="12"/>
      <c r="F17" s="12"/>
      <c r="G17" s="12" t="s">
        <v>35</v>
      </c>
      <c r="H17" s="12"/>
      <c r="I17" s="12" t="s">
        <v>35</v>
      </c>
      <c r="J17" s="12"/>
      <c r="K17" s="12"/>
      <c r="L17" s="13"/>
    </row>
    <row r="18" spans="1:12" x14ac:dyDescent="0.25">
      <c r="A18" s="10">
        <v>8</v>
      </c>
      <c r="B18" t="s">
        <v>45</v>
      </c>
      <c r="C18" s="11">
        <v>0.5</v>
      </c>
      <c r="D18" s="11">
        <v>2.75</v>
      </c>
      <c r="E18" s="12" t="s">
        <v>35</v>
      </c>
      <c r="F18" s="12"/>
      <c r="G18" s="12"/>
      <c r="H18" s="12" t="s">
        <v>35</v>
      </c>
      <c r="I18" s="12"/>
      <c r="J18" s="12" t="s">
        <v>35</v>
      </c>
      <c r="K18" s="12"/>
      <c r="L18" s="17" t="s">
        <v>96</v>
      </c>
    </row>
    <row r="19" spans="1:12" x14ac:dyDescent="0.25">
      <c r="A19" s="10" t="s">
        <v>82</v>
      </c>
      <c r="B19" t="s">
        <v>46</v>
      </c>
      <c r="C19" s="11">
        <v>0.5</v>
      </c>
      <c r="D19" s="11">
        <v>0.5</v>
      </c>
      <c r="E19" s="12"/>
      <c r="F19" s="12"/>
      <c r="G19" s="12" t="s">
        <v>35</v>
      </c>
      <c r="H19" s="12" t="s">
        <v>35</v>
      </c>
      <c r="I19" s="12"/>
      <c r="J19" s="12"/>
      <c r="K19" s="12"/>
      <c r="L19" s="13"/>
    </row>
    <row r="20" spans="1:12" x14ac:dyDescent="0.25">
      <c r="A20" s="10" t="s">
        <v>83</v>
      </c>
      <c r="B20" t="s">
        <v>46</v>
      </c>
      <c r="C20" s="11">
        <v>0.75</v>
      </c>
      <c r="D20" s="11">
        <v>1</v>
      </c>
      <c r="E20" s="12"/>
      <c r="F20" s="12" t="s">
        <v>35</v>
      </c>
      <c r="G20" s="12"/>
      <c r="H20" s="12"/>
      <c r="I20" s="12" t="s">
        <v>35</v>
      </c>
      <c r="J20" s="12"/>
      <c r="K20" s="12"/>
      <c r="L20" s="13"/>
    </row>
    <row r="21" spans="1:12" x14ac:dyDescent="0.25">
      <c r="A21" s="10" t="s">
        <v>84</v>
      </c>
      <c r="B21" t="s">
        <v>46</v>
      </c>
      <c r="C21" s="11">
        <v>0.75</v>
      </c>
      <c r="D21" s="11">
        <v>0.75</v>
      </c>
      <c r="E21" s="12"/>
      <c r="F21" s="12" t="s">
        <v>35</v>
      </c>
      <c r="G21" s="12"/>
      <c r="H21" s="12"/>
      <c r="I21" s="12" t="s">
        <v>35</v>
      </c>
      <c r="J21" s="12"/>
      <c r="K21" s="12"/>
      <c r="L21" s="13"/>
    </row>
    <row r="22" spans="1:12" x14ac:dyDescent="0.25">
      <c r="A22" s="10" t="s">
        <v>97</v>
      </c>
      <c r="B22" t="s">
        <v>22</v>
      </c>
      <c r="C22" s="11">
        <v>1.25</v>
      </c>
      <c r="D22" s="11">
        <v>1.5</v>
      </c>
      <c r="E22" s="12"/>
      <c r="F22" s="12" t="s">
        <v>35</v>
      </c>
      <c r="G22" s="12"/>
      <c r="H22" s="12"/>
      <c r="I22" s="12" t="s">
        <v>35</v>
      </c>
      <c r="J22" s="12"/>
      <c r="K22" s="12"/>
      <c r="L22" s="13"/>
    </row>
    <row r="23" spans="1:12" x14ac:dyDescent="0.25">
      <c r="A23" s="10" t="s">
        <v>98</v>
      </c>
      <c r="B23" t="s">
        <v>22</v>
      </c>
      <c r="C23" s="11">
        <v>0.75</v>
      </c>
      <c r="D23" s="11">
        <v>1</v>
      </c>
      <c r="E23" s="12"/>
      <c r="F23" s="12" t="s">
        <v>35</v>
      </c>
      <c r="G23" s="12"/>
      <c r="H23" s="12"/>
      <c r="I23" s="12" t="s">
        <v>35</v>
      </c>
      <c r="J23" s="12"/>
      <c r="K23" s="12"/>
      <c r="L23" s="13"/>
    </row>
    <row r="24" spans="1:12" x14ac:dyDescent="0.25">
      <c r="A24" s="10" t="s">
        <v>99</v>
      </c>
      <c r="B24" t="s">
        <v>22</v>
      </c>
      <c r="C24" s="11">
        <v>1</v>
      </c>
      <c r="D24" s="11">
        <v>1</v>
      </c>
      <c r="E24" s="12"/>
      <c r="F24" s="12" t="s">
        <v>35</v>
      </c>
      <c r="G24" s="12"/>
      <c r="H24" s="12"/>
      <c r="I24" s="12" t="s">
        <v>35</v>
      </c>
      <c r="J24" s="12"/>
      <c r="K24" s="12"/>
      <c r="L24" s="13"/>
    </row>
    <row r="25" spans="1:12" x14ac:dyDescent="0.25">
      <c r="A25" s="10" t="s">
        <v>100</v>
      </c>
      <c r="B25" t="s">
        <v>0</v>
      </c>
      <c r="C25" s="11">
        <v>1.5</v>
      </c>
      <c r="D25" s="11">
        <v>1.5</v>
      </c>
      <c r="E25" s="12"/>
      <c r="F25" s="12"/>
      <c r="G25" s="12" t="s">
        <v>35</v>
      </c>
      <c r="H25" s="12" t="s">
        <v>35</v>
      </c>
      <c r="I25" s="12"/>
      <c r="J25" s="12"/>
      <c r="K25" s="12"/>
      <c r="L25" s="13"/>
    </row>
    <row r="26" spans="1:12" x14ac:dyDescent="0.25">
      <c r="A26" s="10" t="s">
        <v>101</v>
      </c>
      <c r="B26" t="s">
        <v>0</v>
      </c>
      <c r="C26" s="11">
        <v>0.5</v>
      </c>
      <c r="D26" s="11">
        <v>0.5</v>
      </c>
      <c r="E26" s="12"/>
      <c r="F26" s="12"/>
      <c r="G26" s="12" t="s">
        <v>35</v>
      </c>
      <c r="H26" s="12" t="s">
        <v>35</v>
      </c>
      <c r="I26" s="12"/>
      <c r="J26" s="12"/>
      <c r="K26" s="12"/>
      <c r="L26" s="13"/>
    </row>
    <row r="27" spans="1:12" x14ac:dyDescent="0.25">
      <c r="A27" s="10">
        <v>16</v>
      </c>
      <c r="B27" t="s">
        <v>24</v>
      </c>
      <c r="C27" s="11">
        <v>1.75</v>
      </c>
      <c r="D27" s="11">
        <v>2</v>
      </c>
      <c r="E27" s="12"/>
      <c r="F27" s="12" t="s">
        <v>35</v>
      </c>
      <c r="G27" s="12"/>
      <c r="H27" s="12" t="s">
        <v>35</v>
      </c>
      <c r="I27" s="12"/>
      <c r="J27" s="12"/>
      <c r="K27" s="12"/>
      <c r="L27" s="13" t="s">
        <v>102</v>
      </c>
    </row>
    <row r="28" spans="1:12" x14ac:dyDescent="0.25">
      <c r="A28" s="10" t="s">
        <v>72</v>
      </c>
      <c r="B28" t="s">
        <v>0</v>
      </c>
      <c r="C28" s="11">
        <v>1</v>
      </c>
      <c r="D28" s="11">
        <v>1.5</v>
      </c>
      <c r="E28" s="12"/>
      <c r="G28" s="12" t="s">
        <v>35</v>
      </c>
      <c r="H28" s="12"/>
      <c r="I28" s="12" t="s">
        <v>35</v>
      </c>
      <c r="J28" s="12"/>
      <c r="K28" s="12"/>
      <c r="L28" s="13" t="s">
        <v>103</v>
      </c>
    </row>
    <row r="29" spans="1:12" x14ac:dyDescent="0.25">
      <c r="A29" s="10" t="s">
        <v>73</v>
      </c>
      <c r="B29" t="s">
        <v>0</v>
      </c>
      <c r="C29" s="11">
        <v>0.75</v>
      </c>
      <c r="D29" s="11">
        <v>0.75</v>
      </c>
      <c r="E29" s="12"/>
      <c r="F29" s="12"/>
      <c r="G29" s="12" t="s">
        <v>35</v>
      </c>
      <c r="H29" s="12"/>
      <c r="I29" s="12" t="s">
        <v>35</v>
      </c>
      <c r="J29" s="12"/>
      <c r="K29" s="12"/>
      <c r="L29" s="13"/>
    </row>
    <row r="30" spans="1:12" x14ac:dyDescent="0.25">
      <c r="A30" s="10">
        <v>18</v>
      </c>
      <c r="B30" t="s">
        <v>0</v>
      </c>
      <c r="C30" s="11">
        <v>2.25</v>
      </c>
      <c r="D30" s="11">
        <v>2.25</v>
      </c>
      <c r="E30" s="12"/>
      <c r="F30" s="13"/>
      <c r="G30" s="12" t="s">
        <v>35</v>
      </c>
      <c r="H30" s="12" t="s">
        <v>35</v>
      </c>
      <c r="I30" s="12"/>
      <c r="J30" s="12"/>
      <c r="K30" s="12"/>
      <c r="L30" s="13"/>
    </row>
    <row r="31" spans="1:12" x14ac:dyDescent="0.25">
      <c r="A31" s="10">
        <v>19</v>
      </c>
      <c r="B31" t="s">
        <v>28</v>
      </c>
      <c r="C31" s="11">
        <v>2.25</v>
      </c>
      <c r="D31" s="11">
        <v>2.25</v>
      </c>
      <c r="E31" s="12"/>
      <c r="F31" s="12" t="s">
        <v>35</v>
      </c>
      <c r="G31" s="12"/>
      <c r="H31" s="12" t="s">
        <v>35</v>
      </c>
      <c r="I31" s="12"/>
      <c r="J31" s="12"/>
      <c r="K31" s="12"/>
      <c r="L31" s="13"/>
    </row>
    <row r="32" spans="1:12" x14ac:dyDescent="0.25">
      <c r="A32" s="10" t="s">
        <v>78</v>
      </c>
      <c r="B32" t="s">
        <v>28</v>
      </c>
      <c r="C32" s="11">
        <v>1</v>
      </c>
      <c r="D32" s="11">
        <v>1</v>
      </c>
      <c r="E32" s="12"/>
      <c r="F32" s="12" t="s">
        <v>35</v>
      </c>
      <c r="G32" s="12"/>
      <c r="H32" s="12" t="s">
        <v>35</v>
      </c>
      <c r="I32" s="12"/>
      <c r="J32" s="12"/>
      <c r="K32" s="12"/>
      <c r="L32" s="13"/>
    </row>
    <row r="33" spans="1:12" x14ac:dyDescent="0.25">
      <c r="A33" s="10" t="s">
        <v>79</v>
      </c>
      <c r="B33" t="s">
        <v>28</v>
      </c>
      <c r="C33" s="11">
        <v>0.5</v>
      </c>
      <c r="D33" s="11">
        <v>1</v>
      </c>
      <c r="E33" s="12"/>
      <c r="F33" s="12" t="s">
        <v>35</v>
      </c>
      <c r="G33" s="12"/>
      <c r="H33" s="12"/>
      <c r="I33" s="12" t="s">
        <v>35</v>
      </c>
      <c r="J33" s="12"/>
      <c r="K33" s="12"/>
      <c r="L33" s="13"/>
    </row>
    <row r="34" spans="1:12" x14ac:dyDescent="0.25">
      <c r="A34" s="10">
        <v>21</v>
      </c>
      <c r="B34" t="s">
        <v>29</v>
      </c>
      <c r="C34" s="11">
        <v>1.5</v>
      </c>
      <c r="D34" s="11">
        <v>2</v>
      </c>
      <c r="E34" s="12" t="s">
        <v>35</v>
      </c>
      <c r="F34" s="12"/>
      <c r="G34" s="12"/>
      <c r="H34" s="12"/>
      <c r="I34" s="12" t="s">
        <v>35</v>
      </c>
      <c r="J34" s="12"/>
      <c r="K34" s="12"/>
      <c r="L34" s="13"/>
    </row>
    <row r="35" spans="1:12" x14ac:dyDescent="0.25">
      <c r="A35" s="10" t="s">
        <v>80</v>
      </c>
      <c r="B35" t="s">
        <v>27</v>
      </c>
      <c r="C35" s="11">
        <v>1</v>
      </c>
      <c r="D35" s="11">
        <v>1</v>
      </c>
      <c r="E35" s="12"/>
      <c r="F35" s="12" t="s">
        <v>35</v>
      </c>
      <c r="G35" s="12"/>
      <c r="H35" s="12"/>
      <c r="I35" s="12" t="s">
        <v>35</v>
      </c>
      <c r="J35" s="12"/>
      <c r="K35" s="12"/>
      <c r="L35" s="13"/>
    </row>
    <row r="36" spans="1:12" x14ac:dyDescent="0.25">
      <c r="A36" s="10" t="s">
        <v>81</v>
      </c>
      <c r="B36" t="s">
        <v>27</v>
      </c>
      <c r="C36" s="11">
        <v>0.5</v>
      </c>
      <c r="D36" s="11">
        <v>1</v>
      </c>
      <c r="E36" s="12"/>
      <c r="F36" s="12" t="s">
        <v>35</v>
      </c>
      <c r="G36" s="12"/>
      <c r="H36" s="12"/>
      <c r="I36" s="12" t="s">
        <v>35</v>
      </c>
      <c r="J36" s="12"/>
      <c r="K36" s="12"/>
      <c r="L36" s="13"/>
    </row>
    <row r="37" spans="1:12" x14ac:dyDescent="0.25">
      <c r="A37" s="10" t="s">
        <v>104</v>
      </c>
      <c r="B37" t="s">
        <v>30</v>
      </c>
      <c r="C37" s="11">
        <v>0.75</v>
      </c>
      <c r="D37" s="11">
        <v>0.75</v>
      </c>
      <c r="E37" s="12"/>
      <c r="F37" s="12" t="s">
        <v>35</v>
      </c>
      <c r="G37" s="12"/>
      <c r="H37" s="12"/>
      <c r="I37" s="12" t="s">
        <v>35</v>
      </c>
      <c r="J37" s="12"/>
      <c r="K37" s="12"/>
      <c r="L37" s="13"/>
    </row>
    <row r="38" spans="1:12" x14ac:dyDescent="0.25">
      <c r="A38" s="10" t="s">
        <v>105</v>
      </c>
      <c r="B38" t="s">
        <v>30</v>
      </c>
      <c r="C38" s="11">
        <v>0.5</v>
      </c>
      <c r="D38" s="11">
        <v>0.75</v>
      </c>
      <c r="E38" s="12"/>
      <c r="F38" s="12" t="s">
        <v>35</v>
      </c>
      <c r="G38" s="12"/>
      <c r="H38" s="12"/>
      <c r="I38" s="12" t="s">
        <v>35</v>
      </c>
      <c r="J38" s="12"/>
      <c r="K38" s="12"/>
      <c r="L38" s="13"/>
    </row>
    <row r="39" spans="1:12" x14ac:dyDescent="0.25">
      <c r="A39" s="10" t="s">
        <v>106</v>
      </c>
      <c r="B39" t="s">
        <v>30</v>
      </c>
      <c r="C39" s="11">
        <v>0.5</v>
      </c>
      <c r="D39" s="11">
        <v>0.75</v>
      </c>
      <c r="E39" s="12"/>
      <c r="F39" s="12" t="s">
        <v>35</v>
      </c>
      <c r="G39" s="12"/>
      <c r="H39" s="12"/>
      <c r="I39" s="12" t="s">
        <v>35</v>
      </c>
      <c r="J39" s="12"/>
      <c r="K39" s="12"/>
      <c r="L39" s="13"/>
    </row>
    <row r="40" spans="1:12" x14ac:dyDescent="0.25">
      <c r="A40" s="10" t="s">
        <v>107</v>
      </c>
      <c r="B40" t="s">
        <v>30</v>
      </c>
      <c r="C40" s="11">
        <v>0.5</v>
      </c>
      <c r="D40" s="11">
        <v>0.75</v>
      </c>
      <c r="E40" s="12"/>
      <c r="F40" s="12" t="s">
        <v>35</v>
      </c>
      <c r="G40" s="12"/>
      <c r="H40" s="12"/>
      <c r="I40" s="12" t="s">
        <v>35</v>
      </c>
      <c r="J40" s="12"/>
      <c r="K40" s="12"/>
      <c r="L40" s="13"/>
    </row>
    <row r="41" spans="1:12" x14ac:dyDescent="0.25">
      <c r="A41" s="10" t="s">
        <v>108</v>
      </c>
      <c r="B41" t="s">
        <v>33</v>
      </c>
      <c r="C41" s="11">
        <v>0.5</v>
      </c>
      <c r="D41" s="11">
        <v>0.5</v>
      </c>
      <c r="E41" s="12"/>
      <c r="F41" s="12"/>
      <c r="G41" s="12" t="s">
        <v>35</v>
      </c>
      <c r="H41" s="12"/>
      <c r="I41" s="12" t="s">
        <v>35</v>
      </c>
      <c r="J41" s="12"/>
      <c r="K41" s="12"/>
      <c r="L41" s="13"/>
    </row>
    <row r="42" spans="1:12" x14ac:dyDescent="0.25">
      <c r="A42" s="10" t="s">
        <v>109</v>
      </c>
      <c r="B42" t="s">
        <v>33</v>
      </c>
      <c r="C42" s="11">
        <v>0.5</v>
      </c>
      <c r="D42" s="11">
        <v>0.5</v>
      </c>
      <c r="E42" s="12"/>
      <c r="F42" s="12"/>
      <c r="G42" s="12" t="s">
        <v>35</v>
      </c>
      <c r="H42" s="12"/>
      <c r="I42" s="12" t="s">
        <v>35</v>
      </c>
      <c r="J42" s="12"/>
      <c r="K42" s="12"/>
      <c r="L42" s="13"/>
    </row>
    <row r="43" spans="1:12" x14ac:dyDescent="0.25">
      <c r="A43" s="10" t="s">
        <v>110</v>
      </c>
      <c r="B43" t="s">
        <v>33</v>
      </c>
      <c r="C43" s="11">
        <v>2</v>
      </c>
      <c r="D43" s="11">
        <v>2</v>
      </c>
      <c r="E43" s="12"/>
      <c r="F43" s="12"/>
      <c r="G43" s="12" t="s">
        <v>35</v>
      </c>
      <c r="H43" s="12" t="s">
        <v>35</v>
      </c>
      <c r="I43" s="12"/>
      <c r="J43" s="12"/>
      <c r="K43" s="12"/>
      <c r="L43" s="13"/>
    </row>
    <row r="44" spans="1:12" x14ac:dyDescent="0.25">
      <c r="A44" s="10"/>
      <c r="B44" s="14"/>
      <c r="C44" s="11"/>
      <c r="D44" s="11"/>
      <c r="E44" s="12"/>
      <c r="F44" s="12"/>
      <c r="G44" s="12"/>
      <c r="H44" s="12"/>
      <c r="I44" s="12"/>
      <c r="J44" s="12"/>
      <c r="K44" s="12"/>
      <c r="L44" s="15"/>
    </row>
    <row r="45" spans="1:12" x14ac:dyDescent="0.25">
      <c r="A45" s="10"/>
      <c r="B45" s="14"/>
      <c r="C45" s="11"/>
      <c r="D45" s="11"/>
      <c r="E45" s="12"/>
      <c r="F45" s="12"/>
      <c r="G45" s="12"/>
      <c r="H45" s="12"/>
      <c r="I45" s="12"/>
      <c r="J45" s="12"/>
      <c r="K45" s="12"/>
      <c r="L45" s="15"/>
    </row>
    <row r="46" spans="1:12" x14ac:dyDescent="0.25">
      <c r="A46" s="10"/>
      <c r="B46" s="14"/>
      <c r="C46" s="11"/>
      <c r="D46" s="11"/>
      <c r="E46" s="12"/>
      <c r="F46" s="12"/>
      <c r="G46" s="12"/>
      <c r="H46" s="12"/>
      <c r="I46" s="12"/>
      <c r="J46" s="12"/>
      <c r="K46" s="12"/>
      <c r="L46" s="13"/>
    </row>
    <row r="47" spans="1:12" x14ac:dyDescent="0.25">
      <c r="A47" s="10"/>
      <c r="B47" s="14"/>
      <c r="C47" s="11"/>
      <c r="D47" s="11"/>
      <c r="E47" s="12"/>
      <c r="F47" s="12"/>
      <c r="G47" s="12"/>
      <c r="H47" s="12"/>
      <c r="I47" s="12"/>
      <c r="J47" s="12"/>
      <c r="K47" s="12"/>
      <c r="L47" s="13"/>
    </row>
    <row r="48" spans="1:12" x14ac:dyDescent="0.25">
      <c r="A48" s="10"/>
      <c r="B48" s="14"/>
      <c r="C48" s="11"/>
      <c r="D48" s="11"/>
      <c r="E48" s="12"/>
      <c r="F48" s="12"/>
      <c r="G48" s="12"/>
      <c r="H48" s="12"/>
      <c r="I48" s="12"/>
      <c r="J48" s="12"/>
      <c r="K48" s="12"/>
      <c r="L48" s="13"/>
    </row>
    <row r="49" spans="1:12" x14ac:dyDescent="0.25">
      <c r="A49" s="10"/>
      <c r="B49" s="14"/>
      <c r="C49" s="11"/>
      <c r="D49" s="11"/>
      <c r="E49" s="12"/>
      <c r="F49" s="12"/>
      <c r="G49" s="12"/>
      <c r="H49" s="12"/>
      <c r="I49" s="12"/>
      <c r="J49" s="12"/>
      <c r="K49" s="12"/>
      <c r="L49" s="13"/>
    </row>
    <row r="50" spans="1:12" x14ac:dyDescent="0.25">
      <c r="A50" s="10"/>
      <c r="B50" s="14"/>
      <c r="C50" s="11"/>
      <c r="D50" s="11"/>
      <c r="E50" s="12"/>
      <c r="F50" s="12"/>
      <c r="G50" s="12"/>
      <c r="H50" s="12"/>
      <c r="I50" s="12"/>
      <c r="J50" s="12"/>
      <c r="K50" s="12"/>
      <c r="L50" s="13"/>
    </row>
    <row r="51" spans="1:12" x14ac:dyDescent="0.25">
      <c r="A51" s="5"/>
      <c r="C51" s="4"/>
      <c r="D51" s="4"/>
      <c r="E51" s="3"/>
      <c r="F51" s="3"/>
      <c r="G51" s="3"/>
      <c r="H51" s="3"/>
      <c r="I51" s="3"/>
      <c r="J51" s="3"/>
      <c r="K51" s="3"/>
    </row>
    <row r="52" spans="1:12" x14ac:dyDescent="0.25">
      <c r="A52" s="5"/>
      <c r="C52" s="4"/>
      <c r="D52" s="4"/>
      <c r="E52" s="3"/>
      <c r="F52" s="3"/>
      <c r="G52" s="3"/>
      <c r="H52" s="3"/>
      <c r="I52" s="3"/>
      <c r="J52" s="3"/>
      <c r="K52" s="3"/>
    </row>
    <row r="53" spans="1:12" x14ac:dyDescent="0.25">
      <c r="A53" s="5"/>
      <c r="C53" s="4"/>
      <c r="D53" s="4"/>
      <c r="E53" s="3"/>
      <c r="F53" s="3"/>
      <c r="G53" s="3"/>
      <c r="H53" s="3"/>
      <c r="I53" s="3"/>
      <c r="J53" s="3"/>
      <c r="K53" s="3"/>
    </row>
    <row r="54" spans="1:12" x14ac:dyDescent="0.25">
      <c r="A54" s="5"/>
      <c r="C54" s="4"/>
      <c r="D54" s="4"/>
      <c r="E54" s="3"/>
      <c r="F54" s="3"/>
      <c r="G54" s="3"/>
      <c r="H54" s="3"/>
      <c r="I54" s="3"/>
      <c r="J54" s="3"/>
      <c r="K54" s="3"/>
    </row>
    <row r="55" spans="1:12" x14ac:dyDescent="0.25">
      <c r="A55" s="5"/>
      <c r="C55" s="4"/>
      <c r="D55" s="4"/>
      <c r="E55" s="3"/>
      <c r="F55" s="3"/>
      <c r="G55" s="3"/>
      <c r="H55" s="3"/>
      <c r="I55" s="3"/>
      <c r="J55" s="3"/>
      <c r="K55" s="3"/>
    </row>
    <row r="56" spans="1:12" x14ac:dyDescent="0.25">
      <c r="A56" s="5"/>
      <c r="C56" s="4"/>
      <c r="D56" s="4"/>
      <c r="E56" s="3"/>
      <c r="F56" s="3"/>
      <c r="H56" s="3"/>
      <c r="I56" s="3"/>
      <c r="J56" s="3"/>
      <c r="K56" s="3"/>
    </row>
    <row r="57" spans="1:12" x14ac:dyDescent="0.25">
      <c r="A57" s="5"/>
      <c r="C57" s="4"/>
      <c r="D57" s="4"/>
      <c r="E57" s="3"/>
      <c r="F57" s="3"/>
      <c r="G57" s="3"/>
      <c r="H57" s="3"/>
      <c r="I57" s="3"/>
      <c r="J57" s="3"/>
      <c r="K57" s="3"/>
    </row>
    <row r="58" spans="1:12" x14ac:dyDescent="0.25">
      <c r="A58" s="5"/>
      <c r="C58" s="4"/>
      <c r="D58" s="4"/>
      <c r="E58" s="3"/>
      <c r="F58" s="3"/>
      <c r="G58" s="3"/>
      <c r="H58" s="3"/>
      <c r="I58" s="3"/>
      <c r="J58" s="3"/>
      <c r="K58" s="3"/>
    </row>
    <row r="59" spans="1:12" x14ac:dyDescent="0.25">
      <c r="A59" s="5"/>
      <c r="C59" s="4"/>
      <c r="D59" s="4"/>
      <c r="E59" s="3"/>
      <c r="F59" s="3"/>
      <c r="G59" s="3"/>
      <c r="H59" s="3"/>
      <c r="I59" s="3"/>
      <c r="J59" s="3"/>
      <c r="K59" s="3"/>
    </row>
    <row r="60" spans="1:12" x14ac:dyDescent="0.25">
      <c r="A60" s="5"/>
      <c r="C60" s="4"/>
      <c r="D60" s="4"/>
      <c r="E60" s="3"/>
      <c r="F60" s="3"/>
      <c r="G60" s="3"/>
      <c r="H60" s="3"/>
      <c r="I60" s="3"/>
      <c r="J60" s="3"/>
      <c r="K60" s="3"/>
    </row>
    <row r="61" spans="1:12" x14ac:dyDescent="0.25">
      <c r="A61" s="5"/>
      <c r="C61" s="4"/>
      <c r="D61" s="4"/>
      <c r="E61" s="3"/>
      <c r="F61" s="3"/>
      <c r="G61" s="3"/>
      <c r="H61" s="3"/>
      <c r="I61" s="3"/>
      <c r="J61" s="3"/>
      <c r="K61" s="3"/>
    </row>
    <row r="62" spans="1:12" x14ac:dyDescent="0.25">
      <c r="A62" s="5"/>
      <c r="C62" s="4"/>
      <c r="D62" s="4"/>
      <c r="E62" s="3"/>
      <c r="F62" s="3"/>
      <c r="G62" s="3"/>
      <c r="H62" s="3"/>
      <c r="I62" s="3"/>
      <c r="J62" s="3"/>
      <c r="K62" s="3"/>
    </row>
    <row r="63" spans="1:12" x14ac:dyDescent="0.25">
      <c r="A63" s="5"/>
      <c r="C63" s="4"/>
      <c r="D63" s="4"/>
      <c r="E63" s="3"/>
      <c r="F63" s="3"/>
      <c r="G63" s="3"/>
      <c r="H63" s="3"/>
      <c r="I63" s="3"/>
      <c r="J63" s="3"/>
      <c r="K63" s="3"/>
    </row>
    <row r="64" spans="1:12" x14ac:dyDescent="0.25">
      <c r="A64" s="5"/>
      <c r="C64" s="4"/>
      <c r="D64" s="4"/>
      <c r="E64" s="3"/>
      <c r="F64" s="3"/>
      <c r="G64" s="3"/>
      <c r="H64" s="3"/>
      <c r="I64" s="3"/>
      <c r="J64" s="3"/>
      <c r="K64" s="3"/>
    </row>
    <row r="65" spans="1:12" x14ac:dyDescent="0.25">
      <c r="A65" s="5"/>
      <c r="C65" s="4"/>
      <c r="D65" s="4"/>
      <c r="E65" s="3"/>
      <c r="F65" s="3"/>
      <c r="G65" s="3"/>
      <c r="H65" s="3"/>
      <c r="I65" s="3"/>
      <c r="J65" s="3"/>
      <c r="K65" s="3"/>
    </row>
    <row r="66" spans="1:12" x14ac:dyDescent="0.25">
      <c r="A66" s="5"/>
      <c r="C66" s="4"/>
      <c r="D66" s="4"/>
      <c r="E66" s="3"/>
      <c r="F66" s="3"/>
      <c r="G66" s="3"/>
      <c r="H66" s="3"/>
      <c r="I66" s="3"/>
      <c r="J66" s="3"/>
      <c r="K66" s="3"/>
    </row>
    <row r="67" spans="1:12" x14ac:dyDescent="0.25">
      <c r="A67" s="5"/>
      <c r="C67" s="4"/>
      <c r="D67" s="4"/>
      <c r="E67" s="3"/>
      <c r="F67" s="3"/>
      <c r="G67" s="3"/>
      <c r="H67" s="3"/>
      <c r="I67" s="3"/>
      <c r="J67" s="3"/>
      <c r="K67" s="3"/>
      <c r="L67" s="1"/>
    </row>
    <row r="68" spans="1:12" x14ac:dyDescent="0.25">
      <c r="A68" s="5"/>
      <c r="B68" s="6"/>
      <c r="C68" s="4"/>
      <c r="D68" s="4"/>
      <c r="E68" s="3"/>
      <c r="F68" s="3"/>
      <c r="G68" s="3"/>
      <c r="H68" s="3"/>
      <c r="I68" s="3"/>
      <c r="J68" s="3"/>
      <c r="K68" s="3"/>
    </row>
    <row r="69" spans="1:12" x14ac:dyDescent="0.25">
      <c r="A69" s="5"/>
      <c r="B69" s="6"/>
      <c r="C69" s="4"/>
      <c r="D69" s="4"/>
      <c r="E69" s="3"/>
      <c r="F69" s="3"/>
      <c r="G69" s="3"/>
      <c r="H69" s="3"/>
      <c r="I69" s="3"/>
      <c r="J69" s="3"/>
      <c r="K69" s="3"/>
    </row>
    <row r="70" spans="1:12" x14ac:dyDescent="0.25">
      <c r="A70" s="5"/>
      <c r="B70" s="6"/>
      <c r="C70" s="4"/>
      <c r="D70" s="4"/>
      <c r="E70" s="3"/>
      <c r="F70" s="3"/>
      <c r="G70" s="3"/>
      <c r="H70" s="3"/>
      <c r="I70" s="3"/>
      <c r="J70" s="3"/>
      <c r="K70" s="3"/>
    </row>
    <row r="71" spans="1:12" x14ac:dyDescent="0.25">
      <c r="A71" s="5"/>
      <c r="B71" s="6"/>
      <c r="C71" s="4"/>
      <c r="D71" s="4"/>
      <c r="E71" s="3"/>
      <c r="F71" s="3"/>
      <c r="G71" s="3"/>
      <c r="H71" s="3"/>
      <c r="I71" s="3"/>
      <c r="J71" s="3"/>
      <c r="K71" s="3"/>
    </row>
    <row r="72" spans="1:12" x14ac:dyDescent="0.25">
      <c r="A72" s="5"/>
      <c r="B72" s="6"/>
      <c r="C72" s="4"/>
      <c r="D72" s="4"/>
      <c r="E72" s="3"/>
      <c r="F72" s="3"/>
      <c r="G72" s="3"/>
      <c r="H72" s="3"/>
      <c r="I72" s="3"/>
      <c r="J72" s="3"/>
      <c r="K72" s="3"/>
      <c r="L72" s="1"/>
    </row>
    <row r="73" spans="1:12" x14ac:dyDescent="0.25">
      <c r="A73" s="5"/>
      <c r="B73" s="6"/>
      <c r="C73" s="4"/>
      <c r="D73" s="4"/>
      <c r="E73" s="3"/>
      <c r="F73" s="3"/>
      <c r="G73" s="3"/>
      <c r="H73" s="3"/>
      <c r="I73" s="3"/>
      <c r="J73" s="3"/>
      <c r="K73" s="3"/>
    </row>
    <row r="74" spans="1:12" x14ac:dyDescent="0.25">
      <c r="A74" s="5"/>
      <c r="B74" s="6"/>
      <c r="C74" s="4"/>
      <c r="D74" s="4"/>
      <c r="E74" s="3"/>
      <c r="F74" s="3"/>
      <c r="G74" s="3"/>
      <c r="H74" s="3"/>
      <c r="I74" s="3"/>
      <c r="J74" s="3"/>
      <c r="K74" s="3"/>
    </row>
    <row r="75" spans="1:12" x14ac:dyDescent="0.25">
      <c r="A75" s="5"/>
      <c r="B75" s="6"/>
      <c r="C75" s="4"/>
      <c r="D75" s="4"/>
      <c r="E75" s="3"/>
      <c r="F75" s="3"/>
      <c r="G75" s="3"/>
      <c r="H75" s="3"/>
      <c r="I75" s="3"/>
      <c r="J75" s="3"/>
      <c r="K75" s="3"/>
    </row>
    <row r="76" spans="1:12" x14ac:dyDescent="0.25">
      <c r="A76" s="5"/>
      <c r="B76" s="6"/>
      <c r="C76" s="4"/>
      <c r="D76" s="4"/>
      <c r="E76" s="3"/>
      <c r="F76" s="3"/>
      <c r="G76" s="3"/>
      <c r="H76" s="3"/>
      <c r="I76" s="3"/>
      <c r="J76" s="3"/>
      <c r="K76" s="3"/>
    </row>
    <row r="77" spans="1:12" x14ac:dyDescent="0.25">
      <c r="A77" s="5"/>
      <c r="B77" s="6"/>
      <c r="C77" s="4"/>
      <c r="D77" s="4"/>
      <c r="E77" s="3"/>
      <c r="F77" s="3"/>
      <c r="G77" s="3"/>
      <c r="H77" s="3"/>
      <c r="I77" s="3"/>
      <c r="J77" s="3"/>
      <c r="K77" s="3"/>
    </row>
    <row r="78" spans="1:12" x14ac:dyDescent="0.25">
      <c r="A78" s="5"/>
      <c r="B78" s="6"/>
      <c r="C78" s="4"/>
      <c r="D78" s="4"/>
      <c r="E78" s="3"/>
      <c r="F78" s="3"/>
      <c r="G78" s="3"/>
      <c r="H78" s="3"/>
      <c r="I78" s="3"/>
      <c r="J78" s="3"/>
      <c r="K78" s="3"/>
    </row>
    <row r="79" spans="1:12" x14ac:dyDescent="0.25">
      <c r="A79" s="5"/>
      <c r="B79" s="6"/>
      <c r="C79" s="4"/>
      <c r="D79" s="4"/>
      <c r="E79" s="3"/>
      <c r="F79" s="3"/>
      <c r="G79" s="3"/>
      <c r="H79" s="3"/>
      <c r="I79" s="3"/>
      <c r="J79" s="3"/>
      <c r="K79" s="3"/>
    </row>
    <row r="80" spans="1:12" x14ac:dyDescent="0.25">
      <c r="A80" s="5"/>
      <c r="B80" s="6"/>
      <c r="C80" s="4"/>
      <c r="D80" s="4"/>
      <c r="E80" s="3"/>
      <c r="F80" s="3"/>
      <c r="G80" s="3"/>
      <c r="H80" s="3"/>
      <c r="I80" s="3"/>
      <c r="J80" s="3"/>
      <c r="K80" s="3"/>
    </row>
    <row r="81" spans="1:11" x14ac:dyDescent="0.25">
      <c r="A81" s="5"/>
      <c r="B81" s="6"/>
      <c r="C81" s="4"/>
      <c r="D81" s="4"/>
      <c r="E81" s="3"/>
      <c r="F81" s="3"/>
      <c r="G81" s="3"/>
      <c r="H81" s="3"/>
      <c r="I81" s="3"/>
      <c r="J81" s="3"/>
      <c r="K81" s="3"/>
    </row>
    <row r="82" spans="1:11" x14ac:dyDescent="0.25">
      <c r="C82" s="4"/>
      <c r="D82" s="4"/>
      <c r="E82" s="3"/>
      <c r="F82" s="3"/>
      <c r="G82" s="3"/>
      <c r="H82" s="3"/>
      <c r="I82" s="3"/>
      <c r="J82" s="3"/>
      <c r="K82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pane ySplit="1" topLeftCell="A2" activePane="bottomLeft" state="frozen"/>
      <selection pane="bottomLeft" activeCell="B32" sqref="B32"/>
    </sheetView>
  </sheetViews>
  <sheetFormatPr defaultRowHeight="15" x14ac:dyDescent="0.25"/>
  <cols>
    <col min="2" max="2" width="17" customWidth="1"/>
    <col min="3" max="3" width="8.7109375" bestFit="1" customWidth="1"/>
    <col min="4" max="4" width="13.42578125" bestFit="1" customWidth="1"/>
    <col min="8" max="8" width="10.85546875" bestFit="1" customWidth="1"/>
    <col min="10" max="10" width="18.85546875" bestFit="1" customWidth="1"/>
    <col min="12" max="12" width="64.5703125" bestFit="1" customWidth="1"/>
  </cols>
  <sheetData>
    <row r="1" spans="1:12" x14ac:dyDescent="0.25">
      <c r="A1" s="1" t="s">
        <v>7</v>
      </c>
      <c r="B1" s="1" t="s">
        <v>10</v>
      </c>
      <c r="C1" s="1" t="s">
        <v>9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13</v>
      </c>
    </row>
    <row r="2" spans="1:12" x14ac:dyDescent="0.25">
      <c r="A2" s="5" t="s">
        <v>85</v>
      </c>
      <c r="B2" t="s">
        <v>34</v>
      </c>
      <c r="C2" s="4">
        <v>0.5</v>
      </c>
      <c r="D2" s="4">
        <v>0.5</v>
      </c>
      <c r="E2" s="3"/>
      <c r="F2" s="3"/>
      <c r="G2" s="3" t="s">
        <v>35</v>
      </c>
      <c r="H2" s="3" t="s">
        <v>35</v>
      </c>
      <c r="I2" s="3"/>
      <c r="J2" s="3"/>
      <c r="K2" s="3"/>
    </row>
    <row r="3" spans="1:12" x14ac:dyDescent="0.25">
      <c r="A3" s="5" t="s">
        <v>86</v>
      </c>
      <c r="B3" t="s">
        <v>34</v>
      </c>
      <c r="C3" s="4">
        <v>0.75</v>
      </c>
      <c r="D3" s="4">
        <v>0.75</v>
      </c>
      <c r="E3" s="3"/>
      <c r="F3" s="3"/>
      <c r="G3" s="3" t="s">
        <v>35</v>
      </c>
      <c r="H3" s="3" t="s">
        <v>35</v>
      </c>
      <c r="I3" s="3"/>
      <c r="J3" s="3"/>
      <c r="K3" s="3"/>
    </row>
    <row r="4" spans="1:12" x14ac:dyDescent="0.25">
      <c r="A4" s="5" t="s">
        <v>88</v>
      </c>
      <c r="B4" t="s">
        <v>43</v>
      </c>
      <c r="C4" s="4">
        <v>0.5</v>
      </c>
      <c r="D4" s="4">
        <v>0.5</v>
      </c>
      <c r="E4" s="3"/>
      <c r="F4" s="3"/>
      <c r="G4" s="3" t="s">
        <v>35</v>
      </c>
      <c r="H4" s="3"/>
      <c r="I4" s="3" t="s">
        <v>35</v>
      </c>
      <c r="J4" s="3"/>
      <c r="K4" s="3"/>
    </row>
    <row r="5" spans="1:12" x14ac:dyDescent="0.25">
      <c r="A5" s="5" t="s">
        <v>89</v>
      </c>
      <c r="B5" t="s">
        <v>43</v>
      </c>
      <c r="C5" s="4">
        <v>0.25</v>
      </c>
      <c r="D5" s="4">
        <v>0.25</v>
      </c>
      <c r="E5" s="3"/>
      <c r="F5" s="3"/>
      <c r="G5" s="3" t="s">
        <v>35</v>
      </c>
      <c r="H5" s="3"/>
      <c r="I5" s="3" t="s">
        <v>35</v>
      </c>
      <c r="J5" s="3"/>
      <c r="K5" s="3"/>
    </row>
    <row r="6" spans="1:12" x14ac:dyDescent="0.25">
      <c r="A6" s="5" t="s">
        <v>111</v>
      </c>
      <c r="B6" t="s">
        <v>43</v>
      </c>
      <c r="C6" s="4">
        <v>0.5</v>
      </c>
      <c r="D6" s="4">
        <v>0.5</v>
      </c>
      <c r="E6" s="3"/>
      <c r="F6" s="3" t="s">
        <v>35</v>
      </c>
      <c r="G6" s="3"/>
      <c r="H6" s="3"/>
      <c r="I6" s="3" t="s">
        <v>35</v>
      </c>
      <c r="J6" s="3"/>
      <c r="K6" s="3"/>
    </row>
    <row r="7" spans="1:12" x14ac:dyDescent="0.25">
      <c r="A7" s="5" t="s">
        <v>112</v>
      </c>
      <c r="B7" t="s">
        <v>43</v>
      </c>
      <c r="C7" s="4">
        <v>0.5</v>
      </c>
      <c r="D7" s="4">
        <v>0.5</v>
      </c>
      <c r="E7" s="3"/>
      <c r="F7" s="3"/>
      <c r="G7" s="3" t="s">
        <v>35</v>
      </c>
      <c r="H7" s="3"/>
      <c r="I7" s="3" t="s">
        <v>35</v>
      </c>
      <c r="J7" s="3"/>
      <c r="K7" s="3"/>
    </row>
    <row r="8" spans="1:12" x14ac:dyDescent="0.25">
      <c r="A8" s="5" t="s">
        <v>36</v>
      </c>
      <c r="B8" t="s">
        <v>39</v>
      </c>
      <c r="C8" s="4">
        <v>0.75</v>
      </c>
      <c r="D8" s="4">
        <v>1</v>
      </c>
      <c r="E8" s="3"/>
      <c r="F8" s="3"/>
      <c r="G8" s="3" t="s">
        <v>35</v>
      </c>
      <c r="H8" s="3"/>
      <c r="I8" s="3" t="s">
        <v>35</v>
      </c>
      <c r="J8" s="3"/>
      <c r="K8" s="3"/>
    </row>
    <row r="9" spans="1:12" x14ac:dyDescent="0.25">
      <c r="A9" s="5" t="s">
        <v>37</v>
      </c>
      <c r="B9" t="s">
        <v>39</v>
      </c>
      <c r="C9" s="4">
        <v>1.5</v>
      </c>
      <c r="D9" s="4">
        <v>1.5</v>
      </c>
      <c r="E9" s="3"/>
      <c r="F9" s="3"/>
      <c r="G9" s="3" t="s">
        <v>35</v>
      </c>
      <c r="H9" s="3" t="s">
        <v>35</v>
      </c>
      <c r="I9" s="3"/>
      <c r="J9" s="3"/>
      <c r="K9" s="3"/>
    </row>
    <row r="10" spans="1:12" x14ac:dyDescent="0.25">
      <c r="A10" s="5" t="s">
        <v>90</v>
      </c>
      <c r="B10" t="s">
        <v>39</v>
      </c>
      <c r="C10" s="4">
        <v>0.5</v>
      </c>
      <c r="D10" s="4">
        <v>0.5</v>
      </c>
      <c r="E10" s="3"/>
      <c r="F10" s="3"/>
      <c r="G10" s="3" t="s">
        <v>35</v>
      </c>
      <c r="H10" s="3"/>
      <c r="I10" s="3" t="s">
        <v>35</v>
      </c>
      <c r="J10" s="3"/>
      <c r="K10" s="3"/>
    </row>
    <row r="11" spans="1:12" x14ac:dyDescent="0.25">
      <c r="A11" s="5" t="s">
        <v>91</v>
      </c>
      <c r="B11" t="s">
        <v>39</v>
      </c>
      <c r="C11" s="4">
        <v>1.25</v>
      </c>
      <c r="D11" s="4">
        <v>1.5</v>
      </c>
      <c r="E11" s="3" t="s">
        <v>35</v>
      </c>
      <c r="G11" s="3"/>
      <c r="H11" s="3" t="s">
        <v>35</v>
      </c>
      <c r="I11" s="3"/>
      <c r="J11" s="3"/>
      <c r="K11" s="3"/>
    </row>
    <row r="12" spans="1:12" x14ac:dyDescent="0.25">
      <c r="A12" s="5" t="s">
        <v>48</v>
      </c>
      <c r="B12" t="s">
        <v>40</v>
      </c>
      <c r="C12" s="4">
        <v>0.5</v>
      </c>
      <c r="D12" s="4">
        <v>0.5</v>
      </c>
      <c r="E12" s="3"/>
      <c r="F12" s="3"/>
      <c r="G12" s="3" t="s">
        <v>35</v>
      </c>
      <c r="H12" s="3" t="s">
        <v>35</v>
      </c>
      <c r="I12" s="3"/>
      <c r="J12" s="3"/>
      <c r="K12" s="3"/>
    </row>
    <row r="13" spans="1:12" x14ac:dyDescent="0.25">
      <c r="A13" s="5" t="s">
        <v>49</v>
      </c>
      <c r="B13" t="s">
        <v>40</v>
      </c>
      <c r="C13" s="4">
        <v>0.5</v>
      </c>
      <c r="D13" s="4">
        <v>0.5</v>
      </c>
      <c r="E13" s="3"/>
      <c r="F13" s="3"/>
      <c r="G13" s="3" t="s">
        <v>35</v>
      </c>
      <c r="H13" s="3" t="s">
        <v>35</v>
      </c>
      <c r="I13" s="3"/>
      <c r="J13" s="3"/>
      <c r="K13" s="3"/>
    </row>
    <row r="14" spans="1:12" x14ac:dyDescent="0.25">
      <c r="A14" s="5" t="s">
        <v>50</v>
      </c>
      <c r="B14" t="s">
        <v>38</v>
      </c>
      <c r="C14" s="4">
        <v>0.75</v>
      </c>
      <c r="D14" s="4">
        <v>0.75</v>
      </c>
      <c r="E14" s="3"/>
      <c r="F14" s="3" t="s">
        <v>35</v>
      </c>
      <c r="G14" s="3"/>
      <c r="H14" s="3" t="s">
        <v>35</v>
      </c>
      <c r="I14" s="3"/>
      <c r="J14" s="3"/>
      <c r="K14" s="3"/>
    </row>
    <row r="15" spans="1:12" x14ac:dyDescent="0.25">
      <c r="A15" s="5" t="s">
        <v>93</v>
      </c>
      <c r="B15" t="s">
        <v>38</v>
      </c>
      <c r="C15" s="4">
        <v>0</v>
      </c>
      <c r="D15" s="4">
        <v>0.5</v>
      </c>
      <c r="E15" s="3"/>
      <c r="F15" s="3"/>
      <c r="G15" s="3" t="s">
        <v>35</v>
      </c>
      <c r="H15" s="3"/>
      <c r="I15" s="3" t="s">
        <v>35</v>
      </c>
      <c r="J15" s="3"/>
      <c r="K15" s="3"/>
      <c r="L15" t="s">
        <v>115</v>
      </c>
    </row>
    <row r="16" spans="1:12" x14ac:dyDescent="0.25">
      <c r="A16" s="5" t="s">
        <v>94</v>
      </c>
      <c r="B16" t="s">
        <v>38</v>
      </c>
      <c r="C16" s="4">
        <v>0</v>
      </c>
      <c r="D16" s="4">
        <v>0.5</v>
      </c>
      <c r="E16" s="3"/>
      <c r="F16" s="3" t="s">
        <v>35</v>
      </c>
      <c r="G16" s="3"/>
      <c r="H16" s="3" t="s">
        <v>35</v>
      </c>
      <c r="I16" s="3"/>
      <c r="J16" s="3"/>
      <c r="K16" s="3"/>
      <c r="L16" t="s">
        <v>114</v>
      </c>
    </row>
    <row r="17" spans="1:12" x14ac:dyDescent="0.25">
      <c r="A17" s="5" t="s">
        <v>113</v>
      </c>
      <c r="B17" t="s">
        <v>38</v>
      </c>
      <c r="C17" s="4">
        <v>1</v>
      </c>
      <c r="D17" s="4">
        <v>1</v>
      </c>
      <c r="E17" s="3"/>
      <c r="F17" s="3"/>
      <c r="G17" s="3" t="s">
        <v>35</v>
      </c>
      <c r="H17" s="3"/>
      <c r="I17" s="3" t="s">
        <v>35</v>
      </c>
      <c r="J17" s="3"/>
      <c r="K17" s="3"/>
    </row>
    <row r="18" spans="1:12" x14ac:dyDescent="0.25">
      <c r="A18" s="5" t="s">
        <v>51</v>
      </c>
      <c r="B18" t="s">
        <v>42</v>
      </c>
      <c r="C18" s="4">
        <v>1</v>
      </c>
      <c r="D18" s="4">
        <v>1</v>
      </c>
      <c r="E18" s="3"/>
      <c r="F18" s="3"/>
      <c r="G18" s="3" t="s">
        <v>35</v>
      </c>
      <c r="H18" s="3" t="s">
        <v>35</v>
      </c>
      <c r="I18" s="3"/>
      <c r="J18" s="3"/>
      <c r="K18" s="3"/>
    </row>
    <row r="19" spans="1:12" x14ac:dyDescent="0.25">
      <c r="A19" s="5" t="s">
        <v>52</v>
      </c>
      <c r="B19" t="s">
        <v>42</v>
      </c>
      <c r="C19" s="4">
        <v>0.5</v>
      </c>
      <c r="D19" s="4">
        <v>0.5</v>
      </c>
      <c r="E19" s="3"/>
      <c r="F19" s="3"/>
      <c r="G19" s="3" t="s">
        <v>35</v>
      </c>
      <c r="H19" s="3"/>
      <c r="I19" s="3" t="s">
        <v>35</v>
      </c>
      <c r="J19" s="3"/>
      <c r="K19" s="3"/>
    </row>
    <row r="20" spans="1:12" x14ac:dyDescent="0.25">
      <c r="A20" s="5" t="s">
        <v>53</v>
      </c>
      <c r="B20" t="s">
        <v>42</v>
      </c>
      <c r="C20" s="4">
        <v>0.5</v>
      </c>
      <c r="D20" s="4">
        <v>0.5</v>
      </c>
      <c r="E20" s="3"/>
      <c r="F20" s="3"/>
      <c r="G20" s="3" t="s">
        <v>35</v>
      </c>
      <c r="H20" s="3"/>
      <c r="I20" s="3" t="s">
        <v>35</v>
      </c>
      <c r="J20" s="3"/>
      <c r="K20" s="3"/>
    </row>
    <row r="21" spans="1:12" x14ac:dyDescent="0.25">
      <c r="A21" s="5" t="s">
        <v>116</v>
      </c>
      <c r="B21" t="s">
        <v>42</v>
      </c>
      <c r="C21" s="4">
        <v>0.75</v>
      </c>
      <c r="D21" s="4">
        <v>0.75</v>
      </c>
      <c r="E21" s="3"/>
      <c r="F21" s="3"/>
      <c r="G21" s="3" t="s">
        <v>35</v>
      </c>
      <c r="H21" s="3"/>
      <c r="I21" s="3" t="s">
        <v>35</v>
      </c>
      <c r="J21" s="3"/>
      <c r="K21" s="3"/>
    </row>
    <row r="22" spans="1:12" x14ac:dyDescent="0.25">
      <c r="A22" s="5" t="s">
        <v>117</v>
      </c>
      <c r="B22" t="s">
        <v>42</v>
      </c>
      <c r="C22" s="4">
        <v>1</v>
      </c>
      <c r="D22" s="4">
        <v>1</v>
      </c>
      <c r="E22" s="3"/>
      <c r="F22" s="3"/>
      <c r="G22" s="3" t="s">
        <v>35</v>
      </c>
      <c r="H22" s="3"/>
      <c r="I22" s="3" t="s">
        <v>35</v>
      </c>
      <c r="J22" s="3"/>
      <c r="K22" s="3"/>
    </row>
    <row r="23" spans="1:12" x14ac:dyDescent="0.25">
      <c r="A23" s="5" t="s">
        <v>56</v>
      </c>
      <c r="B23" t="s">
        <v>43</v>
      </c>
      <c r="C23" s="4">
        <v>1</v>
      </c>
      <c r="D23" s="4">
        <v>1</v>
      </c>
      <c r="E23" s="3"/>
      <c r="F23" s="3"/>
      <c r="G23" s="3" t="s">
        <v>35</v>
      </c>
      <c r="H23" s="3"/>
      <c r="I23" s="3" t="s">
        <v>35</v>
      </c>
      <c r="J23" s="3"/>
      <c r="K23" s="3"/>
    </row>
    <row r="24" spans="1:12" x14ac:dyDescent="0.25">
      <c r="A24" s="5" t="s">
        <v>57</v>
      </c>
      <c r="B24" t="s">
        <v>43</v>
      </c>
      <c r="C24" s="4">
        <v>0.5</v>
      </c>
      <c r="D24" s="4">
        <v>0.5</v>
      </c>
      <c r="E24" s="3"/>
      <c r="F24" s="3" t="s">
        <v>35</v>
      </c>
      <c r="G24" s="3"/>
      <c r="H24" s="3"/>
      <c r="I24" s="3" t="s">
        <v>35</v>
      </c>
      <c r="J24" s="3"/>
      <c r="K24" s="3"/>
    </row>
    <row r="25" spans="1:12" x14ac:dyDescent="0.25">
      <c r="A25" s="5" t="s">
        <v>59</v>
      </c>
      <c r="B25" t="s">
        <v>45</v>
      </c>
      <c r="C25" s="4">
        <v>1.5</v>
      </c>
      <c r="D25" s="4">
        <v>1.5</v>
      </c>
      <c r="E25" s="3" t="s">
        <v>35</v>
      </c>
      <c r="F25" s="3"/>
      <c r="G25" s="3"/>
      <c r="H25" s="3" t="s">
        <v>35</v>
      </c>
      <c r="J25" s="3"/>
      <c r="K25" s="3"/>
    </row>
    <row r="26" spans="1:12" x14ac:dyDescent="0.25">
      <c r="A26" s="5" t="s">
        <v>60</v>
      </c>
      <c r="B26" t="s">
        <v>45</v>
      </c>
      <c r="C26" s="4">
        <v>0</v>
      </c>
      <c r="D26" s="4">
        <v>0.75</v>
      </c>
      <c r="E26" s="3"/>
      <c r="F26" s="3" t="s">
        <v>35</v>
      </c>
      <c r="G26" s="3"/>
      <c r="H26" s="3" t="s">
        <v>35</v>
      </c>
      <c r="I26" s="3"/>
      <c r="J26" s="3"/>
      <c r="K26" s="3"/>
      <c r="L26" t="s">
        <v>118</v>
      </c>
    </row>
    <row r="27" spans="1:12" x14ac:dyDescent="0.25">
      <c r="A27" s="5" t="s">
        <v>61</v>
      </c>
      <c r="B27" t="s">
        <v>45</v>
      </c>
      <c r="C27" s="4">
        <v>0</v>
      </c>
      <c r="D27" s="4">
        <v>0.75</v>
      </c>
      <c r="E27" s="3"/>
      <c r="F27" s="3" t="s">
        <v>35</v>
      </c>
      <c r="G27" s="3"/>
      <c r="H27" s="3" t="s">
        <v>35</v>
      </c>
      <c r="I27" s="3"/>
      <c r="J27" s="3"/>
      <c r="K27" s="3"/>
    </row>
    <row r="28" spans="1:12" x14ac:dyDescent="0.25">
      <c r="A28" s="5" t="s">
        <v>62</v>
      </c>
      <c r="B28" t="s">
        <v>46</v>
      </c>
      <c r="C28" s="4">
        <v>0.75</v>
      </c>
      <c r="D28" s="4">
        <v>0.75</v>
      </c>
      <c r="E28" s="3"/>
      <c r="F28" s="3"/>
      <c r="G28" s="3" t="s">
        <v>35</v>
      </c>
      <c r="H28" s="3" t="s">
        <v>35</v>
      </c>
      <c r="I28" s="3"/>
      <c r="J28" s="3"/>
      <c r="K28" s="3"/>
    </row>
    <row r="29" spans="1:12" x14ac:dyDescent="0.25">
      <c r="A29" s="5" t="s">
        <v>63</v>
      </c>
      <c r="B29" t="s">
        <v>46</v>
      </c>
      <c r="C29" s="4">
        <v>0.75</v>
      </c>
      <c r="D29" s="4">
        <v>0.75</v>
      </c>
      <c r="E29" s="3"/>
      <c r="F29" s="3"/>
      <c r="G29" s="3" t="s">
        <v>35</v>
      </c>
      <c r="H29" s="3"/>
      <c r="I29" s="3" t="s">
        <v>35</v>
      </c>
      <c r="J29" s="3"/>
      <c r="K29" s="3"/>
    </row>
    <row r="30" spans="1:12" x14ac:dyDescent="0.25">
      <c r="A30" s="5" t="s">
        <v>64</v>
      </c>
      <c r="B30" t="s">
        <v>46</v>
      </c>
      <c r="C30" s="4">
        <v>0.75</v>
      </c>
      <c r="D30" s="4">
        <v>0.75</v>
      </c>
      <c r="E30" s="3"/>
      <c r="F30" s="3"/>
      <c r="G30" s="3" t="s">
        <v>35</v>
      </c>
      <c r="H30" s="3"/>
      <c r="I30" s="3" t="s">
        <v>35</v>
      </c>
      <c r="J30" s="3"/>
      <c r="K30" s="3"/>
    </row>
    <row r="31" spans="1:12" x14ac:dyDescent="0.25">
      <c r="A31" s="5" t="s">
        <v>100</v>
      </c>
      <c r="B31" t="s">
        <v>21</v>
      </c>
      <c r="C31" s="4"/>
      <c r="D31" s="4">
        <v>1</v>
      </c>
      <c r="E31" s="3"/>
      <c r="F31" s="3"/>
      <c r="G31" s="3"/>
      <c r="H31" s="3"/>
      <c r="I31" s="3"/>
      <c r="J31" s="3"/>
      <c r="K31" s="3"/>
    </row>
    <row r="32" spans="1:12" x14ac:dyDescent="0.25">
      <c r="A32" s="5" t="s">
        <v>101</v>
      </c>
      <c r="B32" t="s">
        <v>21</v>
      </c>
      <c r="C32" s="4"/>
      <c r="D32" s="4">
        <v>0.5</v>
      </c>
      <c r="E32" s="3"/>
      <c r="F32" s="3"/>
      <c r="G32" s="3"/>
      <c r="H32" s="3"/>
      <c r="I32" s="3"/>
      <c r="J32" s="3"/>
      <c r="K32" s="3"/>
    </row>
    <row r="33" spans="1:11" x14ac:dyDescent="0.25">
      <c r="A33" s="5" t="s">
        <v>119</v>
      </c>
      <c r="B33" t="s">
        <v>21</v>
      </c>
      <c r="C33" s="4"/>
      <c r="D33" s="4">
        <v>1</v>
      </c>
      <c r="E33" s="3"/>
      <c r="F33" s="3"/>
      <c r="G33" s="3"/>
      <c r="H33" s="3"/>
      <c r="I33" s="3"/>
      <c r="J33" s="3"/>
      <c r="K33" s="3"/>
    </row>
    <row r="34" spans="1:11" x14ac:dyDescent="0.25">
      <c r="A34" s="5" t="s">
        <v>120</v>
      </c>
      <c r="B34" t="s">
        <v>21</v>
      </c>
      <c r="C34" s="4"/>
      <c r="D34" s="4"/>
      <c r="E34" s="3"/>
      <c r="F34" s="3"/>
      <c r="G34" s="3"/>
      <c r="H34" s="3"/>
      <c r="I34" s="3"/>
      <c r="J34" s="3"/>
      <c r="K34" s="3"/>
    </row>
    <row r="35" spans="1:11" x14ac:dyDescent="0.25">
      <c r="C35" s="4"/>
      <c r="D35" s="4"/>
      <c r="E35" s="3"/>
      <c r="F35" s="3"/>
      <c r="G35" s="3"/>
      <c r="H35" s="3"/>
      <c r="I35" s="3"/>
      <c r="J35" s="3"/>
      <c r="K35" s="3"/>
    </row>
    <row r="36" spans="1:11" x14ac:dyDescent="0.25">
      <c r="C36" s="4"/>
      <c r="D36" s="4"/>
      <c r="E36" s="3"/>
      <c r="F36" s="3"/>
      <c r="G36" s="3"/>
      <c r="H36" s="3"/>
      <c r="I36" s="3"/>
      <c r="J36" s="3"/>
      <c r="K36" s="3"/>
    </row>
    <row r="37" spans="1:11" x14ac:dyDescent="0.25">
      <c r="C37" s="4"/>
      <c r="D37" s="4"/>
      <c r="E37" s="3"/>
      <c r="F37" s="3"/>
      <c r="G37" s="3"/>
      <c r="H37" s="3"/>
      <c r="I37" s="3"/>
      <c r="J37" s="3"/>
      <c r="K37" s="3"/>
    </row>
    <row r="38" spans="1:11" x14ac:dyDescent="0.25">
      <c r="C38" s="4"/>
      <c r="D38" s="4"/>
      <c r="E38" s="3"/>
      <c r="F38" s="3"/>
      <c r="G38" s="3"/>
      <c r="H38" s="3"/>
      <c r="I38" s="3"/>
      <c r="J38" s="3"/>
      <c r="K38" s="3"/>
    </row>
    <row r="39" spans="1:11" x14ac:dyDescent="0.25">
      <c r="C39" s="4"/>
      <c r="D39" s="4"/>
      <c r="E39" s="3"/>
      <c r="F39" s="3"/>
      <c r="G39" s="3"/>
      <c r="H39" s="3"/>
      <c r="I39" s="3"/>
      <c r="J39" s="3"/>
      <c r="K39" s="3"/>
    </row>
    <row r="40" spans="1:11" x14ac:dyDescent="0.25">
      <c r="C40" s="4"/>
      <c r="D40" s="4"/>
      <c r="E40" s="3"/>
      <c r="F40" s="3"/>
      <c r="G40" s="3"/>
      <c r="H40" s="3"/>
      <c r="I40" s="3"/>
      <c r="J40" s="3"/>
      <c r="K40" s="3"/>
    </row>
    <row r="41" spans="1:11" x14ac:dyDescent="0.25">
      <c r="C41" s="4"/>
      <c r="D41" s="4"/>
      <c r="E41" s="3"/>
      <c r="F41" s="3"/>
      <c r="G41" s="3"/>
      <c r="H41" s="3"/>
      <c r="I41" s="3"/>
      <c r="J41" s="3"/>
      <c r="K41" s="3"/>
    </row>
    <row r="42" spans="1:11" x14ac:dyDescent="0.25">
      <c r="C42" s="4"/>
      <c r="D42" s="4"/>
      <c r="E42" s="3"/>
      <c r="F42" s="3"/>
      <c r="G42" s="3"/>
      <c r="H42" s="3"/>
      <c r="I42" s="3"/>
      <c r="J42" s="3"/>
      <c r="K42" s="3"/>
    </row>
    <row r="43" spans="1:11" x14ac:dyDescent="0.25">
      <c r="C43" s="4"/>
      <c r="D43" s="4"/>
      <c r="E43" s="3"/>
      <c r="F43" s="3"/>
      <c r="G43" s="3"/>
      <c r="H43" s="3"/>
      <c r="I43" s="3"/>
      <c r="J43" s="3"/>
      <c r="K43" s="3"/>
    </row>
    <row r="44" spans="1:11" x14ac:dyDescent="0.25">
      <c r="C44" s="4"/>
      <c r="D44" s="4"/>
      <c r="E44" s="3"/>
      <c r="F44" s="3"/>
      <c r="G44" s="3"/>
      <c r="H44" s="3"/>
      <c r="I44" s="3"/>
      <c r="J44" s="3"/>
      <c r="K44" s="3"/>
    </row>
    <row r="45" spans="1:11" x14ac:dyDescent="0.25">
      <c r="C45" s="4"/>
      <c r="D45" s="4"/>
      <c r="E45" s="3"/>
      <c r="F45" s="3"/>
      <c r="G45" s="3"/>
      <c r="H45" s="3"/>
      <c r="I45" s="3"/>
      <c r="J45" s="3"/>
      <c r="K45" s="3"/>
    </row>
    <row r="46" spans="1:11" x14ac:dyDescent="0.25">
      <c r="C46" s="4"/>
      <c r="D46" s="4"/>
      <c r="E46" s="3"/>
      <c r="F46" s="3"/>
      <c r="G46" s="3"/>
      <c r="H46" s="3"/>
      <c r="I46" s="3"/>
      <c r="J46" s="3"/>
      <c r="K46" s="3"/>
    </row>
    <row r="47" spans="1:11" x14ac:dyDescent="0.25">
      <c r="C47" s="4"/>
      <c r="D47" s="4"/>
      <c r="E47" s="3"/>
      <c r="F47" s="3"/>
      <c r="G47" s="3"/>
      <c r="H47" s="3"/>
      <c r="I47" s="3"/>
      <c r="J47" s="3"/>
      <c r="K47" s="3"/>
    </row>
    <row r="48" spans="1:11" x14ac:dyDescent="0.25">
      <c r="C48" s="4"/>
      <c r="D48" s="4"/>
      <c r="E48" s="3"/>
      <c r="F48" s="3"/>
      <c r="G48" s="3"/>
      <c r="H48" s="3"/>
      <c r="I48" s="3"/>
      <c r="J48" s="3"/>
      <c r="K48" s="3"/>
    </row>
    <row r="49" spans="3:11" x14ac:dyDescent="0.25">
      <c r="C49" s="4"/>
      <c r="D49" s="4"/>
      <c r="E49" s="3"/>
      <c r="F49" s="3"/>
      <c r="G49" s="3"/>
      <c r="H49" s="3"/>
      <c r="I49" s="3"/>
      <c r="J49" s="3"/>
      <c r="K49" s="3"/>
    </row>
    <row r="50" spans="3:11" x14ac:dyDescent="0.25">
      <c r="C50" s="4"/>
      <c r="D50" s="4"/>
      <c r="E50" s="3"/>
      <c r="F50" s="3"/>
      <c r="G50" s="3"/>
      <c r="H50" s="3"/>
      <c r="I50" s="3"/>
      <c r="J50" s="3"/>
      <c r="K50" s="3"/>
    </row>
    <row r="51" spans="3:11" x14ac:dyDescent="0.25">
      <c r="C51" s="4"/>
      <c r="D51" s="4"/>
      <c r="E51" s="3"/>
      <c r="F51" s="3"/>
      <c r="G51" s="3"/>
      <c r="H51" s="3"/>
      <c r="I51" s="3"/>
      <c r="J51" s="3"/>
      <c r="K51" s="3"/>
    </row>
    <row r="52" spans="3:11" x14ac:dyDescent="0.25">
      <c r="C52" s="4"/>
      <c r="D52" s="4"/>
      <c r="E52" s="3"/>
      <c r="F52" s="3"/>
      <c r="G52" s="3"/>
      <c r="H52" s="3"/>
      <c r="I52" s="3"/>
      <c r="J52" s="3"/>
      <c r="K52" s="3"/>
    </row>
    <row r="53" spans="3:11" x14ac:dyDescent="0.25">
      <c r="C53" s="4"/>
      <c r="D53" s="4"/>
      <c r="E53" s="3"/>
      <c r="F53" s="3"/>
      <c r="G53" s="3"/>
      <c r="H53" s="3"/>
      <c r="I53" s="3"/>
      <c r="J53" s="3"/>
      <c r="K53" s="3"/>
    </row>
    <row r="54" spans="3:11" x14ac:dyDescent="0.25">
      <c r="C54" s="4"/>
      <c r="D54" s="4"/>
      <c r="E54" s="3"/>
      <c r="F54" s="3"/>
      <c r="G54" s="3"/>
      <c r="H54" s="3"/>
      <c r="I54" s="3"/>
      <c r="J54" s="3"/>
      <c r="K54" s="3"/>
    </row>
    <row r="55" spans="3:11" x14ac:dyDescent="0.25">
      <c r="C55" s="4"/>
      <c r="D55" s="4"/>
      <c r="E55" s="3"/>
      <c r="F55" s="3"/>
      <c r="G55" s="3"/>
      <c r="H55" s="3"/>
      <c r="I55" s="3"/>
      <c r="J55" s="3"/>
      <c r="K55" s="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pane ySplit="1" topLeftCell="A25" activePane="bottomLeft" state="frozen"/>
      <selection pane="bottomLeft" activeCell="A2" sqref="A2:L61"/>
    </sheetView>
  </sheetViews>
  <sheetFormatPr defaultRowHeight="15" x14ac:dyDescent="0.25"/>
  <cols>
    <col min="2" max="2" width="17" customWidth="1"/>
    <col min="3" max="3" width="8.7109375" bestFit="1" customWidth="1"/>
    <col min="4" max="4" width="13.42578125" bestFit="1" customWidth="1"/>
    <col min="8" max="8" width="10.85546875" bestFit="1" customWidth="1"/>
    <col min="10" max="10" width="18.85546875" bestFit="1" customWidth="1"/>
    <col min="12" max="12" width="64.5703125" bestFit="1" customWidth="1"/>
  </cols>
  <sheetData>
    <row r="1" spans="1:12" x14ac:dyDescent="0.25">
      <c r="A1" s="1" t="s">
        <v>7</v>
      </c>
      <c r="B1" s="1" t="s">
        <v>10</v>
      </c>
      <c r="C1" s="1" t="s">
        <v>9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13</v>
      </c>
    </row>
    <row r="2" spans="1:12" x14ac:dyDescent="0.25">
      <c r="A2" s="5"/>
      <c r="C2" s="4"/>
      <c r="D2" s="4"/>
      <c r="E2" s="3"/>
      <c r="F2" s="3"/>
      <c r="G2" s="3"/>
      <c r="H2" s="3"/>
      <c r="I2" s="3"/>
      <c r="J2" s="3"/>
      <c r="K2" s="3"/>
    </row>
    <row r="3" spans="1:12" x14ac:dyDescent="0.25">
      <c r="A3" s="5"/>
      <c r="E3" s="3"/>
      <c r="F3" s="3"/>
      <c r="G3" s="3"/>
      <c r="H3" s="3"/>
      <c r="I3" s="3"/>
      <c r="J3" s="3"/>
      <c r="K3" s="3"/>
    </row>
    <row r="4" spans="1:12" x14ac:dyDescent="0.25">
      <c r="A4" s="5"/>
      <c r="C4" s="4"/>
      <c r="D4" s="4"/>
      <c r="E4" s="3"/>
      <c r="F4" s="3"/>
      <c r="G4" s="3"/>
      <c r="H4" s="3"/>
      <c r="I4" s="3"/>
      <c r="J4" s="3"/>
      <c r="K4" s="3"/>
    </row>
    <row r="5" spans="1:12" x14ac:dyDescent="0.25">
      <c r="A5" s="5"/>
      <c r="C5" s="4"/>
      <c r="D5" s="4"/>
      <c r="E5" s="3"/>
      <c r="F5" s="3"/>
      <c r="G5" s="3"/>
      <c r="H5" s="3"/>
      <c r="I5" s="3"/>
      <c r="J5" s="3"/>
      <c r="K5" s="3"/>
    </row>
    <row r="6" spans="1:12" x14ac:dyDescent="0.25">
      <c r="A6" s="5"/>
      <c r="C6" s="4"/>
      <c r="D6" s="4"/>
      <c r="E6" s="3"/>
      <c r="F6" s="3"/>
      <c r="G6" s="3"/>
      <c r="H6" s="3"/>
      <c r="I6" s="3"/>
      <c r="J6" s="3"/>
      <c r="K6" s="3"/>
    </row>
    <row r="7" spans="1:12" x14ac:dyDescent="0.25">
      <c r="A7" s="5"/>
      <c r="C7" s="4"/>
      <c r="D7" s="4"/>
      <c r="E7" s="3"/>
      <c r="F7" s="3"/>
      <c r="G7" s="3"/>
      <c r="H7" s="3"/>
      <c r="I7" s="3"/>
      <c r="J7" s="3"/>
      <c r="K7" s="3"/>
    </row>
    <row r="8" spans="1:12" x14ac:dyDescent="0.25">
      <c r="A8" s="5"/>
      <c r="C8" s="4"/>
      <c r="D8" s="4"/>
      <c r="E8" s="3"/>
      <c r="F8" s="3"/>
      <c r="G8" s="3"/>
      <c r="H8" s="3"/>
      <c r="I8" s="3"/>
      <c r="J8" s="3"/>
      <c r="K8" s="3"/>
    </row>
    <row r="9" spans="1:12" x14ac:dyDescent="0.25">
      <c r="A9" s="5"/>
      <c r="C9" s="4"/>
      <c r="D9" s="4"/>
      <c r="E9" s="3"/>
      <c r="F9" s="3"/>
      <c r="G9" s="3"/>
      <c r="H9" s="3"/>
      <c r="I9" s="3"/>
      <c r="J9" s="3"/>
      <c r="K9" s="3"/>
    </row>
    <row r="10" spans="1:12" x14ac:dyDescent="0.25">
      <c r="A10" s="5"/>
      <c r="C10" s="4"/>
      <c r="D10" s="4"/>
      <c r="E10" s="3"/>
      <c r="F10" s="3"/>
      <c r="G10" s="3"/>
      <c r="H10" s="3"/>
      <c r="I10" s="3"/>
      <c r="J10" s="3"/>
      <c r="K10" s="3"/>
    </row>
    <row r="11" spans="1:12" x14ac:dyDescent="0.25">
      <c r="A11" s="5"/>
      <c r="C11" s="4"/>
      <c r="D11" s="4"/>
      <c r="E11" s="3"/>
      <c r="F11" s="3"/>
      <c r="G11" s="3"/>
      <c r="H11" s="3"/>
      <c r="I11" s="3"/>
      <c r="J11" s="3"/>
      <c r="K11" s="3"/>
    </row>
    <row r="12" spans="1:12" x14ac:dyDescent="0.25">
      <c r="A12" s="5"/>
      <c r="C12" s="4"/>
      <c r="D12" s="4"/>
      <c r="E12" s="3"/>
      <c r="F12" s="3"/>
      <c r="G12" s="3"/>
      <c r="H12" s="3"/>
      <c r="I12" s="3"/>
      <c r="J12" s="3"/>
      <c r="K12" s="3"/>
    </row>
    <row r="13" spans="1:12" x14ac:dyDescent="0.25">
      <c r="A13" s="5"/>
      <c r="C13" s="4"/>
      <c r="D13" s="4"/>
      <c r="E13" s="3"/>
      <c r="F13" s="3"/>
      <c r="G13" s="3"/>
      <c r="H13" s="3"/>
      <c r="I13" s="3"/>
      <c r="J13" s="3"/>
      <c r="K13" s="3"/>
    </row>
    <row r="14" spans="1:12" x14ac:dyDescent="0.25">
      <c r="A14" s="5"/>
      <c r="C14" s="4"/>
      <c r="D14" s="4"/>
      <c r="E14" s="3"/>
      <c r="G14" s="3"/>
      <c r="H14" s="3"/>
      <c r="I14" s="3"/>
      <c r="J14" s="3"/>
      <c r="K14" s="3"/>
    </row>
    <row r="15" spans="1:12" x14ac:dyDescent="0.25">
      <c r="A15" s="5"/>
      <c r="C15" s="4"/>
      <c r="D15" s="4"/>
      <c r="E15" s="3"/>
      <c r="F15" s="3"/>
      <c r="G15" s="3"/>
      <c r="H15" s="3"/>
      <c r="I15" s="3"/>
      <c r="J15" s="3"/>
      <c r="K15" s="3"/>
    </row>
    <row r="16" spans="1:12" x14ac:dyDescent="0.25">
      <c r="A16" s="5"/>
      <c r="C16" s="4"/>
      <c r="D16" s="4"/>
      <c r="E16" s="3"/>
      <c r="F16" s="3"/>
      <c r="G16" s="3"/>
      <c r="H16" s="3"/>
      <c r="I16" s="3"/>
      <c r="J16" s="3"/>
      <c r="K16" s="3"/>
    </row>
    <row r="17" spans="1:15" x14ac:dyDescent="0.25">
      <c r="A17" s="5"/>
      <c r="C17" s="4"/>
      <c r="D17" s="4"/>
      <c r="E17" s="3"/>
      <c r="F17" s="3"/>
      <c r="G17" s="3"/>
      <c r="H17" s="3"/>
      <c r="I17" s="3"/>
      <c r="J17" s="3"/>
      <c r="K17" s="3"/>
    </row>
    <row r="18" spans="1:15" x14ac:dyDescent="0.25">
      <c r="A18" s="5"/>
      <c r="C18" s="4"/>
      <c r="D18" s="4"/>
      <c r="E18" s="3"/>
      <c r="F18" s="3"/>
      <c r="G18" s="3"/>
      <c r="H18" s="3"/>
      <c r="I18" s="3"/>
      <c r="J18" s="3"/>
      <c r="K18" s="3"/>
    </row>
    <row r="19" spans="1:15" x14ac:dyDescent="0.25">
      <c r="A19" s="5"/>
      <c r="C19" s="4"/>
      <c r="D19" s="4"/>
      <c r="E19" s="3"/>
      <c r="F19" s="3"/>
      <c r="G19" s="3"/>
      <c r="H19" s="3"/>
      <c r="I19" s="3"/>
      <c r="J19" s="3"/>
      <c r="K19" s="3"/>
    </row>
    <row r="20" spans="1:15" x14ac:dyDescent="0.25">
      <c r="A20" s="5"/>
      <c r="C20" s="4"/>
      <c r="D20" s="4"/>
      <c r="E20" s="3"/>
      <c r="F20" s="3"/>
      <c r="G20" s="3"/>
      <c r="H20" s="3"/>
      <c r="I20" s="3"/>
      <c r="J20" s="3"/>
      <c r="K20" s="3"/>
      <c r="L20" s="1"/>
    </row>
    <row r="21" spans="1:15" x14ac:dyDescent="0.25">
      <c r="A21" s="5"/>
      <c r="C21" s="4"/>
      <c r="D21" s="4"/>
      <c r="E21" s="3"/>
      <c r="F21" s="3"/>
      <c r="G21" s="3"/>
      <c r="H21" s="3"/>
      <c r="I21" s="3"/>
      <c r="J21" s="3"/>
      <c r="K21" s="3"/>
      <c r="L21" s="1"/>
    </row>
    <row r="22" spans="1:15" x14ac:dyDescent="0.25">
      <c r="A22" s="5"/>
      <c r="C22" s="4"/>
      <c r="D22" s="4"/>
      <c r="E22" s="3"/>
      <c r="F22" s="3"/>
      <c r="G22" s="3"/>
      <c r="H22" s="3"/>
      <c r="I22" s="3"/>
      <c r="J22" s="3"/>
      <c r="K22" s="3"/>
    </row>
    <row r="23" spans="1:15" x14ac:dyDescent="0.25">
      <c r="A23" s="5"/>
      <c r="C23" s="4"/>
      <c r="D23" s="4"/>
      <c r="E23" s="3"/>
      <c r="F23" s="3"/>
      <c r="G23" s="3"/>
      <c r="H23" s="3"/>
      <c r="I23" s="3"/>
      <c r="J23" s="3"/>
      <c r="K23" s="3"/>
    </row>
    <row r="24" spans="1:15" x14ac:dyDescent="0.25">
      <c r="A24" s="5"/>
      <c r="C24" s="4"/>
      <c r="D24" s="4"/>
      <c r="E24" s="3"/>
      <c r="F24" s="3"/>
      <c r="G24" s="3"/>
      <c r="H24" s="3"/>
      <c r="I24" s="3"/>
      <c r="J24" s="3"/>
      <c r="K24" s="3"/>
    </row>
    <row r="25" spans="1:15" x14ac:dyDescent="0.25">
      <c r="A25" s="5"/>
      <c r="C25" s="4"/>
      <c r="D25" s="4"/>
      <c r="E25" s="3"/>
      <c r="F25" s="3"/>
      <c r="G25" s="3"/>
      <c r="H25" s="3"/>
      <c r="I25" s="3"/>
      <c r="J25" s="3"/>
      <c r="K25" s="3"/>
    </row>
    <row r="26" spans="1:15" x14ac:dyDescent="0.25">
      <c r="A26" s="5"/>
      <c r="C26" s="4"/>
      <c r="D26" s="4"/>
      <c r="E26" s="3"/>
      <c r="F26" s="3"/>
      <c r="G26" s="3"/>
      <c r="H26" s="3"/>
      <c r="I26" s="3"/>
      <c r="J26" s="3"/>
      <c r="K26" s="3"/>
    </row>
    <row r="27" spans="1:15" x14ac:dyDescent="0.25">
      <c r="A27" s="5"/>
      <c r="C27" s="4"/>
      <c r="D27" s="4"/>
      <c r="E27" s="3"/>
      <c r="F27" s="3"/>
      <c r="G27" s="3"/>
      <c r="H27" s="3"/>
      <c r="I27" s="3"/>
      <c r="J27" s="3"/>
      <c r="K27" s="3"/>
      <c r="O27" s="7"/>
    </row>
    <row r="28" spans="1:15" x14ac:dyDescent="0.25">
      <c r="A28" s="5"/>
      <c r="C28" s="4"/>
      <c r="D28" s="4"/>
      <c r="E28" s="3"/>
      <c r="F28" s="3"/>
      <c r="G28" s="3"/>
      <c r="H28" s="3"/>
      <c r="I28" s="3"/>
      <c r="J28" s="3"/>
      <c r="K28" s="3"/>
    </row>
    <row r="29" spans="1:15" x14ac:dyDescent="0.25">
      <c r="A29" s="5"/>
      <c r="C29" s="4"/>
      <c r="D29" s="4"/>
      <c r="E29" s="3"/>
      <c r="F29" s="3"/>
      <c r="G29" s="3"/>
      <c r="H29" s="3"/>
      <c r="I29" s="3"/>
      <c r="J29" s="3"/>
      <c r="K29" s="3"/>
    </row>
    <row r="30" spans="1:15" x14ac:dyDescent="0.25">
      <c r="A30" s="5"/>
      <c r="C30" s="4"/>
      <c r="D30" s="4"/>
      <c r="E30" s="3"/>
      <c r="F30" s="3"/>
      <c r="G30" s="3"/>
      <c r="H30" s="3"/>
      <c r="I30" s="3"/>
      <c r="J30" s="3"/>
      <c r="K30" s="3"/>
    </row>
    <row r="31" spans="1:15" x14ac:dyDescent="0.25">
      <c r="A31" s="5"/>
      <c r="C31" s="4"/>
      <c r="D31" s="4"/>
      <c r="E31" s="3"/>
      <c r="F31" s="3"/>
      <c r="G31" s="3"/>
      <c r="H31" s="3"/>
      <c r="I31" s="3"/>
      <c r="J31" s="3"/>
      <c r="K31" s="3"/>
    </row>
    <row r="32" spans="1:15" x14ac:dyDescent="0.25">
      <c r="A32" s="5"/>
      <c r="C32" s="4"/>
      <c r="D32" s="4"/>
      <c r="E32" s="3"/>
      <c r="F32" s="3"/>
      <c r="G32" s="3"/>
      <c r="H32" s="3"/>
      <c r="I32" s="3"/>
      <c r="J32" s="3"/>
      <c r="K32" s="3"/>
    </row>
    <row r="33" spans="1:12" x14ac:dyDescent="0.25">
      <c r="A33" s="5"/>
      <c r="C33" s="4"/>
      <c r="D33" s="4"/>
      <c r="E33" s="3"/>
      <c r="F33" s="3"/>
      <c r="G33" s="3"/>
      <c r="H33" s="3"/>
      <c r="I33" s="3"/>
      <c r="J33" s="3"/>
      <c r="K33" s="3"/>
    </row>
    <row r="34" spans="1:12" x14ac:dyDescent="0.25">
      <c r="A34" s="5"/>
      <c r="C34" s="4"/>
      <c r="D34" s="4"/>
      <c r="E34" s="3"/>
      <c r="F34" s="3"/>
      <c r="G34" s="3"/>
      <c r="H34" s="3"/>
      <c r="I34" s="3"/>
      <c r="J34" s="3"/>
      <c r="K34" s="3"/>
    </row>
    <row r="35" spans="1:12" x14ac:dyDescent="0.25">
      <c r="A35" s="5"/>
      <c r="C35" s="4"/>
      <c r="D35" s="4"/>
      <c r="E35" s="3"/>
      <c r="F35" s="3"/>
      <c r="G35" s="3"/>
      <c r="H35" s="3"/>
      <c r="I35" s="3"/>
      <c r="J35" s="3"/>
      <c r="K35" s="3"/>
    </row>
    <row r="36" spans="1:12" x14ac:dyDescent="0.25">
      <c r="A36" s="5"/>
      <c r="C36" s="4"/>
      <c r="D36" s="4"/>
      <c r="E36" s="3"/>
      <c r="F36" s="3"/>
      <c r="H36" s="3"/>
      <c r="I36" s="3"/>
      <c r="J36" s="3"/>
      <c r="K36" s="3"/>
    </row>
    <row r="37" spans="1:12" x14ac:dyDescent="0.25">
      <c r="A37" s="5"/>
      <c r="C37" s="4"/>
      <c r="D37" s="4"/>
      <c r="E37" s="3"/>
      <c r="F37" s="3"/>
      <c r="G37" s="3"/>
      <c r="H37" s="3"/>
      <c r="I37" s="3"/>
      <c r="J37" s="3"/>
      <c r="K37" s="3"/>
    </row>
    <row r="38" spans="1:12" x14ac:dyDescent="0.25">
      <c r="A38" s="5"/>
      <c r="C38" s="4"/>
      <c r="D38" s="4"/>
      <c r="E38" s="3"/>
      <c r="F38" s="3"/>
      <c r="G38" s="3"/>
      <c r="H38" s="3"/>
      <c r="I38" s="3"/>
      <c r="J38" s="3"/>
      <c r="K38" s="3"/>
    </row>
    <row r="39" spans="1:12" x14ac:dyDescent="0.25">
      <c r="A39" s="5"/>
      <c r="C39" s="4"/>
      <c r="D39" s="4"/>
      <c r="E39" s="3"/>
      <c r="F39" s="3"/>
      <c r="G39" s="3"/>
      <c r="H39" s="3"/>
      <c r="I39" s="3"/>
      <c r="J39" s="3"/>
      <c r="K39" s="3"/>
    </row>
    <row r="40" spans="1:12" x14ac:dyDescent="0.25">
      <c r="A40" s="5"/>
      <c r="C40" s="4"/>
      <c r="D40" s="4"/>
      <c r="E40" s="3"/>
      <c r="F40" s="3"/>
      <c r="G40" s="3"/>
      <c r="H40" s="3"/>
      <c r="I40" s="3"/>
      <c r="J40" s="3"/>
      <c r="K40" s="3"/>
    </row>
    <row r="41" spans="1:12" x14ac:dyDescent="0.25">
      <c r="A41" s="5"/>
      <c r="C41" s="4"/>
      <c r="D41" s="4"/>
      <c r="E41" s="3"/>
      <c r="F41" s="3"/>
      <c r="G41" s="3"/>
      <c r="H41" s="3"/>
      <c r="I41" s="3"/>
      <c r="J41" s="3"/>
      <c r="K41" s="3"/>
    </row>
    <row r="42" spans="1:12" x14ac:dyDescent="0.25">
      <c r="A42" s="5"/>
      <c r="C42" s="4"/>
      <c r="D42" s="4"/>
      <c r="E42" s="3"/>
      <c r="F42" s="3"/>
      <c r="G42" s="3"/>
      <c r="H42" s="3"/>
      <c r="I42" s="3"/>
      <c r="J42" s="3"/>
      <c r="K42" s="3"/>
    </row>
    <row r="43" spans="1:12" x14ac:dyDescent="0.25">
      <c r="A43" s="5"/>
      <c r="C43" s="4"/>
      <c r="D43" s="4"/>
      <c r="E43" s="3"/>
      <c r="F43" s="3"/>
      <c r="G43" s="3"/>
      <c r="H43" s="3"/>
      <c r="I43" s="3"/>
      <c r="J43" s="3"/>
      <c r="K43" s="3"/>
    </row>
    <row r="44" spans="1:12" x14ac:dyDescent="0.25">
      <c r="A44" s="5"/>
      <c r="C44" s="4"/>
      <c r="D44" s="4"/>
      <c r="E44" s="3"/>
      <c r="F44" s="3"/>
      <c r="G44" s="3"/>
      <c r="H44" s="3"/>
      <c r="I44" s="3"/>
      <c r="J44" s="3"/>
      <c r="K44" s="3"/>
    </row>
    <row r="45" spans="1:12" x14ac:dyDescent="0.25">
      <c r="A45" s="5"/>
      <c r="C45" s="4"/>
      <c r="D45" s="4"/>
      <c r="E45" s="3"/>
      <c r="F45" s="3"/>
      <c r="G45" s="3"/>
      <c r="H45" s="3"/>
      <c r="I45" s="3"/>
      <c r="J45" s="3"/>
      <c r="K45" s="3"/>
    </row>
    <row r="46" spans="1:12" x14ac:dyDescent="0.25">
      <c r="A46" s="5"/>
      <c r="C46" s="4"/>
      <c r="D46" s="4"/>
      <c r="E46" s="3"/>
      <c r="F46" s="3"/>
      <c r="G46" s="3"/>
      <c r="H46" s="3"/>
      <c r="I46" s="3"/>
      <c r="J46" s="3"/>
      <c r="K46" s="3"/>
    </row>
    <row r="47" spans="1:12" x14ac:dyDescent="0.25">
      <c r="A47" s="5"/>
      <c r="C47" s="4"/>
      <c r="D47" s="4"/>
      <c r="E47" s="3"/>
      <c r="F47" s="3"/>
      <c r="G47" s="3"/>
      <c r="H47" s="3"/>
      <c r="I47" s="3"/>
      <c r="J47" s="3"/>
      <c r="K47" s="3"/>
      <c r="L47" s="1"/>
    </row>
    <row r="48" spans="1:12" x14ac:dyDescent="0.25">
      <c r="A48" s="5"/>
      <c r="B48" s="6"/>
      <c r="C48" s="4"/>
      <c r="D48" s="4"/>
      <c r="E48" s="3"/>
      <c r="F48" s="3"/>
      <c r="G48" s="3"/>
      <c r="H48" s="3"/>
      <c r="I48" s="3"/>
      <c r="J48" s="3"/>
      <c r="K48" s="3"/>
    </row>
    <row r="49" spans="1:12" x14ac:dyDescent="0.25">
      <c r="A49" s="5"/>
      <c r="B49" s="6"/>
      <c r="C49" s="4"/>
      <c r="D49" s="4"/>
      <c r="E49" s="3"/>
      <c r="F49" s="3"/>
      <c r="G49" s="3"/>
      <c r="H49" s="3"/>
      <c r="I49" s="3"/>
      <c r="J49" s="3"/>
      <c r="K49" s="3"/>
    </row>
    <row r="50" spans="1:12" x14ac:dyDescent="0.25">
      <c r="A50" s="5"/>
      <c r="B50" s="6"/>
      <c r="C50" s="4"/>
      <c r="D50" s="4"/>
      <c r="E50" s="3"/>
      <c r="F50" s="3"/>
      <c r="G50" s="3"/>
      <c r="H50" s="3"/>
      <c r="I50" s="3"/>
      <c r="J50" s="3"/>
      <c r="K50" s="3"/>
    </row>
    <row r="51" spans="1:12" x14ac:dyDescent="0.25">
      <c r="A51" s="5"/>
      <c r="B51" s="6"/>
      <c r="C51" s="4"/>
      <c r="D51" s="4"/>
      <c r="E51" s="3"/>
      <c r="F51" s="3"/>
      <c r="G51" s="3"/>
      <c r="H51" s="3"/>
      <c r="I51" s="3"/>
      <c r="J51" s="3"/>
      <c r="K51" s="3"/>
    </row>
    <row r="52" spans="1:12" x14ac:dyDescent="0.25">
      <c r="A52" s="5"/>
      <c r="B52" s="6"/>
      <c r="C52" s="4"/>
      <c r="D52" s="4"/>
      <c r="E52" s="3"/>
      <c r="F52" s="3"/>
      <c r="G52" s="3"/>
      <c r="H52" s="3"/>
      <c r="I52" s="3"/>
      <c r="J52" s="3"/>
      <c r="K52" s="3"/>
      <c r="L52" s="1"/>
    </row>
    <row r="53" spans="1:12" x14ac:dyDescent="0.25">
      <c r="A53" s="5"/>
      <c r="B53" s="6"/>
      <c r="C53" s="4"/>
      <c r="D53" s="4"/>
      <c r="E53" s="3"/>
      <c r="F53" s="3"/>
      <c r="G53" s="3"/>
      <c r="H53" s="3"/>
      <c r="I53" s="3"/>
      <c r="J53" s="3"/>
      <c r="K53" s="3"/>
    </row>
    <row r="54" spans="1:12" x14ac:dyDescent="0.25">
      <c r="A54" s="5"/>
      <c r="B54" s="6"/>
      <c r="C54" s="4"/>
      <c r="D54" s="4"/>
      <c r="E54" s="3"/>
      <c r="F54" s="3"/>
      <c r="G54" s="3"/>
      <c r="H54" s="3"/>
      <c r="I54" s="3"/>
      <c r="J54" s="3"/>
      <c r="K54" s="3"/>
    </row>
    <row r="55" spans="1:12" x14ac:dyDescent="0.25">
      <c r="A55" s="5"/>
      <c r="B55" s="6"/>
      <c r="C55" s="4"/>
      <c r="D55" s="4"/>
      <c r="E55" s="3"/>
      <c r="F55" s="3"/>
      <c r="G55" s="3"/>
      <c r="H55" s="3"/>
      <c r="I55" s="3"/>
      <c r="J55" s="3"/>
      <c r="K55" s="3"/>
    </row>
    <row r="56" spans="1:12" x14ac:dyDescent="0.25">
      <c r="A56" s="5"/>
      <c r="B56" s="6"/>
      <c r="C56" s="4"/>
      <c r="D56" s="4"/>
      <c r="E56" s="3"/>
      <c r="F56" s="3"/>
      <c r="G56" s="3"/>
      <c r="H56" s="3"/>
      <c r="I56" s="3"/>
      <c r="J56" s="3"/>
      <c r="K56" s="3"/>
    </row>
    <row r="57" spans="1:12" x14ac:dyDescent="0.25">
      <c r="A57" s="5"/>
      <c r="B57" s="6"/>
      <c r="C57" s="4"/>
      <c r="D57" s="4"/>
      <c r="E57" s="3"/>
      <c r="F57" s="3"/>
      <c r="G57" s="3"/>
      <c r="H57" s="3"/>
      <c r="I57" s="3"/>
      <c r="J57" s="3"/>
      <c r="K57" s="3"/>
    </row>
    <row r="58" spans="1:12" x14ac:dyDescent="0.25">
      <c r="A58" s="5"/>
      <c r="B58" s="6"/>
      <c r="C58" s="4"/>
      <c r="D58" s="4"/>
      <c r="E58" s="3"/>
      <c r="F58" s="3"/>
      <c r="G58" s="3"/>
      <c r="H58" s="3"/>
      <c r="I58" s="3"/>
      <c r="J58" s="3"/>
      <c r="K58" s="3"/>
    </row>
    <row r="59" spans="1:12" x14ac:dyDescent="0.25">
      <c r="A59" s="5"/>
      <c r="B59" s="6"/>
      <c r="C59" s="4"/>
      <c r="D59" s="4"/>
      <c r="E59" s="3"/>
      <c r="F59" s="3"/>
      <c r="G59" s="3"/>
      <c r="H59" s="3"/>
      <c r="I59" s="3"/>
      <c r="J59" s="3"/>
      <c r="K59" s="3"/>
    </row>
    <row r="60" spans="1:12" x14ac:dyDescent="0.25">
      <c r="A60" s="5"/>
      <c r="B60" s="6"/>
      <c r="C60" s="4"/>
      <c r="D60" s="4"/>
      <c r="E60" s="3"/>
      <c r="F60" s="3"/>
      <c r="G60" s="3"/>
      <c r="H60" s="3"/>
      <c r="I60" s="3"/>
      <c r="J60" s="3"/>
      <c r="K60" s="3"/>
    </row>
    <row r="61" spans="1:12" x14ac:dyDescent="0.25">
      <c r="A61" s="5"/>
      <c r="B61" s="6"/>
      <c r="C61" s="4"/>
      <c r="D61" s="4"/>
      <c r="E61" s="3"/>
      <c r="F61" s="3"/>
      <c r="G61" s="3"/>
      <c r="H61" s="3"/>
      <c r="I61" s="3"/>
      <c r="J61" s="3"/>
      <c r="K61" s="3"/>
    </row>
    <row r="62" spans="1:12" x14ac:dyDescent="0.25">
      <c r="C62" s="4"/>
      <c r="D62" s="4"/>
      <c r="E62" s="3"/>
      <c r="F62" s="3"/>
      <c r="G62" s="3"/>
      <c r="H62" s="3"/>
      <c r="I62" s="3"/>
      <c r="J62" s="3"/>
      <c r="K62" s="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ySplit="1" topLeftCell="A2" activePane="bottomLeft" state="frozen"/>
      <selection pane="bottomLeft" activeCell="E56" sqref="E56"/>
    </sheetView>
  </sheetViews>
  <sheetFormatPr defaultRowHeight="15" x14ac:dyDescent="0.25"/>
  <cols>
    <col min="2" max="2" width="18" bestFit="1" customWidth="1"/>
    <col min="3" max="3" width="8.7109375" bestFit="1" customWidth="1"/>
    <col min="4" max="4" width="13.42578125" bestFit="1" customWidth="1"/>
    <col min="8" max="8" width="10.85546875" bestFit="1" customWidth="1"/>
    <col min="10" max="10" width="18.85546875" bestFit="1" customWidth="1"/>
    <col min="12" max="12" width="64.5703125" bestFit="1" customWidth="1"/>
  </cols>
  <sheetData>
    <row r="1" spans="1:12" x14ac:dyDescent="0.25">
      <c r="A1" s="1" t="s">
        <v>7</v>
      </c>
      <c r="B1" s="1" t="s">
        <v>10</v>
      </c>
      <c r="C1" s="1" t="s">
        <v>9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13</v>
      </c>
    </row>
    <row r="2" spans="1:12" x14ac:dyDescent="0.25">
      <c r="A2" s="5"/>
      <c r="C2" s="4"/>
      <c r="D2" s="4"/>
      <c r="E2" s="3"/>
      <c r="F2" s="3"/>
      <c r="G2" s="3"/>
      <c r="H2" s="3"/>
      <c r="I2" s="3"/>
      <c r="J2" s="3"/>
      <c r="K2" s="3"/>
    </row>
    <row r="3" spans="1:12" x14ac:dyDescent="0.25">
      <c r="A3" s="5"/>
      <c r="C3" s="4"/>
      <c r="D3" s="4"/>
      <c r="E3" s="3"/>
      <c r="F3" s="3"/>
      <c r="G3" s="3"/>
      <c r="H3" s="3"/>
      <c r="I3" s="3"/>
      <c r="J3" s="3"/>
      <c r="K3" s="3"/>
    </row>
    <row r="4" spans="1:12" x14ac:dyDescent="0.25">
      <c r="A4" s="5"/>
      <c r="C4" s="4"/>
      <c r="D4" s="4"/>
      <c r="E4" s="3"/>
      <c r="F4" s="3"/>
      <c r="G4" s="3"/>
      <c r="H4" s="3"/>
      <c r="I4" s="3"/>
      <c r="J4" s="3"/>
      <c r="K4" s="3"/>
    </row>
    <row r="5" spans="1:12" x14ac:dyDescent="0.25">
      <c r="A5" s="5"/>
      <c r="C5" s="4"/>
      <c r="D5" s="4"/>
      <c r="E5" s="3"/>
      <c r="F5" s="3"/>
      <c r="G5" s="3"/>
      <c r="H5" s="3"/>
      <c r="I5" s="3"/>
      <c r="J5" s="3"/>
      <c r="K5" s="3"/>
    </row>
    <row r="6" spans="1:12" x14ac:dyDescent="0.25">
      <c r="A6" s="5"/>
      <c r="C6" s="4"/>
      <c r="D6" s="4"/>
      <c r="E6" s="3"/>
      <c r="G6" s="3"/>
      <c r="H6" s="3"/>
      <c r="I6" s="3"/>
      <c r="J6" s="3"/>
      <c r="K6" s="3"/>
    </row>
    <row r="7" spans="1:12" x14ac:dyDescent="0.25">
      <c r="A7" s="5"/>
      <c r="C7" s="4"/>
      <c r="D7" s="4"/>
      <c r="E7" s="3"/>
      <c r="F7" s="3"/>
      <c r="G7" s="3"/>
      <c r="H7" s="3"/>
      <c r="I7" s="3"/>
      <c r="J7" s="3"/>
      <c r="K7" s="3"/>
    </row>
    <row r="8" spans="1:12" x14ac:dyDescent="0.25">
      <c r="A8" s="5"/>
      <c r="C8" s="4"/>
      <c r="D8" s="4"/>
      <c r="E8" s="3"/>
      <c r="F8" s="3"/>
      <c r="G8" s="3"/>
      <c r="H8" s="3"/>
      <c r="I8" s="3"/>
      <c r="J8" s="3"/>
      <c r="K8" s="3"/>
    </row>
    <row r="9" spans="1:12" x14ac:dyDescent="0.25">
      <c r="A9" s="5"/>
      <c r="C9" s="4"/>
      <c r="D9" s="4"/>
      <c r="E9" s="3"/>
      <c r="F9" s="3"/>
      <c r="G9" s="3"/>
      <c r="H9" s="3"/>
      <c r="I9" s="3"/>
      <c r="J9" s="3"/>
      <c r="K9" s="3"/>
    </row>
    <row r="10" spans="1:12" x14ac:dyDescent="0.25">
      <c r="A10" s="5"/>
      <c r="C10" s="4"/>
      <c r="D10" s="4"/>
      <c r="E10" s="3"/>
      <c r="F10" s="3"/>
      <c r="G10" s="3"/>
      <c r="H10" s="3"/>
      <c r="I10" s="3"/>
      <c r="J10" s="3"/>
      <c r="K10" s="3"/>
    </row>
    <row r="11" spans="1:12" x14ac:dyDescent="0.25">
      <c r="A11" s="5"/>
      <c r="C11" s="4"/>
      <c r="D11" s="4"/>
      <c r="E11" s="3"/>
      <c r="F11" s="3"/>
      <c r="G11" s="3"/>
      <c r="H11" s="3"/>
      <c r="I11" s="3"/>
      <c r="J11" s="3"/>
      <c r="K11" s="3"/>
    </row>
    <row r="12" spans="1:12" x14ac:dyDescent="0.25">
      <c r="A12" s="5"/>
      <c r="C12" s="4"/>
      <c r="D12" s="4"/>
      <c r="E12" s="3"/>
      <c r="F12" s="3"/>
      <c r="G12" s="3"/>
      <c r="H12" s="3"/>
      <c r="I12" s="3"/>
      <c r="J12" s="3"/>
      <c r="K12" s="3"/>
    </row>
    <row r="13" spans="1:12" x14ac:dyDescent="0.25">
      <c r="A13" s="5"/>
      <c r="C13" s="4"/>
      <c r="D13" s="4"/>
      <c r="E13" s="3"/>
      <c r="F13" s="3"/>
      <c r="G13" s="3"/>
      <c r="H13" s="3"/>
      <c r="I13" s="3"/>
      <c r="J13" s="3"/>
      <c r="K13" s="3"/>
    </row>
    <row r="14" spans="1:12" x14ac:dyDescent="0.25">
      <c r="A14" s="5"/>
      <c r="C14" s="4"/>
      <c r="D14" s="4"/>
      <c r="E14" s="3"/>
      <c r="F14" s="3"/>
      <c r="G14" s="3"/>
      <c r="H14" s="3"/>
      <c r="I14" s="3"/>
      <c r="J14" s="3"/>
      <c r="K14" s="3"/>
    </row>
    <row r="15" spans="1:12" x14ac:dyDescent="0.25">
      <c r="A15" s="5"/>
      <c r="C15" s="4"/>
      <c r="D15" s="4"/>
      <c r="E15" s="3"/>
      <c r="F15" s="3"/>
      <c r="G15" s="3"/>
      <c r="H15" s="3"/>
      <c r="I15" s="3"/>
      <c r="J15" s="3"/>
      <c r="K15" s="3"/>
    </row>
    <row r="16" spans="1:12" x14ac:dyDescent="0.25">
      <c r="A16" s="5"/>
      <c r="C16" s="4"/>
      <c r="D16" s="4"/>
      <c r="E16" s="3"/>
      <c r="F16" s="3"/>
      <c r="G16" s="3"/>
      <c r="H16" s="3"/>
      <c r="I16" s="3"/>
      <c r="J16" s="3"/>
      <c r="K16" s="3"/>
    </row>
    <row r="17" spans="1:12" x14ac:dyDescent="0.25">
      <c r="A17" s="5"/>
      <c r="C17" s="4"/>
      <c r="D17" s="4"/>
      <c r="E17" s="3"/>
      <c r="F17" s="3"/>
      <c r="G17" s="3"/>
      <c r="H17" s="3"/>
      <c r="I17" s="3"/>
      <c r="J17" s="3"/>
      <c r="K17" s="3"/>
    </row>
    <row r="18" spans="1:12" x14ac:dyDescent="0.25">
      <c r="A18" s="5"/>
      <c r="C18" s="4"/>
      <c r="D18" s="4"/>
      <c r="E18" s="3"/>
      <c r="F18" s="3"/>
      <c r="G18" s="3"/>
      <c r="H18" s="3"/>
      <c r="I18" s="3"/>
      <c r="J18" s="3"/>
      <c r="K18" s="3"/>
    </row>
    <row r="19" spans="1:12" x14ac:dyDescent="0.25">
      <c r="A19" s="5"/>
      <c r="C19" s="4"/>
      <c r="D19" s="4"/>
      <c r="E19" s="3"/>
      <c r="F19" s="3"/>
      <c r="G19" s="3"/>
      <c r="H19" s="3"/>
      <c r="I19" s="3"/>
      <c r="J19" s="3"/>
      <c r="K19" s="3"/>
    </row>
    <row r="20" spans="1:12" x14ac:dyDescent="0.25">
      <c r="A20" s="5"/>
      <c r="C20" s="4"/>
      <c r="D20" s="4"/>
      <c r="E20" s="3"/>
      <c r="F20" s="3"/>
      <c r="G20" s="3"/>
      <c r="H20" s="3"/>
      <c r="I20" s="3"/>
      <c r="J20" s="3"/>
      <c r="K20" s="3"/>
    </row>
    <row r="21" spans="1:12" x14ac:dyDescent="0.25">
      <c r="A21" s="5"/>
      <c r="C21" s="4"/>
      <c r="D21" s="4"/>
      <c r="E21" s="3"/>
      <c r="F21" s="3"/>
      <c r="G21" s="3"/>
      <c r="H21" s="3"/>
      <c r="I21" s="3"/>
      <c r="J21" s="3"/>
      <c r="K21" s="3"/>
    </row>
    <row r="22" spans="1:12" x14ac:dyDescent="0.25">
      <c r="A22" s="5"/>
      <c r="C22" s="4"/>
      <c r="D22" s="4"/>
      <c r="E22" s="3"/>
      <c r="F22" s="3"/>
      <c r="G22" s="3"/>
      <c r="H22" s="3"/>
      <c r="I22" s="3"/>
      <c r="J22" s="3"/>
      <c r="K22" s="3"/>
    </row>
    <row r="23" spans="1:12" x14ac:dyDescent="0.25">
      <c r="A23" s="5"/>
      <c r="C23" s="4"/>
      <c r="D23" s="4"/>
      <c r="E23" s="3"/>
      <c r="F23" s="3"/>
      <c r="G23" s="3"/>
      <c r="H23" s="3"/>
      <c r="I23" s="3"/>
      <c r="J23" s="3"/>
      <c r="K23" s="3"/>
      <c r="L23" s="1"/>
    </row>
    <row r="24" spans="1:12" x14ac:dyDescent="0.25">
      <c r="A24" s="5"/>
      <c r="C24" s="4"/>
      <c r="D24" s="4"/>
      <c r="E24" s="3"/>
      <c r="F24" s="3"/>
      <c r="G24" s="3"/>
      <c r="H24" s="3"/>
      <c r="I24" s="3"/>
      <c r="J24" s="3"/>
      <c r="K24" s="3"/>
    </row>
    <row r="25" spans="1:12" x14ac:dyDescent="0.25">
      <c r="A25" s="5"/>
      <c r="C25" s="4"/>
      <c r="D25" s="4"/>
      <c r="E25" s="3"/>
      <c r="F25" s="3"/>
      <c r="G25" s="3"/>
      <c r="H25" s="3"/>
      <c r="I25" s="3"/>
      <c r="J25" s="3"/>
      <c r="K25" s="3"/>
    </row>
    <row r="26" spans="1:12" x14ac:dyDescent="0.25">
      <c r="A26" s="5"/>
      <c r="C26" s="4"/>
      <c r="D26" s="4"/>
      <c r="E26" s="3"/>
      <c r="F26" s="3"/>
      <c r="G26" s="3"/>
      <c r="H26" s="3"/>
      <c r="I26" s="3"/>
      <c r="J26" s="3"/>
      <c r="K26" s="3"/>
    </row>
    <row r="27" spans="1:12" x14ac:dyDescent="0.25">
      <c r="A27" s="5"/>
      <c r="C27" s="4"/>
      <c r="D27" s="4"/>
      <c r="E27" s="3"/>
      <c r="F27" s="3"/>
      <c r="G27" s="3"/>
      <c r="H27" s="3"/>
      <c r="I27" s="3"/>
      <c r="J27" s="3"/>
      <c r="K27" s="3"/>
    </row>
    <row r="28" spans="1:12" x14ac:dyDescent="0.25">
      <c r="A28" s="5"/>
      <c r="C28" s="4"/>
      <c r="D28" s="4"/>
      <c r="E28" s="3"/>
      <c r="F28" s="3"/>
      <c r="G28" s="3"/>
      <c r="H28" s="3"/>
      <c r="I28" s="3"/>
      <c r="J28" s="3"/>
      <c r="K28" s="3"/>
    </row>
    <row r="29" spans="1:12" x14ac:dyDescent="0.25">
      <c r="A29" s="5"/>
      <c r="C29" s="4"/>
      <c r="D29" s="4"/>
      <c r="E29" s="3"/>
      <c r="F29" s="3"/>
      <c r="G29" s="3"/>
      <c r="H29" s="3"/>
      <c r="I29" s="3"/>
      <c r="J29" s="3"/>
      <c r="K29" s="3"/>
    </row>
    <row r="30" spans="1:12" x14ac:dyDescent="0.25">
      <c r="A30" s="5"/>
      <c r="C30" s="4"/>
      <c r="D30" s="4"/>
      <c r="E30" s="3"/>
      <c r="F30" s="3"/>
      <c r="G30" s="3"/>
      <c r="H30" s="3"/>
      <c r="I30" s="3"/>
      <c r="J30" s="3"/>
      <c r="K30" s="3"/>
    </row>
    <row r="31" spans="1:12" x14ac:dyDescent="0.25">
      <c r="A31" s="5"/>
      <c r="C31" s="4"/>
      <c r="D31" s="4"/>
      <c r="E31" s="3"/>
      <c r="F31" s="3"/>
      <c r="G31" s="3"/>
      <c r="H31" s="3"/>
      <c r="I31" s="3"/>
      <c r="J31" s="3"/>
      <c r="K31" s="3"/>
    </row>
    <row r="32" spans="1:12" x14ac:dyDescent="0.25">
      <c r="A32" s="5"/>
      <c r="C32" s="4"/>
      <c r="D32" s="4"/>
      <c r="E32" s="3"/>
      <c r="F32" s="3"/>
      <c r="G32" s="3"/>
      <c r="H32" s="3"/>
      <c r="I32" s="3"/>
      <c r="J32" s="3"/>
      <c r="K32" s="3"/>
    </row>
    <row r="33" spans="1:12" x14ac:dyDescent="0.25">
      <c r="A33" s="5"/>
      <c r="C33" s="4"/>
      <c r="D33" s="4"/>
      <c r="E33" s="3"/>
      <c r="F33" s="3"/>
      <c r="G33" s="3"/>
      <c r="H33" s="3"/>
      <c r="I33" s="3"/>
      <c r="J33" s="3"/>
      <c r="K33" s="3"/>
    </row>
    <row r="34" spans="1:12" x14ac:dyDescent="0.25">
      <c r="A34" s="5"/>
      <c r="C34" s="4"/>
      <c r="D34" s="4"/>
      <c r="E34" s="3"/>
      <c r="F34" s="3"/>
      <c r="G34" s="3"/>
      <c r="H34" s="3"/>
      <c r="I34" s="3"/>
      <c r="J34" s="3"/>
      <c r="K34" s="3"/>
    </row>
    <row r="35" spans="1:12" x14ac:dyDescent="0.25">
      <c r="A35" s="5"/>
      <c r="C35" s="4"/>
      <c r="D35" s="4"/>
      <c r="E35" s="3"/>
      <c r="G35" s="3"/>
      <c r="H35" s="3"/>
      <c r="I35" s="3"/>
      <c r="J35" s="3"/>
      <c r="K35" s="3"/>
    </row>
    <row r="36" spans="1:12" x14ac:dyDescent="0.25">
      <c r="A36" s="5"/>
      <c r="C36" s="4"/>
      <c r="D36" s="4"/>
      <c r="E36" s="3"/>
      <c r="F36" s="3"/>
      <c r="G36" s="3"/>
      <c r="H36" s="3"/>
      <c r="I36" s="3"/>
      <c r="J36" s="3"/>
      <c r="K36" s="3"/>
    </row>
    <row r="37" spans="1:12" x14ac:dyDescent="0.25">
      <c r="A37" s="5"/>
      <c r="C37" s="4"/>
      <c r="D37" s="4"/>
      <c r="E37" s="3"/>
      <c r="F37" s="3"/>
      <c r="G37" s="3"/>
      <c r="H37" s="3"/>
      <c r="I37" s="3"/>
      <c r="J37" s="3"/>
      <c r="K37" s="3"/>
    </row>
    <row r="38" spans="1:12" x14ac:dyDescent="0.25">
      <c r="A38" s="5"/>
      <c r="C38" s="4"/>
      <c r="D38" s="4"/>
      <c r="E38" s="3"/>
      <c r="F38" s="3"/>
      <c r="G38" s="3"/>
      <c r="H38" s="3"/>
      <c r="I38" s="3"/>
      <c r="J38" s="3"/>
      <c r="K38" s="3"/>
    </row>
    <row r="39" spans="1:12" x14ac:dyDescent="0.25">
      <c r="A39" s="5"/>
      <c r="C39" s="4"/>
      <c r="D39" s="4"/>
      <c r="E39" s="3"/>
      <c r="F39" s="3"/>
      <c r="G39" s="3"/>
      <c r="H39" s="3"/>
      <c r="I39" s="3"/>
      <c r="J39" s="3"/>
      <c r="K39" s="3"/>
    </row>
    <row r="40" spans="1:12" x14ac:dyDescent="0.25">
      <c r="A40" s="5"/>
      <c r="C40" s="4"/>
      <c r="D40" s="4"/>
      <c r="E40" s="3"/>
      <c r="F40" s="3"/>
      <c r="G40" s="3"/>
      <c r="H40" s="3"/>
      <c r="I40" s="3"/>
      <c r="J40" s="3"/>
      <c r="K40" s="3"/>
    </row>
    <row r="41" spans="1:12" x14ac:dyDescent="0.25">
      <c r="A41" s="5"/>
      <c r="C41" s="4"/>
      <c r="D41" s="4"/>
      <c r="E41" s="3"/>
      <c r="F41" s="3"/>
      <c r="G41" s="3"/>
      <c r="H41" s="3"/>
      <c r="I41" s="3"/>
      <c r="J41" s="3"/>
      <c r="K41" s="3"/>
    </row>
    <row r="42" spans="1:12" x14ac:dyDescent="0.25">
      <c r="A42" s="5"/>
      <c r="C42" s="4"/>
      <c r="D42" s="4"/>
      <c r="E42" s="3"/>
      <c r="F42" s="3"/>
      <c r="G42" s="3"/>
      <c r="H42" s="3"/>
      <c r="I42" s="3"/>
      <c r="J42" s="3"/>
      <c r="K42" s="3"/>
    </row>
    <row r="43" spans="1:12" x14ac:dyDescent="0.25">
      <c r="A43" s="5"/>
      <c r="C43" s="4"/>
      <c r="D43" s="4"/>
      <c r="E43" s="3"/>
      <c r="F43" s="3"/>
      <c r="G43" s="3"/>
      <c r="H43" s="3"/>
      <c r="I43" s="3"/>
      <c r="J43" s="3"/>
      <c r="K43" s="3"/>
    </row>
    <row r="44" spans="1:12" x14ac:dyDescent="0.25">
      <c r="A44" s="5"/>
      <c r="C44" s="4"/>
      <c r="D44" s="4"/>
      <c r="E44" s="3"/>
      <c r="F44" s="3"/>
      <c r="G44" s="3"/>
      <c r="H44" s="3"/>
      <c r="I44" s="3"/>
      <c r="J44" s="3"/>
      <c r="K44" s="3"/>
    </row>
    <row r="45" spans="1:12" x14ac:dyDescent="0.25">
      <c r="A45" s="5"/>
      <c r="C45" s="4"/>
      <c r="D45" s="4"/>
      <c r="E45" s="3"/>
      <c r="F45" s="3"/>
      <c r="G45" s="3"/>
      <c r="H45" s="3"/>
      <c r="I45" s="3"/>
      <c r="J45" s="3"/>
      <c r="K45" s="3"/>
    </row>
    <row r="46" spans="1:12" x14ac:dyDescent="0.25">
      <c r="A46" s="5"/>
      <c r="C46" s="4"/>
      <c r="D46" s="4"/>
      <c r="E46" s="3"/>
      <c r="F46" s="3"/>
      <c r="G46" s="3"/>
      <c r="H46" s="3"/>
      <c r="I46" s="3"/>
      <c r="J46" s="3"/>
      <c r="K46" s="3"/>
      <c r="L46" s="1"/>
    </row>
    <row r="47" spans="1:12" x14ac:dyDescent="0.25">
      <c r="A47" s="5"/>
      <c r="C47" s="4"/>
      <c r="D47" s="4"/>
      <c r="E47" s="3"/>
      <c r="F47" s="3"/>
      <c r="H47" s="3"/>
      <c r="I47" s="3"/>
      <c r="J47" s="3"/>
      <c r="K47" s="3"/>
    </row>
    <row r="48" spans="1:12" x14ac:dyDescent="0.25">
      <c r="A48" s="5"/>
      <c r="C48" s="4"/>
      <c r="D48" s="4"/>
      <c r="E48" s="3"/>
      <c r="F48" s="3"/>
      <c r="G48" s="3"/>
      <c r="H48" s="3"/>
      <c r="I48" s="3"/>
      <c r="J48" s="3"/>
      <c r="K48" s="3"/>
      <c r="L48" s="1"/>
    </row>
    <row r="49" spans="1:15" x14ac:dyDescent="0.25">
      <c r="A49" s="5"/>
      <c r="C49" s="4"/>
      <c r="D49" s="4"/>
      <c r="E49" s="3"/>
      <c r="F49" s="3"/>
      <c r="G49" s="3"/>
      <c r="H49" s="3"/>
      <c r="I49" s="3"/>
      <c r="J49" s="3"/>
      <c r="K49" s="3"/>
      <c r="L49" s="1"/>
    </row>
    <row r="50" spans="1:15" x14ac:dyDescent="0.25">
      <c r="A50" s="5"/>
      <c r="C50" s="4"/>
      <c r="D50" s="4"/>
      <c r="E50" s="3"/>
      <c r="F50" s="3"/>
      <c r="G50" s="3"/>
      <c r="H50" s="3"/>
      <c r="I50" s="3"/>
      <c r="J50" s="3"/>
      <c r="K50" s="3"/>
      <c r="L50" s="1"/>
    </row>
    <row r="51" spans="1:15" x14ac:dyDescent="0.25">
      <c r="A51" s="5"/>
      <c r="C51" s="4"/>
      <c r="D51" s="4"/>
      <c r="E51" s="3"/>
      <c r="F51" s="3"/>
      <c r="G51" s="3"/>
      <c r="H51" s="3"/>
      <c r="I51" s="3"/>
      <c r="J51" s="3"/>
      <c r="K51" s="3"/>
      <c r="L51" s="1"/>
    </row>
    <row r="52" spans="1:15" x14ac:dyDescent="0.25">
      <c r="A52" s="5"/>
      <c r="C52" s="4"/>
      <c r="D52" s="4"/>
      <c r="E52" s="3"/>
      <c r="F52" s="3"/>
      <c r="G52" s="3"/>
      <c r="H52" s="3"/>
      <c r="I52" s="3"/>
      <c r="J52" s="3"/>
      <c r="K52" s="3"/>
      <c r="L52" s="1"/>
    </row>
    <row r="53" spans="1:15" x14ac:dyDescent="0.25">
      <c r="A53" s="5"/>
      <c r="C53" s="4"/>
      <c r="D53" s="4"/>
      <c r="E53" s="3"/>
      <c r="F53" s="3"/>
      <c r="G53" s="3"/>
      <c r="H53" s="3"/>
      <c r="I53" s="3"/>
      <c r="J53" s="3"/>
      <c r="K53" s="3"/>
      <c r="L53" s="1"/>
    </row>
    <row r="54" spans="1:15" x14ac:dyDescent="0.25">
      <c r="A54" s="5"/>
      <c r="C54" s="4"/>
      <c r="D54" s="4"/>
      <c r="E54" s="3"/>
      <c r="F54" s="3"/>
      <c r="G54" s="3"/>
      <c r="H54" s="3"/>
      <c r="I54" s="3"/>
      <c r="J54" s="3"/>
      <c r="K54" s="3"/>
      <c r="L54" s="7"/>
    </row>
    <row r="55" spans="1:15" x14ac:dyDescent="0.25">
      <c r="A55" s="5"/>
      <c r="C55" s="4"/>
      <c r="D55" s="4"/>
      <c r="E55" s="3"/>
      <c r="G55" s="3"/>
      <c r="H55" s="3"/>
      <c r="I55" s="3"/>
      <c r="J55" s="3"/>
      <c r="K55" s="3"/>
    </row>
    <row r="56" spans="1:15" ht="15.75" customHeight="1" x14ac:dyDescent="0.25">
      <c r="A56" s="5"/>
      <c r="C56" s="4"/>
      <c r="D56" s="4"/>
      <c r="E56" s="3"/>
      <c r="F56" s="3"/>
      <c r="G56" s="3"/>
      <c r="H56" s="3"/>
      <c r="I56" s="3"/>
      <c r="J56" s="3"/>
      <c r="K56" s="3"/>
    </row>
    <row r="57" spans="1:15" ht="15.75" customHeight="1" x14ac:dyDescent="0.25">
      <c r="A57" s="5"/>
      <c r="C57" s="4"/>
      <c r="D57" s="4"/>
      <c r="E57" s="3"/>
      <c r="F57" s="3"/>
      <c r="G57" s="3"/>
      <c r="H57" s="3"/>
      <c r="I57" s="3"/>
      <c r="J57" s="3"/>
      <c r="K57" s="3"/>
    </row>
    <row r="58" spans="1:15" x14ac:dyDescent="0.25">
      <c r="A58" s="5"/>
      <c r="C58" s="4"/>
      <c r="D58" s="4"/>
      <c r="E58" s="3"/>
      <c r="F58" s="3"/>
      <c r="G58" s="3"/>
      <c r="H58" s="3"/>
      <c r="I58" s="3"/>
      <c r="J58" s="3"/>
      <c r="K58" s="3"/>
    </row>
    <row r="59" spans="1:15" x14ac:dyDescent="0.25">
      <c r="A59" s="5"/>
      <c r="C59" s="4"/>
      <c r="D59" s="4"/>
      <c r="E59" s="3"/>
      <c r="F59" s="3"/>
      <c r="G59" s="3"/>
      <c r="H59" s="3"/>
      <c r="I59" s="3"/>
      <c r="J59" s="3"/>
      <c r="K59" s="3"/>
    </row>
    <row r="60" spans="1:15" x14ac:dyDescent="0.25">
      <c r="A60" s="5"/>
      <c r="C60" s="4"/>
      <c r="D60" s="4"/>
      <c r="E60" s="3"/>
      <c r="F60" s="3"/>
      <c r="G60" s="3"/>
      <c r="H60" s="3"/>
      <c r="I60" s="3"/>
      <c r="J60" s="3"/>
      <c r="K60" s="3"/>
    </row>
    <row r="61" spans="1:15" x14ac:dyDescent="0.25">
      <c r="A61" s="5"/>
      <c r="C61" s="4"/>
      <c r="D61" s="4"/>
      <c r="E61" s="3"/>
      <c r="F61" s="3"/>
      <c r="G61" s="3"/>
      <c r="H61" s="3"/>
      <c r="I61" s="3"/>
      <c r="J61" s="3"/>
      <c r="K61" s="3"/>
    </row>
    <row r="62" spans="1:15" x14ac:dyDescent="0.25">
      <c r="A62" s="5"/>
      <c r="C62" s="4"/>
      <c r="D62" s="4"/>
      <c r="E62" s="3"/>
      <c r="F62" s="3"/>
      <c r="G62" s="3"/>
      <c r="H62" s="3"/>
      <c r="I62" s="3"/>
      <c r="J62" s="3"/>
      <c r="K62" s="3"/>
      <c r="O62" s="7"/>
    </row>
    <row r="63" spans="1:15" x14ac:dyDescent="0.25">
      <c r="A63" s="5"/>
      <c r="C63" s="4"/>
      <c r="D63" s="4"/>
      <c r="E63" s="3"/>
      <c r="F63" s="3"/>
      <c r="G63" s="3"/>
      <c r="H63" s="3"/>
      <c r="I63" s="3"/>
      <c r="J63" s="3"/>
      <c r="K63" s="3"/>
    </row>
    <row r="64" spans="1:15" x14ac:dyDescent="0.25">
      <c r="A64" s="5"/>
      <c r="C64" s="4"/>
      <c r="D64" s="4"/>
      <c r="E64" s="3"/>
      <c r="F64" s="3"/>
      <c r="G64" s="3"/>
      <c r="H64" s="3"/>
      <c r="I64" s="3"/>
      <c r="J64" s="3"/>
      <c r="K64" s="3"/>
    </row>
    <row r="65" spans="1:11" x14ac:dyDescent="0.25">
      <c r="A65" s="5"/>
      <c r="C65" s="4"/>
      <c r="D65" s="4"/>
      <c r="E65" s="3"/>
      <c r="F65" s="3"/>
      <c r="G65" s="3"/>
      <c r="H65" s="3"/>
      <c r="I65" s="3"/>
      <c r="J65" s="3"/>
      <c r="K65" s="3"/>
    </row>
    <row r="66" spans="1:11" x14ac:dyDescent="0.25">
      <c r="A66" s="5"/>
      <c r="C66" s="4"/>
      <c r="D66" s="4"/>
      <c r="E66" s="3"/>
      <c r="F66" s="3"/>
      <c r="G66" s="3"/>
      <c r="H66" s="3"/>
      <c r="I66" s="3"/>
      <c r="J66" s="3"/>
      <c r="K66" s="3"/>
    </row>
    <row r="67" spans="1:11" x14ac:dyDescent="0.25">
      <c r="A67" s="5"/>
      <c r="C67" s="4"/>
      <c r="D67" s="4"/>
      <c r="E67" s="3"/>
      <c r="F67" s="3"/>
      <c r="G67" s="3"/>
      <c r="H67" s="3"/>
      <c r="I67" s="3"/>
      <c r="J67" s="3"/>
      <c r="K67" s="3"/>
    </row>
    <row r="68" spans="1:11" x14ac:dyDescent="0.25">
      <c r="A68" s="5"/>
      <c r="C68" s="4"/>
      <c r="D68" s="4"/>
      <c r="E68" s="3"/>
      <c r="F68" s="3"/>
      <c r="G68" s="3"/>
      <c r="H68" s="3"/>
      <c r="I68" s="3"/>
      <c r="J68" s="3"/>
      <c r="K68" s="3"/>
    </row>
    <row r="69" spans="1:11" x14ac:dyDescent="0.25">
      <c r="A69" s="5"/>
      <c r="C69" s="4"/>
      <c r="D69" s="4"/>
      <c r="E69" s="3"/>
      <c r="F69" s="3"/>
      <c r="G69" s="3"/>
      <c r="H69" s="3"/>
      <c r="I69" s="3"/>
      <c r="J69" s="3"/>
      <c r="K69" s="3"/>
    </row>
    <row r="70" spans="1:11" x14ac:dyDescent="0.25">
      <c r="A70" s="5"/>
      <c r="C70" s="4"/>
      <c r="D70" s="4"/>
      <c r="E70" s="3"/>
      <c r="F70" s="3"/>
      <c r="G70" s="3"/>
      <c r="H70" s="3"/>
      <c r="I70" s="3"/>
      <c r="J70" s="3"/>
      <c r="K70" s="3"/>
    </row>
    <row r="71" spans="1:11" x14ac:dyDescent="0.25">
      <c r="A71" s="5"/>
      <c r="C71" s="4"/>
      <c r="D71" s="4"/>
      <c r="E71" s="3"/>
      <c r="F71" s="3"/>
      <c r="H71" s="3"/>
      <c r="I71" s="3"/>
      <c r="J71" s="3"/>
      <c r="K71" s="3"/>
    </row>
    <row r="72" spans="1:11" x14ac:dyDescent="0.25">
      <c r="A72" s="5"/>
      <c r="C72" s="4"/>
      <c r="D72" s="4"/>
      <c r="E72" s="3"/>
      <c r="F72" s="3"/>
      <c r="G72" s="3"/>
      <c r="H72" s="3"/>
      <c r="I72" s="3"/>
      <c r="J72" s="3"/>
      <c r="K72" s="3"/>
    </row>
    <row r="73" spans="1:11" x14ac:dyDescent="0.25">
      <c r="A73" s="5"/>
      <c r="C73" s="4"/>
      <c r="D73" s="4"/>
      <c r="E73" s="3"/>
      <c r="F73" s="3"/>
      <c r="G73" s="3"/>
      <c r="H73" s="3"/>
      <c r="I73" s="3"/>
      <c r="J73" s="3"/>
      <c r="K73" s="3"/>
    </row>
    <row r="74" spans="1:11" x14ac:dyDescent="0.25">
      <c r="A74" s="5"/>
      <c r="C74" s="4"/>
      <c r="D74" s="4"/>
      <c r="E74" s="3"/>
      <c r="F74" s="3"/>
      <c r="G74" s="3"/>
      <c r="H74" s="3"/>
      <c r="I74" s="3"/>
      <c r="J74" s="3"/>
      <c r="K74" s="3"/>
    </row>
    <row r="75" spans="1:11" x14ac:dyDescent="0.25">
      <c r="A75" s="5"/>
      <c r="C75" s="4"/>
      <c r="D75" s="4"/>
      <c r="E75" s="3"/>
      <c r="F75" s="3"/>
      <c r="G75" s="3"/>
      <c r="H75" s="3"/>
      <c r="I75" s="3"/>
      <c r="J75" s="3"/>
      <c r="K75" s="3"/>
    </row>
    <row r="76" spans="1:11" x14ac:dyDescent="0.25">
      <c r="A76" s="5"/>
      <c r="C76" s="4"/>
      <c r="D76" s="4"/>
      <c r="E76" s="3"/>
      <c r="F76" s="3"/>
      <c r="G76" s="3"/>
      <c r="H76" s="3"/>
      <c r="I76" s="3"/>
      <c r="J76" s="3"/>
      <c r="K76" s="3"/>
    </row>
    <row r="77" spans="1:11" x14ac:dyDescent="0.25">
      <c r="A77" s="5"/>
      <c r="C77" s="4"/>
      <c r="D77" s="4"/>
      <c r="E77" s="3"/>
      <c r="F77" s="3"/>
      <c r="G77" s="3"/>
      <c r="H77" s="3"/>
      <c r="I77" s="3"/>
      <c r="J77" s="3"/>
      <c r="K77" s="3"/>
    </row>
    <row r="78" spans="1:11" x14ac:dyDescent="0.25">
      <c r="A78" s="5"/>
      <c r="C78" s="4"/>
      <c r="D78" s="4"/>
      <c r="E78" s="3"/>
      <c r="F78" s="3"/>
      <c r="G78" s="3"/>
      <c r="H78" s="3"/>
      <c r="I78" s="3"/>
      <c r="J78" s="3"/>
      <c r="K78" s="3"/>
    </row>
    <row r="79" spans="1:11" x14ac:dyDescent="0.25">
      <c r="A79" s="5"/>
      <c r="C79" s="4"/>
      <c r="D79" s="4"/>
      <c r="E79" s="3"/>
      <c r="F79" s="3"/>
      <c r="G79" s="3"/>
      <c r="H79" s="3"/>
      <c r="I79" s="3"/>
      <c r="J79" s="3"/>
      <c r="K79" s="3"/>
    </row>
    <row r="80" spans="1:11" x14ac:dyDescent="0.25">
      <c r="A80" s="5"/>
      <c r="C80" s="4"/>
      <c r="D80" s="4"/>
      <c r="E80" s="3"/>
      <c r="F80" s="3"/>
      <c r="G80" s="3"/>
      <c r="H80" s="3"/>
      <c r="I80" s="3"/>
      <c r="J80" s="3"/>
      <c r="K80" s="3"/>
    </row>
    <row r="81" spans="1:12" x14ac:dyDescent="0.25">
      <c r="A81" s="5"/>
      <c r="C81" s="4"/>
      <c r="D81" s="4"/>
      <c r="E81" s="3"/>
      <c r="F81" s="3"/>
      <c r="G81" s="3"/>
      <c r="H81" s="3"/>
      <c r="I81" s="3"/>
      <c r="J81" s="3"/>
      <c r="K81" s="3"/>
    </row>
    <row r="82" spans="1:12" x14ac:dyDescent="0.25">
      <c r="A82" s="5"/>
      <c r="C82" s="4"/>
      <c r="D82" s="4"/>
      <c r="E82" s="3"/>
      <c r="F82" s="3"/>
      <c r="G82" s="3"/>
      <c r="H82" s="3"/>
      <c r="I82" s="3"/>
      <c r="J82" s="3"/>
      <c r="K82" s="3"/>
      <c r="L82" s="1"/>
    </row>
    <row r="83" spans="1:12" x14ac:dyDescent="0.25">
      <c r="A83" s="5"/>
      <c r="C83" s="4"/>
      <c r="D83" s="4"/>
      <c r="E83" s="3"/>
      <c r="F83" s="3"/>
      <c r="G83" s="3"/>
      <c r="H83" s="3"/>
      <c r="I83" s="3"/>
      <c r="J83" s="3"/>
      <c r="K83" s="3"/>
    </row>
    <row r="84" spans="1:12" x14ac:dyDescent="0.25">
      <c r="A84" s="5"/>
      <c r="B84" s="6"/>
      <c r="C84" s="4"/>
      <c r="D84" s="4"/>
      <c r="E84" s="3"/>
      <c r="F84" s="3"/>
      <c r="G84" s="3"/>
      <c r="H84" s="3"/>
      <c r="I84" s="3"/>
      <c r="J84" s="3"/>
      <c r="K84" s="3"/>
    </row>
    <row r="85" spans="1:12" x14ac:dyDescent="0.25">
      <c r="A85" s="5"/>
      <c r="B85" s="6"/>
      <c r="C85" s="4"/>
      <c r="D85" s="4"/>
      <c r="E85" s="3"/>
      <c r="F85" s="3"/>
      <c r="G85" s="3"/>
      <c r="H85" s="3"/>
      <c r="I85" s="3"/>
      <c r="J85" s="3"/>
      <c r="K85" s="3"/>
    </row>
    <row r="86" spans="1:12" x14ac:dyDescent="0.25">
      <c r="A86" s="5"/>
      <c r="B86" s="6"/>
      <c r="C86" s="4"/>
      <c r="D86" s="4"/>
      <c r="E86" s="3"/>
      <c r="F86" s="3"/>
      <c r="G86" s="3"/>
      <c r="H86" s="3"/>
      <c r="I86" s="3"/>
      <c r="J86" s="3"/>
      <c r="K86" s="3"/>
    </row>
    <row r="87" spans="1:12" x14ac:dyDescent="0.25">
      <c r="A87" s="5"/>
      <c r="B87" s="6"/>
      <c r="C87" s="4"/>
      <c r="D87" s="4"/>
      <c r="E87" s="3"/>
      <c r="F87" s="3"/>
      <c r="G87" s="3"/>
      <c r="H87" s="3"/>
      <c r="I87" s="3"/>
      <c r="J87" s="3"/>
      <c r="K87" s="3"/>
      <c r="L87" s="1"/>
    </row>
    <row r="88" spans="1:12" x14ac:dyDescent="0.25">
      <c r="A88" s="5"/>
      <c r="B88" s="6"/>
      <c r="C88" s="4"/>
      <c r="D88" s="4"/>
      <c r="E88" s="3"/>
      <c r="F88" s="3"/>
      <c r="G88" s="3"/>
      <c r="H88" s="3"/>
      <c r="I88" s="3"/>
      <c r="J88" s="3"/>
      <c r="K88" s="3"/>
    </row>
    <row r="89" spans="1:12" x14ac:dyDescent="0.25">
      <c r="A89" s="5"/>
      <c r="B89" s="6"/>
      <c r="C89" s="4"/>
      <c r="D89" s="4"/>
      <c r="E89" s="3"/>
      <c r="F89" s="3"/>
      <c r="G89" s="3"/>
      <c r="H89" s="3"/>
      <c r="I89" s="3"/>
      <c r="J89" s="3"/>
      <c r="K89" s="3"/>
    </row>
    <row r="90" spans="1:12" x14ac:dyDescent="0.25">
      <c r="A90" s="5"/>
      <c r="B90" s="6"/>
      <c r="C90" s="4"/>
      <c r="D90" s="4"/>
      <c r="E90" s="3"/>
      <c r="F90" s="3"/>
      <c r="G90" s="3"/>
      <c r="H90" s="3"/>
      <c r="I90" s="3"/>
      <c r="J90" s="3"/>
      <c r="K90" s="3"/>
    </row>
    <row r="91" spans="1:12" x14ac:dyDescent="0.25">
      <c r="A91" s="5"/>
      <c r="B91" s="6"/>
      <c r="C91" s="4"/>
      <c r="D91" s="4"/>
      <c r="E91" s="3"/>
      <c r="F91" s="3"/>
      <c r="G91" s="3"/>
      <c r="H91" s="3"/>
      <c r="I91" s="3"/>
      <c r="J91" s="3"/>
      <c r="K91" s="3"/>
    </row>
    <row r="92" spans="1:12" x14ac:dyDescent="0.25">
      <c r="A92" s="5"/>
      <c r="B92" s="6"/>
      <c r="C92" s="4"/>
      <c r="D92" s="4"/>
      <c r="E92" s="3"/>
      <c r="F92" s="3"/>
      <c r="G92" s="3"/>
      <c r="H92" s="3"/>
      <c r="I92" s="3"/>
      <c r="J92" s="3"/>
      <c r="K92" s="3"/>
    </row>
    <row r="93" spans="1:12" x14ac:dyDescent="0.25">
      <c r="A93" s="5"/>
      <c r="B93" s="6"/>
      <c r="C93" s="4"/>
      <c r="D93" s="4"/>
      <c r="E93" s="3"/>
      <c r="F93" s="3"/>
      <c r="G93" s="3"/>
      <c r="H93" s="3"/>
      <c r="I93" s="3"/>
      <c r="J93" s="3"/>
      <c r="K93" s="3"/>
    </row>
    <row r="94" spans="1:12" x14ac:dyDescent="0.25">
      <c r="A94" s="5"/>
      <c r="B94" s="6"/>
      <c r="C94" s="4"/>
      <c r="D94" s="4"/>
      <c r="E94" s="3"/>
      <c r="F94" s="3"/>
      <c r="G94" s="3"/>
      <c r="H94" s="3"/>
      <c r="I94" s="3"/>
      <c r="J94" s="3"/>
      <c r="K94" s="3"/>
    </row>
    <row r="95" spans="1:12" x14ac:dyDescent="0.25">
      <c r="A95" s="5"/>
      <c r="B95" s="6"/>
      <c r="C95" s="4"/>
      <c r="D95" s="4"/>
      <c r="E95" s="3"/>
      <c r="F95" s="3"/>
      <c r="G95" s="3"/>
      <c r="H95" s="3"/>
      <c r="I95" s="3"/>
      <c r="J95" s="3"/>
      <c r="K95" s="3"/>
    </row>
    <row r="96" spans="1:12" x14ac:dyDescent="0.25">
      <c r="A96" s="5"/>
      <c r="B96" s="6"/>
      <c r="C96" s="4"/>
      <c r="D96" s="4"/>
      <c r="E96" s="3"/>
      <c r="F96" s="3"/>
      <c r="G96" s="3"/>
      <c r="H96" s="3"/>
      <c r="I96" s="3"/>
      <c r="J96" s="3"/>
      <c r="K96" s="3"/>
    </row>
    <row r="97" spans="2:11" x14ac:dyDescent="0.25">
      <c r="B97" s="6"/>
      <c r="C97" s="4"/>
      <c r="D97" s="4"/>
      <c r="E97" s="3"/>
      <c r="F97" s="3"/>
      <c r="G97" s="3"/>
      <c r="H97" s="3"/>
      <c r="I97" s="3"/>
      <c r="J97" s="3"/>
      <c r="K97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2019-04-25T04:02:35Z</dcterms:modified>
</cp:coreProperties>
</file>