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Overall" sheetId="1" r:id="rId1"/>
    <sheet name="2017" sheetId="4" r:id="rId2"/>
    <sheet name="2014" sheetId="5" r:id="rId3"/>
    <sheet name="2015" sheetId="6" r:id="rId4"/>
    <sheet name="2016" sheetId="7" r:id="rId5"/>
    <sheet name="2018" sheetId="8" r:id="rId6"/>
    <sheet name="RF" sheetId="3" r:id="rId7"/>
  </sheets>
  <calcPr calcId="152511" iterateDelta="1E-4"/>
</workbook>
</file>

<file path=xl/calcChain.xml><?xml version="1.0" encoding="utf-8"?>
<calcChain xmlns="http://schemas.openxmlformats.org/spreadsheetml/2006/main">
  <c r="O4" i="1" l="1"/>
  <c r="O5" i="1"/>
  <c r="O6" i="1"/>
  <c r="O7" i="1"/>
  <c r="O8" i="1"/>
  <c r="O9" i="1"/>
  <c r="O10" i="1"/>
  <c r="O11" i="1"/>
  <c r="O13" i="1"/>
  <c r="O14" i="1"/>
  <c r="O16" i="1"/>
  <c r="O17" i="1"/>
  <c r="O19" i="1"/>
  <c r="O20" i="1"/>
  <c r="O21" i="1"/>
  <c r="O2" i="1"/>
  <c r="O3" i="1"/>
  <c r="E31" i="1"/>
  <c r="E30" i="1"/>
  <c r="E29" i="1"/>
  <c r="E28" i="1"/>
  <c r="E27" i="1"/>
  <c r="E26" i="1"/>
  <c r="E25" i="1"/>
  <c r="E24" i="1"/>
  <c r="E23" i="1"/>
  <c r="N22" i="1"/>
  <c r="E22" i="1"/>
  <c r="N21" i="1"/>
  <c r="E21" i="1"/>
  <c r="N20" i="1"/>
  <c r="E20" i="1"/>
  <c r="N19" i="1"/>
  <c r="E19" i="1"/>
  <c r="N18" i="1"/>
  <c r="E18" i="1"/>
  <c r="N17" i="1"/>
  <c r="E17" i="1"/>
  <c r="N16" i="1"/>
  <c r="E16" i="1"/>
  <c r="E15" i="1"/>
  <c r="N14" i="1"/>
  <c r="E14" i="1"/>
  <c r="N13" i="1"/>
  <c r="E13" i="1"/>
  <c r="N12" i="1"/>
  <c r="E12" i="1"/>
  <c r="N11" i="1"/>
  <c r="E11" i="1"/>
  <c r="N10" i="1"/>
  <c r="E10" i="1"/>
  <c r="N9" i="1"/>
  <c r="E9" i="1"/>
  <c r="E8" i="1"/>
  <c r="N7" i="1"/>
  <c r="E7" i="1"/>
  <c r="N6" i="1"/>
  <c r="E6" i="1"/>
  <c r="N5" i="1"/>
  <c r="E5" i="1"/>
  <c r="N4" i="1"/>
  <c r="E4" i="1"/>
  <c r="N3" i="1"/>
  <c r="E3" i="1"/>
  <c r="E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M3" i="1" l="1"/>
  <c r="M4" i="1"/>
  <c r="M5" i="1"/>
  <c r="M6" i="1"/>
  <c r="M7" i="1"/>
  <c r="M9" i="1"/>
  <c r="M10" i="1"/>
  <c r="M11" i="1"/>
  <c r="M12" i="1"/>
  <c r="M13" i="1"/>
  <c r="M14" i="1"/>
  <c r="M16" i="1"/>
  <c r="M17" i="1"/>
  <c r="M18" i="1"/>
  <c r="M19" i="1"/>
  <c r="M20" i="1"/>
  <c r="M21" i="1"/>
  <c r="M22" i="1"/>
  <c r="L3" i="1"/>
  <c r="L5" i="1"/>
  <c r="L6" i="1"/>
  <c r="L7" i="1"/>
  <c r="L8" i="1"/>
  <c r="L10" i="1"/>
  <c r="L11" i="1"/>
  <c r="L13" i="1"/>
  <c r="L16" i="1"/>
  <c r="L17" i="1"/>
  <c r="L19" i="1"/>
  <c r="L20" i="1"/>
  <c r="L21" i="1"/>
  <c r="K4" i="1"/>
  <c r="K5" i="1"/>
  <c r="K6" i="1"/>
  <c r="K7" i="1"/>
  <c r="K8" i="1"/>
  <c r="K9" i="1"/>
  <c r="K10" i="1"/>
  <c r="K11" i="1"/>
  <c r="K13" i="1"/>
  <c r="K16" i="1"/>
  <c r="K17" i="1"/>
  <c r="K19" i="1"/>
  <c r="K21" i="1"/>
  <c r="D31" i="1"/>
  <c r="D30" i="1"/>
  <c r="C31" i="1"/>
  <c r="C30" i="1"/>
  <c r="B31" i="1"/>
  <c r="B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C22" i="1" l="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C29" i="1"/>
  <c r="C28" i="1"/>
  <c r="C27" i="1"/>
  <c r="C26" i="1"/>
  <c r="C25" i="1"/>
  <c r="C24" i="1"/>
  <c r="C23" i="1"/>
  <c r="B23" i="1"/>
  <c r="B29" i="1"/>
  <c r="B28" i="1"/>
  <c r="B27" i="1"/>
  <c r="B26" i="1"/>
  <c r="B25" i="1"/>
  <c r="B24" i="1"/>
</calcChain>
</file>

<file path=xl/sharedStrings.xml><?xml version="1.0" encoding="utf-8"?>
<sst xmlns="http://schemas.openxmlformats.org/spreadsheetml/2006/main" count="1471" uniqueCount="221">
  <si>
    <t>Mack (2000)</t>
  </si>
  <si>
    <t>Brosius</t>
  </si>
  <si>
    <t>Patrik</t>
  </si>
  <si>
    <t>Clark</t>
  </si>
  <si>
    <t>Mack (1994)</t>
  </si>
  <si>
    <t>Venter Factors</t>
  </si>
  <si>
    <t>Verrall</t>
  </si>
  <si>
    <t>Shapland</t>
  </si>
  <si>
    <t>Siewert</t>
  </si>
  <si>
    <t>Sahasrabuddhe</t>
  </si>
  <si>
    <t>Meyers</t>
  </si>
  <si>
    <t>Taylor</t>
  </si>
  <si>
    <t>Marshall</t>
  </si>
  <si>
    <t>Goldfarb</t>
  </si>
  <si>
    <t>Brehm 1</t>
  </si>
  <si>
    <t>Brehm 2</t>
  </si>
  <si>
    <t>Brehm 3</t>
  </si>
  <si>
    <t>Brehm 4</t>
  </si>
  <si>
    <t>Brehm 5</t>
  </si>
  <si>
    <t>Papers</t>
  </si>
  <si>
    <t>Hard</t>
  </si>
  <si>
    <t>Medium</t>
  </si>
  <si>
    <t>Easy</t>
  </si>
  <si>
    <t>Calculation</t>
  </si>
  <si>
    <t>Essay</t>
  </si>
  <si>
    <t>Question</t>
  </si>
  <si>
    <t>Total Possible</t>
  </si>
  <si>
    <t>Attained</t>
  </si>
  <si>
    <t>Topic</t>
  </si>
  <si>
    <r>
      <rPr>
        <b/>
        <sz val="14"/>
        <rFont val="Calibri"/>
        <family val="2"/>
      </rPr>
      <t>Overview</t>
    </r>
  </si>
  <si>
    <r>
      <rPr>
        <b/>
        <sz val="22"/>
        <rFont val="Calibri"/>
        <family val="2"/>
      </rPr>
      <t>Past CAS Problems by Paper</t>
    </r>
  </si>
  <si>
    <r>
      <rPr>
        <sz val="14"/>
        <rFont val="Calibri"/>
        <family val="2"/>
      </rPr>
      <t>2019 Exam 7</t>
    </r>
  </si>
  <si>
    <r>
      <rPr>
        <sz val="11"/>
        <rFont val="Georgia"/>
        <family val="1"/>
      </rPr>
      <t>In the past, a number of other papers covered the ERM section, which were replaced by Brehm. Some past CAS problems from the old papers are still more-or-</t>
    </r>
  </si>
  <si>
    <r>
      <rPr>
        <sz val="11"/>
        <rFont val="Georgia"/>
        <family val="1"/>
      </rPr>
      <t>less covered by Brehm. The table below shows “Still OK” if one of these problems is still worth looking at. Those problems are worded differently than you’d expect and you might not recognize the model solutions. If your solution is grounded in the Brehm text, then I’d give yourself credit when doing practice exams.</t>
    </r>
  </si>
  <si>
    <r>
      <rPr>
        <b/>
        <sz val="11"/>
        <rFont val="Calibri"/>
        <family val="2"/>
      </rPr>
      <t>Problem</t>
    </r>
  </si>
  <si>
    <r>
      <rPr>
        <sz val="11"/>
        <rFont val="Georgia"/>
        <family val="1"/>
      </rPr>
      <t>Brosius</t>
    </r>
  </si>
  <si>
    <r>
      <rPr>
        <sz val="11"/>
        <rFont val="Georgia"/>
        <family val="1"/>
      </rPr>
      <t>Mack (2000)</t>
    </r>
  </si>
  <si>
    <r>
      <rPr>
        <sz val="11"/>
        <rFont val="Georgia"/>
        <family val="1"/>
      </rPr>
      <t>Mack (1994)</t>
    </r>
  </si>
  <si>
    <r>
      <rPr>
        <sz val="11"/>
        <rFont val="Georgia"/>
        <family val="1"/>
      </rPr>
      <t>Hürlimann</t>
    </r>
  </si>
  <si>
    <r>
      <rPr>
        <sz val="9"/>
        <rFont val="Georgia"/>
        <family val="1"/>
      </rPr>
      <t>Shapland/Goldfarb</t>
    </r>
  </si>
  <si>
    <r>
      <rPr>
        <sz val="11"/>
        <rFont val="Georgia"/>
        <family val="1"/>
      </rPr>
      <t>Clark</t>
    </r>
  </si>
  <si>
    <r>
      <rPr>
        <sz val="11"/>
        <rFont val="Georgia"/>
        <family val="1"/>
      </rPr>
      <t>Siewert</t>
    </r>
  </si>
  <si>
    <r>
      <rPr>
        <sz val="11"/>
        <rFont val="Georgia"/>
        <family val="1"/>
      </rPr>
      <t>Venter Factors</t>
    </r>
  </si>
  <si>
    <r>
      <rPr>
        <sz val="11"/>
        <rFont val="Georgia"/>
        <family val="1"/>
      </rPr>
      <t>Teng&amp;Perkins</t>
    </r>
  </si>
  <si>
    <r>
      <rPr>
        <sz val="11"/>
        <rFont val="Georgia"/>
        <family val="1"/>
      </rPr>
      <t>Sahasrabuddhe</t>
    </r>
  </si>
  <si>
    <r>
      <rPr>
        <sz val="11"/>
        <rFont val="Georgia"/>
        <family val="1"/>
      </rPr>
      <t>Venter/Mack</t>
    </r>
  </si>
  <si>
    <r>
      <rPr>
        <sz val="11"/>
        <rFont val="Georgia"/>
        <family val="1"/>
      </rPr>
      <t>Shapland</t>
    </r>
  </si>
  <si>
    <r>
      <rPr>
        <sz val="11"/>
        <rFont val="Georgia"/>
        <family val="1"/>
      </rPr>
      <t>Marshall</t>
    </r>
  </si>
  <si>
    <r>
      <rPr>
        <b/>
        <sz val="11"/>
        <rFont val="Gill Sans MT"/>
        <family val="2"/>
      </rPr>
      <t>Excluded</t>
    </r>
  </si>
  <si>
    <r>
      <rPr>
        <sz val="11"/>
        <rFont val="Georgia"/>
        <family val="1"/>
      </rPr>
      <t>Verrall</t>
    </r>
  </si>
  <si>
    <r>
      <rPr>
        <sz val="11"/>
        <rFont val="Georgia"/>
        <family val="1"/>
      </rPr>
      <t>Patrik</t>
    </r>
  </si>
  <si>
    <r>
      <rPr>
        <sz val="11"/>
        <rFont val="Georgia"/>
        <family val="1"/>
      </rPr>
      <t>Goldfarb</t>
    </r>
  </si>
  <si>
    <r>
      <rPr>
        <sz val="11"/>
        <rFont val="Georgia"/>
        <family val="1"/>
      </rPr>
      <t>Brehm 2.2</t>
    </r>
  </si>
  <si>
    <r>
      <rPr>
        <sz val="11"/>
        <rFont val="Georgia"/>
        <family val="1"/>
      </rPr>
      <t>Meyers</t>
    </r>
  </si>
  <si>
    <r>
      <rPr>
        <sz val="11"/>
        <rFont val="Georgia"/>
        <family val="1"/>
      </rPr>
      <t>Still OK</t>
    </r>
  </si>
  <si>
    <r>
      <rPr>
        <sz val="11"/>
        <rFont val="Georgia"/>
        <family val="1"/>
      </rPr>
      <t>Brehm</t>
    </r>
  </si>
  <si>
    <r>
      <rPr>
        <sz val="11"/>
        <rFont val="Georgia"/>
        <family val="1"/>
      </rPr>
      <t>Brehm 2.5</t>
    </r>
  </si>
  <si>
    <r>
      <rPr>
        <sz val="11"/>
        <rFont val="Georgia"/>
        <family val="1"/>
      </rPr>
      <t>Brehm 3.3</t>
    </r>
  </si>
  <si>
    <r>
      <rPr>
        <b/>
        <sz val="11"/>
        <rFont val="Gill Sans MT"/>
        <family val="2"/>
      </rPr>
      <t>Exclude Pt. a,b</t>
    </r>
  </si>
  <si>
    <r>
      <rPr>
        <b/>
        <sz val="11"/>
        <rFont val="Gill Sans MT"/>
        <family val="2"/>
      </rPr>
      <t>Exclude Pt. a</t>
    </r>
  </si>
  <si>
    <r>
      <rPr>
        <b/>
        <sz val="11"/>
        <rFont val="Gill Sans MT"/>
        <family val="2"/>
      </rPr>
      <t>Exclude a,b,d</t>
    </r>
  </si>
  <si>
    <r>
      <rPr>
        <sz val="11"/>
        <rFont val="Georgia"/>
        <family val="1"/>
      </rPr>
      <t>Brehm 4.1</t>
    </r>
  </si>
  <si>
    <r>
      <rPr>
        <b/>
        <sz val="11"/>
        <rFont val="Gill Sans MT"/>
        <family val="2"/>
      </rPr>
      <t>Exclude Pt. d</t>
    </r>
  </si>
  <si>
    <r>
      <rPr>
        <b/>
        <sz val="11"/>
        <rFont val="Gill Sans MT"/>
        <family val="2"/>
      </rPr>
      <t>Exclude Pt. b</t>
    </r>
  </si>
  <si>
    <r>
      <rPr>
        <b/>
        <sz val="11"/>
        <rFont val="Gill Sans MT"/>
        <family val="2"/>
      </rPr>
      <t>Exclude Pt. c</t>
    </r>
  </si>
  <si>
    <r>
      <rPr>
        <sz val="11"/>
        <rFont val="Georgia"/>
        <family val="1"/>
      </rPr>
      <t>Brehm 4.1/1.2</t>
    </r>
  </si>
  <si>
    <t>Calculations</t>
  </si>
  <si>
    <t>Lucky</t>
  </si>
  <si>
    <t>Y</t>
  </si>
  <si>
    <t>3.a.</t>
  </si>
  <si>
    <t>3.b.</t>
  </si>
  <si>
    <t>5.a.</t>
  </si>
  <si>
    <t>5.b.</t>
  </si>
  <si>
    <t>5.c.</t>
  </si>
  <si>
    <t>6.a.</t>
  </si>
  <si>
    <t>6.b.</t>
  </si>
  <si>
    <t>Comments</t>
  </si>
  <si>
    <t>7.a.</t>
  </si>
  <si>
    <t>7.b.</t>
  </si>
  <si>
    <t>Forgot units. Calculated reserves instead of ults.</t>
  </si>
  <si>
    <t>Forgot units. Did not state assumption regarding units of s.e.</t>
  </si>
  <si>
    <t>8.a.</t>
  </si>
  <si>
    <t>8.b.</t>
  </si>
  <si>
    <t>8.c.</t>
  </si>
  <si>
    <t>8.d.</t>
  </si>
  <si>
    <t>8.e.</t>
  </si>
  <si>
    <t>10.a.</t>
  </si>
  <si>
    <t>10.b.</t>
  </si>
  <si>
    <t>Showed too many residual points for earlier CYs.</t>
  </si>
  <si>
    <t>Need to review heteroscedastic plots.</t>
  </si>
  <si>
    <t>11.a.</t>
  </si>
  <si>
    <t>11.b.</t>
  </si>
  <si>
    <t>12.a.</t>
  </si>
  <si>
    <t>12.b.</t>
  </si>
  <si>
    <t>13.a.</t>
  </si>
  <si>
    <t>13.b.</t>
  </si>
  <si>
    <t>13.c.</t>
  </si>
  <si>
    <t>Didn't mention symmetry to justify mean value.</t>
  </si>
  <si>
    <t>15.a.</t>
  </si>
  <si>
    <t>15.b.</t>
  </si>
  <si>
    <t>15.c.</t>
  </si>
  <si>
    <t>16.a.</t>
  </si>
  <si>
    <t>16.b.</t>
  </si>
  <si>
    <t>16.c.</t>
  </si>
  <si>
    <t>Just to be conservative</t>
  </si>
  <si>
    <t>The graders wanted justification</t>
  </si>
  <si>
    <t>18.a.</t>
  </si>
  <si>
    <t>18.b.</t>
  </si>
  <si>
    <t>18.c.</t>
  </si>
  <si>
    <t>18.d.</t>
  </si>
  <si>
    <t>18.e.</t>
  </si>
  <si>
    <t>19.a.</t>
  </si>
  <si>
    <t>19.b.</t>
  </si>
  <si>
    <t>19.c.</t>
  </si>
  <si>
    <t>19.d.</t>
  </si>
  <si>
    <t>20.a.</t>
  </si>
  <si>
    <t>20.b.</t>
  </si>
  <si>
    <t>Needs Review</t>
  </si>
  <si>
    <t>Need to review components of FCFE method</t>
  </si>
  <si>
    <t>Review FCFE section</t>
  </si>
  <si>
    <t>21.a.</t>
  </si>
  <si>
    <t>21.b.</t>
  </si>
  <si>
    <t>22.a.</t>
  </si>
  <si>
    <t>22.b.</t>
  </si>
  <si>
    <t>22.c.</t>
  </si>
  <si>
    <t>22.d.</t>
  </si>
  <si>
    <t>23.a.</t>
  </si>
  <si>
    <t>23.b.</t>
  </si>
  <si>
    <t>23.c.</t>
  </si>
  <si>
    <t>24.b.</t>
  </si>
  <si>
    <t>24.c.</t>
  </si>
  <si>
    <t>24.a.</t>
  </si>
  <si>
    <t>25.a.</t>
  </si>
  <si>
    <t>25.b.</t>
  </si>
  <si>
    <t>Need to Review consequences of parameter risk for bigger companies</t>
  </si>
  <si>
    <t>Messed up the reasoning for curve shifts</t>
  </si>
  <si>
    <t>Overall Performance</t>
  </si>
  <si>
    <t>1.a.</t>
  </si>
  <si>
    <t>1.b.</t>
  </si>
  <si>
    <t>4.a.</t>
  </si>
  <si>
    <t>4.b.</t>
  </si>
  <si>
    <t>5.d.</t>
  </si>
  <si>
    <t>11.c.</t>
  </si>
  <si>
    <t>12.c.</t>
  </si>
  <si>
    <t>17.a.</t>
  </si>
  <si>
    <t>17.b.</t>
  </si>
  <si>
    <t>Need Review</t>
  </si>
  <si>
    <t>Used formula 1 instead of 2</t>
  </si>
  <si>
    <t>Need to review FCFE Method</t>
  </si>
  <si>
    <t>2.a.</t>
  </si>
  <si>
    <t>2.b.</t>
  </si>
  <si>
    <t>Hürlimann</t>
  </si>
  <si>
    <t>6.c.</t>
  </si>
  <si>
    <t>9.a.</t>
  </si>
  <si>
    <t>9.b.</t>
  </si>
  <si>
    <t>10.c.</t>
  </si>
  <si>
    <t>14.a.</t>
  </si>
  <si>
    <t>14.b.</t>
  </si>
  <si>
    <t>14.c.</t>
  </si>
  <si>
    <t>17.c.</t>
  </si>
  <si>
    <t>Scale issue again when calculating total variance.</t>
  </si>
  <si>
    <t>Needed to explain that Clark shows lower parameter variance due to the use of exposure as a parameter, which provides more information.</t>
  </si>
  <si>
    <t>Residual test for variance assumption</t>
  </si>
  <si>
    <t>Teng&amp;Perkins</t>
  </si>
  <si>
    <t>Could have added more info</t>
  </si>
  <si>
    <t>26.a.</t>
  </si>
  <si>
    <t>28.a.</t>
  </si>
  <si>
    <t>28.b.</t>
  </si>
  <si>
    <t>1.c.</t>
  </si>
  <si>
    <t>2.c.</t>
  </si>
  <si>
    <t>3.c.</t>
  </si>
  <si>
    <t>Venter/Mack</t>
  </si>
  <si>
    <t>9.c.</t>
  </si>
  <si>
    <t>10.d.</t>
  </si>
  <si>
    <t>20.c.</t>
  </si>
  <si>
    <t>20.d.</t>
  </si>
  <si>
    <t>26.b.</t>
  </si>
  <si>
    <t>27.a.</t>
  </si>
  <si>
    <t>27.b.</t>
  </si>
  <si>
    <t>27.c.</t>
  </si>
  <si>
    <t>28.c.</t>
  </si>
  <si>
    <t>Didn't calculate unpaid losses for 2014</t>
  </si>
  <si>
    <t>Shouldn't have used est. ult. From part a</t>
  </si>
  <si>
    <t>Calculation error</t>
  </si>
  <si>
    <t>Remember to take absolute value of Venter's Correlation test</t>
  </si>
  <si>
    <t>Seems like didn't understand the question</t>
  </si>
  <si>
    <t>Should have calculated excess losses per hazard group before weighting them with premium</t>
  </si>
  <si>
    <t>Needed to recognize that all claims had been reported, that's why it was okay to project using severity development only.</t>
  </si>
  <si>
    <t>ODP method calculates variance based on incremental losses not cumulative</t>
  </si>
  <si>
    <t>Need to know different points for setting capital</t>
  </si>
  <si>
    <t>Points for Calc</t>
  </si>
  <si>
    <t>Points for Essay</t>
  </si>
  <si>
    <t>Needed to provide more information</t>
  </si>
  <si>
    <t>Need to review econometric modeling section</t>
  </si>
  <si>
    <t>7.c.</t>
  </si>
  <si>
    <t>7.d.</t>
  </si>
  <si>
    <t>Actionable Items</t>
  </si>
  <si>
    <t>1. Review Taylor</t>
  </si>
  <si>
    <t>2. Review Brehm (1,2,3,5)</t>
  </si>
  <si>
    <t>3. Review Mack (1994)</t>
  </si>
  <si>
    <t>4. Review Brosius</t>
  </si>
  <si>
    <t>5. Review Goldfarb</t>
  </si>
  <si>
    <t>1.d.</t>
  </si>
  <si>
    <t>1.e.</t>
  </si>
  <si>
    <t>Scale parameter using standardized residuals is calc. differently.</t>
  </si>
  <si>
    <t>1.f.</t>
  </si>
  <si>
    <t>1.g.</t>
  </si>
  <si>
    <t>1.h.</t>
  </si>
  <si>
    <t>6. Review Marshall</t>
  </si>
  <si>
    <t>Had to solve for ELR. Given reserves and paid-to-date. Just had to setup equation and solve for the unknown.</t>
  </si>
  <si>
    <t>Variance test is always on the exam</t>
  </si>
  <si>
    <t>Again, why we should test whole triangle for correlation</t>
  </si>
  <si>
    <t>Need to remember that bootstrap uses paid incremental data</t>
  </si>
  <si>
    <t>Why we generally combine last 2 years in calculating premium. Ultimate losses - losses reported at prior retro adjustment represent expected future development.</t>
  </si>
  <si>
    <t>Needed to use the given peer-ratios to justify selection</t>
  </si>
  <si>
    <t>Marginal ROE calculation was wrong. Equation used was correct. Net CR is based on net premium.</t>
  </si>
  <si>
    <t>Didn't know how WTVaR worked</t>
  </si>
  <si>
    <t>22.a</t>
  </si>
  <si>
    <t>22.b</t>
  </si>
  <si>
    <t>Need to review surplus note vs quota-share portion</t>
  </si>
  <si>
    <t>Especially Brehm 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</si>
</sst>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6" x14ac:knownFonts="1">
    <font>
      <sz val="11"/>
      <color theme="1"/>
      <name val="Calibri"/>
      <family val="2"/>
      <scheme val="minor"/>
    </font>
    <font>
      <b/>
      <sz val="11"/>
      <color theme="1"/>
      <name val="Calibri"/>
      <family val="2"/>
      <scheme val="minor"/>
    </font>
    <font>
      <sz val="11"/>
      <color rgb="FF00B0F0"/>
      <name val="Calibri"/>
      <family val="2"/>
      <scheme val="minor"/>
    </font>
    <font>
      <b/>
      <sz val="14"/>
      <name val="Calibri"/>
      <family val="2"/>
    </font>
    <font>
      <b/>
      <sz val="22"/>
      <name val="Calibri"/>
      <family val="2"/>
    </font>
    <font>
      <sz val="14"/>
      <name val="Calibri"/>
      <family val="2"/>
    </font>
    <font>
      <sz val="11"/>
      <name val="Georgia"/>
      <family val="1"/>
    </font>
    <font>
      <b/>
      <sz val="11"/>
      <name val="Calibri"/>
      <family val="2"/>
    </font>
    <font>
      <b/>
      <sz val="11"/>
      <color rgb="FF000000"/>
      <name val="Calibri"/>
      <family val="2"/>
    </font>
    <font>
      <sz val="11"/>
      <color rgb="FF000000"/>
      <name val="Georgia"/>
      <family val="2"/>
    </font>
    <font>
      <sz val="9"/>
      <name val="Georgia"/>
      <family val="1"/>
    </font>
    <font>
      <b/>
      <sz val="11"/>
      <name val="Gill Sans MT"/>
      <family val="2"/>
    </font>
    <font>
      <sz val="11"/>
      <color theme="1"/>
      <name val="Calibri"/>
      <family val="2"/>
      <scheme val="minor"/>
    </font>
    <font>
      <sz val="11"/>
      <color indexed="8"/>
      <name val="Calibri"/>
      <family val="2"/>
      <charset val="1"/>
    </font>
    <font>
      <sz val="11"/>
      <name val="Georgia"/>
      <family val="1"/>
      <charset val="1"/>
    </font>
    <font>
      <b/>
      <sz val="11"/>
      <color indexed="8"/>
      <name val="Calibri"/>
      <family val="2"/>
      <charset val="1"/>
    </font>
  </fonts>
  <fills count="3">
    <fill>
      <patternFill patternType="none"/>
    </fill>
    <fill>
      <patternFill patternType="gray125"/>
    </fill>
    <fill>
      <patternFill patternType="solid">
        <fgColor rgb="FFBFBFBF"/>
      </patternFill>
    </fill>
  </fills>
  <borders count="10">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diagonal/>
    </border>
    <border>
      <left/>
      <right/>
      <top style="thin">
        <color indexed="8"/>
      </top>
      <bottom/>
      <diagonal/>
    </border>
  </borders>
  <cellStyleXfs count="3">
    <xf numFmtId="0" fontId="0" fillId="0" borderId="0"/>
    <xf numFmtId="9" fontId="12" fillId="0" borderId="0" applyFont="0" applyFill="0" applyBorder="0" applyAlignment="0" applyProtection="0"/>
    <xf numFmtId="0" fontId="13" fillId="0" borderId="0"/>
  </cellStyleXfs>
  <cellXfs count="37">
    <xf numFmtId="0" fontId="0" fillId="0" borderId="0" xfId="0"/>
    <xf numFmtId="0" fontId="1" fillId="0" borderId="0" xfId="0" applyFont="1"/>
    <xf numFmtId="0" fontId="2" fillId="0" borderId="0" xfId="0" applyFont="1"/>
    <xf numFmtId="0" fontId="0" fillId="0" borderId="0" xfId="0" applyAlignment="1">
      <alignment horizontal="center"/>
    </xf>
    <xf numFmtId="0" fontId="3" fillId="0" borderId="0" xfId="0" applyFont="1" applyFill="1" applyBorder="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center" vertical="top"/>
    </xf>
    <xf numFmtId="0" fontId="5" fillId="0" borderId="0" xfId="0" applyFont="1" applyFill="1" applyBorder="1" applyAlignment="1">
      <alignment horizontal="center" vertical="top"/>
    </xf>
    <xf numFmtId="0" fontId="6" fillId="0" borderId="0" xfId="0" applyFont="1" applyFill="1" applyBorder="1" applyAlignment="1">
      <alignment horizontal="left" vertical="top"/>
    </xf>
    <xf numFmtId="0" fontId="7" fillId="0" borderId="1" xfId="0" applyFont="1" applyFill="1" applyBorder="1" applyAlignment="1">
      <alignment horizontal="left" vertical="top" wrapText="1"/>
    </xf>
    <xf numFmtId="164" fontId="8" fillId="0" borderId="2" xfId="0" applyNumberFormat="1" applyFont="1" applyFill="1" applyBorder="1" applyAlignment="1">
      <alignment horizontal="center" vertical="top" wrapText="1"/>
    </xf>
    <xf numFmtId="164" fontId="8" fillId="0" borderId="3" xfId="0" applyNumberFormat="1" applyFont="1" applyFill="1" applyBorder="1" applyAlignment="1">
      <alignment horizontal="center" vertical="top" wrapText="1"/>
    </xf>
    <xf numFmtId="164" fontId="8" fillId="0" borderId="3" xfId="0" applyNumberFormat="1" applyFont="1" applyFill="1" applyBorder="1" applyAlignment="1">
      <alignment horizontal="left" vertical="top" wrapText="1"/>
    </xf>
    <xf numFmtId="164" fontId="9" fillId="0" borderId="4" xfId="0" applyNumberFormat="1" applyFont="1" applyFill="1" applyBorder="1" applyAlignment="1">
      <alignment horizontal="center" vertical="top" wrapText="1"/>
    </xf>
    <xf numFmtId="0" fontId="6" fillId="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10" fillId="0" borderId="6" xfId="0" applyFont="1" applyFill="1" applyBorder="1" applyAlignment="1">
      <alignment horizontal="left" vertical="top" wrapText="1"/>
    </xf>
    <xf numFmtId="164" fontId="9" fillId="0" borderId="7" xfId="0" applyNumberFormat="1" applyFont="1" applyFill="1" applyBorder="1" applyAlignment="1">
      <alignment horizontal="center" vertical="top" wrapText="1"/>
    </xf>
    <xf numFmtId="0" fontId="6" fillId="0" borderId="8" xfId="0" applyFont="1" applyFill="1" applyBorder="1" applyAlignment="1">
      <alignment horizontal="left" vertical="top" wrapText="1"/>
    </xf>
    <xf numFmtId="0" fontId="6" fillId="0" borderId="0" xfId="0" applyFont="1" applyFill="1" applyBorder="1" applyAlignment="1">
      <alignment horizontal="left" vertical="top" wrapText="1"/>
    </xf>
    <xf numFmtId="164" fontId="9" fillId="0" borderId="0" xfId="0" applyNumberFormat="1" applyFont="1" applyFill="1" applyBorder="1" applyAlignment="1">
      <alignment horizontal="center" vertical="top" wrapText="1"/>
    </xf>
    <xf numFmtId="0" fontId="11" fillId="2" borderId="0" xfId="0" applyFont="1" applyFill="1" applyBorder="1" applyAlignment="1">
      <alignment horizontal="left" vertical="top" wrapText="1"/>
    </xf>
    <xf numFmtId="0" fontId="0" fillId="0" borderId="8" xfId="0" applyFill="1" applyBorder="1" applyAlignment="1">
      <alignment horizontal="left" vertical="top" wrapText="1"/>
    </xf>
    <xf numFmtId="0" fontId="0" fillId="0" borderId="0" xfId="0" applyFill="1" applyBorder="1" applyAlignment="1">
      <alignment horizontal="left" vertical="top" wrapText="1"/>
    </xf>
    <xf numFmtId="2" fontId="0" fillId="0" borderId="0" xfId="0" applyNumberFormat="1"/>
    <xf numFmtId="0" fontId="0" fillId="0" borderId="0" xfId="0" applyAlignment="1">
      <alignment horizontal="right"/>
    </xf>
    <xf numFmtId="0" fontId="6" fillId="0" borderId="0" xfId="0" applyFont="1"/>
    <xf numFmtId="0" fontId="0" fillId="0" borderId="0" xfId="0" applyFont="1"/>
    <xf numFmtId="0" fontId="1" fillId="0" borderId="0" xfId="0" applyFont="1" applyAlignment="1">
      <alignment horizontal="center"/>
    </xf>
    <xf numFmtId="165" fontId="0" fillId="0" borderId="0" xfId="1" applyNumberFormat="1" applyFont="1" applyAlignment="1">
      <alignment horizontal="center"/>
    </xf>
    <xf numFmtId="0" fontId="13" fillId="0" borderId="0" xfId="2" applyAlignment="1">
      <alignment horizontal="right"/>
    </xf>
    <xf numFmtId="0" fontId="14" fillId="0" borderId="9" xfId="2" applyFont="1" applyFill="1" applyBorder="1" applyAlignment="1">
      <alignment horizontal="left" vertical="top" wrapText="1"/>
    </xf>
    <xf numFmtId="2" fontId="13" fillId="0" borderId="0" xfId="2" applyNumberFormat="1"/>
    <xf numFmtId="0" fontId="13" fillId="0" borderId="0" xfId="2" applyAlignment="1">
      <alignment horizontal="center"/>
    </xf>
    <xf numFmtId="0" fontId="13" fillId="0" borderId="0" xfId="2"/>
    <xf numFmtId="0" fontId="14" fillId="0" borderId="0" xfId="2" applyFont="1" applyFill="1" applyBorder="1" applyAlignment="1">
      <alignment horizontal="left" vertical="top" wrapText="1"/>
    </xf>
    <xf numFmtId="0" fontId="15" fillId="0" borderId="0" xfId="2" applyFont="1"/>
  </cellXfs>
  <cellStyles count="3">
    <cellStyle name="Excel Built-in Normal" xfId="2"/>
    <cellStyle name="Normal" xfId="0" builtinId="0"/>
    <cellStyle name="Percent" xfId="1" builtinId="5"/>
  </cellStyles>
  <dxfs count="1">
    <dxf>
      <fill>
        <patternFill>
          <bgColor theme="9"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abSelected="1" workbookViewId="0">
      <selection activeCell="J22" sqref="J22"/>
    </sheetView>
  </sheetViews>
  <sheetFormatPr defaultRowHeight="15" x14ac:dyDescent="0.25"/>
  <cols>
    <col min="1" max="1" width="19.5703125" bestFit="1" customWidth="1"/>
    <col min="2" max="2" width="8.5703125" customWidth="1"/>
    <col min="3" max="4" width="7.7109375" bestFit="1" customWidth="1"/>
    <col min="5" max="5" width="8.5703125" customWidth="1"/>
    <col min="6" max="6" width="7.7109375" bestFit="1" customWidth="1"/>
    <col min="10" max="10" width="14.7109375" bestFit="1" customWidth="1"/>
    <col min="19" max="19" width="23.85546875" bestFit="1" customWidth="1"/>
  </cols>
  <sheetData>
    <row r="1" spans="1:20" x14ac:dyDescent="0.25">
      <c r="A1" s="1" t="s">
        <v>19</v>
      </c>
      <c r="B1" s="28">
        <v>2014</v>
      </c>
      <c r="C1" s="28">
        <v>2015</v>
      </c>
      <c r="D1" s="28">
        <v>2016</v>
      </c>
      <c r="E1" s="28">
        <v>2017</v>
      </c>
      <c r="F1" s="28">
        <v>2018</v>
      </c>
      <c r="J1" s="1" t="s">
        <v>19</v>
      </c>
      <c r="K1" s="28">
        <v>2014</v>
      </c>
      <c r="L1" s="28">
        <v>2015</v>
      </c>
      <c r="M1" s="28">
        <v>2016</v>
      </c>
      <c r="N1" s="28">
        <v>2017</v>
      </c>
      <c r="O1" s="28">
        <v>2018</v>
      </c>
      <c r="S1" s="1" t="s">
        <v>196</v>
      </c>
    </row>
    <row r="2" spans="1:20" x14ac:dyDescent="0.25">
      <c r="A2" t="s">
        <v>0</v>
      </c>
      <c r="B2" s="29" t="str">
        <f>IFERROR(SUMPRODUCT(($A2='2014'!$B$2:$B$61)*('2014'!$C$2:$C$61)*1)/SUMPRODUCT(($A2='2014'!$B$2:$B$61)*('2014'!$D$2:$D$61)*1),"-")</f>
        <v>-</v>
      </c>
      <c r="C2" s="29" t="str">
        <f>IFERROR(SUMPRODUCT(($A2='2015'!$B$2:$B$81)*('2015'!$C$2:$C$81)*1)/SUMPRODUCT(($A2='2015'!$B$2:$B$81)*('2015'!$D$2:$D$81)*1),"-")</f>
        <v>-</v>
      </c>
      <c r="D2" s="29" t="str">
        <f>IFERROR(SUMPRODUCT(($A2='2016'!$B$2:$B$70)*('2016'!$C$2:$C$70)*1)/SUMPRODUCT(($A2='2016'!$B$2:$B$70)*('2016'!$D$2:$D$70)*1),"-")</f>
        <v>-</v>
      </c>
      <c r="E2" s="29" t="str">
        <f>IFERROR(SUMPRODUCT(($A2='2017'!$B$2:$B$61)*('2017'!$C$2:$C$61)*1)/SUMPRODUCT(($A2='2017'!$B$2:$B$61)*('2017'!$D$2:$D$61)*1),"-")</f>
        <v>-</v>
      </c>
      <c r="F2" s="29">
        <f>IFERROR(SUMPRODUCT(($A2='2018'!$B$2:$B$97)*('2018'!$C$2:$C$97)*1)/SUMPRODUCT(($A2='2018'!$B$2:$B$97)*('2018'!$D$2:$D$97)*1),"-")</f>
        <v>0.88888888888888884</v>
      </c>
      <c r="J2" t="s">
        <v>0</v>
      </c>
      <c r="K2" s="29"/>
      <c r="L2" s="29"/>
      <c r="M2" s="29"/>
      <c r="N2" s="29"/>
      <c r="O2" s="29">
        <f>IFERROR(SUMPRODUCT(($A2='2018'!$B$2:$B$61)*('2018'!$D$2:$D$61)*1)/SUMPRODUCT(('2018'!$D$2:$D$61)*1),"-")</f>
        <v>3.8626609442060089E-2</v>
      </c>
      <c r="S2" t="s">
        <v>197</v>
      </c>
    </row>
    <row r="3" spans="1:20" x14ac:dyDescent="0.25">
      <c r="A3" t="s">
        <v>38</v>
      </c>
      <c r="B3" s="29" t="str">
        <f>IFERROR(SUMPRODUCT(($A3='2014'!$B$2:$B$61)*('2014'!$C$2:$C$61)*1)/SUMPRODUCT(($A3='2014'!$B$2:$B$61)*('2014'!$D$2:$D$61)*1),"-")</f>
        <v>-</v>
      </c>
      <c r="C3" s="29">
        <f>IFERROR(SUMPRODUCT(($A3='2015'!$B$2:$B$81)*('2015'!$C$2:$C$81)*1)/SUMPRODUCT(($A3='2015'!$B$2:$B$81)*('2015'!$D$2:$D$81)*1),"-")</f>
        <v>1</v>
      </c>
      <c r="D3" s="29">
        <f>IFERROR(SUMPRODUCT(($A3='2016'!$B$2:$B$70)*('2016'!$C$2:$C$70)*1)/SUMPRODUCT(($A3='2016'!$B$2:$B$70)*('2016'!$D$2:$D$70)*1),"-")</f>
        <v>0.7142857142857143</v>
      </c>
      <c r="E3" s="29">
        <f>IFERROR(SUMPRODUCT(($A3='2017'!$B$2:$B$61)*('2017'!$C$2:$C$61)*1)/SUMPRODUCT(($A3='2017'!$B$2:$B$61)*('2017'!$D$2:$D$61)*1),"-")</f>
        <v>1</v>
      </c>
      <c r="F3" s="29">
        <f>IFERROR(SUMPRODUCT(($A3='2018'!$B$2:$B$97)*('2018'!$C$2:$C$97)*1)/SUMPRODUCT(($A3='2018'!$B$2:$B$97)*('2018'!$D$2:$D$97)*1),"-")</f>
        <v>1</v>
      </c>
      <c r="J3" t="s">
        <v>38</v>
      </c>
      <c r="K3" s="29"/>
      <c r="L3" s="29">
        <f>IFERROR(SUMPRODUCT(($A3='2015'!$B$2:$B$81)*('2015'!$D$2:$D$81)*1)/SUMPRODUCT(('2015'!$D$2:$D$81)*1),"-")</f>
        <v>4.9450549450549448E-2</v>
      </c>
      <c r="M3" s="29">
        <f>IFERROR(SUMPRODUCT(($A3='2016'!$B$2:$B$70)*('2016'!$D$2:$D$70)*1)/SUMPRODUCT(('2016'!$D$2:$D$70)*1),"-")</f>
        <v>5.6910569105691054E-2</v>
      </c>
      <c r="N3" s="29">
        <f>IFERROR(SUMPRODUCT(($A3='2017'!$B$2:$B$61)*('2017'!$D$2:$D$61)*1)/SUMPRODUCT(('2017'!$D$2:$D$61)*1),"-")</f>
        <v>3.6036036036036036E-2</v>
      </c>
      <c r="O3" s="29">
        <f>IFERROR(SUMPRODUCT(($A3='2018'!$B$2:$B$61)*('2018'!$D$2:$D$61)*1)/SUMPRODUCT(('2018'!$D$2:$D$61)*1),"-")</f>
        <v>3.4334763948497854E-2</v>
      </c>
      <c r="S3" t="s">
        <v>198</v>
      </c>
      <c r="T3" t="s">
        <v>220</v>
      </c>
    </row>
    <row r="4" spans="1:20" x14ac:dyDescent="0.25">
      <c r="A4" t="s">
        <v>1</v>
      </c>
      <c r="B4" s="29">
        <f>IFERROR(SUMPRODUCT(($A4='2014'!$B$2:$B$61)*('2014'!$C$2:$C$61)*1)/SUMPRODUCT(($A4='2014'!$B$2:$B$61)*('2014'!$D$2:$D$61)*1),"-")</f>
        <v>0.75</v>
      </c>
      <c r="C4" s="29" t="str">
        <f>IFERROR(SUMPRODUCT(($A4='2015'!$B$2:$B$81)*('2015'!$C$2:$C$81)*1)/SUMPRODUCT(($A4='2015'!$B$2:$B$81)*('2015'!$D$2:$D$81)*1),"-")</f>
        <v>-</v>
      </c>
      <c r="D4" s="29">
        <f>IFERROR(SUMPRODUCT(($A4='2016'!$B$2:$B$70)*('2016'!$C$2:$C$70)*1)/SUMPRODUCT(($A4='2016'!$B$2:$B$70)*('2016'!$D$2:$D$70)*1),"-")</f>
        <v>0.84615384615384615</v>
      </c>
      <c r="E4" s="29">
        <f>IFERROR(SUMPRODUCT(($A4='2017'!$B$2:$B$61)*('2017'!$C$2:$C$61)*1)/SUMPRODUCT(($A4='2017'!$B$2:$B$61)*('2017'!$D$2:$D$61)*1),"-")</f>
        <v>0.8571428571428571</v>
      </c>
      <c r="F4" s="29">
        <f>IFERROR(SUMPRODUCT(($A4='2018'!$B$2:$B$97)*('2018'!$C$2:$C$97)*1)/SUMPRODUCT(($A4='2018'!$B$2:$B$97)*('2018'!$D$2:$D$97)*1),"-")</f>
        <v>1</v>
      </c>
      <c r="J4" t="s">
        <v>1</v>
      </c>
      <c r="K4" s="29">
        <f>IFERROR(SUMPRODUCT(($A4='2014'!$B$2:$B$61)*('2014'!$D$2:$D$61)*1)/SUMPRODUCT(('2014'!$D$2:$D$61)*1),"-")</f>
        <v>4.6783625730994149E-2</v>
      </c>
      <c r="L4" s="29"/>
      <c r="M4" s="29">
        <f>IFERROR(SUMPRODUCT(($A4='2016'!$B$2:$B$70)*('2016'!$D$2:$D$70)*1)/SUMPRODUCT(('2016'!$D$2:$D$70)*1),"-")</f>
        <v>5.2845528455284556E-2</v>
      </c>
      <c r="N4" s="29">
        <f>IFERROR(SUMPRODUCT(($A4='2017'!$B$2:$B$61)*('2017'!$D$2:$D$61)*1)/SUMPRODUCT(('2017'!$D$2:$D$61)*1),"-")</f>
        <v>3.1531531531531529E-2</v>
      </c>
      <c r="O4" s="29">
        <f>IFERROR(SUMPRODUCT(($A4='2018'!$B$2:$B$61)*('2018'!$D$2:$D$61)*1)/SUMPRODUCT(('2018'!$D$2:$D$61)*1),"-")</f>
        <v>3.4334763948497854E-2</v>
      </c>
      <c r="S4" t="s">
        <v>199</v>
      </c>
    </row>
    <row r="5" spans="1:20" x14ac:dyDescent="0.25">
      <c r="A5" t="s">
        <v>2</v>
      </c>
      <c r="B5" s="29">
        <f>IFERROR(SUMPRODUCT(($A5='2014'!$B$2:$B$61)*('2014'!$C$2:$C$61)*1)/SUMPRODUCT(($A5='2014'!$B$2:$B$61)*('2014'!$D$2:$D$61)*1),"-")</f>
        <v>0.9375</v>
      </c>
      <c r="C5" s="29">
        <f>IFERROR(SUMPRODUCT(($A5='2015'!$B$2:$B$81)*('2015'!$C$2:$C$81)*1)/SUMPRODUCT(($A5='2015'!$B$2:$B$81)*('2015'!$D$2:$D$81)*1),"-")</f>
        <v>0.90909090909090906</v>
      </c>
      <c r="D5" s="29">
        <f>IFERROR(SUMPRODUCT(($A5='2016'!$B$2:$B$70)*('2016'!$C$2:$C$70)*1)/SUMPRODUCT(($A5='2016'!$B$2:$B$70)*('2016'!$D$2:$D$70)*1),"-")</f>
        <v>0.92307692307692313</v>
      </c>
      <c r="E5" s="29">
        <f>IFERROR(SUMPRODUCT(($A5='2017'!$B$2:$B$61)*('2017'!$C$2:$C$61)*1)/SUMPRODUCT(($A5='2017'!$B$2:$B$61)*('2017'!$D$2:$D$61)*1),"-")</f>
        <v>0.75</v>
      </c>
      <c r="F5" s="29">
        <f>IFERROR(SUMPRODUCT(($A5='2018'!$B$2:$B$97)*('2018'!$C$2:$C$97)*1)/SUMPRODUCT(($A5='2018'!$B$2:$B$97)*('2018'!$D$2:$D$97)*1),"-")</f>
        <v>0.76470588235294112</v>
      </c>
      <c r="J5" t="s">
        <v>2</v>
      </c>
      <c r="K5" s="29">
        <f>IFERROR(SUMPRODUCT(($A5='2014'!$B$2:$B$61)*('2014'!$D$2:$D$61)*1)/SUMPRODUCT(('2014'!$D$2:$D$61)*1),"-")</f>
        <v>9.3567251461988299E-2</v>
      </c>
      <c r="L5" s="29">
        <f>IFERROR(SUMPRODUCT(($A5='2015'!$B$2:$B$81)*('2015'!$D$2:$D$81)*1)/SUMPRODUCT(('2015'!$D$2:$D$81)*1),"-")</f>
        <v>6.043956043956044E-2</v>
      </c>
      <c r="M5" s="29">
        <f>IFERROR(SUMPRODUCT(($A5='2016'!$B$2:$B$70)*('2016'!$D$2:$D$70)*1)/SUMPRODUCT(('2016'!$D$2:$D$70)*1),"-")</f>
        <v>5.2845528455284556E-2</v>
      </c>
      <c r="N5" s="29">
        <f>IFERROR(SUMPRODUCT(($A5='2017'!$B$2:$B$61)*('2017'!$D$2:$D$61)*1)/SUMPRODUCT(('2017'!$D$2:$D$61)*1),"-")</f>
        <v>9.0090090090090086E-2</v>
      </c>
      <c r="O5" s="29">
        <f>IFERROR(SUMPRODUCT(($A5='2018'!$B$2:$B$61)*('2018'!$D$2:$D$61)*1)/SUMPRODUCT(('2018'!$D$2:$D$61)*1),"-")</f>
        <v>7.2961373390557943E-2</v>
      </c>
      <c r="S5" t="s">
        <v>200</v>
      </c>
    </row>
    <row r="6" spans="1:20" x14ac:dyDescent="0.25">
      <c r="A6" t="s">
        <v>3</v>
      </c>
      <c r="B6" s="29">
        <f>IFERROR(SUMPRODUCT(($A6='2014'!$B$2:$B$61)*('2014'!$C$2:$C$61)*1)/SUMPRODUCT(($A6='2014'!$B$2:$B$61)*('2014'!$D$2:$D$61)*1),"-")</f>
        <v>0.94444444444444442</v>
      </c>
      <c r="C6" s="29">
        <f>IFERROR(SUMPRODUCT(($A6='2015'!$B$2:$B$81)*('2015'!$C$2:$C$81)*1)/SUMPRODUCT(($A6='2015'!$B$2:$B$81)*('2015'!$D$2:$D$81)*1),"-")</f>
        <v>0.7</v>
      </c>
      <c r="D6" s="29">
        <f>IFERROR(SUMPRODUCT(($A6='2016'!$B$2:$B$70)*('2016'!$C$2:$C$70)*1)/SUMPRODUCT(($A6='2016'!$B$2:$B$70)*('2016'!$D$2:$D$70)*1),"-")</f>
        <v>1</v>
      </c>
      <c r="E6" s="29">
        <f>IFERROR(SUMPRODUCT(($A6='2017'!$B$2:$B$61)*('2017'!$C$2:$C$61)*1)/SUMPRODUCT(($A6='2017'!$B$2:$B$61)*('2017'!$D$2:$D$61)*1),"-")</f>
        <v>0.94444444444444442</v>
      </c>
      <c r="F6" s="29">
        <f>IFERROR(SUMPRODUCT(($A6='2018'!$B$2:$B$97)*('2018'!$C$2:$C$97)*1)/SUMPRODUCT(($A6='2018'!$B$2:$B$97)*('2018'!$D$2:$D$97)*1),"-")</f>
        <v>0.5</v>
      </c>
      <c r="J6" t="s">
        <v>3</v>
      </c>
      <c r="K6" s="29">
        <f>IFERROR(SUMPRODUCT(($A6='2014'!$B$2:$B$61)*('2014'!$D$2:$D$61)*1)/SUMPRODUCT(('2014'!$D$2:$D$61)*1),"-")</f>
        <v>0.10526315789473684</v>
      </c>
      <c r="L6" s="29">
        <f>IFERROR(SUMPRODUCT(($A6='2015'!$B$2:$B$81)*('2015'!$D$2:$D$81)*1)/SUMPRODUCT(('2015'!$D$2:$D$81)*1),"-")</f>
        <v>5.4945054945054944E-2</v>
      </c>
      <c r="M6" s="29">
        <f>IFERROR(SUMPRODUCT(($A6='2016'!$B$2:$B$70)*('2016'!$D$2:$D$70)*1)/SUMPRODUCT(('2016'!$D$2:$D$70)*1),"-")</f>
        <v>6.910569105691057E-2</v>
      </c>
      <c r="N6" s="29">
        <f>IFERROR(SUMPRODUCT(($A6='2017'!$B$2:$B$61)*('2017'!$D$2:$D$61)*1)/SUMPRODUCT(('2017'!$D$2:$D$61)*1),"-")</f>
        <v>8.1081081081081086E-2</v>
      </c>
      <c r="O6" s="29">
        <f>IFERROR(SUMPRODUCT(($A6='2018'!$B$2:$B$61)*('2018'!$D$2:$D$61)*1)/SUMPRODUCT(('2018'!$D$2:$D$61)*1),"-")</f>
        <v>5.1502145922746781E-2</v>
      </c>
      <c r="S6" t="s">
        <v>201</v>
      </c>
    </row>
    <row r="7" spans="1:20" x14ac:dyDescent="0.25">
      <c r="A7" t="s">
        <v>4</v>
      </c>
      <c r="B7" s="29">
        <f>IFERROR(SUMPRODUCT(($A7='2014'!$B$2:$B$61)*('2014'!$C$2:$C$61)*1)/SUMPRODUCT(($A7='2014'!$B$2:$B$61)*('2014'!$D$2:$D$61)*1),"-")</f>
        <v>1</v>
      </c>
      <c r="C7" s="29">
        <f>IFERROR(SUMPRODUCT(($A7='2015'!$B$2:$B$81)*('2015'!$C$2:$C$81)*1)/SUMPRODUCT(($A7='2015'!$B$2:$B$81)*('2015'!$D$2:$D$81)*1),"-")</f>
        <v>0.86956521739130432</v>
      </c>
      <c r="D7" s="29">
        <f>IFERROR(SUMPRODUCT(($A7='2016'!$B$2:$B$70)*('2016'!$C$2:$C$70)*1)/SUMPRODUCT(($A7='2016'!$B$2:$B$70)*('2016'!$D$2:$D$70)*1),"-")</f>
        <v>0.75</v>
      </c>
      <c r="E7" s="29">
        <f>IFERROR(SUMPRODUCT(($A7='2017'!$B$2:$B$61)*('2017'!$C$2:$C$61)*1)/SUMPRODUCT(($A7='2017'!$B$2:$B$61)*('2017'!$D$2:$D$61)*1),"-")</f>
        <v>0.68421052631578949</v>
      </c>
      <c r="F7" s="29">
        <f>IFERROR(SUMPRODUCT(($A7='2018'!$B$2:$B$97)*('2018'!$C$2:$C$97)*1)/SUMPRODUCT(($A7='2018'!$B$2:$B$97)*('2018'!$D$2:$D$97)*1),"-")</f>
        <v>0.86363636363636365</v>
      </c>
      <c r="J7" t="s">
        <v>4</v>
      </c>
      <c r="K7" s="29">
        <f>IFERROR(SUMPRODUCT(($A7='2014'!$B$2:$B$61)*('2014'!$D$2:$D$61)*1)/SUMPRODUCT(('2014'!$D$2:$D$61)*1),"-")</f>
        <v>2.3391812865497075E-2</v>
      </c>
      <c r="L7" s="29">
        <f>IFERROR(SUMPRODUCT(($A7='2015'!$B$2:$B$81)*('2015'!$D$2:$D$81)*1)/SUMPRODUCT(('2015'!$D$2:$D$81)*1),"-")</f>
        <v>0.12637362637362637</v>
      </c>
      <c r="M7" s="29">
        <f>IFERROR(SUMPRODUCT(($A7='2016'!$B$2:$B$70)*('2016'!$D$2:$D$70)*1)/SUMPRODUCT(('2016'!$D$2:$D$70)*1),"-")</f>
        <v>6.5040650406504072E-2</v>
      </c>
      <c r="N7" s="29">
        <f>IFERROR(SUMPRODUCT(($A7='2017'!$B$2:$B$61)*('2017'!$D$2:$D$61)*1)/SUMPRODUCT(('2017'!$D$2:$D$61)*1),"-")</f>
        <v>8.5585585585585586E-2</v>
      </c>
      <c r="O7" s="29">
        <f>IFERROR(SUMPRODUCT(($A7='2018'!$B$2:$B$61)*('2018'!$D$2:$D$61)*1)/SUMPRODUCT(('2018'!$D$2:$D$61)*1),"-")</f>
        <v>9.4420600858369105E-2</v>
      </c>
      <c r="S7" t="s">
        <v>208</v>
      </c>
    </row>
    <row r="8" spans="1:20" x14ac:dyDescent="0.25">
      <c r="A8" t="s">
        <v>5</v>
      </c>
      <c r="B8" s="29">
        <f>IFERROR(SUMPRODUCT(($A8='2014'!$B$2:$B$61)*('2014'!$C$2:$C$61)*1)/SUMPRODUCT(($A8='2014'!$B$2:$B$61)*('2014'!$D$2:$D$61)*1),"-")</f>
        <v>1</v>
      </c>
      <c r="C8" s="29">
        <f>IFERROR(SUMPRODUCT(($A8='2015'!$B$2:$B$81)*('2015'!$C$2:$C$81)*1)/SUMPRODUCT(($A8='2015'!$B$2:$B$81)*('2015'!$D$2:$D$81)*1),"-")</f>
        <v>1</v>
      </c>
      <c r="D8" s="29" t="str">
        <f>IFERROR(SUMPRODUCT(($A8='2016'!$B$2:$B$70)*('2016'!$C$2:$C$70)*1)/SUMPRODUCT(($A8='2016'!$B$2:$B$70)*('2016'!$D$2:$D$70)*1),"-")</f>
        <v>-</v>
      </c>
      <c r="E8" s="29" t="str">
        <f>IFERROR(SUMPRODUCT(($A8='2017'!$B$2:$B$61)*('2017'!$C$2:$C$61)*1)/SUMPRODUCT(($A8='2017'!$B$2:$B$61)*('2017'!$D$2:$D$61)*1),"-")</f>
        <v>-</v>
      </c>
      <c r="F8" s="29">
        <f>IFERROR(SUMPRODUCT(($A8='2018'!$B$2:$B$97)*('2018'!$C$2:$C$97)*1)/SUMPRODUCT(($A8='2018'!$B$2:$B$97)*('2018'!$D$2:$D$97)*1),"-")</f>
        <v>0.8</v>
      </c>
      <c r="J8" t="s">
        <v>5</v>
      </c>
      <c r="K8" s="29">
        <f>IFERROR(SUMPRODUCT(($A8='2014'!$B$2:$B$61)*('2014'!$D$2:$D$61)*1)/SUMPRODUCT(('2014'!$D$2:$D$61)*1),"-")</f>
        <v>8.771929824561403E-2</v>
      </c>
      <c r="L8" s="29">
        <f>IFERROR(SUMPRODUCT(($A8='2015'!$B$2:$B$81)*('2015'!$D$2:$D$81)*1)/SUMPRODUCT(('2015'!$D$2:$D$81)*1),"-")</f>
        <v>5.4945054945054944E-2</v>
      </c>
      <c r="M8" s="29"/>
      <c r="N8" s="29"/>
      <c r="O8" s="29">
        <f>IFERROR(SUMPRODUCT(($A8='2018'!$B$2:$B$61)*('2018'!$D$2:$D$61)*1)/SUMPRODUCT(('2018'!$D$2:$D$61)*1),"-")</f>
        <v>6.4377682403433473E-2</v>
      </c>
    </row>
    <row r="9" spans="1:20" x14ac:dyDescent="0.25">
      <c r="A9" t="s">
        <v>6</v>
      </c>
      <c r="B9" s="29">
        <f>IFERROR(SUMPRODUCT(($A9='2014'!$B$2:$B$61)*('2014'!$C$2:$C$61)*1)/SUMPRODUCT(($A9='2014'!$B$2:$B$61)*('2014'!$D$2:$D$61)*1),"-")</f>
        <v>1</v>
      </c>
      <c r="C9" s="29" t="str">
        <f>IFERROR(SUMPRODUCT(($A9='2015'!$B$2:$B$81)*('2015'!$C$2:$C$81)*1)/SUMPRODUCT(($A9='2015'!$B$2:$B$81)*('2015'!$D$2:$D$81)*1),"-")</f>
        <v>-</v>
      </c>
      <c r="D9" s="29">
        <f>IFERROR(SUMPRODUCT(($A9='2016'!$B$2:$B$70)*('2016'!$C$2:$C$70)*1)/SUMPRODUCT(($A9='2016'!$B$2:$B$70)*('2016'!$D$2:$D$70)*1),"-")</f>
        <v>0.8</v>
      </c>
      <c r="E9" s="29">
        <f>IFERROR(SUMPRODUCT(($A9='2017'!$B$2:$B$61)*('2017'!$C$2:$C$61)*1)/SUMPRODUCT(($A9='2017'!$B$2:$B$61)*('2017'!$D$2:$D$61)*1),"-")</f>
        <v>1</v>
      </c>
      <c r="F9" s="29">
        <f>IFERROR(SUMPRODUCT(($A9='2018'!$B$2:$B$97)*('2018'!$C$2:$C$97)*1)/SUMPRODUCT(($A9='2018'!$B$2:$B$97)*('2018'!$D$2:$D$97)*1),"-")</f>
        <v>0.77777777777777779</v>
      </c>
      <c r="J9" t="s">
        <v>6</v>
      </c>
      <c r="K9" s="29">
        <f>IFERROR(SUMPRODUCT(($A9='2014'!$B$2:$B$61)*('2014'!$D$2:$D$61)*1)/SUMPRODUCT(('2014'!$D$2:$D$61)*1),"-")</f>
        <v>2.3391812865497075E-2</v>
      </c>
      <c r="L9" s="29"/>
      <c r="M9" s="29">
        <f>IFERROR(SUMPRODUCT(($A9='2016'!$B$2:$B$70)*('2016'!$D$2:$D$70)*1)/SUMPRODUCT(('2016'!$D$2:$D$70)*1),"-")</f>
        <v>4.065040650406504E-2</v>
      </c>
      <c r="N9" s="29">
        <f>IFERROR(SUMPRODUCT(($A9='2017'!$B$2:$B$61)*('2017'!$D$2:$D$61)*1)/SUMPRODUCT(('2017'!$D$2:$D$61)*1),"-")</f>
        <v>4.5045045045045043E-2</v>
      </c>
      <c r="O9" s="29">
        <f>IFERROR(SUMPRODUCT(($A9='2018'!$B$2:$B$61)*('2018'!$D$2:$D$61)*1)/SUMPRODUCT(('2018'!$D$2:$D$61)*1),"-")</f>
        <v>3.8626609442060089E-2</v>
      </c>
    </row>
    <row r="10" spans="1:20" x14ac:dyDescent="0.25">
      <c r="A10" t="s">
        <v>7</v>
      </c>
      <c r="B10" s="29">
        <f>IFERROR(SUMPRODUCT(($A10='2014'!$B$2:$B$61)*('2014'!$C$2:$C$61)*1)/SUMPRODUCT(($A10='2014'!$B$2:$B$61)*('2014'!$D$2:$D$61)*1),"-")</f>
        <v>0.875</v>
      </c>
      <c r="C10" s="29">
        <f>IFERROR(SUMPRODUCT(($A10='2015'!$B$2:$B$81)*('2015'!$C$2:$C$81)*1)/SUMPRODUCT(($A10='2015'!$B$2:$B$81)*('2015'!$D$2:$D$81)*1),"-")</f>
        <v>0.9285714285714286</v>
      </c>
      <c r="D10" s="29">
        <f>IFERROR(SUMPRODUCT(($A10='2016'!$B$2:$B$70)*('2016'!$C$2:$C$70)*1)/SUMPRODUCT(($A10='2016'!$B$2:$B$70)*('2016'!$D$2:$D$70)*1),"-")</f>
        <v>0.91666666666666663</v>
      </c>
      <c r="E10" s="29">
        <f>IFERROR(SUMPRODUCT(($A10='2017'!$B$2:$B$61)*('2017'!$C$2:$C$61)*1)/SUMPRODUCT(($A10='2017'!$B$2:$B$61)*('2017'!$D$2:$D$61)*1),"-")</f>
        <v>0.8125</v>
      </c>
      <c r="F10" s="29">
        <f>IFERROR(SUMPRODUCT(($A10='2018'!$B$2:$B$97)*('2018'!$C$2:$C$97)*1)/SUMPRODUCT(($A10='2018'!$B$2:$B$97)*('2018'!$D$2:$D$97)*1),"-")</f>
        <v>0.76470588235294112</v>
      </c>
      <c r="J10" t="s">
        <v>7</v>
      </c>
      <c r="K10" s="29">
        <f>IFERROR(SUMPRODUCT(($A10='2014'!$B$2:$B$61)*('2014'!$D$2:$D$61)*1)/SUMPRODUCT(('2014'!$D$2:$D$61)*1),"-")</f>
        <v>9.3567251461988299E-2</v>
      </c>
      <c r="L10" s="29">
        <f>IFERROR(SUMPRODUCT(($A10='2015'!$B$2:$B$81)*('2015'!$D$2:$D$81)*1)/SUMPRODUCT(('2015'!$D$2:$D$81)*1),"-")</f>
        <v>7.6923076923076927E-2</v>
      </c>
      <c r="M10" s="29">
        <f>IFERROR(SUMPRODUCT(($A10='2016'!$B$2:$B$70)*('2016'!$D$2:$D$70)*1)/SUMPRODUCT(('2016'!$D$2:$D$70)*1),"-")</f>
        <v>9.7560975609756101E-2</v>
      </c>
      <c r="N10" s="29">
        <f>IFERROR(SUMPRODUCT(($A10='2017'!$B$2:$B$61)*('2017'!$D$2:$D$61)*1)/SUMPRODUCT(('2017'!$D$2:$D$61)*1),"-")</f>
        <v>7.2072072072072071E-2</v>
      </c>
      <c r="O10" s="29">
        <f>IFERROR(SUMPRODUCT(($A10='2018'!$B$2:$B$61)*('2018'!$D$2:$D$61)*1)/SUMPRODUCT(('2018'!$D$2:$D$61)*1),"-")</f>
        <v>0.14592274678111589</v>
      </c>
    </row>
    <row r="11" spans="1:20" x14ac:dyDescent="0.25">
      <c r="A11" t="s">
        <v>8</v>
      </c>
      <c r="B11" s="29">
        <f>IFERROR(SUMPRODUCT(($A11='2014'!$B$2:$B$61)*('2014'!$C$2:$C$61)*1)/SUMPRODUCT(($A11='2014'!$B$2:$B$61)*('2014'!$D$2:$D$61)*1),"-")</f>
        <v>1</v>
      </c>
      <c r="C11" s="29">
        <f>IFERROR(SUMPRODUCT(($A11='2015'!$B$2:$B$81)*('2015'!$C$2:$C$81)*1)/SUMPRODUCT(($A11='2015'!$B$2:$B$81)*('2015'!$D$2:$D$81)*1),"-")</f>
        <v>1</v>
      </c>
      <c r="D11" s="29">
        <f>IFERROR(SUMPRODUCT(($A11='2016'!$B$2:$B$70)*('2016'!$C$2:$C$70)*1)/SUMPRODUCT(($A11='2016'!$B$2:$B$70)*('2016'!$D$2:$D$70)*1),"-")</f>
        <v>0.22222222222222221</v>
      </c>
      <c r="E11" s="29">
        <f>IFERROR(SUMPRODUCT(($A11='2017'!$B$2:$B$61)*('2017'!$C$2:$C$61)*1)/SUMPRODUCT(($A11='2017'!$B$2:$B$61)*('2017'!$D$2:$D$61)*1),"-")</f>
        <v>1</v>
      </c>
      <c r="F11" s="29">
        <f>IFERROR(SUMPRODUCT(($A11='2018'!$B$2:$B$97)*('2018'!$C$2:$C$97)*1)/SUMPRODUCT(($A11='2018'!$B$2:$B$97)*('2018'!$D$2:$D$97)*1),"-")</f>
        <v>0.36363636363636365</v>
      </c>
      <c r="J11" t="s">
        <v>8</v>
      </c>
      <c r="K11" s="29">
        <f>IFERROR(SUMPRODUCT(($A11='2014'!$B$2:$B$61)*('2014'!$D$2:$D$61)*1)/SUMPRODUCT(('2014'!$D$2:$D$61)*1),"-")</f>
        <v>2.3391812865497075E-2</v>
      </c>
      <c r="L11" s="29">
        <f>IFERROR(SUMPRODUCT(($A11='2015'!$B$2:$B$81)*('2015'!$D$2:$D$81)*1)/SUMPRODUCT(('2015'!$D$2:$D$81)*1),"-")</f>
        <v>6.043956043956044E-2</v>
      </c>
      <c r="M11" s="29">
        <f>IFERROR(SUMPRODUCT(($A11='2016'!$B$2:$B$70)*('2016'!$D$2:$D$70)*1)/SUMPRODUCT(('2016'!$D$2:$D$70)*1),"-")</f>
        <v>3.6585365853658534E-2</v>
      </c>
      <c r="N11" s="29">
        <f>IFERROR(SUMPRODUCT(($A11='2017'!$B$2:$B$61)*('2017'!$D$2:$D$61)*1)/SUMPRODUCT(('2017'!$D$2:$D$61)*1),"-")</f>
        <v>4.0540540540540543E-2</v>
      </c>
      <c r="O11" s="29">
        <f>IFERROR(SUMPRODUCT(($A11='2018'!$B$2:$B$61)*('2018'!$D$2:$D$61)*1)/SUMPRODUCT(('2018'!$D$2:$D$61)*1),"-")</f>
        <v>4.7210300429184553E-2</v>
      </c>
    </row>
    <row r="12" spans="1:20" x14ac:dyDescent="0.25">
      <c r="A12" t="s">
        <v>9</v>
      </c>
      <c r="B12" s="29" t="str">
        <f>IFERROR(SUMPRODUCT(($A12='2014'!$B$2:$B$61)*('2014'!$C$2:$C$61)*1)/SUMPRODUCT(($A12='2014'!$B$2:$B$61)*('2014'!$D$2:$D$61)*1),"-")</f>
        <v>-</v>
      </c>
      <c r="C12" s="29" t="str">
        <f>IFERROR(SUMPRODUCT(($A12='2015'!$B$2:$B$81)*('2015'!$C$2:$C$81)*1)/SUMPRODUCT(($A12='2015'!$B$2:$B$81)*('2015'!$D$2:$D$81)*1),"-")</f>
        <v>-</v>
      </c>
      <c r="D12" s="29">
        <f>IFERROR(SUMPRODUCT(($A12='2016'!$B$2:$B$70)*('2016'!$C$2:$C$70)*1)/SUMPRODUCT(($A12='2016'!$B$2:$B$70)*('2016'!$D$2:$D$70)*1),"-")</f>
        <v>0.6</v>
      </c>
      <c r="E12" s="29">
        <f>IFERROR(SUMPRODUCT(($A12='2017'!$B$2:$B$61)*('2017'!$C$2:$C$61)*1)/SUMPRODUCT(($A12='2017'!$B$2:$B$61)*('2017'!$D$2:$D$61)*1),"-")</f>
        <v>1</v>
      </c>
      <c r="F12" s="29" t="str">
        <f>IFERROR(SUMPRODUCT(($A12='2018'!$B$2:$B$97)*('2018'!$C$2:$C$97)*1)/SUMPRODUCT(($A12='2018'!$B$2:$B$97)*('2018'!$D$2:$D$97)*1),"-")</f>
        <v>-</v>
      </c>
      <c r="J12" t="s">
        <v>9</v>
      </c>
      <c r="K12" s="29"/>
      <c r="L12" s="29"/>
      <c r="M12" s="29">
        <f>IFERROR(SUMPRODUCT(($A12='2016'!$B$2:$B$70)*('2016'!$D$2:$D$70)*1)/SUMPRODUCT(('2016'!$D$2:$D$70)*1),"-")</f>
        <v>2.032520325203252E-2</v>
      </c>
      <c r="N12" s="29">
        <f>IFERROR(SUMPRODUCT(($A12='2017'!$B$2:$B$61)*('2017'!$D$2:$D$61)*1)/SUMPRODUCT(('2017'!$D$2:$D$61)*1),"-")</f>
        <v>4.0540540540540543E-2</v>
      </c>
      <c r="O12" s="29"/>
    </row>
    <row r="13" spans="1:20" x14ac:dyDescent="0.25">
      <c r="A13" t="s">
        <v>43</v>
      </c>
      <c r="B13" s="29">
        <f>IFERROR(SUMPRODUCT(($A13='2014'!$B$2:$B$61)*('2014'!$C$2:$C$61)*1)/SUMPRODUCT(($A13='2014'!$B$2:$B$61)*('2014'!$D$2:$D$61)*1),"-")</f>
        <v>1</v>
      </c>
      <c r="C13" s="29">
        <f>IFERROR(SUMPRODUCT(($A13='2015'!$B$2:$B$81)*('2015'!$C$2:$C$81)*1)/SUMPRODUCT(($A13='2015'!$B$2:$B$81)*('2015'!$D$2:$D$81)*1),"-")</f>
        <v>0.94736842105263153</v>
      </c>
      <c r="D13" s="29">
        <f>IFERROR(SUMPRODUCT(($A13='2016'!$B$2:$B$70)*('2016'!$C$2:$C$70)*1)/SUMPRODUCT(($A13='2016'!$B$2:$B$70)*('2016'!$D$2:$D$70)*1),"-")</f>
        <v>0.83333333333333337</v>
      </c>
      <c r="E13" s="29">
        <f>IFERROR(SUMPRODUCT(($A13='2017'!$B$2:$B$61)*('2017'!$C$2:$C$61)*1)/SUMPRODUCT(($A13='2017'!$B$2:$B$61)*('2017'!$D$2:$D$61)*1),"-")</f>
        <v>0.91666666666666663</v>
      </c>
      <c r="F13" s="29">
        <f>IFERROR(SUMPRODUCT(($A13='2018'!$B$2:$B$97)*('2018'!$C$2:$C$97)*1)/SUMPRODUCT(($A13='2018'!$B$2:$B$97)*('2018'!$D$2:$D$97)*1),"-")</f>
        <v>0.55555555555555558</v>
      </c>
      <c r="J13" t="s">
        <v>43</v>
      </c>
      <c r="K13" s="29">
        <f>IFERROR(SUMPRODUCT(($A13='2014'!$B$2:$B$61)*('2014'!$D$2:$D$61)*1)/SUMPRODUCT(('2014'!$D$2:$D$61)*1),"-")</f>
        <v>4.0935672514619881E-2</v>
      </c>
      <c r="L13" s="29">
        <f>IFERROR(SUMPRODUCT(($A13='2015'!$B$2:$B$81)*('2015'!$D$2:$D$81)*1)/SUMPRODUCT(('2015'!$D$2:$D$81)*1),"-")</f>
        <v>0.1043956043956044</v>
      </c>
      <c r="M13" s="29">
        <f>IFERROR(SUMPRODUCT(($A13='2016'!$B$2:$B$70)*('2016'!$D$2:$D$70)*1)/SUMPRODUCT(('2016'!$D$2:$D$70)*1),"-")</f>
        <v>4.878048780487805E-2</v>
      </c>
      <c r="N13" s="29">
        <f>IFERROR(SUMPRODUCT(($A13='2017'!$B$2:$B$61)*('2017'!$D$2:$D$61)*1)/SUMPRODUCT(('2017'!$D$2:$D$61)*1),"-")</f>
        <v>5.4054054054054057E-2</v>
      </c>
      <c r="O13" s="29">
        <f>IFERROR(SUMPRODUCT(($A13='2018'!$B$2:$B$61)*('2018'!$D$2:$D$61)*1)/SUMPRODUCT(('2018'!$D$2:$D$61)*1),"-")</f>
        <v>3.8626609442060089E-2</v>
      </c>
    </row>
    <row r="14" spans="1:20" x14ac:dyDescent="0.25">
      <c r="A14" t="s">
        <v>10</v>
      </c>
      <c r="B14" s="29" t="str">
        <f>IFERROR(SUMPRODUCT(($A14='2014'!$B$2:$B$61)*('2014'!$C$2:$C$61)*1)/SUMPRODUCT(($A14='2014'!$B$2:$B$61)*('2014'!$D$2:$D$61)*1),"-")</f>
        <v>-</v>
      </c>
      <c r="C14" s="29" t="str">
        <f>IFERROR(SUMPRODUCT(($A14='2015'!$B$2:$B$81)*('2015'!$C$2:$C$81)*1)/SUMPRODUCT(($A14='2015'!$B$2:$B$81)*('2015'!$D$2:$D$81)*1),"-")</f>
        <v>-</v>
      </c>
      <c r="D14" s="29">
        <f>IFERROR(SUMPRODUCT(($A14='2016'!$B$2:$B$70)*('2016'!$C$2:$C$70)*1)/SUMPRODUCT(($A14='2016'!$B$2:$B$70)*('2016'!$D$2:$D$70)*1),"-")</f>
        <v>1</v>
      </c>
      <c r="E14" s="29">
        <f>IFERROR(SUMPRODUCT(($A14='2017'!$B$2:$B$61)*('2017'!$C$2:$C$61)*1)/SUMPRODUCT(($A14='2017'!$B$2:$B$61)*('2017'!$D$2:$D$61)*1),"-")</f>
        <v>0.83333333333333337</v>
      </c>
      <c r="F14" s="29">
        <f>IFERROR(SUMPRODUCT(($A14='2018'!$B$2:$B$97)*('2018'!$C$2:$C$97)*1)/SUMPRODUCT(($A14='2018'!$B$2:$B$97)*('2018'!$D$2:$D$97)*1),"-")</f>
        <v>1</v>
      </c>
      <c r="J14" t="s">
        <v>10</v>
      </c>
      <c r="K14" s="29"/>
      <c r="L14" s="29"/>
      <c r="M14" s="29">
        <f>IFERROR(SUMPRODUCT(($A14='2016'!$B$2:$B$70)*('2016'!$D$2:$D$70)*1)/SUMPRODUCT(('2016'!$D$2:$D$70)*1),"-")</f>
        <v>3.6585365853658534E-2</v>
      </c>
      <c r="N14" s="29">
        <f>IFERROR(SUMPRODUCT(($A14='2017'!$B$2:$B$61)*('2017'!$D$2:$D$61)*1)/SUMPRODUCT(('2017'!$D$2:$D$61)*1),"-")</f>
        <v>5.4054054054054057E-2</v>
      </c>
      <c r="O14" s="29">
        <f>IFERROR(SUMPRODUCT(($A14='2018'!$B$2:$B$61)*('2018'!$D$2:$D$61)*1)/SUMPRODUCT(('2018'!$D$2:$D$61)*1),"-")</f>
        <v>1.7167381974248927E-2</v>
      </c>
    </row>
    <row r="15" spans="1:20" x14ac:dyDescent="0.25">
      <c r="A15" t="s">
        <v>11</v>
      </c>
      <c r="B15" s="29" t="str">
        <f>IFERROR(SUMPRODUCT(($A15='2014'!$B$2:$B$61)*('2014'!$C$2:$C$61)*1)/SUMPRODUCT(($A15='2014'!$B$2:$B$61)*('2014'!$D$2:$D$61)*1),"-")</f>
        <v>-</v>
      </c>
      <c r="C15" s="29" t="str">
        <f>IFERROR(SUMPRODUCT(($A15='2015'!$B$2:$B$81)*('2015'!$C$2:$C$81)*1)/SUMPRODUCT(($A15='2015'!$B$2:$B$81)*('2015'!$D$2:$D$81)*1),"-")</f>
        <v>-</v>
      </c>
      <c r="D15" s="29" t="str">
        <f>IFERROR(SUMPRODUCT(($A15='2016'!$B$2:$B$70)*('2016'!$C$2:$C$70)*1)/SUMPRODUCT(($A15='2016'!$B$2:$B$70)*('2016'!$D$2:$D$70)*1),"-")</f>
        <v>-</v>
      </c>
      <c r="E15" s="29" t="str">
        <f>IFERROR(SUMPRODUCT(($A15='2017'!$B$2:$B$61)*('2017'!$C$2:$C$61)*1)/SUMPRODUCT(($A15='2017'!$B$2:$B$61)*('2017'!$D$2:$D$61)*1),"-")</f>
        <v>-</v>
      </c>
      <c r="F15" s="29" t="str">
        <f>IFERROR(SUMPRODUCT(($A15='2018'!$B$2:$B$97)*('2018'!$C$2:$C$97)*1)/SUMPRODUCT(($A15='2018'!$B$2:$B$97)*('2018'!$D$2:$D$97)*1),"-")</f>
        <v>-</v>
      </c>
      <c r="J15" t="s">
        <v>11</v>
      </c>
      <c r="K15" s="29"/>
      <c r="L15" s="29"/>
      <c r="M15" s="29"/>
      <c r="N15" s="29"/>
      <c r="O15" s="29"/>
    </row>
    <row r="16" spans="1:20" x14ac:dyDescent="0.25">
      <c r="A16" t="s">
        <v>12</v>
      </c>
      <c r="B16" s="29">
        <f>IFERROR(SUMPRODUCT(($A16='2014'!$B$2:$B$61)*('2014'!$C$2:$C$61)*1)/SUMPRODUCT(($A16='2014'!$B$2:$B$61)*('2014'!$D$2:$D$61)*1),"-")</f>
        <v>0.81481481481481477</v>
      </c>
      <c r="C16" s="29">
        <f>IFERROR(SUMPRODUCT(($A16='2015'!$B$2:$B$81)*('2015'!$C$2:$C$81)*1)/SUMPRODUCT(($A16='2015'!$B$2:$B$81)*('2015'!$D$2:$D$81)*1),"-")</f>
        <v>0.84615384615384615</v>
      </c>
      <c r="D16" s="29">
        <f>IFERROR(SUMPRODUCT(($A16='2016'!$B$2:$B$70)*('2016'!$C$2:$C$70)*1)/SUMPRODUCT(($A16='2016'!$B$2:$B$70)*('2016'!$D$2:$D$70)*1),"-")</f>
        <v>1</v>
      </c>
      <c r="E16" s="29">
        <f>IFERROR(SUMPRODUCT(($A16='2017'!$B$2:$B$61)*('2017'!$C$2:$C$61)*1)/SUMPRODUCT(($A16='2017'!$B$2:$B$61)*('2017'!$D$2:$D$61)*1),"-")</f>
        <v>1</v>
      </c>
      <c r="F16" s="29">
        <f>IFERROR(SUMPRODUCT(($A16='2018'!$B$2:$B$97)*('2018'!$C$2:$C$97)*1)/SUMPRODUCT(($A16='2018'!$B$2:$B$97)*('2018'!$D$2:$D$97)*1),"-")</f>
        <v>0.8</v>
      </c>
      <c r="J16" t="s">
        <v>12</v>
      </c>
      <c r="K16" s="29">
        <f>IFERROR(SUMPRODUCT(($A16='2014'!$B$2:$B$61)*('2014'!$D$2:$D$61)*1)/SUMPRODUCT(('2014'!$D$2:$D$61)*1),"-")</f>
        <v>0.15789473684210525</v>
      </c>
      <c r="L16" s="29">
        <f>IFERROR(SUMPRODUCT(($A16='2015'!$B$2:$B$81)*('2015'!$D$2:$D$81)*1)/SUMPRODUCT(('2015'!$D$2:$D$81)*1),"-")</f>
        <v>0.14285714285714285</v>
      </c>
      <c r="M16" s="29">
        <f>IFERROR(SUMPRODUCT(($A16='2016'!$B$2:$B$70)*('2016'!$D$2:$D$70)*1)/SUMPRODUCT(('2016'!$D$2:$D$70)*1),"-")</f>
        <v>4.878048780487805E-2</v>
      </c>
      <c r="N16" s="29">
        <f>IFERROR(SUMPRODUCT(($A16='2017'!$B$2:$B$61)*('2017'!$D$2:$D$61)*1)/SUMPRODUCT(('2017'!$D$2:$D$61)*1),"-")</f>
        <v>6.7567567567567571E-2</v>
      </c>
      <c r="O16" s="29">
        <f>IFERROR(SUMPRODUCT(($A16='2018'!$B$2:$B$61)*('2018'!$D$2:$D$61)*1)/SUMPRODUCT(('2018'!$D$2:$D$61)*1),"-")</f>
        <v>2.1459227467811159E-2</v>
      </c>
    </row>
    <row r="17" spans="1:15" x14ac:dyDescent="0.25">
      <c r="A17" t="s">
        <v>13</v>
      </c>
      <c r="B17" s="29">
        <f>IFERROR(SUMPRODUCT(($A17='2014'!$B$2:$B$61)*('2014'!$C$2:$C$61)*1)/SUMPRODUCT(($A17='2014'!$B$2:$B$61)*('2014'!$D$2:$D$61)*1),"-")</f>
        <v>0.83333333333333337</v>
      </c>
      <c r="C17" s="29">
        <f>IFERROR(SUMPRODUCT(($A17='2015'!$B$2:$B$81)*('2015'!$C$2:$C$81)*1)/SUMPRODUCT(($A17='2015'!$B$2:$B$81)*('2015'!$D$2:$D$81)*1),"-")</f>
        <v>0.75</v>
      </c>
      <c r="D17" s="29">
        <f>IFERROR(SUMPRODUCT(($A17='2016'!$B$2:$B$70)*('2016'!$C$2:$C$70)*1)/SUMPRODUCT(($A17='2016'!$B$2:$B$70)*('2016'!$D$2:$D$70)*1),"-")</f>
        <v>1</v>
      </c>
      <c r="E17" s="29">
        <f>IFERROR(SUMPRODUCT(($A17='2017'!$B$2:$B$61)*('2017'!$C$2:$C$61)*1)/SUMPRODUCT(($A17='2017'!$B$2:$B$61)*('2017'!$D$2:$D$61)*1),"-")</f>
        <v>0.8</v>
      </c>
      <c r="F17" s="29">
        <f>IFERROR(SUMPRODUCT(($A17='2018'!$B$2:$B$97)*('2018'!$C$2:$C$97)*1)/SUMPRODUCT(($A17='2018'!$B$2:$B$97)*('2018'!$D$2:$D$97)*1),"-")</f>
        <v>0.75862068965517238</v>
      </c>
      <c r="J17" t="s">
        <v>13</v>
      </c>
      <c r="K17" s="29">
        <f>IFERROR(SUMPRODUCT(($A17='2014'!$B$2:$B$61)*('2014'!$D$2:$D$61)*1)/SUMPRODUCT(('2014'!$D$2:$D$61)*1),"-")</f>
        <v>0.21052631578947367</v>
      </c>
      <c r="L17" s="29">
        <f>IFERROR(SUMPRODUCT(($A17='2015'!$B$2:$B$81)*('2015'!$D$2:$D$81)*1)/SUMPRODUCT(('2015'!$D$2:$D$81)*1),"-")</f>
        <v>0.10989010989010989</v>
      </c>
      <c r="M17" s="29">
        <f>IFERROR(SUMPRODUCT(($A17='2016'!$B$2:$B$70)*('2016'!$D$2:$D$70)*1)/SUMPRODUCT(('2016'!$D$2:$D$70)*1),"-")</f>
        <v>9.3495934959349589E-2</v>
      </c>
      <c r="N17" s="29">
        <f>IFERROR(SUMPRODUCT(($A17='2017'!$B$2:$B$61)*('2017'!$D$2:$D$61)*1)/SUMPRODUCT(('2017'!$D$2:$D$61)*1),"-")</f>
        <v>9.0090090090090086E-2</v>
      </c>
      <c r="O17" s="29">
        <f>IFERROR(SUMPRODUCT(($A17='2018'!$B$2:$B$61)*('2018'!$D$2:$D$61)*1)/SUMPRODUCT(('2018'!$D$2:$D$61)*1),"-")</f>
        <v>0.12446351931330472</v>
      </c>
    </row>
    <row r="18" spans="1:15" x14ac:dyDescent="0.25">
      <c r="A18" t="s">
        <v>14</v>
      </c>
      <c r="B18" s="29" t="str">
        <f>IFERROR(SUMPRODUCT(($A18='2014'!$B$2:$B$61)*('2014'!$C$2:$C$61)*1)/SUMPRODUCT(($A18='2014'!$B$2:$B$61)*('2014'!$D$2:$D$61)*1),"-")</f>
        <v>-</v>
      </c>
      <c r="C18" s="29" t="str">
        <f>IFERROR(SUMPRODUCT(($A18='2015'!$B$2:$B$81)*('2015'!$C$2:$C$81)*1)/SUMPRODUCT(($A18='2015'!$B$2:$B$81)*('2015'!$D$2:$D$81)*1),"-")</f>
        <v>-</v>
      </c>
      <c r="D18" s="29">
        <f>IFERROR(SUMPRODUCT(($A18='2016'!$B$2:$B$70)*('2016'!$C$2:$C$70)*1)/SUMPRODUCT(($A18='2016'!$B$2:$B$70)*('2016'!$D$2:$D$70)*1),"-")</f>
        <v>0.73684210526315785</v>
      </c>
      <c r="E18" s="29">
        <f>IFERROR(SUMPRODUCT(($A18='2017'!$B$2:$B$61)*('2017'!$C$2:$C$61)*1)/SUMPRODUCT(($A18='2017'!$B$2:$B$61)*('2017'!$D$2:$D$61)*1),"-")</f>
        <v>0.75</v>
      </c>
      <c r="F18" s="29" t="str">
        <f>IFERROR(SUMPRODUCT(($A18='2018'!$B$2:$B$97)*('2018'!$C$2:$C$97)*1)/SUMPRODUCT(($A18='2018'!$B$2:$B$97)*('2018'!$D$2:$D$97)*1),"-")</f>
        <v>-</v>
      </c>
      <c r="J18" t="s">
        <v>14</v>
      </c>
      <c r="K18" s="29"/>
      <c r="L18" s="29"/>
      <c r="M18" s="29">
        <f>IFERROR(SUMPRODUCT(($A18='2016'!$B$2:$B$70)*('2016'!$D$2:$D$70)*1)/SUMPRODUCT(('2016'!$D$2:$D$70)*1),"-")</f>
        <v>7.7235772357723581E-2</v>
      </c>
      <c r="N18" s="29">
        <f>IFERROR(SUMPRODUCT(($A18='2017'!$B$2:$B$61)*('2017'!$D$2:$D$61)*1)/SUMPRODUCT(('2017'!$D$2:$D$61)*1),"-")</f>
        <v>3.6036036036036036E-2</v>
      </c>
      <c r="O18" s="29"/>
    </row>
    <row r="19" spans="1:15" x14ac:dyDescent="0.25">
      <c r="A19" t="s">
        <v>15</v>
      </c>
      <c r="B19" s="29">
        <f>IFERROR(SUMPRODUCT(($A19='2014'!$B$2:$B$61)*('2014'!$C$2:$C$61)*1)/SUMPRODUCT(($A19='2014'!$B$2:$B$61)*('2014'!$D$2:$D$61)*1),"-")</f>
        <v>1</v>
      </c>
      <c r="C19" s="29">
        <f>IFERROR(SUMPRODUCT(($A19='2015'!$B$2:$B$81)*('2015'!$C$2:$C$81)*1)/SUMPRODUCT(($A19='2015'!$B$2:$B$81)*('2015'!$D$2:$D$81)*1),"-")</f>
        <v>0.58333333333333337</v>
      </c>
      <c r="D19" s="29">
        <f>IFERROR(SUMPRODUCT(($A19='2016'!$B$2:$B$70)*('2016'!$C$2:$C$70)*1)/SUMPRODUCT(($A19='2016'!$B$2:$B$70)*('2016'!$D$2:$D$70)*1),"-")</f>
        <v>0.8571428571428571</v>
      </c>
      <c r="E19" s="29">
        <f>IFERROR(SUMPRODUCT(($A19='2017'!$B$2:$B$61)*('2017'!$C$2:$C$61)*1)/SUMPRODUCT(($A19='2017'!$B$2:$B$61)*('2017'!$D$2:$D$61)*1),"-")</f>
        <v>1</v>
      </c>
      <c r="F19" s="29">
        <f>IFERROR(SUMPRODUCT(($A19='2018'!$B$2:$B$97)*('2018'!$C$2:$C$97)*1)/SUMPRODUCT(($A19='2018'!$B$2:$B$97)*('2018'!$D$2:$D$97)*1),"-")</f>
        <v>0.32</v>
      </c>
      <c r="J19" t="s">
        <v>15</v>
      </c>
      <c r="K19" s="29">
        <f>IFERROR(SUMPRODUCT(($A19='2014'!$B$2:$B$61)*('2014'!$D$2:$D$61)*1)/SUMPRODUCT(('2014'!$D$2:$D$61)*1),"-")</f>
        <v>3.5087719298245612E-2</v>
      </c>
      <c r="L19" s="29">
        <f>IFERROR(SUMPRODUCT(($A19='2015'!$B$2:$B$81)*('2015'!$D$2:$D$81)*1)/SUMPRODUCT(('2015'!$D$2:$D$81)*1),"-")</f>
        <v>6.5934065934065936E-2</v>
      </c>
      <c r="M19" s="29">
        <f>IFERROR(SUMPRODUCT(($A19='2016'!$B$2:$B$70)*('2016'!$D$2:$D$70)*1)/SUMPRODUCT(('2016'!$D$2:$D$70)*1),"-")</f>
        <v>5.6910569105691054E-2</v>
      </c>
      <c r="N19" s="29">
        <f>IFERROR(SUMPRODUCT(($A19='2017'!$B$2:$B$61)*('2017'!$D$2:$D$61)*1)/SUMPRODUCT(('2017'!$D$2:$D$61)*1),"-")</f>
        <v>4.954954954954955E-2</v>
      </c>
      <c r="O19" s="29">
        <f>IFERROR(SUMPRODUCT(($A19='2018'!$B$2:$B$61)*('2018'!$D$2:$D$61)*1)/SUMPRODUCT(('2018'!$D$2:$D$61)*1),"-")</f>
        <v>0.1072961373390558</v>
      </c>
    </row>
    <row r="20" spans="1:15" x14ac:dyDescent="0.25">
      <c r="A20" t="s">
        <v>16</v>
      </c>
      <c r="B20" s="29" t="str">
        <f>IFERROR(SUMPRODUCT(($A20='2014'!$B$2:$B$61)*('2014'!$C$2:$C$61)*1)/SUMPRODUCT(($A20='2014'!$B$2:$B$61)*('2014'!$D$2:$D$61)*1),"-")</f>
        <v>-</v>
      </c>
      <c r="C20" s="29">
        <f>IFERROR(SUMPRODUCT(($A20='2015'!$B$2:$B$81)*('2015'!$C$2:$C$81)*1)/SUMPRODUCT(($A20='2015'!$B$2:$B$81)*('2015'!$D$2:$D$81)*1),"-")</f>
        <v>0.84615384615384615</v>
      </c>
      <c r="D20" s="29">
        <f>IFERROR(SUMPRODUCT(($A20='2016'!$B$2:$B$70)*('2016'!$C$2:$C$70)*1)/SUMPRODUCT(($A20='2016'!$B$2:$B$70)*('2016'!$D$2:$D$70)*1),"-")</f>
        <v>1</v>
      </c>
      <c r="E20" s="29">
        <f>IFERROR(SUMPRODUCT(($A20='2017'!$B$2:$B$61)*('2017'!$C$2:$C$61)*1)/SUMPRODUCT(($A20='2017'!$B$2:$B$61)*('2017'!$D$2:$D$61)*1),"-")</f>
        <v>0.3</v>
      </c>
      <c r="F20" s="29">
        <f>IFERROR(SUMPRODUCT(($A20='2018'!$B$2:$B$97)*('2018'!$C$2:$C$97)*1)/SUMPRODUCT(($A20='2018'!$B$2:$B$97)*('2018'!$D$2:$D$97)*1),"-")</f>
        <v>0.875</v>
      </c>
      <c r="J20" t="s">
        <v>16</v>
      </c>
      <c r="K20" s="29"/>
      <c r="L20" s="29">
        <f>IFERROR(SUMPRODUCT(($A20='2015'!$B$2:$B$81)*('2015'!$D$2:$D$81)*1)/SUMPRODUCT(('2015'!$D$2:$D$81)*1),"-")</f>
        <v>7.1428571428571425E-2</v>
      </c>
      <c r="M20" s="29">
        <f>IFERROR(SUMPRODUCT(($A20='2016'!$B$2:$B$70)*('2016'!$D$2:$D$70)*1)/SUMPRODUCT(('2016'!$D$2:$D$70)*1),"-")</f>
        <v>2.032520325203252E-2</v>
      </c>
      <c r="N20" s="29">
        <f>IFERROR(SUMPRODUCT(($A20='2017'!$B$2:$B$61)*('2017'!$D$2:$D$61)*1)/SUMPRODUCT(('2017'!$D$2:$D$61)*1),"-")</f>
        <v>4.5045045045045043E-2</v>
      </c>
      <c r="O20" s="29">
        <f>IFERROR(SUMPRODUCT(($A20='2018'!$B$2:$B$61)*('2018'!$D$2:$D$61)*1)/SUMPRODUCT(('2018'!$D$2:$D$61)*1),"-")</f>
        <v>3.4334763948497854E-2</v>
      </c>
    </row>
    <row r="21" spans="1:15" x14ac:dyDescent="0.25">
      <c r="A21" t="s">
        <v>17</v>
      </c>
      <c r="B21" s="29">
        <f>IFERROR(SUMPRODUCT(($A21='2014'!$B$2:$B$61)*('2014'!$C$2:$C$61)*1)/SUMPRODUCT(($A21='2014'!$B$2:$B$61)*('2014'!$D$2:$D$61)*1),"-")</f>
        <v>0.9</v>
      </c>
      <c r="C21" s="29">
        <f>IFERROR(SUMPRODUCT(($A21='2015'!$B$2:$B$81)*('2015'!$C$2:$C$81)*1)/SUMPRODUCT(($A21='2015'!$B$2:$B$81)*('2015'!$D$2:$D$81)*1),"-")</f>
        <v>1</v>
      </c>
      <c r="D21" s="29">
        <f>IFERROR(SUMPRODUCT(($A21='2016'!$B$2:$B$70)*('2016'!$C$2:$C$70)*1)/SUMPRODUCT(($A21='2016'!$B$2:$B$70)*('2016'!$D$2:$D$70)*1),"-")</f>
        <v>1</v>
      </c>
      <c r="E21" s="29">
        <f>IFERROR(SUMPRODUCT(($A21='2017'!$B$2:$B$61)*('2017'!$C$2:$C$61)*1)/SUMPRODUCT(($A21='2017'!$B$2:$B$61)*('2017'!$D$2:$D$61)*1),"-")</f>
        <v>0.81818181818181823</v>
      </c>
      <c r="F21" s="29">
        <f>IFERROR(SUMPRODUCT(($A21='2018'!$B$2:$B$97)*('2018'!$C$2:$C$97)*1)/SUMPRODUCT(($A21='2018'!$B$2:$B$97)*('2018'!$D$2:$D$97)*1),"-")</f>
        <v>0.91666666666666663</v>
      </c>
      <c r="J21" t="s">
        <v>17</v>
      </c>
      <c r="K21" s="29">
        <f>IFERROR(SUMPRODUCT(($A21='2014'!$B$2:$B$61)*('2014'!$D$2:$D$61)*1)/SUMPRODUCT(('2014'!$D$2:$D$61)*1),"-")</f>
        <v>5.8479532163742687E-2</v>
      </c>
      <c r="L21" s="29">
        <f>IFERROR(SUMPRODUCT(($A21='2015'!$B$2:$B$81)*('2015'!$D$2:$D$81)*1)/SUMPRODUCT(('2015'!$D$2:$D$81)*1),"-")</f>
        <v>2.197802197802198E-2</v>
      </c>
      <c r="M21" s="29">
        <f>IFERROR(SUMPRODUCT(($A21='2016'!$B$2:$B$70)*('2016'!$D$2:$D$70)*1)/SUMPRODUCT(('2016'!$D$2:$D$70)*1),"-")</f>
        <v>3.6585365853658534E-2</v>
      </c>
      <c r="N21" s="29">
        <f>IFERROR(SUMPRODUCT(($A21='2017'!$B$2:$B$61)*('2017'!$D$2:$D$61)*1)/SUMPRODUCT(('2017'!$D$2:$D$61)*1),"-")</f>
        <v>4.954954954954955E-2</v>
      </c>
      <c r="O21" s="29">
        <f>IFERROR(SUMPRODUCT(($A21='2018'!$B$2:$B$61)*('2018'!$D$2:$D$61)*1)/SUMPRODUCT(('2018'!$D$2:$D$61)*1),"-")</f>
        <v>3.4334763948497854E-2</v>
      </c>
    </row>
    <row r="22" spans="1:15" x14ac:dyDescent="0.25">
      <c r="A22" t="s">
        <v>18</v>
      </c>
      <c r="B22" s="29" t="str">
        <f>IFERROR(SUMPRODUCT(($A22='2014'!$B$2:$B$61)*('2014'!$C$2:$C$61)*1)/SUMPRODUCT(($A22='2014'!$B$2:$B$61)*('2014'!$D$2:$D$61)*1),"-")</f>
        <v>-</v>
      </c>
      <c r="C22" s="29" t="str">
        <f>IFERROR(SUMPRODUCT(($A22='2015'!$B$2:$B$81)*('2015'!$C$2:$C$81)*1)/SUMPRODUCT(($A22='2015'!$B$2:$B$81)*('2015'!$D$2:$D$81)*1),"-")</f>
        <v>-</v>
      </c>
      <c r="D22" s="29">
        <f>IFERROR(SUMPRODUCT(($A22='2016'!$B$2:$B$70)*('2016'!$C$2:$C$70)*1)/SUMPRODUCT(($A22='2016'!$B$2:$B$70)*('2016'!$D$2:$D$70)*1),"-")</f>
        <v>0.75</v>
      </c>
      <c r="E22" s="29">
        <f>IFERROR(SUMPRODUCT(($A22='2017'!$B$2:$B$61)*('2017'!$C$2:$C$61)*1)/SUMPRODUCT(($A22='2017'!$B$2:$B$61)*('2017'!$D$2:$D$61)*1),"-")</f>
        <v>0.5714285714285714</v>
      </c>
      <c r="F22" s="29" t="str">
        <f>IFERROR(SUMPRODUCT(($A22='2018'!$B$2:$B$97)*('2018'!$C$2:$C$97)*1)/SUMPRODUCT(($A22='2018'!$B$2:$B$97)*('2018'!$D$2:$D$97)*1),"-")</f>
        <v>-</v>
      </c>
      <c r="J22" t="s">
        <v>18</v>
      </c>
      <c r="K22" s="29"/>
      <c r="L22" s="29"/>
      <c r="M22" s="29">
        <f>IFERROR(SUMPRODUCT(($A22='2016'!$B$2:$B$70)*('2016'!$D$2:$D$70)*1)/SUMPRODUCT(('2016'!$D$2:$D$70)*1),"-")</f>
        <v>3.2520325203252036E-2</v>
      </c>
      <c r="N22" s="29">
        <f>IFERROR(SUMPRODUCT(($A22='2017'!$B$2:$B$61)*('2017'!$D$2:$D$61)*1)/SUMPRODUCT(('2017'!$D$2:$D$61)*1),"-")</f>
        <v>3.1531531531531529E-2</v>
      </c>
      <c r="O22" s="29"/>
    </row>
    <row r="23" spans="1:15" x14ac:dyDescent="0.25">
      <c r="A23" s="2" t="s">
        <v>136</v>
      </c>
      <c r="B23" s="29">
        <f>SUM('2014'!$C$2:$C$61)/SUM('2014'!$D$2:$D$61)</f>
        <v>0.89473684210526316</v>
      </c>
      <c r="C23" s="29">
        <f>SUM('2015'!$C$2:$C$81)/SUM('2015'!$D$2:$D$81)</f>
        <v>0.86263736263736268</v>
      </c>
      <c r="D23" s="29">
        <f>SUM('2016'!$C$2:$C$70)/SUM('2016'!$D$2:$D$70)</f>
        <v>0.85365853658536583</v>
      </c>
      <c r="E23" s="29">
        <f>SUM('2017'!$C$2:$C$61)/SUM('2017'!$D$2:$D$61)</f>
        <v>0.83333333333333337</v>
      </c>
      <c r="F23" s="29">
        <f>SUM('2018'!$C$2:$C$97)/SUM('2018'!$D$2:$D$97)</f>
        <v>0.72573839662447259</v>
      </c>
    </row>
    <row r="24" spans="1:15" x14ac:dyDescent="0.25">
      <c r="A24" s="2" t="s">
        <v>20</v>
      </c>
      <c r="B24" s="29">
        <f>SUMPRODUCT(("Y"='2014'!$E$2:$E$61)*('2014'!$C$2:$C$61))/SUMPRODUCT(("Y"='2014'!$E$2:$E$61)*('2014'!$D$2:$D$61))</f>
        <v>0.66666666666666663</v>
      </c>
      <c r="C24" s="29">
        <f>SUMPRODUCT(("Y"='2015'!$E$2:$E$81)*('2015'!$C$2:$C$81))/SUMPRODUCT(("Y"='2015'!$E$2:$E$81)*('2015'!$D$2:$D$81))</f>
        <v>0.6</v>
      </c>
      <c r="D24" s="29">
        <f>SUMPRODUCT(("Y"='2016'!$E$2:$E$70)*('2016'!$C$2:$C$70))/SUMPRODUCT(("Y"='2016'!$E$2:$E$70)*('2016'!$D$2:$D$70))</f>
        <v>0.75438596491228072</v>
      </c>
      <c r="E24" s="29">
        <f>SUMPRODUCT(("Y"='2017'!$E$2:$E$61)*('2017'!$C$2:$C$61))/SUMPRODUCT(("Y"='2017'!$E$2:$E$61)*('2017'!$D$2:$D$61))</f>
        <v>0.5</v>
      </c>
      <c r="F24" s="29">
        <f>SUMPRODUCT(("Y"='2018'!$E$2:$E$97)*('2018'!$C$2:$C$97))/SUMPRODUCT(("Y"='2018'!$E$2:$E$97)*('2018'!$D$2:$D$97))</f>
        <v>0.42592592592592593</v>
      </c>
    </row>
    <row r="25" spans="1:15" x14ac:dyDescent="0.25">
      <c r="A25" s="2" t="s">
        <v>21</v>
      </c>
      <c r="B25" s="29">
        <f>SUMPRODUCT(("Y"='2014'!$F$2:$F$61)*('2014'!$C$2:$C$61))/SUMPRODUCT(("Y"='2014'!$F$2:$F$61)*('2014'!$D$2:$D$61))</f>
        <v>0.79166666666666663</v>
      </c>
      <c r="C25" s="29">
        <f>SUMPRODUCT(("Y"='2015'!$F$2:$F$81)*('2015'!$C$2:$C$81))/SUMPRODUCT(("Y"='2015'!$F$2:$F$81)*('2015'!$D$2:$D$81))</f>
        <v>0.84615384615384615</v>
      </c>
      <c r="D25" s="29">
        <f>SUMPRODUCT(("Y"='2016'!$F$2:$F$70)*('2016'!$C$2:$C$70))/SUMPRODUCT(("Y"='2016'!$F$2:$F$70)*('2016'!$D$2:$D$70))</f>
        <v>0.8571428571428571</v>
      </c>
      <c r="E25" s="29">
        <f>SUMPRODUCT(("Y"='2017'!$F$2:$F$61)*('2017'!$C$2:$C$61))/SUMPRODUCT(("Y"='2017'!$F$2:$F$61)*('2017'!$D$2:$D$61))</f>
        <v>0.87951807228915657</v>
      </c>
      <c r="F25" s="29">
        <f>SUMPRODUCT(("Y"='2018'!$F$2:$F$97)*('2018'!$C$2:$C$97))/SUMPRODUCT(("Y"='2018'!$F$2:$F$97)*('2018'!$D$2:$D$97))</f>
        <v>0.70873786407766992</v>
      </c>
    </row>
    <row r="26" spans="1:15" x14ac:dyDescent="0.25">
      <c r="A26" s="2" t="s">
        <v>22</v>
      </c>
      <c r="B26" s="29">
        <f>SUMPRODUCT(("Y"='2014'!$G$2:$G$61)*('2014'!$C$2:$C$61))/SUMPRODUCT(("Y"='2014'!$G$2:$G$61)*('2014'!$D$2:$D$61))</f>
        <v>0.94871794871794868</v>
      </c>
      <c r="C26" s="29">
        <f>SUMPRODUCT(("Y"='2015'!$G$2:$G$81)*('2015'!$C$2:$C$81))/SUMPRODUCT(("Y"='2015'!$G$2:$G$81)*('2015'!$D$2:$D$81))</f>
        <v>0.9042553191489362</v>
      </c>
      <c r="D26" s="29">
        <f>SUMPRODUCT(("Y"='2016'!$G$2:$G$70)*('2016'!$C$2:$C$70))/SUMPRODUCT(("Y"='2016'!$G$2:$G$70)*('2016'!$D$2:$D$70))</f>
        <v>0.91208791208791207</v>
      </c>
      <c r="E26" s="29">
        <f>SUMPRODUCT(("Y"='2017'!$G$2:$G$61)*('2017'!$C$2:$C$61))/SUMPRODUCT(("Y"='2017'!$G$2:$G$61)*('2017'!$D$2:$D$61))</f>
        <v>0.8571428571428571</v>
      </c>
      <c r="F26" s="29">
        <f>SUMPRODUCT(("Y"='2018'!$G$2:$G$97)*('2018'!$C$2:$C$97))/SUMPRODUCT(("Y"='2018'!$G$2:$G$97)*('2018'!$D$2:$D$97))</f>
        <v>0.93846153846153846</v>
      </c>
    </row>
    <row r="27" spans="1:15" x14ac:dyDescent="0.25">
      <c r="A27" s="2" t="s">
        <v>66</v>
      </c>
      <c r="B27" s="29">
        <f>SUMPRODUCT(("Y"='2014'!$H$2:$H$61)*('2014'!$C$2:$C$61))/SUMPRODUCT(("Y"='2014'!$H$2:$H$61)*('2014'!$D$2:$D$61))</f>
        <v>0.92957746478873238</v>
      </c>
      <c r="C27" s="29">
        <f>SUMPRODUCT(("Y"='2015'!$H$2:$H$81)*('2015'!$C$2:$C$81))/SUMPRODUCT(("Y"='2015'!$H$2:$H$81)*('2015'!$D$2:$D$81))</f>
        <v>0.93617021276595747</v>
      </c>
      <c r="D27" s="29">
        <f>SUMPRODUCT(("Y"='2016'!$H$2:$H$70)*('2016'!$C$2:$C$70))/SUMPRODUCT(("Y"='2016'!$H$2:$H$70)*('2016'!$D$2:$D$70))</f>
        <v>0.83333333333333337</v>
      </c>
      <c r="E27" s="29">
        <f>SUMPRODUCT(("Y"='2017'!$H$2:$H$61)*('2017'!$C$2:$C$61))/SUMPRODUCT(("Y"='2017'!$H$2:$H$61)*('2017'!$D$2:$D$61))</f>
        <v>0.90598290598290598</v>
      </c>
      <c r="F27" s="29">
        <f>SUMPRODUCT(("Y"='2018'!$H$2:$H$97)*('2018'!$C$2:$C$97))/SUMPRODUCT(("Y"='2018'!$H$2:$H$97)*('2018'!$D$2:$D$97))</f>
        <v>0.65734265734265729</v>
      </c>
    </row>
    <row r="28" spans="1:15" x14ac:dyDescent="0.25">
      <c r="A28" s="2" t="s">
        <v>24</v>
      </c>
      <c r="B28" s="29">
        <f>SUMPRODUCT(("Y"='2014'!$I$2:$I$61)*('2014'!$C$2:$C$61))/SUMPRODUCT(("Y"='2014'!$I$2:$I$61)*('2014'!$D$2:$D$61))</f>
        <v>0.87</v>
      </c>
      <c r="C28" s="29">
        <f>SUMPRODUCT(("Y"='2015'!$I$2:$I$81)*('2015'!$C$2:$C$81))/SUMPRODUCT(("Y"='2015'!$I$2:$I$81)*('2015'!$D$2:$D$81))</f>
        <v>0.75510204081632648</v>
      </c>
      <c r="D28" s="29">
        <f>SUMPRODUCT(("Y"='2016'!$I$2:$I$70)*('2016'!$C$2:$C$70))/SUMPRODUCT(("Y"='2016'!$I$2:$I$70)*('2016'!$D$2:$D$70))</f>
        <v>0.875</v>
      </c>
      <c r="E28" s="29">
        <f>SUMPRODUCT(("Y"='2017'!$I$2:$I$61)*('2017'!$C$2:$C$61))/SUMPRODUCT(("Y"='2017'!$I$2:$I$61)*('2017'!$D$2:$D$61))</f>
        <v>0.75238095238095237</v>
      </c>
      <c r="F28" s="29">
        <f>SUMPRODUCT(("Y"='2018'!$I$2:$I$97)*('2018'!$C$2:$C$97))/SUMPRODUCT(("Y"='2018'!$I$2:$I$97)*('2018'!$D$2:$D$97))</f>
        <v>0.82978723404255317</v>
      </c>
    </row>
    <row r="29" spans="1:15" x14ac:dyDescent="0.25">
      <c r="A29" s="2" t="s">
        <v>146</v>
      </c>
      <c r="B29" s="29">
        <f>SUMPRODUCT(("Y"='2014'!$J$2:$J$61)*('2014'!$C$2:$C$61))/SUMPRODUCT(("Y"='2014'!$J$2:$J$61)*('2014'!$D$2:$D$61))</f>
        <v>0.5</v>
      </c>
      <c r="C29" s="29">
        <f>SUMPRODUCT(("Y"='2015'!$J$2:$J$81)*('2015'!$C$2:$C$81))/SUMPRODUCT(("Y"='2015'!$J$2:$J$81)*('2015'!$D$2:$D$81))</f>
        <v>0</v>
      </c>
      <c r="D29" s="29">
        <f>SUMPRODUCT(("Y"='2016'!$J$2:$J$70)*('2016'!$C$2:$C$70))/SUMPRODUCT(("Y"='2016'!$J$2:$J$70)*('2016'!$D$2:$D$70))</f>
        <v>0.5</v>
      </c>
      <c r="E29" s="29">
        <f>SUMPRODUCT(("Y"='2017'!$J$2:$J$61)*('2017'!$C$2:$C$61))/SUMPRODUCT(("Y"='2017'!$J$2:$J$61)*('2017'!$D$2:$D$61))</f>
        <v>0.33333333333333331</v>
      </c>
      <c r="F29" s="29">
        <f>SUMPRODUCT(("Y"='2018'!$J$2:$J$97)*('2018'!$C$2:$C$97))/SUMPRODUCT(("Y"='2018'!$J$2:$J$97)*('2018'!$D$2:$D$97))</f>
        <v>0.41666666666666669</v>
      </c>
    </row>
    <row r="30" spans="1:15" x14ac:dyDescent="0.25">
      <c r="A30" s="2" t="s">
        <v>190</v>
      </c>
      <c r="B30" s="29">
        <f>SUMPRODUCT(("Y"='2014'!$H$2:$H$61)*('2014'!$D$2:$D$61))/SUMPRODUCT(('2014'!$D$2:$D$61))</f>
        <v>0.41520467836257308</v>
      </c>
      <c r="C30" s="29">
        <f>SUMPRODUCT(("Y"='2015'!$H$2:$H$61)*('2015'!$D$2:$D$61))/SUMPRODUCT(('2015'!$D$2:$D$61))</f>
        <v>0.51648351648351654</v>
      </c>
      <c r="D30" s="29">
        <f>SUMPRODUCT(("Y"='2016'!$H$2:$H$70)*('2016'!$D$2:$D$70))/SUMPRODUCT(('2016'!$D$2:$D$70))</f>
        <v>0.51219512195121952</v>
      </c>
      <c r="E30" s="29">
        <f>SUMPRODUCT(("Y"='2017'!$H$2:$H$61)*('2017'!$D$2:$D$61))/SUMPRODUCT(('2017'!$D$2:$D$61))</f>
        <v>0.52702702702702697</v>
      </c>
      <c r="F30" s="29">
        <f>SUMPRODUCT(("Y"='2018'!$H$2:$H$97)*('2018'!$D$2:$D$97))/SUMPRODUCT(('2018'!$D$2:$D$97))</f>
        <v>0.6033755274261603</v>
      </c>
    </row>
    <row r="31" spans="1:15" x14ac:dyDescent="0.25">
      <c r="A31" s="2" t="s">
        <v>191</v>
      </c>
      <c r="B31" s="29">
        <f>SUMPRODUCT(("Y"='2014'!$I$2:$I$61)*('2014'!$D$2:$D$61))/SUMPRODUCT(('2014'!$D$2:$D$61))</f>
        <v>0.58479532163742687</v>
      </c>
      <c r="C31" s="29">
        <f>SUMPRODUCT(("Y"='2015'!$I$2:$I$61)*('2015'!$D$2:$D$61))/SUMPRODUCT(('2015'!$D$2:$D$61))</f>
        <v>0.53846153846153844</v>
      </c>
      <c r="D31" s="29">
        <f>SUMPRODUCT(("Y"='2016'!$I$2:$I$70)*('2016'!$D$2:$D$70))/SUMPRODUCT(('2016'!$D$2:$D$70))</f>
        <v>0.48780487804878048</v>
      </c>
      <c r="E31" s="29">
        <f>SUMPRODUCT(("Y"='2017'!$I$2:$I$61)*('2017'!$D$2:$D$61))/SUMPRODUCT(('2017'!$D$2:$D$61))</f>
        <v>0.47297297297297297</v>
      </c>
      <c r="F31" s="29">
        <f>SUMPRODUCT(("Y"='2018'!$I$2:$I$97)*('2018'!$D$2:$D$97))/SUMPRODUCT(('2018'!$D$2:$D$97))</f>
        <v>0.39662447257383965</v>
      </c>
    </row>
  </sheetData>
  <conditionalFormatting sqref="N2:N22">
    <cfRule type="colorScale" priority="7">
      <colorScale>
        <cfvo type="min"/>
        <cfvo type="percentile" val="50"/>
        <cfvo type="max"/>
        <color rgb="FF63BE7B"/>
        <color rgb="FFFFEB84"/>
        <color rgb="FFF8696B"/>
      </colorScale>
    </cfRule>
  </conditionalFormatting>
  <conditionalFormatting sqref="K2:K22">
    <cfRule type="colorScale" priority="6">
      <colorScale>
        <cfvo type="min"/>
        <cfvo type="percentile" val="50"/>
        <cfvo type="max"/>
        <color rgb="FF63BE7B"/>
        <color rgb="FFFFEB84"/>
        <color rgb="FFF8696B"/>
      </colorScale>
    </cfRule>
  </conditionalFormatting>
  <conditionalFormatting sqref="L2:L22">
    <cfRule type="colorScale" priority="5">
      <colorScale>
        <cfvo type="min"/>
        <cfvo type="percentile" val="50"/>
        <cfvo type="max"/>
        <color rgb="FF63BE7B"/>
        <color rgb="FFFFEB84"/>
        <color rgb="FFF8696B"/>
      </colorScale>
    </cfRule>
  </conditionalFormatting>
  <conditionalFormatting sqref="M2:M22">
    <cfRule type="colorScale" priority="4">
      <colorScale>
        <cfvo type="min"/>
        <cfvo type="percentile" val="50"/>
        <cfvo type="max"/>
        <color rgb="FF63BE7B"/>
        <color rgb="FFFFEB84"/>
        <color rgb="FFF8696B"/>
      </colorScale>
    </cfRule>
  </conditionalFormatting>
  <conditionalFormatting sqref="B2:F22">
    <cfRule type="cellIs" dxfId="0" priority="3" operator="lessThan">
      <formula>0.8</formula>
    </cfRule>
  </conditionalFormatting>
  <conditionalFormatting sqref="O2:O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pane ySplit="1" topLeftCell="A2" activePane="bottomLeft" state="frozen"/>
      <selection pane="bottomLeft" activeCell="D29" sqref="D29"/>
    </sheetView>
  </sheetViews>
  <sheetFormatPr defaultRowHeight="15" x14ac:dyDescent="0.25"/>
  <cols>
    <col min="2" max="2" width="17" customWidth="1"/>
    <col min="3" max="3" width="8.7109375" bestFit="1" customWidth="1"/>
    <col min="4" max="4" width="13.42578125" bestFit="1" customWidth="1"/>
    <col min="8" max="8" width="10.85546875" bestFit="1" customWidth="1"/>
    <col min="10" max="10" width="18.85546875" bestFit="1" customWidth="1"/>
    <col min="12" max="12" width="64.5703125" bestFit="1" customWidth="1"/>
  </cols>
  <sheetData>
    <row r="1" spans="1:12" x14ac:dyDescent="0.25">
      <c r="A1" s="1" t="s">
        <v>25</v>
      </c>
      <c r="B1" s="1" t="s">
        <v>28</v>
      </c>
      <c r="C1" s="1" t="s">
        <v>27</v>
      </c>
      <c r="D1" s="1" t="s">
        <v>26</v>
      </c>
      <c r="E1" s="1" t="s">
        <v>20</v>
      </c>
      <c r="F1" s="1" t="s">
        <v>21</v>
      </c>
      <c r="G1" s="1" t="s">
        <v>22</v>
      </c>
      <c r="H1" s="1" t="s">
        <v>23</v>
      </c>
      <c r="I1" s="1" t="s">
        <v>24</v>
      </c>
      <c r="J1" s="1" t="s">
        <v>117</v>
      </c>
      <c r="K1" s="1" t="s">
        <v>67</v>
      </c>
      <c r="L1" s="1" t="s">
        <v>76</v>
      </c>
    </row>
    <row r="2" spans="1:12" x14ac:dyDescent="0.25">
      <c r="A2" s="25">
        <v>1</v>
      </c>
      <c r="B2" t="s">
        <v>38</v>
      </c>
      <c r="C2" s="24">
        <v>2</v>
      </c>
      <c r="D2" s="24">
        <v>2</v>
      </c>
      <c r="E2" s="3"/>
      <c r="F2" s="3"/>
      <c r="G2" s="3" t="s">
        <v>68</v>
      </c>
      <c r="H2" s="3" t="s">
        <v>68</v>
      </c>
      <c r="I2" s="3"/>
      <c r="J2" s="3"/>
      <c r="K2" s="3"/>
    </row>
    <row r="3" spans="1:12" x14ac:dyDescent="0.25">
      <c r="A3" s="25">
        <v>2</v>
      </c>
      <c r="B3" t="s">
        <v>35</v>
      </c>
      <c r="C3">
        <v>1.5</v>
      </c>
      <c r="D3">
        <v>1.75</v>
      </c>
      <c r="E3" s="3"/>
      <c r="F3" s="3"/>
      <c r="G3" s="3" t="s">
        <v>68</v>
      </c>
      <c r="H3" s="3" t="s">
        <v>68</v>
      </c>
      <c r="I3" s="3"/>
      <c r="J3" s="3"/>
      <c r="K3" s="3"/>
    </row>
    <row r="4" spans="1:12" x14ac:dyDescent="0.25">
      <c r="A4" s="25" t="s">
        <v>69</v>
      </c>
      <c r="B4" t="s">
        <v>37</v>
      </c>
      <c r="C4" s="24">
        <v>1</v>
      </c>
      <c r="D4" s="24">
        <v>1</v>
      </c>
      <c r="E4" s="3"/>
      <c r="F4" s="3"/>
      <c r="G4" s="3" t="s">
        <v>68</v>
      </c>
      <c r="H4" s="3" t="s">
        <v>68</v>
      </c>
      <c r="I4" s="3"/>
      <c r="J4" s="3"/>
      <c r="K4" s="3"/>
    </row>
    <row r="5" spans="1:12" x14ac:dyDescent="0.25">
      <c r="A5" s="25" t="s">
        <v>70</v>
      </c>
      <c r="B5" t="s">
        <v>37</v>
      </c>
      <c r="C5" s="24">
        <v>0.5</v>
      </c>
      <c r="D5" s="24">
        <v>1</v>
      </c>
      <c r="E5" s="3"/>
      <c r="F5" s="3" t="s">
        <v>68</v>
      </c>
      <c r="G5" s="3"/>
      <c r="H5" s="3" t="s">
        <v>68</v>
      </c>
      <c r="I5" s="3" t="s">
        <v>68</v>
      </c>
      <c r="J5" s="3" t="s">
        <v>68</v>
      </c>
      <c r="K5" s="3"/>
    </row>
    <row r="6" spans="1:12" x14ac:dyDescent="0.25">
      <c r="A6" s="25">
        <v>4</v>
      </c>
      <c r="B6" t="s">
        <v>40</v>
      </c>
      <c r="C6" s="24">
        <v>1.25</v>
      </c>
      <c r="D6" s="24">
        <v>1.5</v>
      </c>
      <c r="E6" s="3"/>
      <c r="F6" s="3"/>
      <c r="G6" s="3" t="s">
        <v>68</v>
      </c>
      <c r="H6" s="3" t="s">
        <v>68</v>
      </c>
      <c r="I6" s="3"/>
      <c r="J6" s="3"/>
      <c r="K6" s="3"/>
    </row>
    <row r="7" spans="1:12" x14ac:dyDescent="0.25">
      <c r="A7" s="25" t="s">
        <v>71</v>
      </c>
      <c r="B7" t="s">
        <v>40</v>
      </c>
      <c r="C7" s="24">
        <v>1.5</v>
      </c>
      <c r="D7" s="24">
        <v>1.5</v>
      </c>
      <c r="E7" s="3"/>
      <c r="F7" s="3"/>
      <c r="G7" s="3" t="s">
        <v>68</v>
      </c>
      <c r="H7" s="3" t="s">
        <v>68</v>
      </c>
      <c r="I7" s="3"/>
      <c r="J7" s="3"/>
      <c r="K7" s="3"/>
    </row>
    <row r="8" spans="1:12" x14ac:dyDescent="0.25">
      <c r="A8" s="25" t="s">
        <v>72</v>
      </c>
      <c r="B8" t="s">
        <v>40</v>
      </c>
      <c r="C8" s="24">
        <v>1</v>
      </c>
      <c r="D8" s="24">
        <v>1</v>
      </c>
      <c r="E8" s="3"/>
      <c r="F8" s="3"/>
      <c r="G8" s="3" t="s">
        <v>68</v>
      </c>
      <c r="H8" s="3" t="s">
        <v>68</v>
      </c>
      <c r="I8" s="3"/>
      <c r="J8" s="3"/>
      <c r="K8" s="3"/>
    </row>
    <row r="9" spans="1:12" x14ac:dyDescent="0.25">
      <c r="A9" s="25" t="s">
        <v>73</v>
      </c>
      <c r="B9" t="s">
        <v>40</v>
      </c>
      <c r="C9" s="24">
        <v>0.5</v>
      </c>
      <c r="D9" s="24">
        <v>0.5</v>
      </c>
      <c r="E9" s="3"/>
      <c r="F9" s="3"/>
      <c r="G9" s="3" t="s">
        <v>68</v>
      </c>
      <c r="H9" s="3"/>
      <c r="I9" s="3" t="s">
        <v>68</v>
      </c>
      <c r="J9" s="3"/>
      <c r="K9" s="3"/>
    </row>
    <row r="10" spans="1:12" x14ac:dyDescent="0.25">
      <c r="A10" s="25" t="s">
        <v>74</v>
      </c>
      <c r="B10" t="s">
        <v>37</v>
      </c>
      <c r="C10" s="24">
        <v>1.5</v>
      </c>
      <c r="D10" s="24">
        <v>2</v>
      </c>
      <c r="E10" s="3"/>
      <c r="F10" s="3" t="s">
        <v>68</v>
      </c>
      <c r="G10" s="3"/>
      <c r="H10" s="3" t="s">
        <v>68</v>
      </c>
      <c r="I10" s="3"/>
      <c r="J10" s="3"/>
      <c r="K10" s="3"/>
      <c r="L10" t="s">
        <v>80</v>
      </c>
    </row>
    <row r="11" spans="1:12" x14ac:dyDescent="0.25">
      <c r="A11" s="25" t="s">
        <v>75</v>
      </c>
      <c r="B11" t="s">
        <v>37</v>
      </c>
      <c r="C11" s="24">
        <v>0.25</v>
      </c>
      <c r="D11" s="24">
        <v>0.75</v>
      </c>
      <c r="E11" s="3"/>
      <c r="F11" s="3"/>
      <c r="G11" s="3" t="s">
        <v>68</v>
      </c>
      <c r="H11" s="3" t="s">
        <v>68</v>
      </c>
      <c r="I11" s="3"/>
      <c r="J11" s="3"/>
      <c r="K11" s="3"/>
      <c r="L11" t="s">
        <v>79</v>
      </c>
    </row>
    <row r="12" spans="1:12" x14ac:dyDescent="0.25">
      <c r="A12" s="25" t="s">
        <v>77</v>
      </c>
      <c r="B12" t="s">
        <v>44</v>
      </c>
      <c r="C12" s="24">
        <v>0.5</v>
      </c>
      <c r="D12" s="24">
        <v>0.5</v>
      </c>
      <c r="E12" s="3"/>
      <c r="F12" s="3"/>
      <c r="G12" s="3" t="s">
        <v>68</v>
      </c>
      <c r="H12" s="3" t="s">
        <v>68</v>
      </c>
      <c r="I12" s="3"/>
      <c r="J12" s="3"/>
      <c r="K12" s="3"/>
    </row>
    <row r="13" spans="1:12" x14ac:dyDescent="0.25">
      <c r="A13" s="25" t="s">
        <v>78</v>
      </c>
      <c r="B13" t="s">
        <v>44</v>
      </c>
      <c r="C13" s="24">
        <v>1.75</v>
      </c>
      <c r="D13" s="24">
        <v>1.75</v>
      </c>
      <c r="E13" s="3"/>
      <c r="F13" s="3" t="s">
        <v>68</v>
      </c>
      <c r="G13" s="3"/>
      <c r="H13" s="3" t="s">
        <v>68</v>
      </c>
      <c r="I13" s="3"/>
      <c r="J13" s="3"/>
      <c r="K13" s="3"/>
    </row>
    <row r="14" spans="1:12" x14ac:dyDescent="0.25">
      <c r="A14" s="25" t="s">
        <v>81</v>
      </c>
      <c r="B14" t="s">
        <v>47</v>
      </c>
      <c r="C14" s="24">
        <v>0.5</v>
      </c>
      <c r="D14" s="24">
        <v>0.5</v>
      </c>
      <c r="E14" s="3"/>
      <c r="G14" s="3" t="s">
        <v>68</v>
      </c>
      <c r="H14" s="3"/>
      <c r="I14" s="3" t="s">
        <v>68</v>
      </c>
      <c r="J14" s="3"/>
      <c r="K14" s="3"/>
    </row>
    <row r="15" spans="1:12" x14ac:dyDescent="0.25">
      <c r="A15" s="25" t="s">
        <v>82</v>
      </c>
      <c r="B15" t="s">
        <v>47</v>
      </c>
      <c r="C15" s="24">
        <v>0.75</v>
      </c>
      <c r="D15" s="24">
        <v>0.75</v>
      </c>
      <c r="E15" s="3"/>
      <c r="F15" s="3" t="s">
        <v>68</v>
      </c>
      <c r="G15" s="3"/>
      <c r="H15" s="3"/>
      <c r="I15" s="3" t="s">
        <v>68</v>
      </c>
      <c r="J15" s="3"/>
      <c r="K15" s="3"/>
    </row>
    <row r="16" spans="1:12" x14ac:dyDescent="0.25">
      <c r="A16" s="25" t="s">
        <v>83</v>
      </c>
      <c r="B16" t="s">
        <v>47</v>
      </c>
      <c r="C16" s="24">
        <v>0.5</v>
      </c>
      <c r="D16" s="24">
        <v>0.5</v>
      </c>
      <c r="E16" s="3"/>
      <c r="F16" s="3"/>
      <c r="G16" s="3" t="s">
        <v>68</v>
      </c>
      <c r="H16" s="3" t="s">
        <v>68</v>
      </c>
      <c r="I16" s="3"/>
      <c r="J16" s="3"/>
      <c r="K16" s="3"/>
    </row>
    <row r="17" spans="1:15" x14ac:dyDescent="0.25">
      <c r="A17" s="25" t="s">
        <v>84</v>
      </c>
      <c r="B17" t="s">
        <v>47</v>
      </c>
      <c r="C17" s="24">
        <v>1</v>
      </c>
      <c r="D17" s="24">
        <v>1</v>
      </c>
      <c r="E17" s="3"/>
      <c r="F17" s="3"/>
      <c r="G17" s="3" t="s">
        <v>68</v>
      </c>
      <c r="H17" s="3" t="s">
        <v>68</v>
      </c>
      <c r="I17" s="3"/>
      <c r="J17" s="3"/>
      <c r="K17" s="3"/>
    </row>
    <row r="18" spans="1:15" x14ac:dyDescent="0.25">
      <c r="A18" s="25" t="s">
        <v>85</v>
      </c>
      <c r="B18" t="s">
        <v>47</v>
      </c>
      <c r="C18" s="24">
        <v>1</v>
      </c>
      <c r="D18" s="24">
        <v>1</v>
      </c>
      <c r="E18" s="3"/>
      <c r="F18" s="3"/>
      <c r="G18" s="3" t="s">
        <v>68</v>
      </c>
      <c r="H18" s="3" t="s">
        <v>68</v>
      </c>
      <c r="I18" s="3"/>
      <c r="J18" s="3"/>
      <c r="K18" s="3"/>
    </row>
    <row r="19" spans="1:15" x14ac:dyDescent="0.25">
      <c r="A19" s="25">
        <v>9</v>
      </c>
      <c r="B19" t="s">
        <v>41</v>
      </c>
      <c r="C19" s="24">
        <v>2.25</v>
      </c>
      <c r="D19" s="24">
        <v>2.25</v>
      </c>
      <c r="E19" s="3" t="s">
        <v>68</v>
      </c>
      <c r="F19" s="3"/>
      <c r="G19" s="3"/>
      <c r="H19" s="3" t="s">
        <v>68</v>
      </c>
      <c r="I19" s="3"/>
      <c r="J19" s="3"/>
      <c r="K19" s="3"/>
    </row>
    <row r="20" spans="1:15" x14ac:dyDescent="0.25">
      <c r="A20" s="25" t="s">
        <v>86</v>
      </c>
      <c r="B20" t="s">
        <v>46</v>
      </c>
      <c r="C20" s="24">
        <v>0.75</v>
      </c>
      <c r="D20" s="24">
        <v>1</v>
      </c>
      <c r="E20" s="3"/>
      <c r="F20" s="3" t="s">
        <v>68</v>
      </c>
      <c r="G20" s="3"/>
      <c r="H20" s="3"/>
      <c r="I20" s="3" t="s">
        <v>68</v>
      </c>
      <c r="J20" s="3"/>
      <c r="K20" s="3"/>
      <c r="L20" s="1" t="s">
        <v>88</v>
      </c>
    </row>
    <row r="21" spans="1:15" x14ac:dyDescent="0.25">
      <c r="A21" s="25" t="s">
        <v>87</v>
      </c>
      <c r="B21" t="s">
        <v>46</v>
      </c>
      <c r="C21" s="24">
        <v>0.5</v>
      </c>
      <c r="D21" s="24">
        <v>1</v>
      </c>
      <c r="E21" s="3"/>
      <c r="F21" s="3"/>
      <c r="G21" s="3" t="s">
        <v>68</v>
      </c>
      <c r="H21" s="3"/>
      <c r="I21" s="3"/>
      <c r="J21" s="3" t="s">
        <v>68</v>
      </c>
      <c r="K21" s="3"/>
      <c r="L21" s="1" t="s">
        <v>89</v>
      </c>
    </row>
    <row r="22" spans="1:15" x14ac:dyDescent="0.25">
      <c r="A22" s="25" t="s">
        <v>90</v>
      </c>
      <c r="B22" t="s">
        <v>49</v>
      </c>
      <c r="C22" s="24">
        <v>2</v>
      </c>
      <c r="D22" s="24">
        <v>2</v>
      </c>
      <c r="E22" s="3"/>
      <c r="F22" s="3" t="s">
        <v>68</v>
      </c>
      <c r="G22" s="3"/>
      <c r="H22" s="3" t="s">
        <v>68</v>
      </c>
      <c r="I22" s="3"/>
      <c r="J22" s="3"/>
      <c r="K22" s="3"/>
    </row>
    <row r="23" spans="1:15" x14ac:dyDescent="0.25">
      <c r="A23" s="25" t="s">
        <v>91</v>
      </c>
      <c r="B23" t="s">
        <v>49</v>
      </c>
      <c r="C23" s="24">
        <v>0.5</v>
      </c>
      <c r="D23" s="24">
        <v>0.5</v>
      </c>
      <c r="E23" s="3"/>
      <c r="F23" s="3"/>
      <c r="G23" s="3" t="s">
        <v>68</v>
      </c>
      <c r="H23" s="3"/>
      <c r="I23" s="3" t="s">
        <v>68</v>
      </c>
      <c r="J23" s="3"/>
      <c r="K23" s="3"/>
    </row>
    <row r="24" spans="1:15" x14ac:dyDescent="0.25">
      <c r="A24" s="25" t="s">
        <v>92</v>
      </c>
      <c r="B24" t="s">
        <v>46</v>
      </c>
      <c r="C24" s="24">
        <v>1</v>
      </c>
      <c r="D24" s="24">
        <v>1</v>
      </c>
      <c r="E24" s="3"/>
      <c r="F24" s="3" t="s">
        <v>68</v>
      </c>
      <c r="G24" s="3"/>
      <c r="H24" s="3"/>
      <c r="I24" s="3" t="s">
        <v>68</v>
      </c>
      <c r="J24" s="3"/>
      <c r="K24" s="3"/>
    </row>
    <row r="25" spans="1:15" x14ac:dyDescent="0.25">
      <c r="A25" s="25" t="s">
        <v>93</v>
      </c>
      <c r="B25" t="s">
        <v>46</v>
      </c>
      <c r="C25" s="24">
        <v>1</v>
      </c>
      <c r="D25" s="24">
        <v>1</v>
      </c>
      <c r="E25" s="3"/>
      <c r="F25" s="3" t="s">
        <v>68</v>
      </c>
      <c r="G25" s="3"/>
      <c r="H25" s="3"/>
      <c r="I25" s="3" t="s">
        <v>68</v>
      </c>
      <c r="J25" s="3"/>
      <c r="K25" s="3"/>
    </row>
    <row r="26" spans="1:15" x14ac:dyDescent="0.25">
      <c r="A26" s="25" t="s">
        <v>94</v>
      </c>
      <c r="B26" t="s">
        <v>53</v>
      </c>
      <c r="C26" s="24">
        <v>0.75</v>
      </c>
      <c r="D26" s="24">
        <v>1</v>
      </c>
      <c r="E26" s="3"/>
      <c r="F26" s="3" t="s">
        <v>68</v>
      </c>
      <c r="G26" s="3"/>
      <c r="H26" s="3"/>
      <c r="I26" s="3" t="s">
        <v>68</v>
      </c>
      <c r="J26" s="3"/>
      <c r="K26" s="3"/>
      <c r="L26" t="s">
        <v>97</v>
      </c>
    </row>
    <row r="27" spans="1:15" x14ac:dyDescent="0.25">
      <c r="A27" s="25" t="s">
        <v>95</v>
      </c>
      <c r="B27" t="s">
        <v>53</v>
      </c>
      <c r="C27" s="24">
        <v>0.75</v>
      </c>
      <c r="D27" s="24">
        <v>1</v>
      </c>
      <c r="E27" s="3"/>
      <c r="F27" s="3" t="s">
        <v>68</v>
      </c>
      <c r="G27" s="3"/>
      <c r="H27" s="3"/>
      <c r="I27" s="3" t="s">
        <v>68</v>
      </c>
      <c r="J27" s="3"/>
      <c r="K27" s="3"/>
      <c r="L27" t="s">
        <v>97</v>
      </c>
      <c r="O27" s="27"/>
    </row>
    <row r="28" spans="1:15" x14ac:dyDescent="0.25">
      <c r="A28" s="25" t="s">
        <v>96</v>
      </c>
      <c r="B28" t="s">
        <v>53</v>
      </c>
      <c r="C28" s="24">
        <v>1</v>
      </c>
      <c r="D28" s="24">
        <v>1</v>
      </c>
      <c r="E28" s="3"/>
      <c r="F28" s="3" t="s">
        <v>68</v>
      </c>
      <c r="G28" s="3"/>
      <c r="H28" s="3"/>
      <c r="I28" s="3" t="s">
        <v>68</v>
      </c>
      <c r="J28" s="3"/>
      <c r="K28" s="3"/>
    </row>
    <row r="29" spans="1:15" x14ac:dyDescent="0.25">
      <c r="A29" s="25">
        <v>14</v>
      </c>
      <c r="B29" t="s">
        <v>50</v>
      </c>
      <c r="C29" s="24">
        <v>1.25</v>
      </c>
      <c r="D29" s="24">
        <v>1.5</v>
      </c>
      <c r="E29" s="3"/>
      <c r="F29" s="3"/>
      <c r="G29" s="3" t="s">
        <v>68</v>
      </c>
      <c r="H29" s="3"/>
      <c r="I29" s="3" t="s">
        <v>68</v>
      </c>
      <c r="J29" s="3"/>
      <c r="K29" s="3"/>
    </row>
    <row r="30" spans="1:15" x14ac:dyDescent="0.25">
      <c r="A30" s="25" t="s">
        <v>98</v>
      </c>
      <c r="B30" t="s">
        <v>50</v>
      </c>
      <c r="C30" s="24">
        <v>0.5</v>
      </c>
      <c r="D30" s="24">
        <v>0.5</v>
      </c>
      <c r="E30" s="3"/>
      <c r="F30" s="3" t="s">
        <v>68</v>
      </c>
      <c r="G30" s="3"/>
      <c r="H30" s="3"/>
      <c r="I30" s="3" t="s">
        <v>68</v>
      </c>
      <c r="J30" s="3"/>
      <c r="K30" s="3"/>
    </row>
    <row r="31" spans="1:15" x14ac:dyDescent="0.25">
      <c r="A31" s="25" t="s">
        <v>99</v>
      </c>
      <c r="B31" t="s">
        <v>50</v>
      </c>
      <c r="C31" s="24">
        <v>0.25</v>
      </c>
      <c r="D31" s="24">
        <v>0.5</v>
      </c>
      <c r="E31" s="3"/>
      <c r="F31" s="3" t="s">
        <v>68</v>
      </c>
      <c r="G31" s="3"/>
      <c r="H31" s="3"/>
      <c r="I31" s="3" t="s">
        <v>68</v>
      </c>
      <c r="J31" s="3"/>
      <c r="K31" s="3"/>
    </row>
    <row r="32" spans="1:15" x14ac:dyDescent="0.25">
      <c r="A32" s="25" t="s">
        <v>100</v>
      </c>
      <c r="B32" t="s">
        <v>50</v>
      </c>
      <c r="C32" s="24">
        <v>0.5</v>
      </c>
      <c r="D32" s="24">
        <v>0.5</v>
      </c>
      <c r="E32" s="3"/>
      <c r="F32" s="3" t="s">
        <v>68</v>
      </c>
      <c r="G32" s="3"/>
      <c r="H32" s="3"/>
      <c r="I32" s="3" t="s">
        <v>68</v>
      </c>
      <c r="J32" s="3"/>
      <c r="K32" s="3"/>
    </row>
    <row r="33" spans="1:12" x14ac:dyDescent="0.25">
      <c r="A33" s="25" t="s">
        <v>101</v>
      </c>
      <c r="B33" t="s">
        <v>50</v>
      </c>
      <c r="C33" s="24">
        <v>1</v>
      </c>
      <c r="D33" s="24">
        <v>1</v>
      </c>
      <c r="E33" s="3"/>
      <c r="F33" s="3"/>
      <c r="G33" s="3" t="s">
        <v>68</v>
      </c>
      <c r="H33" s="3" t="s">
        <v>68</v>
      </c>
      <c r="I33" s="3"/>
      <c r="J33" s="3"/>
      <c r="K33" s="3"/>
    </row>
    <row r="34" spans="1:12" x14ac:dyDescent="0.25">
      <c r="A34" s="25" t="s">
        <v>102</v>
      </c>
      <c r="B34" t="s">
        <v>50</v>
      </c>
      <c r="C34" s="24">
        <v>0.25</v>
      </c>
      <c r="D34" s="24">
        <v>0.5</v>
      </c>
      <c r="E34" s="3"/>
      <c r="F34" s="3"/>
      <c r="G34" s="3" t="s">
        <v>68</v>
      </c>
      <c r="H34" s="3"/>
      <c r="I34" s="3" t="s">
        <v>68</v>
      </c>
      <c r="J34" s="3"/>
      <c r="K34" s="3"/>
      <c r="L34" t="s">
        <v>104</v>
      </c>
    </row>
    <row r="35" spans="1:12" x14ac:dyDescent="0.25">
      <c r="A35" s="25" t="s">
        <v>103</v>
      </c>
      <c r="B35" t="s">
        <v>50</v>
      </c>
      <c r="C35" s="24">
        <v>0</v>
      </c>
      <c r="D35" s="24">
        <v>0.5</v>
      </c>
      <c r="E35" s="3"/>
      <c r="F35" s="3"/>
      <c r="G35" s="3" t="s">
        <v>68</v>
      </c>
      <c r="H35" s="3"/>
      <c r="I35" s="3" t="s">
        <v>68</v>
      </c>
      <c r="J35" s="3"/>
      <c r="K35" s="3"/>
      <c r="L35" t="s">
        <v>105</v>
      </c>
    </row>
    <row r="36" spans="1:12" x14ac:dyDescent="0.25">
      <c r="A36" s="25">
        <v>17</v>
      </c>
      <c r="B36" t="s">
        <v>43</v>
      </c>
      <c r="C36" s="24">
        <v>1</v>
      </c>
      <c r="D36" s="24">
        <v>1</v>
      </c>
      <c r="E36" s="3"/>
      <c r="F36" s="3" t="s">
        <v>68</v>
      </c>
      <c r="H36" s="3" t="s">
        <v>68</v>
      </c>
      <c r="I36" s="3"/>
      <c r="J36" s="3"/>
      <c r="K36" s="3"/>
    </row>
    <row r="37" spans="1:12" x14ac:dyDescent="0.25">
      <c r="A37" s="25" t="s">
        <v>106</v>
      </c>
      <c r="B37" t="s">
        <v>43</v>
      </c>
      <c r="C37" s="24">
        <v>0.5</v>
      </c>
      <c r="D37" s="24">
        <v>0.5</v>
      </c>
      <c r="E37" s="3"/>
      <c r="F37" s="3"/>
      <c r="G37" s="3" t="s">
        <v>68</v>
      </c>
      <c r="H37" s="3"/>
      <c r="I37" s="3" t="s">
        <v>68</v>
      </c>
      <c r="J37" s="3"/>
      <c r="K37" s="3"/>
    </row>
    <row r="38" spans="1:12" x14ac:dyDescent="0.25">
      <c r="A38" s="25" t="s">
        <v>107</v>
      </c>
      <c r="B38" t="s">
        <v>43</v>
      </c>
      <c r="C38" s="24">
        <v>0.25</v>
      </c>
      <c r="D38" s="24">
        <v>0.25</v>
      </c>
      <c r="E38" s="3"/>
      <c r="F38" s="3"/>
      <c r="G38" s="3" t="s">
        <v>68</v>
      </c>
      <c r="H38" s="3"/>
      <c r="I38" s="3" t="s">
        <v>68</v>
      </c>
      <c r="J38" s="3"/>
      <c r="K38" s="3"/>
    </row>
    <row r="39" spans="1:12" x14ac:dyDescent="0.25">
      <c r="A39" s="25" t="s">
        <v>108</v>
      </c>
      <c r="B39" t="s">
        <v>43</v>
      </c>
      <c r="C39" s="24">
        <v>0.25</v>
      </c>
      <c r="D39" s="24">
        <v>0.25</v>
      </c>
      <c r="E39" s="3"/>
      <c r="F39" s="3"/>
      <c r="G39" s="3" t="s">
        <v>68</v>
      </c>
      <c r="H39" s="3"/>
      <c r="I39" s="3" t="s">
        <v>68</v>
      </c>
      <c r="J39" s="3"/>
      <c r="K39" s="3"/>
    </row>
    <row r="40" spans="1:12" x14ac:dyDescent="0.25">
      <c r="A40" s="25" t="s">
        <v>109</v>
      </c>
      <c r="B40" t="s">
        <v>43</v>
      </c>
      <c r="C40" s="24">
        <v>0.5</v>
      </c>
      <c r="D40" s="24">
        <v>0.5</v>
      </c>
      <c r="E40" s="3"/>
      <c r="F40" s="3"/>
      <c r="G40" s="3" t="s">
        <v>68</v>
      </c>
      <c r="H40" s="3"/>
      <c r="I40" s="3" t="s">
        <v>68</v>
      </c>
      <c r="J40" s="3"/>
      <c r="K40" s="3"/>
    </row>
    <row r="41" spans="1:12" x14ac:dyDescent="0.25">
      <c r="A41" s="25" t="s">
        <v>110</v>
      </c>
      <c r="B41" t="s">
        <v>43</v>
      </c>
      <c r="C41" s="24">
        <v>0.25</v>
      </c>
      <c r="D41" s="24">
        <v>0.5</v>
      </c>
      <c r="E41" s="3"/>
      <c r="F41" s="3"/>
      <c r="G41" s="3" t="s">
        <v>68</v>
      </c>
      <c r="H41" s="3"/>
      <c r="I41" s="3" t="s">
        <v>68</v>
      </c>
      <c r="J41" s="3"/>
      <c r="K41" s="3"/>
    </row>
    <row r="42" spans="1:12" x14ac:dyDescent="0.25">
      <c r="A42" s="25" t="s">
        <v>111</v>
      </c>
      <c r="B42" t="s">
        <v>51</v>
      </c>
      <c r="C42" s="24">
        <v>0.25</v>
      </c>
      <c r="D42" s="24">
        <v>0.25</v>
      </c>
      <c r="E42" s="3"/>
      <c r="F42" s="3"/>
      <c r="G42" s="3" t="s">
        <v>68</v>
      </c>
      <c r="H42" s="3" t="s">
        <v>68</v>
      </c>
      <c r="I42" s="3"/>
      <c r="J42" s="3"/>
      <c r="K42" s="3"/>
    </row>
    <row r="43" spans="1:12" x14ac:dyDescent="0.25">
      <c r="A43" s="25" t="s">
        <v>112</v>
      </c>
      <c r="B43" t="s">
        <v>51</v>
      </c>
      <c r="C43" s="24">
        <v>1.75</v>
      </c>
      <c r="D43" s="24">
        <v>1.75</v>
      </c>
      <c r="E43" s="3"/>
      <c r="F43" s="3"/>
      <c r="G43" s="3" t="s">
        <v>68</v>
      </c>
      <c r="H43" s="3" t="s">
        <v>68</v>
      </c>
      <c r="I43" s="3"/>
      <c r="J43" s="3"/>
      <c r="K43" s="3"/>
    </row>
    <row r="44" spans="1:12" x14ac:dyDescent="0.25">
      <c r="A44" s="25" t="s">
        <v>113</v>
      </c>
      <c r="B44" t="s">
        <v>51</v>
      </c>
      <c r="C44" s="24">
        <v>1.25</v>
      </c>
      <c r="D44" s="24">
        <v>1.25</v>
      </c>
      <c r="E44" s="3"/>
      <c r="F44" s="3"/>
      <c r="G44" s="3" t="s">
        <v>68</v>
      </c>
      <c r="H44" s="3" t="s">
        <v>68</v>
      </c>
      <c r="I44" s="3"/>
      <c r="J44" s="3"/>
      <c r="K44" s="3"/>
    </row>
    <row r="45" spans="1:12" x14ac:dyDescent="0.25">
      <c r="A45" s="25" t="s">
        <v>114</v>
      </c>
      <c r="B45" t="s">
        <v>51</v>
      </c>
      <c r="C45" s="24">
        <v>0.5</v>
      </c>
      <c r="D45" s="24">
        <v>0.5</v>
      </c>
      <c r="E45" s="3"/>
      <c r="F45" s="3"/>
      <c r="G45" s="3" t="s">
        <v>68</v>
      </c>
      <c r="H45" s="3"/>
      <c r="I45" s="3" t="s">
        <v>68</v>
      </c>
      <c r="J45" s="3"/>
      <c r="K45" s="3"/>
    </row>
    <row r="46" spans="1:12" x14ac:dyDescent="0.25">
      <c r="A46" s="25" t="s">
        <v>115</v>
      </c>
      <c r="B46" t="s">
        <v>51</v>
      </c>
      <c r="C46" s="24">
        <v>0</v>
      </c>
      <c r="D46" s="24">
        <v>0.75</v>
      </c>
      <c r="E46" s="3" t="s">
        <v>68</v>
      </c>
      <c r="F46" s="3"/>
      <c r="G46" s="3"/>
      <c r="H46" s="3" t="s">
        <v>68</v>
      </c>
      <c r="I46" s="3"/>
      <c r="J46" s="3" t="s">
        <v>68</v>
      </c>
      <c r="K46" s="3"/>
      <c r="L46" t="s">
        <v>118</v>
      </c>
    </row>
    <row r="47" spans="1:12" x14ac:dyDescent="0.25">
      <c r="A47" s="25" t="s">
        <v>116</v>
      </c>
      <c r="B47" t="s">
        <v>51</v>
      </c>
      <c r="C47" s="24">
        <v>0.25</v>
      </c>
      <c r="D47" s="24">
        <v>0.5</v>
      </c>
      <c r="E47" s="3"/>
      <c r="F47" s="3" t="s">
        <v>68</v>
      </c>
      <c r="G47" s="3"/>
      <c r="H47" s="3"/>
      <c r="I47" s="3" t="s">
        <v>68</v>
      </c>
      <c r="J47" s="3" t="s">
        <v>68</v>
      </c>
      <c r="K47" s="3"/>
      <c r="L47" s="1" t="s">
        <v>119</v>
      </c>
    </row>
    <row r="48" spans="1:12" x14ac:dyDescent="0.25">
      <c r="A48" s="25" t="s">
        <v>120</v>
      </c>
      <c r="B48" s="26" t="s">
        <v>14</v>
      </c>
      <c r="C48" s="24">
        <v>0.75</v>
      </c>
      <c r="D48" s="24">
        <v>1</v>
      </c>
      <c r="E48" s="3"/>
      <c r="F48" s="3"/>
      <c r="G48" s="3" t="s">
        <v>68</v>
      </c>
      <c r="H48" s="3"/>
      <c r="I48" s="3" t="s">
        <v>68</v>
      </c>
      <c r="J48" s="3"/>
      <c r="K48" s="3"/>
    </row>
    <row r="49" spans="1:12" x14ac:dyDescent="0.25">
      <c r="A49" s="25" t="s">
        <v>121</v>
      </c>
      <c r="B49" s="26" t="s">
        <v>14</v>
      </c>
      <c r="C49" s="24">
        <v>0.75</v>
      </c>
      <c r="D49" s="24">
        <v>1</v>
      </c>
      <c r="E49" s="3"/>
      <c r="F49" s="3" t="s">
        <v>68</v>
      </c>
      <c r="G49" s="3"/>
      <c r="H49" s="3"/>
      <c r="I49" s="3" t="s">
        <v>68</v>
      </c>
      <c r="J49" s="3"/>
      <c r="K49" s="3"/>
    </row>
    <row r="50" spans="1:12" x14ac:dyDescent="0.25">
      <c r="A50" s="25" t="s">
        <v>122</v>
      </c>
      <c r="B50" s="26" t="s">
        <v>16</v>
      </c>
      <c r="C50" s="24">
        <v>0.25</v>
      </c>
      <c r="D50" s="24">
        <v>0.25</v>
      </c>
      <c r="E50" s="3"/>
      <c r="F50" s="3" t="s">
        <v>68</v>
      </c>
      <c r="G50" s="3"/>
      <c r="H50" s="3"/>
      <c r="I50" s="3" t="s">
        <v>68</v>
      </c>
      <c r="J50" s="3"/>
      <c r="K50" s="3"/>
    </row>
    <row r="51" spans="1:12" x14ac:dyDescent="0.25">
      <c r="A51" s="25" t="s">
        <v>123</v>
      </c>
      <c r="B51" s="26" t="s">
        <v>16</v>
      </c>
      <c r="C51" s="24">
        <v>0.25</v>
      </c>
      <c r="D51" s="24">
        <v>1.5</v>
      </c>
      <c r="E51" s="3" t="s">
        <v>68</v>
      </c>
      <c r="F51" s="3"/>
      <c r="G51" s="3"/>
      <c r="H51" s="3"/>
      <c r="I51" s="3" t="s">
        <v>68</v>
      </c>
      <c r="J51" s="3"/>
      <c r="K51" s="3"/>
    </row>
    <row r="52" spans="1:12" x14ac:dyDescent="0.25">
      <c r="A52" s="25" t="s">
        <v>124</v>
      </c>
      <c r="B52" s="26" t="s">
        <v>16</v>
      </c>
      <c r="C52" s="24">
        <v>0</v>
      </c>
      <c r="D52" s="24">
        <v>0.5</v>
      </c>
      <c r="E52" s="3" t="s">
        <v>68</v>
      </c>
      <c r="F52" s="3"/>
      <c r="G52" s="3"/>
      <c r="H52" s="3"/>
      <c r="I52" s="3" t="s">
        <v>68</v>
      </c>
      <c r="J52" s="3" t="s">
        <v>68</v>
      </c>
      <c r="K52" s="3"/>
      <c r="L52" s="1" t="s">
        <v>134</v>
      </c>
    </row>
    <row r="53" spans="1:12" x14ac:dyDescent="0.25">
      <c r="A53" s="25" t="s">
        <v>125</v>
      </c>
      <c r="B53" s="26" t="s">
        <v>16</v>
      </c>
      <c r="C53" s="24">
        <v>0.25</v>
      </c>
      <c r="D53" s="24">
        <v>0.25</v>
      </c>
      <c r="E53" s="3"/>
      <c r="F53" s="3" t="s">
        <v>68</v>
      </c>
      <c r="G53" s="3"/>
      <c r="H53" s="3"/>
      <c r="I53" s="3" t="s">
        <v>68</v>
      </c>
      <c r="J53" s="3"/>
      <c r="K53" s="3"/>
    </row>
    <row r="54" spans="1:12" x14ac:dyDescent="0.25">
      <c r="A54" s="25" t="s">
        <v>126</v>
      </c>
      <c r="B54" s="26" t="s">
        <v>15</v>
      </c>
      <c r="C54" s="24">
        <v>1.75</v>
      </c>
      <c r="D54" s="24">
        <v>1.75</v>
      </c>
      <c r="E54" s="3"/>
      <c r="F54" s="3" t="s">
        <v>68</v>
      </c>
      <c r="G54" s="3"/>
      <c r="H54" s="3" t="s">
        <v>68</v>
      </c>
      <c r="I54" s="3"/>
      <c r="J54" s="3"/>
      <c r="K54" s="3"/>
    </row>
    <row r="55" spans="1:12" x14ac:dyDescent="0.25">
      <c r="A55" s="25" t="s">
        <v>127</v>
      </c>
      <c r="B55" s="26" t="s">
        <v>15</v>
      </c>
      <c r="C55" s="24">
        <v>0.75</v>
      </c>
      <c r="D55" s="24">
        <v>0.75</v>
      </c>
      <c r="E55" s="3"/>
      <c r="F55" s="3"/>
      <c r="G55" s="3" t="s">
        <v>68</v>
      </c>
      <c r="H55" s="3"/>
      <c r="I55" s="3" t="s">
        <v>68</v>
      </c>
      <c r="J55" s="3"/>
      <c r="K55" s="3"/>
    </row>
    <row r="56" spans="1:12" x14ac:dyDescent="0.25">
      <c r="A56" s="25" t="s">
        <v>128</v>
      </c>
      <c r="B56" s="26" t="s">
        <v>15</v>
      </c>
      <c r="C56" s="24">
        <v>0.25</v>
      </c>
      <c r="D56" s="24">
        <v>0.25</v>
      </c>
      <c r="E56" s="3"/>
      <c r="F56" s="3"/>
      <c r="G56" s="3" t="s">
        <v>68</v>
      </c>
      <c r="H56" s="3"/>
      <c r="I56" s="3" t="s">
        <v>68</v>
      </c>
      <c r="J56" s="3"/>
      <c r="K56" s="3"/>
    </row>
    <row r="57" spans="1:12" x14ac:dyDescent="0.25">
      <c r="A57" s="25" t="s">
        <v>131</v>
      </c>
      <c r="B57" s="26" t="s">
        <v>17</v>
      </c>
      <c r="C57" s="24">
        <v>1</v>
      </c>
      <c r="D57" s="24">
        <v>1</v>
      </c>
      <c r="E57" s="3"/>
      <c r="F57" s="3" t="s">
        <v>68</v>
      </c>
      <c r="G57" s="3"/>
      <c r="H57" s="3"/>
      <c r="I57" s="3" t="s">
        <v>68</v>
      </c>
      <c r="J57" s="3"/>
      <c r="K57" s="3"/>
    </row>
    <row r="58" spans="1:12" x14ac:dyDescent="0.25">
      <c r="A58" s="25" t="s">
        <v>129</v>
      </c>
      <c r="B58" s="26" t="s">
        <v>17</v>
      </c>
      <c r="C58" s="24">
        <v>0.5</v>
      </c>
      <c r="D58" s="24">
        <v>0.75</v>
      </c>
      <c r="E58" s="3"/>
      <c r="F58" s="3"/>
      <c r="G58" s="3" t="s">
        <v>68</v>
      </c>
      <c r="H58" s="3"/>
      <c r="I58" s="3" t="s">
        <v>68</v>
      </c>
      <c r="J58" s="3"/>
      <c r="K58" s="3"/>
    </row>
    <row r="59" spans="1:12" x14ac:dyDescent="0.25">
      <c r="A59" s="25" t="s">
        <v>130</v>
      </c>
      <c r="B59" s="26" t="s">
        <v>17</v>
      </c>
      <c r="C59" s="24">
        <v>0.75</v>
      </c>
      <c r="D59" s="24">
        <v>1</v>
      </c>
      <c r="E59" s="3"/>
      <c r="F59" s="3"/>
      <c r="G59" s="3" t="s">
        <v>68</v>
      </c>
      <c r="H59" s="3"/>
      <c r="I59" s="3" t="s">
        <v>68</v>
      </c>
      <c r="J59" s="3"/>
      <c r="K59" s="3"/>
    </row>
    <row r="60" spans="1:12" x14ac:dyDescent="0.25">
      <c r="A60" s="25" t="s">
        <v>132</v>
      </c>
      <c r="B60" s="26" t="s">
        <v>18</v>
      </c>
      <c r="C60" s="24">
        <v>0.5</v>
      </c>
      <c r="D60" s="24">
        <v>0.5</v>
      </c>
      <c r="E60" s="3"/>
      <c r="F60" s="3"/>
      <c r="G60" s="3" t="s">
        <v>68</v>
      </c>
      <c r="H60" s="3"/>
      <c r="I60" s="3" t="s">
        <v>68</v>
      </c>
      <c r="J60" s="3"/>
      <c r="K60" s="3"/>
    </row>
    <row r="61" spans="1:12" x14ac:dyDescent="0.25">
      <c r="A61" s="25" t="s">
        <v>133</v>
      </c>
      <c r="B61" s="26" t="s">
        <v>18</v>
      </c>
      <c r="C61" s="24">
        <v>0.5</v>
      </c>
      <c r="D61" s="24">
        <v>1.25</v>
      </c>
      <c r="E61" s="3"/>
      <c r="F61" s="3"/>
      <c r="G61" s="3" t="s">
        <v>68</v>
      </c>
      <c r="H61" s="3"/>
      <c r="I61" s="3" t="s">
        <v>68</v>
      </c>
      <c r="J61" s="3"/>
      <c r="K61" s="3"/>
      <c r="L61" t="s">
        <v>135</v>
      </c>
    </row>
    <row r="62" spans="1:12" x14ac:dyDescent="0.25">
      <c r="C62" s="24"/>
      <c r="D62" s="24"/>
      <c r="E62" s="3"/>
      <c r="F62" s="3"/>
      <c r="G62" s="3"/>
      <c r="H62" s="3"/>
      <c r="I62" s="3"/>
      <c r="J62" s="3"/>
      <c r="K62" s="3"/>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workbookViewId="0">
      <pane ySplit="1" topLeftCell="A2" activePane="bottomLeft" state="frozen"/>
      <selection pane="bottomLeft" activeCell="C2" sqref="C2"/>
    </sheetView>
  </sheetViews>
  <sheetFormatPr defaultRowHeight="15" x14ac:dyDescent="0.25"/>
  <cols>
    <col min="2" max="2" width="17" customWidth="1"/>
    <col min="3" max="3" width="8.7109375" bestFit="1" customWidth="1"/>
    <col min="4" max="4" width="13.42578125" bestFit="1" customWidth="1"/>
    <col min="8" max="8" width="10.85546875" bestFit="1" customWidth="1"/>
    <col min="10" max="10" width="18.85546875" bestFit="1" customWidth="1"/>
    <col min="12" max="12" width="55.7109375" bestFit="1" customWidth="1"/>
  </cols>
  <sheetData>
    <row r="1" spans="1:12" x14ac:dyDescent="0.25">
      <c r="A1" s="1" t="s">
        <v>25</v>
      </c>
      <c r="B1" s="1" t="s">
        <v>28</v>
      </c>
      <c r="C1" s="1" t="s">
        <v>27</v>
      </c>
      <c r="D1" s="1" t="s">
        <v>26</v>
      </c>
      <c r="E1" s="1" t="s">
        <v>20</v>
      </c>
      <c r="F1" s="1" t="s">
        <v>21</v>
      </c>
      <c r="G1" s="1" t="s">
        <v>22</v>
      </c>
      <c r="H1" s="1" t="s">
        <v>23</v>
      </c>
      <c r="I1" s="1" t="s">
        <v>24</v>
      </c>
      <c r="J1" s="1" t="s">
        <v>117</v>
      </c>
      <c r="K1" s="1" t="s">
        <v>67</v>
      </c>
      <c r="L1" s="1" t="s">
        <v>76</v>
      </c>
    </row>
    <row r="2" spans="1:12" x14ac:dyDescent="0.25">
      <c r="A2" s="25" t="s">
        <v>137</v>
      </c>
      <c r="B2" t="s">
        <v>35</v>
      </c>
      <c r="C2" s="24">
        <v>1</v>
      </c>
      <c r="D2" s="24">
        <v>1.5</v>
      </c>
      <c r="E2" s="3"/>
      <c r="F2" s="3"/>
      <c r="G2" s="3" t="s">
        <v>68</v>
      </c>
      <c r="H2" s="3" t="s">
        <v>68</v>
      </c>
      <c r="I2" s="3"/>
      <c r="J2" s="3"/>
      <c r="K2" s="3"/>
      <c r="L2" t="s">
        <v>147</v>
      </c>
    </row>
    <row r="3" spans="1:12" x14ac:dyDescent="0.25">
      <c r="A3" s="25" t="s">
        <v>138</v>
      </c>
      <c r="B3" t="s">
        <v>35</v>
      </c>
      <c r="C3" s="24">
        <v>0.5</v>
      </c>
      <c r="D3" s="24">
        <v>0.5</v>
      </c>
      <c r="E3" s="3"/>
      <c r="F3" s="3"/>
      <c r="G3" s="3" t="s">
        <v>68</v>
      </c>
      <c r="H3" s="3"/>
      <c r="I3" s="3" t="s">
        <v>68</v>
      </c>
      <c r="J3" s="3"/>
      <c r="K3" s="3"/>
    </row>
    <row r="4" spans="1:12" x14ac:dyDescent="0.25">
      <c r="A4" s="25">
        <v>2</v>
      </c>
      <c r="B4" t="s">
        <v>37</v>
      </c>
      <c r="C4">
        <v>1</v>
      </c>
      <c r="D4">
        <v>1</v>
      </c>
      <c r="E4" s="3"/>
      <c r="F4" s="3"/>
      <c r="G4" s="3" t="s">
        <v>68</v>
      </c>
      <c r="H4" s="3"/>
      <c r="I4" s="3" t="s">
        <v>68</v>
      </c>
      <c r="J4" s="3"/>
      <c r="K4" s="3"/>
    </row>
    <row r="5" spans="1:12" x14ac:dyDescent="0.25">
      <c r="A5" s="25">
        <v>3</v>
      </c>
      <c r="B5" t="s">
        <v>40</v>
      </c>
      <c r="C5" s="24">
        <v>1</v>
      </c>
      <c r="D5" s="24">
        <v>1.25</v>
      </c>
      <c r="E5" s="3"/>
      <c r="F5" s="3"/>
      <c r="G5" s="3" t="s">
        <v>68</v>
      </c>
      <c r="H5" s="3" t="s">
        <v>68</v>
      </c>
      <c r="I5" s="3"/>
      <c r="J5" s="3"/>
      <c r="K5" s="3"/>
    </row>
    <row r="6" spans="1:12" x14ac:dyDescent="0.25">
      <c r="A6" s="25" t="s">
        <v>139</v>
      </c>
      <c r="B6" t="s">
        <v>42</v>
      </c>
      <c r="C6" s="24">
        <v>3.25</v>
      </c>
      <c r="D6" s="24">
        <v>3.25</v>
      </c>
      <c r="E6" s="3"/>
      <c r="F6" s="3"/>
      <c r="G6" s="3" t="s">
        <v>68</v>
      </c>
      <c r="H6" s="3" t="s">
        <v>68</v>
      </c>
      <c r="I6" s="3"/>
      <c r="J6" s="3"/>
      <c r="K6" s="3"/>
    </row>
    <row r="7" spans="1:12" x14ac:dyDescent="0.25">
      <c r="A7" s="25" t="s">
        <v>140</v>
      </c>
      <c r="B7" t="s">
        <v>42</v>
      </c>
      <c r="C7" s="24">
        <v>0.5</v>
      </c>
      <c r="D7" s="24">
        <v>0.5</v>
      </c>
      <c r="E7" s="3"/>
      <c r="F7" s="3"/>
      <c r="G7" s="3" t="s">
        <v>68</v>
      </c>
      <c r="H7" s="3"/>
      <c r="I7" s="3" t="s">
        <v>68</v>
      </c>
      <c r="J7" s="3"/>
      <c r="K7" s="3"/>
    </row>
    <row r="8" spans="1:12" x14ac:dyDescent="0.25">
      <c r="A8" s="25" t="s">
        <v>71</v>
      </c>
      <c r="B8" t="s">
        <v>40</v>
      </c>
      <c r="C8" s="24">
        <v>1</v>
      </c>
      <c r="D8" s="24">
        <v>1</v>
      </c>
      <c r="E8" s="3"/>
      <c r="F8" s="3"/>
      <c r="G8" s="3" t="s">
        <v>68</v>
      </c>
      <c r="H8" s="3" t="s">
        <v>68</v>
      </c>
      <c r="I8" s="3"/>
      <c r="J8" s="3"/>
      <c r="K8" s="3"/>
    </row>
    <row r="9" spans="1:12" x14ac:dyDescent="0.25">
      <c r="A9" s="25" t="s">
        <v>72</v>
      </c>
      <c r="B9" t="s">
        <v>40</v>
      </c>
      <c r="C9" s="24">
        <v>0.75</v>
      </c>
      <c r="D9" s="24">
        <v>0.75</v>
      </c>
      <c r="E9" s="3"/>
      <c r="F9" s="3"/>
      <c r="G9" s="3" t="s">
        <v>68</v>
      </c>
      <c r="H9" s="3" t="s">
        <v>68</v>
      </c>
      <c r="I9" s="3"/>
      <c r="J9" s="3"/>
      <c r="K9" s="3"/>
    </row>
    <row r="10" spans="1:12" x14ac:dyDescent="0.25">
      <c r="A10" s="25" t="s">
        <v>73</v>
      </c>
      <c r="B10" t="s">
        <v>40</v>
      </c>
      <c r="C10" s="24">
        <v>0.5</v>
      </c>
      <c r="D10" s="24">
        <v>0.5</v>
      </c>
      <c r="E10" s="3"/>
      <c r="F10" s="3"/>
      <c r="G10" s="3" t="s">
        <v>68</v>
      </c>
      <c r="H10" s="3" t="s">
        <v>68</v>
      </c>
      <c r="I10" s="3"/>
      <c r="J10" s="3"/>
      <c r="K10" s="3"/>
    </row>
    <row r="11" spans="1:12" x14ac:dyDescent="0.25">
      <c r="A11" s="25" t="s">
        <v>141</v>
      </c>
      <c r="B11" t="s">
        <v>40</v>
      </c>
      <c r="C11" s="24">
        <v>1</v>
      </c>
      <c r="D11" s="24">
        <v>1</v>
      </c>
      <c r="E11" s="3"/>
      <c r="F11" s="3"/>
      <c r="G11" s="3" t="s">
        <v>68</v>
      </c>
      <c r="H11" s="3" t="s">
        <v>68</v>
      </c>
      <c r="I11" s="3"/>
      <c r="J11" s="3"/>
      <c r="K11" s="3"/>
    </row>
    <row r="12" spans="1:12" x14ac:dyDescent="0.25">
      <c r="A12" s="25" t="s">
        <v>74</v>
      </c>
      <c r="B12" t="s">
        <v>41</v>
      </c>
      <c r="C12" s="24">
        <v>0.5</v>
      </c>
      <c r="D12" s="24">
        <v>0.5</v>
      </c>
      <c r="E12" s="3"/>
      <c r="F12" s="3"/>
      <c r="G12" s="3" t="s">
        <v>68</v>
      </c>
      <c r="H12" s="3" t="s">
        <v>68</v>
      </c>
      <c r="I12" s="3"/>
      <c r="J12" s="3"/>
      <c r="K12" s="3"/>
    </row>
    <row r="13" spans="1:12" x14ac:dyDescent="0.25">
      <c r="A13" s="25" t="s">
        <v>75</v>
      </c>
      <c r="B13" t="s">
        <v>41</v>
      </c>
      <c r="C13" s="24">
        <v>0.5</v>
      </c>
      <c r="D13" s="24">
        <v>0.5</v>
      </c>
      <c r="E13" s="3"/>
      <c r="F13" s="3"/>
      <c r="G13" s="3" t="s">
        <v>68</v>
      </c>
      <c r="H13" s="3" t="s">
        <v>68</v>
      </c>
      <c r="I13" s="3"/>
      <c r="J13" s="3"/>
      <c r="K13" s="3"/>
    </row>
    <row r="14" spans="1:12" x14ac:dyDescent="0.25">
      <c r="A14" s="25">
        <v>7</v>
      </c>
      <c r="B14" t="s">
        <v>46</v>
      </c>
      <c r="C14" s="24">
        <v>1.5</v>
      </c>
      <c r="D14" s="24">
        <v>2</v>
      </c>
      <c r="E14" s="3"/>
      <c r="F14" s="3" t="s">
        <v>68</v>
      </c>
      <c r="G14" s="3"/>
      <c r="H14" s="3"/>
      <c r="I14" s="3" t="s">
        <v>68</v>
      </c>
      <c r="J14" s="3"/>
      <c r="K14" s="3"/>
    </row>
    <row r="15" spans="1:12" x14ac:dyDescent="0.25">
      <c r="A15" s="25" t="s">
        <v>81</v>
      </c>
      <c r="B15" t="s">
        <v>47</v>
      </c>
      <c r="C15" s="24">
        <v>1.25</v>
      </c>
      <c r="D15" s="24">
        <v>1.5</v>
      </c>
      <c r="E15" s="3"/>
      <c r="F15" s="3"/>
      <c r="G15" s="3" t="s">
        <v>68</v>
      </c>
      <c r="H15" s="3"/>
      <c r="I15" s="3" t="s">
        <v>68</v>
      </c>
      <c r="J15" s="3"/>
      <c r="K15" s="3"/>
    </row>
    <row r="16" spans="1:12" x14ac:dyDescent="0.25">
      <c r="A16" s="25" t="s">
        <v>82</v>
      </c>
      <c r="B16" t="s">
        <v>47</v>
      </c>
      <c r="C16" s="24">
        <v>1</v>
      </c>
      <c r="D16" s="24">
        <v>1.5</v>
      </c>
      <c r="E16" s="3"/>
      <c r="F16" s="3" t="s">
        <v>68</v>
      </c>
      <c r="G16" s="3"/>
      <c r="H16" s="3"/>
      <c r="I16" s="3" t="s">
        <v>68</v>
      </c>
      <c r="J16" s="3"/>
      <c r="K16" s="3"/>
    </row>
    <row r="17" spans="1:12" x14ac:dyDescent="0.25">
      <c r="A17" s="25" t="s">
        <v>83</v>
      </c>
      <c r="B17" t="s">
        <v>47</v>
      </c>
      <c r="C17" s="24">
        <v>1</v>
      </c>
      <c r="D17" s="24">
        <v>1.5</v>
      </c>
      <c r="E17" s="3" t="s">
        <v>68</v>
      </c>
      <c r="F17" s="3"/>
      <c r="G17" s="3"/>
      <c r="H17" s="3"/>
      <c r="I17" s="3" t="s">
        <v>68</v>
      </c>
      <c r="J17" s="3"/>
      <c r="K17" s="3"/>
    </row>
    <row r="18" spans="1:12" x14ac:dyDescent="0.25">
      <c r="A18" s="25">
        <v>9</v>
      </c>
      <c r="B18" t="s">
        <v>46</v>
      </c>
      <c r="C18" s="24">
        <v>2</v>
      </c>
      <c r="D18" s="24">
        <v>2</v>
      </c>
      <c r="E18" s="3"/>
      <c r="F18" s="3" t="s">
        <v>68</v>
      </c>
      <c r="G18" s="3"/>
      <c r="H18" s="3"/>
      <c r="I18" s="3" t="s">
        <v>68</v>
      </c>
      <c r="J18" s="3"/>
      <c r="K18" s="3"/>
    </row>
    <row r="19" spans="1:12" x14ac:dyDescent="0.25">
      <c r="A19" s="25" t="s">
        <v>86</v>
      </c>
      <c r="B19" t="s">
        <v>49</v>
      </c>
      <c r="C19" s="24">
        <v>0.5</v>
      </c>
      <c r="D19" s="24">
        <v>0.5</v>
      </c>
      <c r="E19" s="3"/>
      <c r="F19" s="3" t="s">
        <v>68</v>
      </c>
      <c r="G19" s="3"/>
      <c r="H19" s="3"/>
      <c r="I19" s="3" t="s">
        <v>68</v>
      </c>
      <c r="J19" s="3"/>
      <c r="K19" s="3"/>
    </row>
    <row r="20" spans="1:12" x14ac:dyDescent="0.25">
      <c r="A20" s="25" t="s">
        <v>87</v>
      </c>
      <c r="B20" t="s">
        <v>49</v>
      </c>
      <c r="C20" s="24">
        <v>0.5</v>
      </c>
      <c r="D20" s="24">
        <v>0.5</v>
      </c>
      <c r="E20" s="3"/>
      <c r="G20" s="3" t="s">
        <v>68</v>
      </c>
      <c r="H20" s="3"/>
      <c r="I20" s="3" t="s">
        <v>68</v>
      </c>
      <c r="J20" s="3"/>
      <c r="K20" s="3"/>
    </row>
    <row r="21" spans="1:12" x14ac:dyDescent="0.25">
      <c r="A21" s="25" t="s">
        <v>90</v>
      </c>
      <c r="B21" t="s">
        <v>47</v>
      </c>
      <c r="C21" s="24">
        <v>0.75</v>
      </c>
      <c r="D21" s="24">
        <v>0.75</v>
      </c>
      <c r="E21" s="3"/>
      <c r="F21" s="3"/>
      <c r="G21" s="3" t="s">
        <v>68</v>
      </c>
      <c r="H21" s="3"/>
      <c r="I21" s="3" t="s">
        <v>68</v>
      </c>
      <c r="J21" s="3"/>
      <c r="K21" s="3"/>
    </row>
    <row r="22" spans="1:12" x14ac:dyDescent="0.25">
      <c r="A22" s="25" t="s">
        <v>91</v>
      </c>
      <c r="B22" t="s">
        <v>47</v>
      </c>
      <c r="C22" s="24">
        <v>0.75</v>
      </c>
      <c r="D22" s="24">
        <v>0.75</v>
      </c>
      <c r="E22" s="3"/>
      <c r="F22" s="3"/>
      <c r="G22" s="3" t="s">
        <v>68</v>
      </c>
      <c r="H22" s="3"/>
      <c r="I22" s="3" t="s">
        <v>68</v>
      </c>
      <c r="J22" s="3"/>
      <c r="K22" s="3"/>
    </row>
    <row r="23" spans="1:12" x14ac:dyDescent="0.25">
      <c r="A23" s="25" t="s">
        <v>142</v>
      </c>
      <c r="B23" t="s">
        <v>47</v>
      </c>
      <c r="C23" s="24">
        <v>0.75</v>
      </c>
      <c r="D23" s="24">
        <v>0.75</v>
      </c>
      <c r="E23" s="3"/>
      <c r="F23" s="3"/>
      <c r="G23" s="3" t="s">
        <v>68</v>
      </c>
      <c r="H23" s="3"/>
      <c r="I23" s="3" t="s">
        <v>68</v>
      </c>
      <c r="J23" s="3"/>
      <c r="K23" s="3"/>
    </row>
    <row r="24" spans="1:12" x14ac:dyDescent="0.25">
      <c r="A24" s="25" t="s">
        <v>92</v>
      </c>
      <c r="B24" t="s">
        <v>43</v>
      </c>
      <c r="C24" s="24">
        <v>0.5</v>
      </c>
      <c r="D24" s="24">
        <v>0.5</v>
      </c>
      <c r="E24" s="3"/>
      <c r="F24" s="3"/>
      <c r="G24" s="3" t="s">
        <v>68</v>
      </c>
      <c r="H24" s="3"/>
      <c r="I24" s="3" t="s">
        <v>68</v>
      </c>
      <c r="J24" s="3"/>
      <c r="K24" s="3"/>
    </row>
    <row r="25" spans="1:12" x14ac:dyDescent="0.25">
      <c r="A25" s="25" t="s">
        <v>93</v>
      </c>
      <c r="B25" t="s">
        <v>43</v>
      </c>
      <c r="C25" s="24">
        <v>0.5</v>
      </c>
      <c r="D25" s="24">
        <v>0.5</v>
      </c>
      <c r="E25" s="3"/>
      <c r="F25" s="3"/>
      <c r="G25" s="3" t="s">
        <v>68</v>
      </c>
      <c r="H25" s="3"/>
      <c r="I25" s="3" t="s">
        <v>68</v>
      </c>
      <c r="J25" s="3"/>
      <c r="K25" s="3"/>
    </row>
    <row r="26" spans="1:12" x14ac:dyDescent="0.25">
      <c r="A26" s="25" t="s">
        <v>143</v>
      </c>
      <c r="B26" t="s">
        <v>43</v>
      </c>
      <c r="C26" s="24">
        <v>0.75</v>
      </c>
      <c r="D26" s="24">
        <v>0.75</v>
      </c>
      <c r="E26" s="3"/>
      <c r="F26" s="3"/>
      <c r="G26" s="3" t="s">
        <v>68</v>
      </c>
      <c r="H26" s="3"/>
      <c r="I26" s="3" t="s">
        <v>68</v>
      </c>
      <c r="J26" s="3"/>
      <c r="K26" s="3"/>
    </row>
    <row r="27" spans="1:12" ht="15.75" customHeight="1" x14ac:dyDescent="0.25">
      <c r="A27" s="25">
        <v>13</v>
      </c>
      <c r="B27" t="s">
        <v>50</v>
      </c>
      <c r="C27" s="24">
        <v>1.75</v>
      </c>
      <c r="D27" s="24">
        <v>2</v>
      </c>
      <c r="E27" s="3"/>
      <c r="G27" s="3" t="s">
        <v>68</v>
      </c>
      <c r="H27" s="3"/>
      <c r="I27" s="3" t="s">
        <v>68</v>
      </c>
      <c r="J27" s="3"/>
      <c r="K27" s="3"/>
    </row>
    <row r="28" spans="1:12" x14ac:dyDescent="0.25">
      <c r="A28" s="25">
        <v>14</v>
      </c>
      <c r="B28" t="s">
        <v>50</v>
      </c>
      <c r="C28" s="24">
        <v>2</v>
      </c>
      <c r="D28" s="24">
        <v>2</v>
      </c>
      <c r="E28" s="3"/>
      <c r="F28" s="3"/>
      <c r="G28" s="3" t="s">
        <v>68</v>
      </c>
      <c r="H28" s="3" t="s">
        <v>68</v>
      </c>
      <c r="I28" s="3"/>
      <c r="J28" s="3"/>
      <c r="K28" s="3"/>
    </row>
    <row r="29" spans="1:12" x14ac:dyDescent="0.25">
      <c r="A29" s="25">
        <v>15</v>
      </c>
      <c r="B29" t="s">
        <v>51</v>
      </c>
      <c r="C29" s="24">
        <v>1.5</v>
      </c>
      <c r="D29" s="24">
        <v>1.5</v>
      </c>
      <c r="E29" s="3"/>
      <c r="F29" s="3"/>
      <c r="G29" s="3" t="s">
        <v>68</v>
      </c>
      <c r="H29" s="3" t="s">
        <v>68</v>
      </c>
      <c r="I29" s="3"/>
      <c r="J29" s="3"/>
      <c r="K29" s="3"/>
    </row>
    <row r="30" spans="1:12" x14ac:dyDescent="0.25">
      <c r="A30" s="25">
        <v>16</v>
      </c>
      <c r="B30" t="s">
        <v>51</v>
      </c>
      <c r="C30" s="24">
        <v>2</v>
      </c>
      <c r="D30" s="24">
        <v>2</v>
      </c>
      <c r="E30" s="3"/>
      <c r="F30" s="3"/>
      <c r="G30" s="3" t="s">
        <v>68</v>
      </c>
      <c r="H30" s="3" t="s">
        <v>68</v>
      </c>
      <c r="I30" s="3"/>
      <c r="J30" s="3"/>
      <c r="K30" s="3"/>
    </row>
    <row r="31" spans="1:12" x14ac:dyDescent="0.25">
      <c r="A31" s="25" t="s">
        <v>144</v>
      </c>
      <c r="B31" t="s">
        <v>51</v>
      </c>
      <c r="C31" s="24">
        <v>1</v>
      </c>
      <c r="D31" s="24">
        <v>1</v>
      </c>
      <c r="E31" s="3"/>
      <c r="F31" s="3"/>
      <c r="G31" s="3" t="s">
        <v>68</v>
      </c>
      <c r="H31" s="3" t="s">
        <v>68</v>
      </c>
      <c r="I31" s="3"/>
      <c r="J31" s="3"/>
      <c r="K31" s="3"/>
    </row>
    <row r="32" spans="1:12" x14ac:dyDescent="0.25">
      <c r="A32" s="25" t="s">
        <v>145</v>
      </c>
      <c r="B32" t="s">
        <v>51</v>
      </c>
      <c r="C32" s="24">
        <v>0.25</v>
      </c>
      <c r="D32" s="24">
        <v>0.5</v>
      </c>
      <c r="E32" s="3"/>
      <c r="F32" s="3"/>
      <c r="G32" s="3" t="s">
        <v>68</v>
      </c>
      <c r="H32" s="3"/>
      <c r="I32" s="3" t="s">
        <v>68</v>
      </c>
      <c r="J32" s="3" t="s">
        <v>68</v>
      </c>
      <c r="K32" s="3"/>
      <c r="L32" s="28" t="s">
        <v>148</v>
      </c>
    </row>
    <row r="33" spans="1:12" x14ac:dyDescent="0.25">
      <c r="A33" s="25" t="s">
        <v>106</v>
      </c>
      <c r="B33" t="s">
        <v>51</v>
      </c>
      <c r="C33" s="24">
        <v>0.5</v>
      </c>
      <c r="D33" s="24">
        <v>0.5</v>
      </c>
      <c r="E33" s="3"/>
      <c r="F33" s="3"/>
      <c r="G33" s="3" t="s">
        <v>68</v>
      </c>
      <c r="H33" s="3"/>
      <c r="I33" s="3" t="s">
        <v>68</v>
      </c>
      <c r="J33" s="3"/>
      <c r="K33" s="3"/>
    </row>
    <row r="34" spans="1:12" x14ac:dyDescent="0.25">
      <c r="A34" s="25" t="s">
        <v>107</v>
      </c>
      <c r="B34" t="s">
        <v>51</v>
      </c>
      <c r="C34" s="24">
        <v>1</v>
      </c>
      <c r="D34" s="24">
        <v>1.5</v>
      </c>
      <c r="E34" s="3"/>
      <c r="F34" s="3" t="s">
        <v>68</v>
      </c>
      <c r="G34" s="3"/>
      <c r="H34" s="3"/>
      <c r="I34" s="3" t="s">
        <v>68</v>
      </c>
      <c r="J34" s="3"/>
      <c r="K34" s="3"/>
    </row>
    <row r="35" spans="1:12" x14ac:dyDescent="0.25">
      <c r="A35" s="25" t="s">
        <v>108</v>
      </c>
      <c r="B35" t="s">
        <v>51</v>
      </c>
      <c r="C35" s="24">
        <v>0.75</v>
      </c>
      <c r="D35" s="24">
        <v>1</v>
      </c>
      <c r="E35" s="3"/>
      <c r="F35" s="3" t="s">
        <v>68</v>
      </c>
      <c r="G35" s="3"/>
      <c r="H35" s="3"/>
      <c r="I35" s="3" t="s">
        <v>68</v>
      </c>
      <c r="J35" s="3"/>
      <c r="K35" s="3"/>
    </row>
    <row r="36" spans="1:12" x14ac:dyDescent="0.25">
      <c r="A36" s="25" t="s">
        <v>109</v>
      </c>
      <c r="B36" t="s">
        <v>51</v>
      </c>
      <c r="C36" s="24">
        <v>0.5</v>
      </c>
      <c r="D36" s="24">
        <v>1</v>
      </c>
      <c r="E36" s="3"/>
      <c r="F36" s="3" t="s">
        <v>68</v>
      </c>
      <c r="G36" s="3"/>
      <c r="H36" s="3" t="s">
        <v>68</v>
      </c>
      <c r="I36" s="3"/>
      <c r="J36" s="3"/>
      <c r="K36" s="3"/>
    </row>
    <row r="37" spans="1:12" x14ac:dyDescent="0.25">
      <c r="A37" s="25" t="s">
        <v>115</v>
      </c>
      <c r="B37" s="26" t="s">
        <v>15</v>
      </c>
      <c r="C37" s="24">
        <v>1</v>
      </c>
      <c r="D37" s="24">
        <v>1</v>
      </c>
      <c r="E37" s="3"/>
      <c r="F37" s="3"/>
      <c r="G37" s="3" t="s">
        <v>68</v>
      </c>
      <c r="H37" s="3"/>
      <c r="I37" s="3" t="s">
        <v>68</v>
      </c>
      <c r="J37" s="3"/>
      <c r="K37" s="3"/>
      <c r="L37" s="1"/>
    </row>
    <row r="38" spans="1:12" x14ac:dyDescent="0.25">
      <c r="A38" s="25" t="s">
        <v>116</v>
      </c>
      <c r="B38" s="26" t="s">
        <v>15</v>
      </c>
      <c r="C38" s="24">
        <v>0.5</v>
      </c>
      <c r="D38" s="24">
        <v>0.5</v>
      </c>
      <c r="E38" s="3"/>
      <c r="F38" s="3"/>
      <c r="G38" s="3" t="s">
        <v>68</v>
      </c>
      <c r="H38" s="3"/>
      <c r="I38" s="3" t="s">
        <v>68</v>
      </c>
      <c r="J38" s="3"/>
      <c r="K38" s="3"/>
      <c r="L38" s="1"/>
    </row>
    <row r="39" spans="1:12" x14ac:dyDescent="0.25">
      <c r="A39" s="25" t="s">
        <v>132</v>
      </c>
      <c r="B39" s="26" t="s">
        <v>17</v>
      </c>
      <c r="C39" s="24">
        <v>1</v>
      </c>
      <c r="D39" s="24">
        <v>1</v>
      </c>
      <c r="E39" s="3"/>
      <c r="F39" s="3" t="s">
        <v>68</v>
      </c>
      <c r="G39" s="3"/>
      <c r="H39" s="3"/>
      <c r="I39" s="3" t="s">
        <v>68</v>
      </c>
      <c r="J39" s="3"/>
      <c r="K39" s="3"/>
    </row>
    <row r="40" spans="1:12" x14ac:dyDescent="0.25">
      <c r="A40" s="25" t="s">
        <v>133</v>
      </c>
      <c r="B40" s="26" t="s">
        <v>17</v>
      </c>
      <c r="C40" s="24">
        <v>1.25</v>
      </c>
      <c r="D40" s="24">
        <v>1.5</v>
      </c>
      <c r="E40" s="3"/>
      <c r="F40" s="3" t="s">
        <v>68</v>
      </c>
      <c r="H40" s="3"/>
      <c r="I40" s="3" t="s">
        <v>68</v>
      </c>
      <c r="J40" s="3"/>
      <c r="K40" s="3"/>
    </row>
    <row r="41" spans="1:12" x14ac:dyDescent="0.25">
      <c r="A41" s="25"/>
      <c r="C41" s="24"/>
      <c r="D41" s="24"/>
      <c r="E41" s="3"/>
      <c r="F41" s="3"/>
      <c r="G41" s="3"/>
      <c r="H41" s="3"/>
      <c r="I41" s="3"/>
      <c r="J41" s="3"/>
      <c r="K41" s="3"/>
    </row>
    <row r="42" spans="1:12" x14ac:dyDescent="0.25">
      <c r="A42" s="25"/>
      <c r="C42" s="24"/>
      <c r="D42" s="24"/>
      <c r="E42" s="3"/>
      <c r="F42" s="3"/>
      <c r="G42" s="3"/>
      <c r="H42" s="3"/>
      <c r="I42" s="3"/>
      <c r="J42" s="3"/>
      <c r="K42" s="3"/>
    </row>
    <row r="43" spans="1:12" x14ac:dyDescent="0.25">
      <c r="A43" s="25"/>
      <c r="C43" s="24"/>
      <c r="D43" s="24"/>
      <c r="E43" s="3"/>
      <c r="F43" s="3"/>
      <c r="G43" s="3"/>
      <c r="H43" s="3"/>
      <c r="I43" s="3"/>
      <c r="J43" s="3"/>
      <c r="K43" s="3"/>
    </row>
    <row r="44" spans="1:12" x14ac:dyDescent="0.25">
      <c r="A44" s="25"/>
      <c r="C44" s="24"/>
      <c r="D44" s="24"/>
      <c r="E44" s="3"/>
      <c r="F44" s="3"/>
      <c r="G44" s="3"/>
      <c r="H44" s="3"/>
      <c r="I44" s="3"/>
      <c r="J44" s="3"/>
      <c r="K44" s="3"/>
    </row>
    <row r="45" spans="1:12" x14ac:dyDescent="0.25">
      <c r="A45" s="25"/>
      <c r="C45" s="24"/>
      <c r="D45" s="24"/>
      <c r="E45" s="3"/>
      <c r="F45" s="3"/>
      <c r="G45" s="3"/>
      <c r="H45" s="3"/>
      <c r="I45" s="3"/>
      <c r="J45" s="3"/>
      <c r="K45" s="3"/>
    </row>
    <row r="46" spans="1:12" x14ac:dyDescent="0.25">
      <c r="A46" s="25"/>
      <c r="C46" s="24"/>
      <c r="D46" s="24"/>
      <c r="E46" s="3"/>
      <c r="F46" s="3"/>
      <c r="G46" s="3"/>
      <c r="H46" s="3"/>
      <c r="I46" s="3"/>
      <c r="J46" s="3"/>
      <c r="K46" s="3"/>
    </row>
    <row r="47" spans="1:12" x14ac:dyDescent="0.25">
      <c r="A47" s="25"/>
      <c r="C47" s="24"/>
      <c r="D47" s="24"/>
      <c r="E47" s="3"/>
      <c r="F47" s="3"/>
      <c r="G47" s="3"/>
      <c r="H47" s="3"/>
      <c r="I47" s="3"/>
      <c r="J47" s="3"/>
      <c r="K47" s="3"/>
    </row>
    <row r="48" spans="1:12" x14ac:dyDescent="0.25">
      <c r="A48" s="25"/>
      <c r="C48" s="24"/>
      <c r="D48" s="24"/>
      <c r="E48" s="3"/>
      <c r="F48" s="3"/>
      <c r="H48" s="3"/>
      <c r="I48" s="3"/>
      <c r="J48" s="3"/>
      <c r="K48" s="3"/>
    </row>
    <row r="49" spans="1:12" x14ac:dyDescent="0.25">
      <c r="A49" s="25"/>
      <c r="C49" s="24"/>
      <c r="D49" s="24"/>
      <c r="E49" s="3"/>
      <c r="F49" s="3"/>
      <c r="G49" s="3"/>
      <c r="H49" s="3"/>
      <c r="I49" s="3"/>
      <c r="J49" s="3"/>
      <c r="K49" s="3"/>
    </row>
    <row r="50" spans="1:12" x14ac:dyDescent="0.25">
      <c r="A50" s="25"/>
      <c r="C50" s="24"/>
      <c r="D50" s="24"/>
      <c r="E50" s="3"/>
      <c r="F50" s="3"/>
      <c r="G50" s="3"/>
      <c r="H50" s="3"/>
      <c r="I50" s="3"/>
      <c r="J50" s="3"/>
      <c r="K50" s="3"/>
    </row>
    <row r="51" spans="1:12" x14ac:dyDescent="0.25">
      <c r="A51" s="25"/>
      <c r="C51" s="24"/>
      <c r="D51" s="24"/>
      <c r="E51" s="3"/>
      <c r="F51" s="3"/>
      <c r="G51" s="3"/>
      <c r="H51" s="3"/>
      <c r="I51" s="3"/>
      <c r="J51" s="3"/>
      <c r="K51" s="3"/>
    </row>
    <row r="52" spans="1:12" x14ac:dyDescent="0.25">
      <c r="A52" s="25"/>
      <c r="C52" s="24"/>
      <c r="D52" s="24"/>
      <c r="E52" s="3"/>
      <c r="F52" s="3"/>
      <c r="G52" s="3"/>
      <c r="H52" s="3"/>
      <c r="I52" s="3"/>
      <c r="J52" s="3"/>
      <c r="K52" s="3"/>
    </row>
    <row r="53" spans="1:12" x14ac:dyDescent="0.25">
      <c r="A53" s="25"/>
      <c r="C53" s="24"/>
      <c r="D53" s="24"/>
      <c r="E53" s="3"/>
      <c r="F53" s="3"/>
      <c r="G53" s="3"/>
      <c r="H53" s="3"/>
      <c r="I53" s="3"/>
      <c r="J53" s="3"/>
      <c r="K53" s="3"/>
    </row>
    <row r="54" spans="1:12" x14ac:dyDescent="0.25">
      <c r="A54" s="25"/>
      <c r="C54" s="24"/>
      <c r="D54" s="24"/>
      <c r="E54" s="3"/>
      <c r="F54" s="3"/>
      <c r="G54" s="3"/>
      <c r="H54" s="3"/>
      <c r="I54" s="3"/>
      <c r="J54" s="3"/>
      <c r="K54" s="3"/>
    </row>
    <row r="55" spans="1:12" x14ac:dyDescent="0.25">
      <c r="A55" s="25"/>
      <c r="C55" s="24"/>
      <c r="D55" s="24"/>
      <c r="E55" s="3"/>
      <c r="F55" s="3"/>
      <c r="G55" s="3"/>
      <c r="H55" s="3"/>
      <c r="I55" s="3"/>
      <c r="J55" s="3"/>
      <c r="K55" s="3"/>
    </row>
    <row r="56" spans="1:12" x14ac:dyDescent="0.25">
      <c r="A56" s="25"/>
      <c r="C56" s="24"/>
      <c r="D56" s="24"/>
      <c r="E56" s="3"/>
      <c r="F56" s="3"/>
      <c r="G56" s="3"/>
      <c r="H56" s="3"/>
      <c r="I56" s="3"/>
      <c r="J56" s="3"/>
      <c r="K56" s="3"/>
    </row>
    <row r="57" spans="1:12" x14ac:dyDescent="0.25">
      <c r="A57" s="25"/>
      <c r="C57" s="24"/>
      <c r="D57" s="24"/>
      <c r="E57" s="3"/>
      <c r="F57" s="3"/>
      <c r="G57" s="3"/>
      <c r="H57" s="3"/>
      <c r="I57" s="3"/>
      <c r="J57" s="3"/>
      <c r="K57" s="3"/>
    </row>
    <row r="58" spans="1:12" x14ac:dyDescent="0.25">
      <c r="A58" s="25"/>
      <c r="C58" s="24"/>
      <c r="D58" s="24"/>
      <c r="E58" s="3"/>
      <c r="F58" s="3"/>
      <c r="G58" s="3"/>
      <c r="H58" s="3"/>
      <c r="I58" s="3"/>
      <c r="J58" s="3"/>
      <c r="K58" s="3"/>
    </row>
    <row r="59" spans="1:12" x14ac:dyDescent="0.25">
      <c r="A59" s="25"/>
      <c r="B59" s="26"/>
      <c r="C59" s="24"/>
      <c r="D59" s="24"/>
      <c r="E59" s="3"/>
      <c r="F59" s="3"/>
      <c r="G59" s="3"/>
      <c r="H59" s="3"/>
      <c r="I59" s="3"/>
      <c r="J59" s="3"/>
      <c r="K59" s="3"/>
      <c r="L59" s="1"/>
    </row>
    <row r="60" spans="1:12" x14ac:dyDescent="0.25">
      <c r="A60" s="25"/>
      <c r="B60" s="26"/>
      <c r="C60" s="24"/>
      <c r="D60" s="24"/>
      <c r="E60" s="3"/>
      <c r="F60" s="3"/>
      <c r="G60" s="3"/>
      <c r="H60" s="3"/>
      <c r="I60" s="3"/>
      <c r="J60" s="3"/>
      <c r="K60" s="3"/>
    </row>
    <row r="61" spans="1:12" x14ac:dyDescent="0.25">
      <c r="A61" s="25"/>
      <c r="B61" s="26"/>
      <c r="C61" s="24"/>
      <c r="D61" s="24"/>
      <c r="E61" s="3"/>
      <c r="F61" s="3"/>
      <c r="G61" s="3"/>
      <c r="H61" s="3"/>
      <c r="I61" s="3"/>
      <c r="J61" s="3"/>
      <c r="K61" s="3"/>
    </row>
    <row r="62" spans="1:12" x14ac:dyDescent="0.25">
      <c r="A62" s="25"/>
      <c r="B62" s="26"/>
      <c r="C62" s="24"/>
      <c r="D62" s="24"/>
      <c r="E62" s="3"/>
      <c r="F62" s="3"/>
      <c r="G62" s="3"/>
      <c r="H62" s="3"/>
      <c r="I62" s="3"/>
      <c r="J62" s="3"/>
      <c r="K62" s="3"/>
    </row>
    <row r="63" spans="1:12" x14ac:dyDescent="0.25">
      <c r="A63" s="25"/>
      <c r="B63" s="26"/>
      <c r="C63" s="24"/>
      <c r="D63" s="24"/>
      <c r="E63" s="3"/>
      <c r="F63" s="3"/>
      <c r="G63" s="3"/>
      <c r="H63" s="3"/>
      <c r="I63" s="3"/>
      <c r="J63" s="3"/>
      <c r="K63" s="3"/>
    </row>
    <row r="64" spans="1:12" x14ac:dyDescent="0.25">
      <c r="A64" s="25"/>
      <c r="B64" s="26"/>
      <c r="C64" s="24"/>
      <c r="D64" s="24"/>
      <c r="E64" s="3"/>
      <c r="F64" s="3"/>
      <c r="G64" s="3"/>
      <c r="H64" s="3"/>
      <c r="I64" s="3"/>
      <c r="J64" s="3"/>
      <c r="K64" s="3"/>
      <c r="L64" s="1"/>
    </row>
    <row r="65" spans="1:11" x14ac:dyDescent="0.25">
      <c r="A65" s="25"/>
      <c r="B65" s="26"/>
      <c r="C65" s="24"/>
      <c r="D65" s="24"/>
      <c r="E65" s="3"/>
      <c r="F65" s="3"/>
      <c r="G65" s="3"/>
      <c r="H65" s="3"/>
      <c r="I65" s="3"/>
      <c r="J65" s="3"/>
      <c r="K65" s="3"/>
    </row>
    <row r="66" spans="1:11" x14ac:dyDescent="0.25">
      <c r="A66" s="25"/>
      <c r="B66" s="26"/>
      <c r="C66" s="24"/>
      <c r="D66" s="24"/>
      <c r="E66" s="3"/>
      <c r="F66" s="3"/>
      <c r="G66" s="3"/>
      <c r="H66" s="3"/>
      <c r="I66" s="3"/>
      <c r="J66" s="3"/>
      <c r="K66" s="3"/>
    </row>
    <row r="67" spans="1:11" x14ac:dyDescent="0.25">
      <c r="A67" s="25"/>
      <c r="B67" s="26"/>
      <c r="C67" s="24"/>
      <c r="D67" s="24"/>
      <c r="E67" s="3"/>
      <c r="F67" s="3"/>
      <c r="G67" s="3"/>
      <c r="H67" s="3"/>
      <c r="I67" s="3"/>
      <c r="J67" s="3"/>
      <c r="K67" s="3"/>
    </row>
    <row r="68" spans="1:11" x14ac:dyDescent="0.25">
      <c r="A68" s="25"/>
      <c r="B68" s="26"/>
      <c r="C68" s="24"/>
      <c r="D68" s="24"/>
      <c r="E68" s="3"/>
      <c r="F68" s="3"/>
      <c r="G68" s="3"/>
      <c r="H68" s="3"/>
      <c r="I68" s="3"/>
      <c r="J68" s="3"/>
      <c r="K68" s="3"/>
    </row>
    <row r="69" spans="1:11" x14ac:dyDescent="0.25">
      <c r="A69" s="25"/>
      <c r="B69" s="26"/>
      <c r="C69" s="24"/>
      <c r="D69" s="24"/>
      <c r="E69" s="3"/>
      <c r="F69" s="3"/>
      <c r="G69" s="3"/>
      <c r="H69" s="3"/>
      <c r="I69" s="3"/>
      <c r="J69" s="3"/>
      <c r="K69" s="3"/>
    </row>
    <row r="70" spans="1:11" x14ac:dyDescent="0.25">
      <c r="A70" s="25"/>
      <c r="B70" s="26"/>
      <c r="C70" s="24"/>
      <c r="D70" s="24"/>
      <c r="E70" s="3"/>
      <c r="F70" s="3"/>
      <c r="G70" s="3"/>
      <c r="H70" s="3"/>
      <c r="I70" s="3"/>
      <c r="J70" s="3"/>
      <c r="K70" s="3"/>
    </row>
    <row r="71" spans="1:11" x14ac:dyDescent="0.25">
      <c r="A71" s="25"/>
      <c r="B71" s="26"/>
      <c r="C71" s="24"/>
      <c r="D71" s="24"/>
      <c r="E71" s="3"/>
      <c r="F71" s="3"/>
      <c r="G71" s="3"/>
      <c r="H71" s="3"/>
      <c r="I71" s="3"/>
      <c r="J71" s="3"/>
      <c r="K71" s="3"/>
    </row>
    <row r="72" spans="1:11" x14ac:dyDescent="0.25">
      <c r="A72" s="25"/>
      <c r="B72" s="26"/>
      <c r="C72" s="24"/>
      <c r="D72" s="24"/>
      <c r="E72" s="3"/>
      <c r="F72" s="3"/>
      <c r="G72" s="3"/>
      <c r="H72" s="3"/>
      <c r="I72" s="3"/>
      <c r="J72" s="3"/>
      <c r="K72" s="3"/>
    </row>
    <row r="73" spans="1:11" x14ac:dyDescent="0.25">
      <c r="A73" s="25"/>
      <c r="B73" s="26"/>
      <c r="C73" s="24"/>
      <c r="D73" s="24"/>
      <c r="E73" s="3"/>
      <c r="F73" s="3"/>
      <c r="G73" s="3"/>
      <c r="H73" s="3"/>
      <c r="I73" s="3"/>
      <c r="J73" s="3"/>
      <c r="K73" s="3"/>
    </row>
    <row r="74" spans="1:11" x14ac:dyDescent="0.25">
      <c r="C74" s="24"/>
      <c r="D74" s="24"/>
      <c r="E74" s="3"/>
      <c r="F74" s="3"/>
      <c r="G74" s="3"/>
      <c r="H74" s="3"/>
      <c r="I74" s="3"/>
      <c r="J74" s="3"/>
      <c r="K74" s="3"/>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workbookViewId="0">
      <pane ySplit="1" topLeftCell="A40" activePane="bottomLeft" state="frozen"/>
      <selection pane="bottomLeft" activeCell="B47" sqref="B47"/>
    </sheetView>
  </sheetViews>
  <sheetFormatPr defaultRowHeight="15" x14ac:dyDescent="0.25"/>
  <cols>
    <col min="2" max="2" width="17" customWidth="1"/>
    <col min="3" max="3" width="8.7109375" bestFit="1" customWidth="1"/>
    <col min="4" max="4" width="13.42578125" bestFit="1" customWidth="1"/>
    <col min="8" max="8" width="10.85546875" bestFit="1" customWidth="1"/>
    <col min="10" max="10" width="18.85546875" bestFit="1" customWidth="1"/>
    <col min="12" max="12" width="64.5703125" bestFit="1" customWidth="1"/>
  </cols>
  <sheetData>
    <row r="1" spans="1:12" x14ac:dyDescent="0.25">
      <c r="A1" s="1" t="s">
        <v>25</v>
      </c>
      <c r="B1" s="1" t="s">
        <v>28</v>
      </c>
      <c r="C1" s="1" t="s">
        <v>27</v>
      </c>
      <c r="D1" s="1" t="s">
        <v>26</v>
      </c>
      <c r="E1" s="1" t="s">
        <v>20</v>
      </c>
      <c r="F1" s="1" t="s">
        <v>21</v>
      </c>
      <c r="G1" s="1" t="s">
        <v>22</v>
      </c>
      <c r="H1" s="1" t="s">
        <v>23</v>
      </c>
      <c r="I1" s="1" t="s">
        <v>24</v>
      </c>
      <c r="J1" s="1" t="s">
        <v>117</v>
      </c>
      <c r="K1" s="1" t="s">
        <v>67</v>
      </c>
      <c r="L1" s="1" t="s">
        <v>76</v>
      </c>
    </row>
    <row r="2" spans="1:12" x14ac:dyDescent="0.25">
      <c r="A2" s="30" t="s">
        <v>137</v>
      </c>
      <c r="B2" s="31" t="s">
        <v>151</v>
      </c>
      <c r="C2" s="32">
        <v>1.75</v>
      </c>
      <c r="D2" s="32">
        <v>1.75</v>
      </c>
      <c r="E2" s="33"/>
      <c r="F2" s="33"/>
      <c r="G2" s="33" t="s">
        <v>68</v>
      </c>
      <c r="H2" s="33" t="s">
        <v>68</v>
      </c>
      <c r="I2" s="33"/>
      <c r="J2" s="33"/>
      <c r="K2" s="33"/>
      <c r="L2" s="34"/>
    </row>
    <row r="3" spans="1:12" x14ac:dyDescent="0.25">
      <c r="A3" s="30" t="s">
        <v>138</v>
      </c>
      <c r="B3" s="35" t="s">
        <v>151</v>
      </c>
      <c r="C3" s="32">
        <v>0.5</v>
      </c>
      <c r="D3" s="32">
        <v>0.5</v>
      </c>
      <c r="E3" s="33"/>
      <c r="F3" s="33"/>
      <c r="G3" s="33" t="s">
        <v>68</v>
      </c>
      <c r="H3" s="33" t="s">
        <v>68</v>
      </c>
      <c r="I3" s="33"/>
      <c r="J3" s="33"/>
      <c r="K3" s="33"/>
      <c r="L3" s="34"/>
    </row>
    <row r="4" spans="1:12" x14ac:dyDescent="0.25">
      <c r="A4" s="30" t="s">
        <v>149</v>
      </c>
      <c r="B4" s="35" t="s">
        <v>3</v>
      </c>
      <c r="C4" s="32">
        <v>1.75</v>
      </c>
      <c r="D4" s="32">
        <v>2</v>
      </c>
      <c r="E4" s="33"/>
      <c r="F4" s="33"/>
      <c r="G4" s="33" t="s">
        <v>68</v>
      </c>
      <c r="H4" s="33" t="s">
        <v>68</v>
      </c>
      <c r="I4" s="33"/>
      <c r="J4" s="33"/>
      <c r="K4" s="33"/>
      <c r="L4" s="34" t="s">
        <v>160</v>
      </c>
    </row>
    <row r="5" spans="1:12" x14ac:dyDescent="0.25">
      <c r="A5" s="30" t="s">
        <v>150</v>
      </c>
      <c r="B5" s="35" t="s">
        <v>3</v>
      </c>
      <c r="C5" s="32">
        <v>0</v>
      </c>
      <c r="D5" s="32">
        <v>0.5</v>
      </c>
      <c r="E5" s="33"/>
      <c r="F5" s="33"/>
      <c r="G5" s="33" t="s">
        <v>68</v>
      </c>
      <c r="H5" s="33"/>
      <c r="I5" s="33" t="s">
        <v>68</v>
      </c>
      <c r="J5" s="33"/>
      <c r="K5" s="33"/>
      <c r="L5" s="34" t="s">
        <v>161</v>
      </c>
    </row>
    <row r="6" spans="1:12" x14ac:dyDescent="0.25">
      <c r="A6" s="30" t="s">
        <v>69</v>
      </c>
      <c r="B6" s="35" t="s">
        <v>4</v>
      </c>
      <c r="C6" s="32">
        <v>1.5</v>
      </c>
      <c r="D6" s="32">
        <v>1.5</v>
      </c>
      <c r="E6" s="33"/>
      <c r="F6" s="33"/>
      <c r="G6" s="33" t="s">
        <v>68</v>
      </c>
      <c r="H6" s="33" t="s">
        <v>68</v>
      </c>
      <c r="I6" s="33"/>
      <c r="J6" s="33"/>
      <c r="K6" s="33"/>
      <c r="L6" s="34"/>
    </row>
    <row r="7" spans="1:12" x14ac:dyDescent="0.25">
      <c r="A7" s="30" t="s">
        <v>70</v>
      </c>
      <c r="B7" s="35" t="s">
        <v>4</v>
      </c>
      <c r="C7" s="32">
        <v>0</v>
      </c>
      <c r="D7" s="32">
        <v>0.75</v>
      </c>
      <c r="E7" s="33"/>
      <c r="F7" s="33"/>
      <c r="G7" s="33" t="s">
        <v>68</v>
      </c>
      <c r="H7" s="33"/>
      <c r="I7" s="33" t="s">
        <v>68</v>
      </c>
      <c r="J7" s="33" t="s">
        <v>68</v>
      </c>
      <c r="K7" s="33"/>
      <c r="L7" s="36" t="s">
        <v>162</v>
      </c>
    </row>
    <row r="8" spans="1:12" x14ac:dyDescent="0.25">
      <c r="A8" s="30" t="s">
        <v>139</v>
      </c>
      <c r="B8" s="35" t="s">
        <v>4</v>
      </c>
      <c r="C8" s="32">
        <v>3</v>
      </c>
      <c r="D8" s="32">
        <v>3</v>
      </c>
      <c r="E8" s="33"/>
      <c r="F8" s="33" t="s">
        <v>68</v>
      </c>
      <c r="G8" s="33"/>
      <c r="H8" s="33" t="s">
        <v>68</v>
      </c>
      <c r="I8" s="33"/>
      <c r="J8" s="33"/>
      <c r="K8" s="33"/>
      <c r="L8" s="34"/>
    </row>
    <row r="9" spans="1:12" x14ac:dyDescent="0.25">
      <c r="A9" s="30" t="s">
        <v>140</v>
      </c>
      <c r="B9" s="35" t="s">
        <v>4</v>
      </c>
      <c r="C9" s="32">
        <v>0.5</v>
      </c>
      <c r="D9" s="32">
        <v>0.5</v>
      </c>
      <c r="E9" s="33"/>
      <c r="F9" s="33"/>
      <c r="G9" s="33" t="s">
        <v>68</v>
      </c>
      <c r="H9" s="33"/>
      <c r="I9" s="33" t="s">
        <v>68</v>
      </c>
      <c r="J9" s="33"/>
      <c r="K9" s="33"/>
      <c r="L9" s="34"/>
    </row>
    <row r="10" spans="1:12" x14ac:dyDescent="0.25">
      <c r="A10" s="30">
        <v>5</v>
      </c>
      <c r="B10" s="35" t="s">
        <v>5</v>
      </c>
      <c r="C10" s="32">
        <v>2.5</v>
      </c>
      <c r="D10" s="32">
        <v>2.5</v>
      </c>
      <c r="E10" s="33"/>
      <c r="F10" s="33"/>
      <c r="G10" s="33" t="s">
        <v>68</v>
      </c>
      <c r="H10" s="33" t="s">
        <v>68</v>
      </c>
      <c r="I10" s="33"/>
      <c r="J10" s="33"/>
      <c r="K10" s="33"/>
      <c r="L10" s="34"/>
    </row>
    <row r="11" spans="1:12" x14ac:dyDescent="0.25">
      <c r="A11" s="30" t="s">
        <v>74</v>
      </c>
      <c r="B11" s="35" t="s">
        <v>8</v>
      </c>
      <c r="C11" s="32">
        <v>0.5</v>
      </c>
      <c r="D11" s="32">
        <v>0.5</v>
      </c>
      <c r="E11" s="33"/>
      <c r="F11" s="33" t="s">
        <v>68</v>
      </c>
      <c r="G11" s="33"/>
      <c r="H11" s="33" t="s">
        <v>68</v>
      </c>
      <c r="I11" s="33"/>
      <c r="J11" s="33"/>
      <c r="K11" s="33"/>
      <c r="L11" s="34"/>
    </row>
    <row r="12" spans="1:12" x14ac:dyDescent="0.25">
      <c r="A12" s="30" t="s">
        <v>75</v>
      </c>
      <c r="B12" s="35" t="s">
        <v>8</v>
      </c>
      <c r="C12" s="32">
        <v>1.25</v>
      </c>
      <c r="D12" s="32">
        <v>1.25</v>
      </c>
      <c r="F12" s="33" t="s">
        <v>68</v>
      </c>
      <c r="G12" s="33"/>
      <c r="H12" s="33" t="s">
        <v>68</v>
      </c>
      <c r="I12" s="33"/>
      <c r="J12" s="33"/>
      <c r="K12" s="33"/>
      <c r="L12" s="34"/>
    </row>
    <row r="13" spans="1:12" x14ac:dyDescent="0.25">
      <c r="A13" s="30" t="s">
        <v>152</v>
      </c>
      <c r="B13" s="35" t="s">
        <v>8</v>
      </c>
      <c r="C13" s="32">
        <v>1</v>
      </c>
      <c r="D13" s="32">
        <v>1</v>
      </c>
      <c r="E13" s="33" t="s">
        <v>68</v>
      </c>
      <c r="F13" s="33"/>
      <c r="G13" s="33"/>
      <c r="H13" s="33" t="s">
        <v>68</v>
      </c>
      <c r="I13" s="33"/>
      <c r="J13" s="33"/>
      <c r="K13" s="33"/>
      <c r="L13" s="34"/>
    </row>
    <row r="14" spans="1:12" x14ac:dyDescent="0.25">
      <c r="A14" s="30">
        <v>7</v>
      </c>
      <c r="B14" s="35" t="s">
        <v>12</v>
      </c>
      <c r="C14" s="32">
        <v>1.25</v>
      </c>
      <c r="D14" s="32">
        <v>1.5</v>
      </c>
      <c r="E14" s="33"/>
      <c r="F14" s="33" t="s">
        <v>68</v>
      </c>
      <c r="G14" s="33"/>
      <c r="H14" s="33"/>
      <c r="I14" s="33" t="s">
        <v>68</v>
      </c>
      <c r="J14" s="33"/>
      <c r="K14" s="33"/>
      <c r="L14" s="34"/>
    </row>
    <row r="15" spans="1:12" x14ac:dyDescent="0.25">
      <c r="A15" s="30" t="s">
        <v>81</v>
      </c>
      <c r="B15" s="35" t="s">
        <v>12</v>
      </c>
      <c r="C15" s="32">
        <v>1.25</v>
      </c>
      <c r="D15" s="32">
        <v>1.5</v>
      </c>
      <c r="E15" s="33"/>
      <c r="F15" s="33" t="s">
        <v>68</v>
      </c>
      <c r="G15" s="33"/>
      <c r="H15" s="33"/>
      <c r="I15" s="33" t="s">
        <v>68</v>
      </c>
      <c r="J15" s="33"/>
      <c r="K15" s="33"/>
      <c r="L15" s="34"/>
    </row>
    <row r="16" spans="1:12" x14ac:dyDescent="0.25">
      <c r="A16" s="30" t="s">
        <v>82</v>
      </c>
      <c r="B16" s="35" t="s">
        <v>12</v>
      </c>
      <c r="C16" s="32">
        <v>0.75</v>
      </c>
      <c r="D16" s="32">
        <v>0.75</v>
      </c>
      <c r="E16" s="33"/>
      <c r="F16" s="33" t="s">
        <v>68</v>
      </c>
      <c r="G16" s="33"/>
      <c r="H16" s="33"/>
      <c r="I16" s="33" t="s">
        <v>68</v>
      </c>
      <c r="J16" s="33"/>
      <c r="K16" s="33"/>
      <c r="L16" s="34"/>
    </row>
    <row r="17" spans="1:12" x14ac:dyDescent="0.25">
      <c r="A17" s="30" t="s">
        <v>83</v>
      </c>
      <c r="B17" s="35" t="s">
        <v>12</v>
      </c>
      <c r="C17" s="32">
        <v>0.25</v>
      </c>
      <c r="D17" s="32">
        <v>0.75</v>
      </c>
      <c r="E17" s="33"/>
      <c r="F17" s="33" t="s">
        <v>68</v>
      </c>
      <c r="G17" s="33"/>
      <c r="H17" s="33"/>
      <c r="I17" s="33" t="s">
        <v>68</v>
      </c>
      <c r="J17" s="33"/>
      <c r="K17" s="33"/>
      <c r="L17" s="34"/>
    </row>
    <row r="18" spans="1:12" x14ac:dyDescent="0.25">
      <c r="A18" s="30" t="s">
        <v>84</v>
      </c>
      <c r="B18" s="35" t="s">
        <v>12</v>
      </c>
      <c r="C18" s="32">
        <v>0.5</v>
      </c>
      <c r="D18" s="32">
        <v>0.5</v>
      </c>
      <c r="E18" s="33"/>
      <c r="F18" s="33"/>
      <c r="G18" s="33" t="s">
        <v>68</v>
      </c>
      <c r="H18" s="33" t="s">
        <v>68</v>
      </c>
      <c r="I18" s="33"/>
      <c r="J18" s="33"/>
      <c r="K18" s="33"/>
      <c r="L18" s="34"/>
    </row>
    <row r="19" spans="1:12" x14ac:dyDescent="0.25">
      <c r="A19" s="30" t="s">
        <v>153</v>
      </c>
      <c r="B19" s="35" t="s">
        <v>12</v>
      </c>
      <c r="C19" s="32">
        <v>0.75</v>
      </c>
      <c r="D19" s="32">
        <v>0.75</v>
      </c>
      <c r="E19" s="33"/>
      <c r="F19" s="33" t="s">
        <v>68</v>
      </c>
      <c r="G19" s="33"/>
      <c r="H19" s="33"/>
      <c r="I19" s="33" t="s">
        <v>68</v>
      </c>
      <c r="J19" s="33"/>
      <c r="K19" s="33"/>
      <c r="L19" s="34"/>
    </row>
    <row r="20" spans="1:12" x14ac:dyDescent="0.25">
      <c r="A20" s="30" t="s">
        <v>154</v>
      </c>
      <c r="B20" s="35" t="s">
        <v>12</v>
      </c>
      <c r="C20" s="32">
        <v>0.75</v>
      </c>
      <c r="D20" s="32">
        <v>0.75</v>
      </c>
      <c r="E20" s="33"/>
      <c r="F20" s="33" t="s">
        <v>68</v>
      </c>
      <c r="G20" s="33"/>
      <c r="H20" s="33"/>
      <c r="I20" s="33" t="s">
        <v>68</v>
      </c>
      <c r="J20" s="33"/>
      <c r="K20" s="33"/>
      <c r="L20" s="34"/>
    </row>
    <row r="21" spans="1:12" x14ac:dyDescent="0.25">
      <c r="A21" s="30" t="s">
        <v>86</v>
      </c>
      <c r="B21" s="35" t="s">
        <v>7</v>
      </c>
      <c r="C21" s="32">
        <v>0.5</v>
      </c>
      <c r="D21" s="32">
        <v>0.5</v>
      </c>
      <c r="E21" s="33"/>
      <c r="F21" s="33"/>
      <c r="G21" s="33" t="s">
        <v>68</v>
      </c>
      <c r="H21" s="33"/>
      <c r="I21" s="33" t="s">
        <v>68</v>
      </c>
      <c r="J21" s="33"/>
      <c r="K21" s="33"/>
      <c r="L21" s="34"/>
    </row>
    <row r="22" spans="1:12" x14ac:dyDescent="0.25">
      <c r="A22" s="30" t="s">
        <v>87</v>
      </c>
      <c r="B22" s="35" t="s">
        <v>7</v>
      </c>
      <c r="C22" s="32">
        <v>0.5</v>
      </c>
      <c r="D22" s="32">
        <v>0.5</v>
      </c>
      <c r="E22" s="33"/>
      <c r="F22" s="33"/>
      <c r="G22" s="33" t="s">
        <v>68</v>
      </c>
      <c r="H22" s="33"/>
      <c r="I22" s="33" t="s">
        <v>68</v>
      </c>
      <c r="J22" s="33"/>
      <c r="K22" s="33"/>
      <c r="L22" s="34"/>
    </row>
    <row r="23" spans="1:12" x14ac:dyDescent="0.25">
      <c r="A23" s="30" t="s">
        <v>155</v>
      </c>
      <c r="B23" s="35" t="s">
        <v>7</v>
      </c>
      <c r="C23" s="32">
        <v>1</v>
      </c>
      <c r="D23" s="32">
        <v>1</v>
      </c>
      <c r="E23" s="33"/>
      <c r="F23" s="33" t="s">
        <v>68</v>
      </c>
      <c r="G23" s="33"/>
      <c r="H23" s="33"/>
      <c r="I23" s="33" t="s">
        <v>68</v>
      </c>
      <c r="J23" s="33"/>
      <c r="K23" s="33"/>
      <c r="L23" s="34"/>
    </row>
    <row r="24" spans="1:12" x14ac:dyDescent="0.25">
      <c r="A24" s="30" t="s">
        <v>90</v>
      </c>
      <c r="B24" s="35" t="s">
        <v>7</v>
      </c>
      <c r="C24" s="32">
        <v>0</v>
      </c>
      <c r="D24" s="32">
        <v>0.25</v>
      </c>
      <c r="E24" s="33"/>
      <c r="F24" s="33"/>
      <c r="G24" s="33" t="s">
        <v>68</v>
      </c>
      <c r="H24" s="33"/>
      <c r="I24" s="33" t="s">
        <v>68</v>
      </c>
      <c r="J24" s="33"/>
      <c r="K24" s="33"/>
      <c r="L24" s="34"/>
    </row>
    <row r="25" spans="1:12" x14ac:dyDescent="0.25">
      <c r="A25" s="30" t="s">
        <v>91</v>
      </c>
      <c r="B25" s="35" t="s">
        <v>7</v>
      </c>
      <c r="C25" s="32">
        <v>0.5</v>
      </c>
      <c r="D25" s="32">
        <v>0.5</v>
      </c>
      <c r="E25" s="33"/>
      <c r="F25" s="33" t="s">
        <v>68</v>
      </c>
      <c r="G25" s="33"/>
      <c r="H25" s="33"/>
      <c r="I25" s="33" t="s">
        <v>68</v>
      </c>
      <c r="J25" s="33"/>
      <c r="K25" s="33"/>
      <c r="L25" s="34"/>
    </row>
    <row r="26" spans="1:12" x14ac:dyDescent="0.25">
      <c r="A26" s="30" t="s">
        <v>142</v>
      </c>
      <c r="B26" s="35" t="s">
        <v>7</v>
      </c>
      <c r="C26" s="32">
        <v>0.75</v>
      </c>
      <c r="D26" s="32">
        <v>0.75</v>
      </c>
      <c r="E26" s="33"/>
      <c r="F26" s="33" t="s">
        <v>68</v>
      </c>
      <c r="G26" s="33"/>
      <c r="H26" s="33"/>
      <c r="I26" s="33" t="s">
        <v>68</v>
      </c>
      <c r="J26" s="33"/>
      <c r="K26" s="33"/>
      <c r="L26" s="34"/>
    </row>
    <row r="27" spans="1:12" x14ac:dyDescent="0.25">
      <c r="A27" s="30">
        <v>12</v>
      </c>
      <c r="B27" s="35" t="s">
        <v>2</v>
      </c>
      <c r="C27" s="32">
        <v>0.75</v>
      </c>
      <c r="D27" s="32">
        <v>1</v>
      </c>
      <c r="E27" s="33"/>
      <c r="F27" s="33" t="s">
        <v>68</v>
      </c>
      <c r="G27" s="33"/>
      <c r="H27" s="33" t="s">
        <v>68</v>
      </c>
      <c r="I27" s="33" t="s">
        <v>68</v>
      </c>
      <c r="J27" s="33"/>
      <c r="K27" s="33"/>
      <c r="L27" s="34"/>
    </row>
    <row r="28" spans="1:12" x14ac:dyDescent="0.25">
      <c r="A28" s="30" t="s">
        <v>94</v>
      </c>
      <c r="B28" s="35" t="s">
        <v>2</v>
      </c>
      <c r="C28" s="32">
        <v>1.25</v>
      </c>
      <c r="D28" s="32">
        <v>1.25</v>
      </c>
      <c r="E28" s="33"/>
      <c r="G28" s="33" t="s">
        <v>68</v>
      </c>
      <c r="H28" s="33" t="s">
        <v>68</v>
      </c>
      <c r="I28" s="33"/>
      <c r="J28" s="33"/>
      <c r="K28" s="33"/>
      <c r="L28" s="34"/>
    </row>
    <row r="29" spans="1:12" x14ac:dyDescent="0.25">
      <c r="A29" s="30" t="s">
        <v>95</v>
      </c>
      <c r="B29" s="35" t="s">
        <v>2</v>
      </c>
      <c r="C29" s="32">
        <v>0.5</v>
      </c>
      <c r="D29" s="32">
        <v>0.5</v>
      </c>
      <c r="E29" s="33"/>
      <c r="F29" s="33"/>
      <c r="G29" s="33" t="s">
        <v>68</v>
      </c>
      <c r="H29" s="33"/>
      <c r="I29" s="33" t="s">
        <v>68</v>
      </c>
      <c r="J29" s="33"/>
      <c r="K29" s="33"/>
      <c r="L29" s="34"/>
    </row>
    <row r="30" spans="1:12" x14ac:dyDescent="0.25">
      <c r="A30" s="30" t="s">
        <v>156</v>
      </c>
      <c r="B30" s="35" t="s">
        <v>163</v>
      </c>
      <c r="C30" s="32">
        <v>1.25</v>
      </c>
      <c r="D30" s="32">
        <v>1.25</v>
      </c>
      <c r="E30" s="33"/>
      <c r="F30" s="34"/>
      <c r="G30" s="33" t="s">
        <v>68</v>
      </c>
      <c r="H30" s="33" t="s">
        <v>68</v>
      </c>
      <c r="I30" s="33"/>
      <c r="J30" s="33"/>
      <c r="K30" s="33"/>
      <c r="L30" s="34"/>
    </row>
    <row r="31" spans="1:12" x14ac:dyDescent="0.25">
      <c r="A31" s="30" t="s">
        <v>157</v>
      </c>
      <c r="B31" s="35" t="s">
        <v>163</v>
      </c>
      <c r="C31" s="32">
        <v>0.5</v>
      </c>
      <c r="D31" s="32">
        <v>0.5</v>
      </c>
      <c r="E31" s="33"/>
      <c r="F31" s="34" t="s">
        <v>68</v>
      </c>
      <c r="G31" s="33"/>
      <c r="H31" s="33"/>
      <c r="I31" s="33" t="s">
        <v>68</v>
      </c>
      <c r="J31" s="33"/>
      <c r="K31" s="33"/>
      <c r="L31" s="34"/>
    </row>
    <row r="32" spans="1:12" x14ac:dyDescent="0.25">
      <c r="A32" s="30" t="s">
        <v>158</v>
      </c>
      <c r="B32" s="35" t="s">
        <v>163</v>
      </c>
      <c r="C32" s="32">
        <v>0.5</v>
      </c>
      <c r="D32" s="32">
        <v>0.75</v>
      </c>
      <c r="E32" s="33"/>
      <c r="F32" s="34" t="s">
        <v>68</v>
      </c>
      <c r="G32" s="33"/>
      <c r="H32" s="33"/>
      <c r="I32" s="33" t="s">
        <v>68</v>
      </c>
      <c r="J32" s="33"/>
      <c r="K32" s="33"/>
      <c r="L32" s="34" t="s">
        <v>164</v>
      </c>
    </row>
    <row r="33" spans="1:12" x14ac:dyDescent="0.25">
      <c r="A33" s="30" t="s">
        <v>98</v>
      </c>
      <c r="B33" s="35" t="s">
        <v>163</v>
      </c>
      <c r="C33" s="32">
        <v>1.25</v>
      </c>
      <c r="D33" s="32">
        <v>1.25</v>
      </c>
      <c r="E33" s="33"/>
      <c r="F33" s="33"/>
      <c r="G33" s="33" t="s">
        <v>68</v>
      </c>
      <c r="H33" s="33" t="s">
        <v>68</v>
      </c>
      <c r="I33" s="33"/>
      <c r="J33" s="33"/>
      <c r="K33" s="33"/>
      <c r="L33" s="34"/>
    </row>
    <row r="34" spans="1:12" x14ac:dyDescent="0.25">
      <c r="A34" s="30" t="s">
        <v>99</v>
      </c>
      <c r="B34" s="35" t="s">
        <v>163</v>
      </c>
      <c r="C34" s="32">
        <v>0.5</v>
      </c>
      <c r="D34" s="32">
        <v>0.5</v>
      </c>
      <c r="E34" s="33"/>
      <c r="F34" s="33"/>
      <c r="G34" s="33" t="s">
        <v>68</v>
      </c>
      <c r="H34" s="33" t="s">
        <v>68</v>
      </c>
      <c r="I34" s="33"/>
      <c r="J34" s="33"/>
      <c r="K34" s="33"/>
      <c r="L34" s="34"/>
    </row>
    <row r="35" spans="1:12" x14ac:dyDescent="0.25">
      <c r="A35" s="30" t="s">
        <v>100</v>
      </c>
      <c r="B35" s="35" t="s">
        <v>163</v>
      </c>
      <c r="C35" s="32">
        <v>0.5</v>
      </c>
      <c r="D35" s="32">
        <v>0.5</v>
      </c>
      <c r="E35" s="33"/>
      <c r="F35" s="33"/>
      <c r="G35" s="33" t="s">
        <v>68</v>
      </c>
      <c r="H35" s="33"/>
      <c r="I35" s="33" t="s">
        <v>68</v>
      </c>
      <c r="J35" s="33"/>
      <c r="K35" s="33"/>
      <c r="L35" s="34"/>
    </row>
    <row r="36" spans="1:12" x14ac:dyDescent="0.25">
      <c r="A36" s="30" t="s">
        <v>101</v>
      </c>
      <c r="B36" s="35" t="s">
        <v>13</v>
      </c>
      <c r="C36" s="32">
        <v>0.5</v>
      </c>
      <c r="D36" s="32">
        <v>0.75</v>
      </c>
      <c r="E36" s="33"/>
      <c r="F36" s="33"/>
      <c r="G36" s="33" t="s">
        <v>68</v>
      </c>
      <c r="H36" s="33"/>
      <c r="I36" s="33" t="s">
        <v>68</v>
      </c>
      <c r="J36" s="33"/>
      <c r="K36" s="33"/>
      <c r="L36" s="34"/>
    </row>
    <row r="37" spans="1:12" x14ac:dyDescent="0.25">
      <c r="A37" s="30" t="s">
        <v>102</v>
      </c>
      <c r="B37" s="35" t="s">
        <v>13</v>
      </c>
      <c r="C37" s="32">
        <v>0</v>
      </c>
      <c r="D37" s="32">
        <v>0.25</v>
      </c>
      <c r="E37" s="33"/>
      <c r="F37" s="33" t="s">
        <v>68</v>
      </c>
      <c r="G37" s="33"/>
      <c r="H37" s="33"/>
      <c r="I37" s="33" t="s">
        <v>68</v>
      </c>
      <c r="J37" s="33"/>
      <c r="K37" s="33"/>
      <c r="L37" s="34"/>
    </row>
    <row r="38" spans="1:12" x14ac:dyDescent="0.25">
      <c r="A38" s="30" t="s">
        <v>103</v>
      </c>
      <c r="B38" s="35" t="s">
        <v>13</v>
      </c>
      <c r="C38" s="32">
        <v>0</v>
      </c>
      <c r="D38" s="32">
        <v>0.5</v>
      </c>
      <c r="E38" s="33"/>
      <c r="F38" s="33" t="s">
        <v>68</v>
      </c>
      <c r="G38" s="33"/>
      <c r="H38" s="33"/>
      <c r="I38" s="33" t="s">
        <v>68</v>
      </c>
      <c r="J38" s="33"/>
      <c r="K38" s="33"/>
      <c r="L38" s="34"/>
    </row>
    <row r="39" spans="1:12" x14ac:dyDescent="0.25">
      <c r="A39" s="30" t="s">
        <v>144</v>
      </c>
      <c r="B39" s="35" t="s">
        <v>13</v>
      </c>
      <c r="C39" s="32">
        <v>2.25</v>
      </c>
      <c r="D39" s="32">
        <v>2.25</v>
      </c>
      <c r="E39" s="33"/>
      <c r="F39" s="33"/>
      <c r="G39" s="33" t="s">
        <v>68</v>
      </c>
      <c r="H39" s="33" t="s">
        <v>68</v>
      </c>
      <c r="I39" s="33"/>
      <c r="J39" s="33"/>
      <c r="K39" s="33"/>
      <c r="L39" s="34"/>
    </row>
    <row r="40" spans="1:12" x14ac:dyDescent="0.25">
      <c r="A40" s="30" t="s">
        <v>145</v>
      </c>
      <c r="B40" s="35" t="s">
        <v>13</v>
      </c>
      <c r="C40" s="32">
        <v>0.25</v>
      </c>
      <c r="D40" s="32">
        <v>0.5</v>
      </c>
      <c r="E40" s="33"/>
      <c r="F40" s="33" t="s">
        <v>68</v>
      </c>
      <c r="G40" s="33"/>
      <c r="H40" s="33"/>
      <c r="I40" s="33" t="s">
        <v>68</v>
      </c>
      <c r="J40" s="33"/>
      <c r="K40" s="33"/>
      <c r="L40" s="34"/>
    </row>
    <row r="41" spans="1:12" x14ac:dyDescent="0.25">
      <c r="A41" s="30" t="s">
        <v>159</v>
      </c>
      <c r="B41" s="35" t="s">
        <v>13</v>
      </c>
      <c r="C41" s="32">
        <v>0.75</v>
      </c>
      <c r="D41" s="32">
        <v>0.75</v>
      </c>
      <c r="E41" s="33"/>
      <c r="F41" s="33" t="s">
        <v>68</v>
      </c>
      <c r="G41" s="33"/>
      <c r="H41" s="33"/>
      <c r="I41" s="33" t="s">
        <v>68</v>
      </c>
      <c r="J41" s="33"/>
      <c r="K41" s="33"/>
      <c r="L41" s="34"/>
    </row>
    <row r="42" spans="1:12" x14ac:dyDescent="0.25">
      <c r="A42" s="30" t="s">
        <v>120</v>
      </c>
      <c r="B42" s="35" t="s">
        <v>16</v>
      </c>
      <c r="C42" s="32">
        <v>0.5</v>
      </c>
      <c r="D42" s="32">
        <v>0.5</v>
      </c>
      <c r="E42" s="33"/>
      <c r="F42" s="33" t="s">
        <v>68</v>
      </c>
      <c r="G42" s="33"/>
      <c r="H42" s="33"/>
      <c r="I42" s="33" t="s">
        <v>68</v>
      </c>
      <c r="J42" s="33"/>
      <c r="K42" s="33"/>
      <c r="L42" s="34"/>
    </row>
    <row r="43" spans="1:12" x14ac:dyDescent="0.25">
      <c r="A43" s="30" t="s">
        <v>121</v>
      </c>
      <c r="B43" s="35" t="s">
        <v>16</v>
      </c>
      <c r="C43" s="32">
        <v>0.5</v>
      </c>
      <c r="D43" s="32">
        <v>0.5</v>
      </c>
      <c r="E43" s="33"/>
      <c r="F43" s="33"/>
      <c r="G43" s="33" t="s">
        <v>68</v>
      </c>
      <c r="H43" s="33"/>
      <c r="I43" s="33" t="s">
        <v>68</v>
      </c>
      <c r="J43" s="33"/>
      <c r="K43" s="33"/>
      <c r="L43" s="34"/>
    </row>
    <row r="44" spans="1:12" x14ac:dyDescent="0.25">
      <c r="A44" s="30" t="s">
        <v>122</v>
      </c>
      <c r="B44" s="35" t="s">
        <v>16</v>
      </c>
      <c r="C44" s="32">
        <v>1.5</v>
      </c>
      <c r="D44" s="32">
        <v>1.5</v>
      </c>
      <c r="E44" s="33"/>
      <c r="G44" s="33" t="s">
        <v>68</v>
      </c>
      <c r="H44" s="33"/>
      <c r="I44" s="33" t="s">
        <v>68</v>
      </c>
      <c r="J44" s="33"/>
      <c r="K44" s="33"/>
      <c r="L44" s="36"/>
    </row>
    <row r="45" spans="1:12" x14ac:dyDescent="0.25">
      <c r="A45" s="30" t="s">
        <v>123</v>
      </c>
      <c r="B45" s="35" t="s">
        <v>16</v>
      </c>
      <c r="C45" s="32">
        <v>0.25</v>
      </c>
      <c r="D45" s="32">
        <v>0.75</v>
      </c>
      <c r="E45" s="33"/>
      <c r="F45" s="33" t="s">
        <v>68</v>
      </c>
      <c r="G45" s="33"/>
      <c r="H45" s="33"/>
      <c r="I45" s="33" t="s">
        <v>68</v>
      </c>
      <c r="J45" s="33"/>
      <c r="K45" s="33"/>
      <c r="L45" s="36"/>
    </row>
    <row r="46" spans="1:12" x14ac:dyDescent="0.25">
      <c r="A46" s="30" t="s">
        <v>131</v>
      </c>
      <c r="B46" s="35" t="s">
        <v>15</v>
      </c>
      <c r="C46" s="32">
        <v>0.75</v>
      </c>
      <c r="D46" s="32">
        <v>0.75</v>
      </c>
      <c r="E46" s="33"/>
      <c r="F46" s="33"/>
      <c r="G46" s="33" t="s">
        <v>68</v>
      </c>
      <c r="H46" s="33"/>
      <c r="I46" s="33" t="s">
        <v>68</v>
      </c>
      <c r="J46" s="33"/>
      <c r="K46" s="33"/>
      <c r="L46" s="34"/>
    </row>
    <row r="47" spans="1:12" x14ac:dyDescent="0.25">
      <c r="A47" s="30" t="s">
        <v>129</v>
      </c>
      <c r="B47" s="35" t="s">
        <v>15</v>
      </c>
      <c r="C47" s="32">
        <v>0.5</v>
      </c>
      <c r="D47" s="32">
        <v>0.75</v>
      </c>
      <c r="E47" s="33"/>
      <c r="F47" s="33"/>
      <c r="G47" s="33" t="s">
        <v>68</v>
      </c>
      <c r="H47" s="33"/>
      <c r="I47" s="33" t="s">
        <v>68</v>
      </c>
      <c r="J47" s="33"/>
      <c r="K47" s="33"/>
      <c r="L47" s="34"/>
    </row>
    <row r="48" spans="1:12" x14ac:dyDescent="0.25">
      <c r="A48" s="30" t="s">
        <v>165</v>
      </c>
      <c r="B48" s="35" t="s">
        <v>15</v>
      </c>
      <c r="C48" s="32">
        <v>0.5</v>
      </c>
      <c r="D48" s="32">
        <v>1.5</v>
      </c>
      <c r="E48" s="33" t="s">
        <v>68</v>
      </c>
      <c r="F48" s="33"/>
      <c r="G48" s="33"/>
      <c r="H48" s="33" t="s">
        <v>68</v>
      </c>
      <c r="I48" s="33" t="s">
        <v>68</v>
      </c>
      <c r="J48" s="33"/>
      <c r="K48" s="33"/>
      <c r="L48" s="34"/>
    </row>
    <row r="49" spans="1:12" x14ac:dyDescent="0.25">
      <c r="A49" s="30" t="s">
        <v>166</v>
      </c>
      <c r="B49" s="35" t="s">
        <v>17</v>
      </c>
      <c r="C49" s="32">
        <v>0.5</v>
      </c>
      <c r="D49" s="32">
        <v>0.5</v>
      </c>
      <c r="E49" s="33"/>
      <c r="F49" s="33" t="s">
        <v>68</v>
      </c>
      <c r="G49" s="33"/>
      <c r="H49" s="33"/>
      <c r="I49" s="33" t="s">
        <v>68</v>
      </c>
      <c r="J49" s="33"/>
      <c r="K49" s="33"/>
      <c r="L49" s="34"/>
    </row>
    <row r="50" spans="1:12" x14ac:dyDescent="0.25">
      <c r="A50" s="30" t="s">
        <v>167</v>
      </c>
      <c r="B50" s="35" t="s">
        <v>17</v>
      </c>
      <c r="C50" s="32">
        <v>0.5</v>
      </c>
      <c r="D50" s="32">
        <v>0.5</v>
      </c>
      <c r="E50" s="33"/>
      <c r="F50" s="33" t="s">
        <v>68</v>
      </c>
      <c r="G50" s="33"/>
      <c r="H50" s="33"/>
      <c r="I50" s="33" t="s">
        <v>68</v>
      </c>
      <c r="J50" s="33"/>
      <c r="K50" s="33"/>
      <c r="L50" s="34"/>
    </row>
    <row r="51" spans="1:12" x14ac:dyDescent="0.25">
      <c r="A51" s="25"/>
      <c r="C51" s="24"/>
      <c r="D51" s="24"/>
      <c r="E51" s="3"/>
      <c r="F51" s="3"/>
      <c r="G51" s="3"/>
      <c r="H51" s="3"/>
      <c r="I51" s="3"/>
      <c r="J51" s="3"/>
      <c r="K51" s="3"/>
    </row>
    <row r="52" spans="1:12" x14ac:dyDescent="0.25">
      <c r="A52" s="25"/>
      <c r="C52" s="24"/>
      <c r="D52" s="24"/>
      <c r="E52" s="3"/>
      <c r="F52" s="3"/>
      <c r="G52" s="3"/>
      <c r="H52" s="3"/>
      <c r="I52" s="3"/>
      <c r="J52" s="3"/>
      <c r="K52" s="3"/>
    </row>
    <row r="53" spans="1:12" x14ac:dyDescent="0.25">
      <c r="A53" s="25"/>
      <c r="C53" s="24"/>
      <c r="D53" s="24"/>
      <c r="E53" s="3"/>
      <c r="F53" s="3"/>
      <c r="G53" s="3"/>
      <c r="H53" s="3"/>
      <c r="I53" s="3"/>
      <c r="J53" s="3"/>
      <c r="K53" s="3"/>
    </row>
    <row r="54" spans="1:12" x14ac:dyDescent="0.25">
      <c r="A54" s="25"/>
      <c r="C54" s="24"/>
      <c r="D54" s="24"/>
      <c r="E54" s="3"/>
      <c r="F54" s="3"/>
      <c r="G54" s="3"/>
      <c r="H54" s="3"/>
      <c r="I54" s="3"/>
      <c r="J54" s="3"/>
      <c r="K54" s="3"/>
    </row>
    <row r="55" spans="1:12" x14ac:dyDescent="0.25">
      <c r="A55" s="25"/>
      <c r="C55" s="24"/>
      <c r="D55" s="24"/>
      <c r="E55" s="3"/>
      <c r="F55" s="3"/>
      <c r="G55" s="3"/>
      <c r="H55" s="3"/>
      <c r="I55" s="3"/>
      <c r="J55" s="3"/>
      <c r="K55" s="3"/>
    </row>
    <row r="56" spans="1:12" x14ac:dyDescent="0.25">
      <c r="A56" s="25"/>
      <c r="C56" s="24"/>
      <c r="D56" s="24"/>
      <c r="E56" s="3"/>
      <c r="F56" s="3"/>
      <c r="H56" s="3"/>
      <c r="I56" s="3"/>
      <c r="J56" s="3"/>
      <c r="K56" s="3"/>
    </row>
    <row r="57" spans="1:12" x14ac:dyDescent="0.25">
      <c r="A57" s="25"/>
      <c r="C57" s="24"/>
      <c r="D57" s="24"/>
      <c r="E57" s="3"/>
      <c r="F57" s="3"/>
      <c r="G57" s="3"/>
      <c r="H57" s="3"/>
      <c r="I57" s="3"/>
      <c r="J57" s="3"/>
      <c r="K57" s="3"/>
    </row>
    <row r="58" spans="1:12" x14ac:dyDescent="0.25">
      <c r="A58" s="25"/>
      <c r="C58" s="24"/>
      <c r="D58" s="24"/>
      <c r="E58" s="3"/>
      <c r="F58" s="3"/>
      <c r="G58" s="3"/>
      <c r="H58" s="3"/>
      <c r="I58" s="3"/>
      <c r="J58" s="3"/>
      <c r="K58" s="3"/>
    </row>
    <row r="59" spans="1:12" x14ac:dyDescent="0.25">
      <c r="A59" s="25"/>
      <c r="C59" s="24"/>
      <c r="D59" s="24"/>
      <c r="E59" s="3"/>
      <c r="F59" s="3"/>
      <c r="G59" s="3"/>
      <c r="H59" s="3"/>
      <c r="I59" s="3"/>
      <c r="J59" s="3"/>
      <c r="K59" s="3"/>
    </row>
    <row r="60" spans="1:12" x14ac:dyDescent="0.25">
      <c r="A60" s="25"/>
      <c r="C60" s="24"/>
      <c r="D60" s="24"/>
      <c r="E60" s="3"/>
      <c r="F60" s="3"/>
      <c r="G60" s="3"/>
      <c r="H60" s="3"/>
      <c r="I60" s="3"/>
      <c r="J60" s="3"/>
      <c r="K60" s="3"/>
    </row>
    <row r="61" spans="1:12" x14ac:dyDescent="0.25">
      <c r="A61" s="25"/>
      <c r="C61" s="24"/>
      <c r="D61" s="24"/>
      <c r="E61" s="3"/>
      <c r="F61" s="3"/>
      <c r="G61" s="3"/>
      <c r="H61" s="3"/>
      <c r="I61" s="3"/>
      <c r="J61" s="3"/>
      <c r="K61" s="3"/>
    </row>
    <row r="62" spans="1:12" x14ac:dyDescent="0.25">
      <c r="A62" s="25"/>
      <c r="C62" s="24"/>
      <c r="D62" s="24"/>
      <c r="E62" s="3"/>
      <c r="F62" s="3"/>
      <c r="G62" s="3"/>
      <c r="H62" s="3"/>
      <c r="I62" s="3"/>
      <c r="J62" s="3"/>
      <c r="K62" s="3"/>
    </row>
    <row r="63" spans="1:12" x14ac:dyDescent="0.25">
      <c r="A63" s="25"/>
      <c r="C63" s="24"/>
      <c r="D63" s="24"/>
      <c r="E63" s="3"/>
      <c r="F63" s="3"/>
      <c r="G63" s="3"/>
      <c r="H63" s="3"/>
      <c r="I63" s="3"/>
      <c r="J63" s="3"/>
      <c r="K63" s="3"/>
    </row>
    <row r="64" spans="1:12" x14ac:dyDescent="0.25">
      <c r="A64" s="25"/>
      <c r="C64" s="24"/>
      <c r="D64" s="24"/>
      <c r="E64" s="3"/>
      <c r="F64" s="3"/>
      <c r="G64" s="3"/>
      <c r="H64" s="3"/>
      <c r="I64" s="3"/>
      <c r="J64" s="3"/>
      <c r="K64" s="3"/>
    </row>
    <row r="65" spans="1:12" x14ac:dyDescent="0.25">
      <c r="A65" s="25"/>
      <c r="C65" s="24"/>
      <c r="D65" s="24"/>
      <c r="E65" s="3"/>
      <c r="F65" s="3"/>
      <c r="G65" s="3"/>
      <c r="H65" s="3"/>
      <c r="I65" s="3"/>
      <c r="J65" s="3"/>
      <c r="K65" s="3"/>
    </row>
    <row r="66" spans="1:12" x14ac:dyDescent="0.25">
      <c r="A66" s="25"/>
      <c r="C66" s="24"/>
      <c r="D66" s="24"/>
      <c r="E66" s="3"/>
      <c r="F66" s="3"/>
      <c r="G66" s="3"/>
      <c r="H66" s="3"/>
      <c r="I66" s="3"/>
      <c r="J66" s="3"/>
      <c r="K66" s="3"/>
    </row>
    <row r="67" spans="1:12" x14ac:dyDescent="0.25">
      <c r="A67" s="25"/>
      <c r="C67" s="24"/>
      <c r="D67" s="24"/>
      <c r="E67" s="3"/>
      <c r="F67" s="3"/>
      <c r="G67" s="3"/>
      <c r="H67" s="3"/>
      <c r="I67" s="3"/>
      <c r="J67" s="3"/>
      <c r="K67" s="3"/>
      <c r="L67" s="1"/>
    </row>
    <row r="68" spans="1:12" x14ac:dyDescent="0.25">
      <c r="A68" s="25"/>
      <c r="B68" s="26"/>
      <c r="C68" s="24"/>
      <c r="D68" s="24"/>
      <c r="E68" s="3"/>
      <c r="F68" s="3"/>
      <c r="G68" s="3"/>
      <c r="H68" s="3"/>
      <c r="I68" s="3"/>
      <c r="J68" s="3"/>
      <c r="K68" s="3"/>
    </row>
    <row r="69" spans="1:12" x14ac:dyDescent="0.25">
      <c r="A69" s="25"/>
      <c r="B69" s="26"/>
      <c r="C69" s="24"/>
      <c r="D69" s="24"/>
      <c r="E69" s="3"/>
      <c r="F69" s="3"/>
      <c r="G69" s="3"/>
      <c r="H69" s="3"/>
      <c r="I69" s="3"/>
      <c r="J69" s="3"/>
      <c r="K69" s="3"/>
    </row>
    <row r="70" spans="1:12" x14ac:dyDescent="0.25">
      <c r="A70" s="25"/>
      <c r="B70" s="26"/>
      <c r="C70" s="24"/>
      <c r="D70" s="24"/>
      <c r="E70" s="3"/>
      <c r="F70" s="3"/>
      <c r="G70" s="3"/>
      <c r="H70" s="3"/>
      <c r="I70" s="3"/>
      <c r="J70" s="3"/>
      <c r="K70" s="3"/>
    </row>
    <row r="71" spans="1:12" x14ac:dyDescent="0.25">
      <c r="A71" s="25"/>
      <c r="B71" s="26"/>
      <c r="C71" s="24"/>
      <c r="D71" s="24"/>
      <c r="E71" s="3"/>
      <c r="F71" s="3"/>
      <c r="G71" s="3"/>
      <c r="H71" s="3"/>
      <c r="I71" s="3"/>
      <c r="J71" s="3"/>
      <c r="K71" s="3"/>
    </row>
    <row r="72" spans="1:12" x14ac:dyDescent="0.25">
      <c r="A72" s="25"/>
      <c r="B72" s="26"/>
      <c r="C72" s="24"/>
      <c r="D72" s="24"/>
      <c r="E72" s="3"/>
      <c r="F72" s="3"/>
      <c r="G72" s="3"/>
      <c r="H72" s="3"/>
      <c r="I72" s="3"/>
      <c r="J72" s="3"/>
      <c r="K72" s="3"/>
      <c r="L72" s="1"/>
    </row>
    <row r="73" spans="1:12" x14ac:dyDescent="0.25">
      <c r="A73" s="25"/>
      <c r="B73" s="26"/>
      <c r="C73" s="24"/>
      <c r="D73" s="24"/>
      <c r="E73" s="3"/>
      <c r="F73" s="3"/>
      <c r="G73" s="3"/>
      <c r="H73" s="3"/>
      <c r="I73" s="3"/>
      <c r="J73" s="3"/>
      <c r="K73" s="3"/>
    </row>
    <row r="74" spans="1:12" x14ac:dyDescent="0.25">
      <c r="A74" s="25"/>
      <c r="B74" s="26"/>
      <c r="C74" s="24"/>
      <c r="D74" s="24"/>
      <c r="E74" s="3"/>
      <c r="F74" s="3"/>
      <c r="G74" s="3"/>
      <c r="H74" s="3"/>
      <c r="I74" s="3"/>
      <c r="J74" s="3"/>
      <c r="K74" s="3"/>
    </row>
    <row r="75" spans="1:12" x14ac:dyDescent="0.25">
      <c r="A75" s="25"/>
      <c r="B75" s="26"/>
      <c r="C75" s="24"/>
      <c r="D75" s="24"/>
      <c r="E75" s="3"/>
      <c r="F75" s="3"/>
      <c r="G75" s="3"/>
      <c r="H75" s="3"/>
      <c r="I75" s="3"/>
      <c r="J75" s="3"/>
      <c r="K75" s="3"/>
    </row>
    <row r="76" spans="1:12" x14ac:dyDescent="0.25">
      <c r="A76" s="25"/>
      <c r="B76" s="26"/>
      <c r="C76" s="24"/>
      <c r="D76" s="24"/>
      <c r="E76" s="3"/>
      <c r="F76" s="3"/>
      <c r="G76" s="3"/>
      <c r="H76" s="3"/>
      <c r="I76" s="3"/>
      <c r="J76" s="3"/>
      <c r="K76" s="3"/>
    </row>
    <row r="77" spans="1:12" x14ac:dyDescent="0.25">
      <c r="A77" s="25"/>
      <c r="B77" s="26"/>
      <c r="C77" s="24"/>
      <c r="D77" s="24"/>
      <c r="E77" s="3"/>
      <c r="F77" s="3"/>
      <c r="G77" s="3"/>
      <c r="H77" s="3"/>
      <c r="I77" s="3"/>
      <c r="J77" s="3"/>
      <c r="K77" s="3"/>
    </row>
    <row r="78" spans="1:12" x14ac:dyDescent="0.25">
      <c r="A78" s="25"/>
      <c r="B78" s="26"/>
      <c r="C78" s="24"/>
      <c r="D78" s="24"/>
      <c r="E78" s="3"/>
      <c r="F78" s="3"/>
      <c r="G78" s="3"/>
      <c r="H78" s="3"/>
      <c r="I78" s="3"/>
      <c r="J78" s="3"/>
      <c r="K78" s="3"/>
    </row>
    <row r="79" spans="1:12" x14ac:dyDescent="0.25">
      <c r="A79" s="25"/>
      <c r="B79" s="26"/>
      <c r="C79" s="24"/>
      <c r="D79" s="24"/>
      <c r="E79" s="3"/>
      <c r="F79" s="3"/>
      <c r="G79" s="3"/>
      <c r="H79" s="3"/>
      <c r="I79" s="3"/>
      <c r="J79" s="3"/>
      <c r="K79" s="3"/>
    </row>
    <row r="80" spans="1:12" x14ac:dyDescent="0.25">
      <c r="A80" s="25"/>
      <c r="B80" s="26"/>
      <c r="C80" s="24"/>
      <c r="D80" s="24"/>
      <c r="E80" s="3"/>
      <c r="F80" s="3"/>
      <c r="G80" s="3"/>
      <c r="H80" s="3"/>
      <c r="I80" s="3"/>
      <c r="J80" s="3"/>
      <c r="K80" s="3"/>
    </row>
    <row r="81" spans="1:11" x14ac:dyDescent="0.25">
      <c r="A81" s="25"/>
      <c r="B81" s="26"/>
      <c r="C81" s="24"/>
      <c r="D81" s="24"/>
      <c r="E81" s="3"/>
      <c r="F81" s="3"/>
      <c r="G81" s="3"/>
      <c r="H81" s="3"/>
      <c r="I81" s="3"/>
      <c r="J81" s="3"/>
      <c r="K81" s="3"/>
    </row>
    <row r="82" spans="1:11" x14ac:dyDescent="0.25">
      <c r="C82" s="24"/>
      <c r="D82" s="24"/>
      <c r="E82" s="3"/>
      <c r="F82" s="3"/>
      <c r="G82" s="3"/>
      <c r="H82" s="3"/>
      <c r="I82" s="3"/>
      <c r="J82" s="3"/>
      <c r="K82" s="3"/>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pane ySplit="1" topLeftCell="A40" activePane="bottomLeft" state="frozen"/>
      <selection pane="bottomLeft" activeCell="J70" sqref="J70"/>
    </sheetView>
  </sheetViews>
  <sheetFormatPr defaultRowHeight="15" x14ac:dyDescent="0.25"/>
  <cols>
    <col min="2" max="2" width="17" customWidth="1"/>
    <col min="3" max="3" width="8.7109375" bestFit="1" customWidth="1"/>
    <col min="4" max="4" width="13.42578125" bestFit="1" customWidth="1"/>
    <col min="8" max="8" width="10.85546875" bestFit="1" customWidth="1"/>
    <col min="10" max="10" width="18.85546875" bestFit="1" customWidth="1"/>
    <col min="12" max="12" width="64.5703125" bestFit="1" customWidth="1"/>
  </cols>
  <sheetData>
    <row r="1" spans="1:12" x14ac:dyDescent="0.25">
      <c r="A1" s="1" t="s">
        <v>25</v>
      </c>
      <c r="B1" s="1" t="s">
        <v>28</v>
      </c>
      <c r="C1" s="1" t="s">
        <v>27</v>
      </c>
      <c r="D1" s="1" t="s">
        <v>26</v>
      </c>
      <c r="E1" s="1" t="s">
        <v>20</v>
      </c>
      <c r="F1" s="1" t="s">
        <v>21</v>
      </c>
      <c r="G1" s="1" t="s">
        <v>22</v>
      </c>
      <c r="H1" s="1" t="s">
        <v>23</v>
      </c>
      <c r="I1" s="1" t="s">
        <v>24</v>
      </c>
      <c r="J1" s="1" t="s">
        <v>117</v>
      </c>
      <c r="K1" s="1" t="s">
        <v>67</v>
      </c>
      <c r="L1" s="1" t="s">
        <v>76</v>
      </c>
    </row>
    <row r="2" spans="1:12" x14ac:dyDescent="0.25">
      <c r="A2" s="25" t="s">
        <v>137</v>
      </c>
      <c r="B2" t="s">
        <v>151</v>
      </c>
      <c r="C2" s="24">
        <v>1</v>
      </c>
      <c r="D2" s="24">
        <v>2</v>
      </c>
      <c r="E2" s="3"/>
      <c r="F2" s="3"/>
      <c r="G2" s="3" t="s">
        <v>68</v>
      </c>
      <c r="H2" s="3" t="s">
        <v>68</v>
      </c>
      <c r="I2" s="3"/>
      <c r="J2" s="3"/>
      <c r="K2" s="3"/>
      <c r="L2" t="s">
        <v>181</v>
      </c>
    </row>
    <row r="3" spans="1:12" x14ac:dyDescent="0.25">
      <c r="A3" s="25" t="s">
        <v>138</v>
      </c>
      <c r="B3" t="s">
        <v>151</v>
      </c>
      <c r="C3">
        <v>0.75</v>
      </c>
      <c r="D3">
        <v>0.75</v>
      </c>
      <c r="E3" s="3"/>
      <c r="F3" s="3" t="s">
        <v>68</v>
      </c>
      <c r="G3" s="3"/>
      <c r="H3" s="3" t="s">
        <v>68</v>
      </c>
      <c r="I3" s="3"/>
      <c r="J3" s="3"/>
      <c r="K3" s="3"/>
    </row>
    <row r="4" spans="1:12" x14ac:dyDescent="0.25">
      <c r="A4" s="25" t="s">
        <v>168</v>
      </c>
      <c r="B4" t="s">
        <v>151</v>
      </c>
      <c r="C4" s="24">
        <v>0.75</v>
      </c>
      <c r="D4" s="24">
        <v>0.75</v>
      </c>
      <c r="E4" s="3"/>
      <c r="F4" s="3"/>
      <c r="G4" s="3" t="s">
        <v>68</v>
      </c>
      <c r="H4" s="3" t="s">
        <v>68</v>
      </c>
      <c r="I4" s="3"/>
      <c r="J4" s="3"/>
      <c r="K4" s="3"/>
    </row>
    <row r="5" spans="1:12" x14ac:dyDescent="0.25">
      <c r="A5" s="25" t="s">
        <v>149</v>
      </c>
      <c r="B5" t="s">
        <v>1</v>
      </c>
      <c r="C5" s="24">
        <v>1.25</v>
      </c>
      <c r="D5" s="24">
        <v>1.25</v>
      </c>
      <c r="E5" s="3"/>
      <c r="F5" s="3"/>
      <c r="G5" s="3" t="s">
        <v>68</v>
      </c>
      <c r="H5" s="3" t="s">
        <v>68</v>
      </c>
      <c r="I5" s="3"/>
      <c r="J5" s="3"/>
      <c r="K5" s="3"/>
    </row>
    <row r="6" spans="1:12" x14ac:dyDescent="0.25">
      <c r="A6" s="25" t="s">
        <v>150</v>
      </c>
      <c r="B6" t="s">
        <v>1</v>
      </c>
      <c r="C6" s="24">
        <v>0.5</v>
      </c>
      <c r="D6" s="24">
        <v>0.5</v>
      </c>
      <c r="E6" s="3"/>
      <c r="F6" s="3"/>
      <c r="G6" s="3" t="s">
        <v>68</v>
      </c>
      <c r="I6" s="3" t="s">
        <v>68</v>
      </c>
      <c r="J6" s="3"/>
      <c r="K6" s="3"/>
    </row>
    <row r="7" spans="1:12" x14ac:dyDescent="0.25">
      <c r="A7" s="25" t="s">
        <v>169</v>
      </c>
      <c r="B7" t="s">
        <v>1</v>
      </c>
      <c r="C7" s="24">
        <v>1</v>
      </c>
      <c r="D7" s="24">
        <v>1.5</v>
      </c>
      <c r="E7" s="3"/>
      <c r="F7" s="3" t="s">
        <v>68</v>
      </c>
      <c r="G7" s="3"/>
      <c r="H7" s="3" t="s">
        <v>68</v>
      </c>
      <c r="I7" s="3"/>
      <c r="J7" s="3"/>
      <c r="K7" s="3"/>
      <c r="L7" t="s">
        <v>182</v>
      </c>
    </row>
    <row r="8" spans="1:12" x14ac:dyDescent="0.25">
      <c r="A8" s="25" t="s">
        <v>69</v>
      </c>
      <c r="B8" t="s">
        <v>3</v>
      </c>
      <c r="C8" s="24">
        <v>1.25</v>
      </c>
      <c r="D8" s="24">
        <v>1.25</v>
      </c>
      <c r="E8" s="3"/>
      <c r="F8" s="3"/>
      <c r="G8" s="3" t="s">
        <v>68</v>
      </c>
      <c r="H8" s="3" t="s">
        <v>68</v>
      </c>
      <c r="I8" s="3"/>
      <c r="J8" s="3"/>
      <c r="K8" s="3"/>
    </row>
    <row r="9" spans="1:12" x14ac:dyDescent="0.25">
      <c r="A9" s="25" t="s">
        <v>70</v>
      </c>
      <c r="B9" t="s">
        <v>3</v>
      </c>
      <c r="C9" s="24">
        <v>0.75</v>
      </c>
      <c r="D9" s="24">
        <v>0.75</v>
      </c>
      <c r="E9" s="3"/>
      <c r="F9" s="3"/>
      <c r="G9" s="3" t="s">
        <v>68</v>
      </c>
      <c r="H9" s="3" t="s">
        <v>68</v>
      </c>
      <c r="I9" s="3"/>
      <c r="J9" s="3"/>
      <c r="K9" s="3"/>
    </row>
    <row r="10" spans="1:12" x14ac:dyDescent="0.25">
      <c r="A10" s="25" t="s">
        <v>170</v>
      </c>
      <c r="B10" t="s">
        <v>3</v>
      </c>
      <c r="C10" s="24">
        <v>0.5</v>
      </c>
      <c r="D10" s="24">
        <v>0.5</v>
      </c>
      <c r="E10" s="3"/>
      <c r="F10" s="3" t="s">
        <v>68</v>
      </c>
      <c r="G10" s="3"/>
      <c r="I10" s="3" t="s">
        <v>68</v>
      </c>
      <c r="J10" s="3"/>
      <c r="K10" s="3"/>
    </row>
    <row r="11" spans="1:12" x14ac:dyDescent="0.25">
      <c r="A11" s="25" t="s">
        <v>139</v>
      </c>
      <c r="B11" t="s">
        <v>3</v>
      </c>
      <c r="C11" s="24">
        <v>0.75</v>
      </c>
      <c r="D11" s="24">
        <v>0.75</v>
      </c>
      <c r="E11" s="3"/>
      <c r="F11" s="3"/>
      <c r="G11" s="3" t="s">
        <v>68</v>
      </c>
      <c r="H11" s="3" t="s">
        <v>68</v>
      </c>
      <c r="I11" s="3"/>
      <c r="J11" s="3"/>
      <c r="K11" s="3"/>
    </row>
    <row r="12" spans="1:12" x14ac:dyDescent="0.25">
      <c r="A12" s="25" t="s">
        <v>140</v>
      </c>
      <c r="B12" t="s">
        <v>3</v>
      </c>
      <c r="C12" s="24">
        <v>1</v>
      </c>
      <c r="D12" s="24">
        <v>1</v>
      </c>
      <c r="E12" s="3"/>
      <c r="F12" s="3"/>
      <c r="G12" s="3" t="s">
        <v>68</v>
      </c>
      <c r="H12" s="3" t="s">
        <v>68</v>
      </c>
      <c r="I12" s="3"/>
      <c r="J12" s="3"/>
      <c r="K12" s="3"/>
    </row>
    <row r="13" spans="1:12" x14ac:dyDescent="0.25">
      <c r="A13" s="25" t="s">
        <v>71</v>
      </c>
      <c r="B13" t="s">
        <v>4</v>
      </c>
      <c r="C13" s="24">
        <v>1</v>
      </c>
      <c r="D13" s="24">
        <v>2</v>
      </c>
      <c r="E13" s="3"/>
      <c r="F13" s="3" t="s">
        <v>68</v>
      </c>
      <c r="G13" s="3"/>
      <c r="H13" s="3" t="s">
        <v>68</v>
      </c>
      <c r="I13" s="3"/>
      <c r="J13" s="3"/>
      <c r="K13" s="3"/>
      <c r="L13" t="s">
        <v>183</v>
      </c>
    </row>
    <row r="14" spans="1:12" x14ac:dyDescent="0.25">
      <c r="A14" s="25" t="s">
        <v>72</v>
      </c>
      <c r="B14" t="s">
        <v>4</v>
      </c>
      <c r="C14" s="24">
        <v>0.25</v>
      </c>
      <c r="D14" s="24">
        <v>0.25</v>
      </c>
      <c r="E14" s="3"/>
      <c r="G14" s="3" t="s">
        <v>68</v>
      </c>
      <c r="H14" s="3"/>
      <c r="I14" s="3" t="s">
        <v>68</v>
      </c>
      <c r="J14" s="3"/>
      <c r="K14" s="3"/>
    </row>
    <row r="15" spans="1:12" x14ac:dyDescent="0.25">
      <c r="A15" s="25" t="s">
        <v>74</v>
      </c>
      <c r="B15" t="s">
        <v>171</v>
      </c>
      <c r="C15" s="24">
        <v>2</v>
      </c>
      <c r="D15" s="24">
        <v>2</v>
      </c>
      <c r="E15" s="3"/>
      <c r="F15" s="3" t="s">
        <v>68</v>
      </c>
      <c r="G15" s="3"/>
      <c r="H15" s="3" t="s">
        <v>68</v>
      </c>
      <c r="I15" s="3"/>
      <c r="J15" s="3"/>
      <c r="K15" s="3"/>
      <c r="L15" t="s">
        <v>184</v>
      </c>
    </row>
    <row r="16" spans="1:12" x14ac:dyDescent="0.25">
      <c r="A16" s="25" t="s">
        <v>75</v>
      </c>
      <c r="B16" t="s">
        <v>171</v>
      </c>
      <c r="C16" s="24">
        <v>1</v>
      </c>
      <c r="D16" s="24">
        <v>1</v>
      </c>
      <c r="E16" s="3"/>
      <c r="F16" s="3" t="s">
        <v>68</v>
      </c>
      <c r="G16" s="3"/>
      <c r="H16" s="3" t="s">
        <v>68</v>
      </c>
      <c r="I16" s="3"/>
      <c r="J16" s="3"/>
      <c r="K16" s="3"/>
    </row>
    <row r="17" spans="1:15" x14ac:dyDescent="0.25">
      <c r="A17" s="25" t="s">
        <v>152</v>
      </c>
      <c r="B17" t="s">
        <v>171</v>
      </c>
      <c r="C17" s="24">
        <v>0.25</v>
      </c>
      <c r="D17" s="24">
        <v>0.5</v>
      </c>
      <c r="E17" s="3" t="s">
        <v>68</v>
      </c>
      <c r="F17" s="3"/>
      <c r="G17" s="3"/>
      <c r="H17" s="3"/>
      <c r="I17" s="3" t="s">
        <v>68</v>
      </c>
      <c r="J17" s="3"/>
      <c r="K17" s="3"/>
    </row>
    <row r="18" spans="1:15" x14ac:dyDescent="0.25">
      <c r="A18" s="25" t="s">
        <v>77</v>
      </c>
      <c r="B18" t="s">
        <v>4</v>
      </c>
      <c r="C18" s="24">
        <v>1.25</v>
      </c>
      <c r="D18" s="24">
        <v>1.25</v>
      </c>
      <c r="E18" s="3"/>
      <c r="F18" s="3" t="s">
        <v>68</v>
      </c>
      <c r="G18" s="3"/>
      <c r="H18" s="3" t="s">
        <v>68</v>
      </c>
      <c r="I18" s="3"/>
      <c r="J18" s="3"/>
      <c r="K18" s="3"/>
    </row>
    <row r="19" spans="1:15" x14ac:dyDescent="0.25">
      <c r="A19" s="25" t="s">
        <v>78</v>
      </c>
      <c r="B19" t="s">
        <v>4</v>
      </c>
      <c r="C19" s="24">
        <v>0.5</v>
      </c>
      <c r="D19" s="24">
        <v>0.5</v>
      </c>
      <c r="E19" s="3"/>
      <c r="F19" s="3" t="s">
        <v>68</v>
      </c>
      <c r="G19" s="3"/>
      <c r="H19" s="3"/>
      <c r="I19" s="3" t="s">
        <v>68</v>
      </c>
      <c r="J19" s="3"/>
      <c r="K19" s="3"/>
    </row>
    <row r="20" spans="1:15" x14ac:dyDescent="0.25">
      <c r="A20" s="25" t="s">
        <v>81</v>
      </c>
      <c r="B20" t="s">
        <v>9</v>
      </c>
      <c r="C20" s="24">
        <v>0.25</v>
      </c>
      <c r="D20" s="24">
        <v>0.75</v>
      </c>
      <c r="E20" s="3" t="s">
        <v>68</v>
      </c>
      <c r="F20" s="3"/>
      <c r="G20" s="3"/>
      <c r="H20" s="3"/>
      <c r="I20" s="3" t="s">
        <v>68</v>
      </c>
      <c r="J20" s="3"/>
      <c r="K20" s="3"/>
      <c r="L20" s="27" t="s">
        <v>185</v>
      </c>
    </row>
    <row r="21" spans="1:15" x14ac:dyDescent="0.25">
      <c r="A21" s="25" t="s">
        <v>82</v>
      </c>
      <c r="B21" t="s">
        <v>9</v>
      </c>
      <c r="C21" s="24">
        <v>0.5</v>
      </c>
      <c r="D21" s="24">
        <v>0.5</v>
      </c>
      <c r="E21" s="3" t="s">
        <v>68</v>
      </c>
      <c r="F21" s="3"/>
      <c r="G21" s="3"/>
      <c r="H21" s="3"/>
      <c r="I21" s="3" t="s">
        <v>68</v>
      </c>
      <c r="J21" s="3"/>
      <c r="K21" s="3"/>
      <c r="L21" s="1"/>
    </row>
    <row r="22" spans="1:15" x14ac:dyDescent="0.25">
      <c r="A22" s="25" t="s">
        <v>153</v>
      </c>
      <c r="B22" t="s">
        <v>8</v>
      </c>
      <c r="C22" s="24">
        <v>0</v>
      </c>
      <c r="D22" s="24">
        <v>0.5</v>
      </c>
      <c r="E22" s="3" t="s">
        <v>68</v>
      </c>
      <c r="F22" s="3"/>
      <c r="G22" s="3"/>
      <c r="H22" s="3" t="s">
        <v>68</v>
      </c>
      <c r="I22" s="3"/>
      <c r="J22" s="3"/>
      <c r="K22" s="3"/>
      <c r="L22" t="s">
        <v>186</v>
      </c>
    </row>
    <row r="23" spans="1:15" x14ac:dyDescent="0.25">
      <c r="A23" s="25" t="s">
        <v>154</v>
      </c>
      <c r="B23" t="s">
        <v>8</v>
      </c>
      <c r="C23" s="24">
        <v>0</v>
      </c>
      <c r="D23" s="24">
        <v>1.25</v>
      </c>
      <c r="E23" s="3" t="s">
        <v>68</v>
      </c>
      <c r="F23" s="3"/>
      <c r="G23" s="3"/>
      <c r="H23" s="3" t="s">
        <v>68</v>
      </c>
      <c r="I23" s="3"/>
      <c r="J23" s="3"/>
      <c r="K23" s="3" t="s">
        <v>68</v>
      </c>
      <c r="L23" t="s">
        <v>187</v>
      </c>
    </row>
    <row r="24" spans="1:15" x14ac:dyDescent="0.25">
      <c r="A24" s="25" t="s">
        <v>172</v>
      </c>
      <c r="B24" t="s">
        <v>8</v>
      </c>
      <c r="C24" s="24">
        <v>0.5</v>
      </c>
      <c r="D24" s="24">
        <v>0.5</v>
      </c>
      <c r="E24" s="3"/>
      <c r="F24" s="3"/>
      <c r="G24" s="3" t="s">
        <v>68</v>
      </c>
      <c r="H24" s="3"/>
      <c r="I24" s="3" t="s">
        <v>68</v>
      </c>
      <c r="J24" s="3"/>
      <c r="K24" s="3"/>
    </row>
    <row r="25" spans="1:15" x14ac:dyDescent="0.25">
      <c r="A25" s="25" t="s">
        <v>86</v>
      </c>
      <c r="B25" t="s">
        <v>12</v>
      </c>
      <c r="C25" s="24">
        <v>0.5</v>
      </c>
      <c r="D25" s="24">
        <v>0.5</v>
      </c>
      <c r="E25" s="3"/>
      <c r="F25" s="3"/>
      <c r="G25" s="3" t="s">
        <v>68</v>
      </c>
      <c r="H25" s="3"/>
      <c r="I25" s="3" t="s">
        <v>68</v>
      </c>
      <c r="J25" s="3"/>
      <c r="K25" s="3"/>
    </row>
    <row r="26" spans="1:15" x14ac:dyDescent="0.25">
      <c r="A26" s="25" t="s">
        <v>87</v>
      </c>
      <c r="B26" t="s">
        <v>12</v>
      </c>
      <c r="C26" s="24">
        <v>1</v>
      </c>
      <c r="D26" s="24">
        <v>1</v>
      </c>
      <c r="E26" s="3"/>
      <c r="F26" s="3" t="s">
        <v>68</v>
      </c>
      <c r="G26" s="3"/>
      <c r="H26" s="3"/>
      <c r="I26" s="3" t="s">
        <v>68</v>
      </c>
      <c r="J26" s="3"/>
      <c r="K26" s="3"/>
    </row>
    <row r="27" spans="1:15" x14ac:dyDescent="0.25">
      <c r="A27" s="25" t="s">
        <v>155</v>
      </c>
      <c r="B27" t="s">
        <v>12</v>
      </c>
      <c r="C27" s="24">
        <v>1</v>
      </c>
      <c r="D27" s="24">
        <v>1</v>
      </c>
      <c r="E27" s="3"/>
      <c r="F27" s="3" t="s">
        <v>68</v>
      </c>
      <c r="G27" s="3"/>
      <c r="H27" s="3"/>
      <c r="I27" s="3" t="s">
        <v>68</v>
      </c>
      <c r="J27" s="3"/>
      <c r="K27" s="3"/>
      <c r="O27" s="27"/>
    </row>
    <row r="28" spans="1:15" x14ac:dyDescent="0.25">
      <c r="A28" s="25" t="s">
        <v>173</v>
      </c>
      <c r="B28" t="s">
        <v>12</v>
      </c>
      <c r="C28" s="24">
        <v>0.5</v>
      </c>
      <c r="D28" s="24">
        <v>0.5</v>
      </c>
      <c r="E28" s="3" t="s">
        <v>68</v>
      </c>
      <c r="F28" s="3"/>
      <c r="G28" s="3"/>
      <c r="H28" s="3"/>
      <c r="I28" s="3" t="s">
        <v>68</v>
      </c>
      <c r="J28" s="3"/>
      <c r="K28" s="3"/>
    </row>
    <row r="29" spans="1:15" x14ac:dyDescent="0.25">
      <c r="A29" s="25" t="s">
        <v>90</v>
      </c>
      <c r="B29" t="s">
        <v>6</v>
      </c>
      <c r="C29" s="24">
        <v>1</v>
      </c>
      <c r="D29" s="24">
        <v>1.5</v>
      </c>
      <c r="E29" s="3"/>
      <c r="F29" s="3"/>
      <c r="G29" s="3" t="s">
        <v>68</v>
      </c>
      <c r="H29" s="3" t="s">
        <v>68</v>
      </c>
      <c r="I29" s="3"/>
      <c r="J29" s="3"/>
      <c r="K29" s="3"/>
      <c r="L29" t="s">
        <v>188</v>
      </c>
    </row>
    <row r="30" spans="1:15" x14ac:dyDescent="0.25">
      <c r="A30" s="25" t="s">
        <v>91</v>
      </c>
      <c r="B30" t="s">
        <v>6</v>
      </c>
      <c r="C30" s="24">
        <v>0.5</v>
      </c>
      <c r="D30" s="24">
        <v>0.5</v>
      </c>
      <c r="E30" s="3"/>
      <c r="F30" s="3"/>
      <c r="G30" s="3" t="s">
        <v>68</v>
      </c>
      <c r="H30" s="3"/>
      <c r="I30" s="3" t="s">
        <v>68</v>
      </c>
      <c r="J30" s="3"/>
      <c r="K30" s="3"/>
    </row>
    <row r="31" spans="1:15" x14ac:dyDescent="0.25">
      <c r="A31" s="25" t="s">
        <v>142</v>
      </c>
      <c r="B31" t="s">
        <v>6</v>
      </c>
      <c r="C31" s="24">
        <v>0.5</v>
      </c>
      <c r="D31" s="24">
        <v>0.5</v>
      </c>
      <c r="E31" s="3"/>
      <c r="F31" s="3"/>
      <c r="G31" s="3" t="s">
        <v>68</v>
      </c>
      <c r="H31" s="3"/>
      <c r="I31" s="3" t="s">
        <v>68</v>
      </c>
      <c r="J31" s="3"/>
      <c r="K31" s="3"/>
    </row>
    <row r="32" spans="1:15" x14ac:dyDescent="0.25">
      <c r="A32" s="25" t="s">
        <v>92</v>
      </c>
      <c r="B32" t="s">
        <v>7</v>
      </c>
      <c r="C32" s="24">
        <v>0.75</v>
      </c>
      <c r="D32" s="24">
        <v>1</v>
      </c>
      <c r="E32" s="3"/>
      <c r="F32" s="3" t="s">
        <v>68</v>
      </c>
      <c r="G32" s="3"/>
      <c r="H32" s="3"/>
      <c r="I32" s="3" t="s">
        <v>68</v>
      </c>
      <c r="J32" s="3"/>
      <c r="K32" s="3"/>
    </row>
    <row r="33" spans="1:12" x14ac:dyDescent="0.25">
      <c r="A33" s="25" t="s">
        <v>93</v>
      </c>
      <c r="B33" t="s">
        <v>7</v>
      </c>
      <c r="C33" s="24">
        <v>0.75</v>
      </c>
      <c r="D33" s="24">
        <v>0.75</v>
      </c>
      <c r="E33" s="3"/>
      <c r="F33" s="3"/>
      <c r="G33" s="3" t="s">
        <v>68</v>
      </c>
      <c r="H33" s="3"/>
      <c r="I33" s="3" t="s">
        <v>68</v>
      </c>
      <c r="J33" s="3"/>
      <c r="K33" s="3"/>
    </row>
    <row r="34" spans="1:12" x14ac:dyDescent="0.25">
      <c r="A34" s="25" t="s">
        <v>94</v>
      </c>
      <c r="B34" t="s">
        <v>7</v>
      </c>
      <c r="C34" s="24">
        <v>0.5</v>
      </c>
      <c r="D34" s="24">
        <v>0.5</v>
      </c>
      <c r="E34" s="3"/>
      <c r="F34" s="3"/>
      <c r="G34" s="3" t="s">
        <v>68</v>
      </c>
      <c r="H34" s="3"/>
      <c r="I34" s="3" t="s">
        <v>68</v>
      </c>
      <c r="J34" s="3"/>
      <c r="K34" s="3"/>
    </row>
    <row r="35" spans="1:12" x14ac:dyDescent="0.25">
      <c r="A35" s="25" t="s">
        <v>95</v>
      </c>
      <c r="B35" t="s">
        <v>7</v>
      </c>
      <c r="C35" s="24">
        <v>0.5</v>
      </c>
      <c r="D35" s="24">
        <v>0.5</v>
      </c>
      <c r="E35" s="3"/>
      <c r="F35" s="3" t="s">
        <v>68</v>
      </c>
      <c r="G35" s="3"/>
      <c r="H35" s="3"/>
      <c r="I35" s="3" t="s">
        <v>68</v>
      </c>
      <c r="J35" s="3"/>
      <c r="K35" s="3"/>
    </row>
    <row r="36" spans="1:12" x14ac:dyDescent="0.25">
      <c r="A36" s="25" t="s">
        <v>96</v>
      </c>
      <c r="B36" t="s">
        <v>7</v>
      </c>
      <c r="C36" s="24">
        <v>0.5</v>
      </c>
      <c r="D36" s="24">
        <v>0.5</v>
      </c>
      <c r="E36" s="3"/>
      <c r="F36" s="3"/>
      <c r="G36" s="3" t="s">
        <v>68</v>
      </c>
      <c r="H36" s="3"/>
      <c r="I36" s="3" t="s">
        <v>68</v>
      </c>
      <c r="J36" s="3"/>
      <c r="K36" s="3"/>
    </row>
    <row r="37" spans="1:12" x14ac:dyDescent="0.25">
      <c r="A37" s="25" t="s">
        <v>156</v>
      </c>
      <c r="B37" t="s">
        <v>7</v>
      </c>
      <c r="C37" s="24">
        <v>2.25</v>
      </c>
      <c r="D37" s="24">
        <v>2.25</v>
      </c>
      <c r="E37" s="3" t="s">
        <v>68</v>
      </c>
      <c r="F37" s="3"/>
      <c r="G37" s="3"/>
      <c r="H37" s="3" t="s">
        <v>68</v>
      </c>
      <c r="I37" s="3"/>
      <c r="J37" s="3"/>
      <c r="K37" s="3"/>
    </row>
    <row r="38" spans="1:12" x14ac:dyDescent="0.25">
      <c r="A38" s="25" t="s">
        <v>157</v>
      </c>
      <c r="B38" t="s">
        <v>7</v>
      </c>
      <c r="C38" s="24">
        <v>0.25</v>
      </c>
      <c r="D38" s="24">
        <v>0.5</v>
      </c>
      <c r="E38" s="3"/>
      <c r="F38" s="3"/>
      <c r="G38" s="3" t="s">
        <v>68</v>
      </c>
      <c r="H38" s="3"/>
      <c r="I38" s="3" t="s">
        <v>68</v>
      </c>
      <c r="J38" s="3"/>
      <c r="K38" s="3"/>
    </row>
    <row r="39" spans="1:12" x14ac:dyDescent="0.25">
      <c r="A39" s="25" t="s">
        <v>98</v>
      </c>
      <c r="B39" t="s">
        <v>10</v>
      </c>
      <c r="C39" s="24">
        <v>1</v>
      </c>
      <c r="D39" s="24">
        <v>1</v>
      </c>
      <c r="E39" s="3"/>
      <c r="F39" s="3"/>
      <c r="G39" s="3" t="s">
        <v>68</v>
      </c>
      <c r="H39" s="3" t="s">
        <v>68</v>
      </c>
      <c r="I39" s="3"/>
      <c r="J39" s="3"/>
      <c r="K39" s="3"/>
    </row>
    <row r="40" spans="1:12" x14ac:dyDescent="0.25">
      <c r="A40" s="25" t="s">
        <v>99</v>
      </c>
      <c r="B40" t="s">
        <v>10</v>
      </c>
      <c r="C40" s="24">
        <v>0.5</v>
      </c>
      <c r="D40" s="24">
        <v>0.5</v>
      </c>
      <c r="E40" s="3"/>
      <c r="F40" s="3" t="s">
        <v>68</v>
      </c>
      <c r="G40" s="3"/>
      <c r="H40" s="3"/>
      <c r="I40" s="3" t="s">
        <v>68</v>
      </c>
      <c r="J40" s="3"/>
      <c r="K40" s="3"/>
    </row>
    <row r="41" spans="1:12" x14ac:dyDescent="0.25">
      <c r="A41" s="25" t="s">
        <v>100</v>
      </c>
      <c r="B41" t="s">
        <v>10</v>
      </c>
      <c r="C41" s="24">
        <v>0.75</v>
      </c>
      <c r="D41" s="24">
        <v>0.75</v>
      </c>
      <c r="E41" s="3"/>
      <c r="F41" s="3" t="s">
        <v>68</v>
      </c>
      <c r="G41" s="3"/>
      <c r="H41" s="3"/>
      <c r="I41" s="3" t="s">
        <v>68</v>
      </c>
      <c r="J41" s="3"/>
      <c r="K41" s="3"/>
    </row>
    <row r="42" spans="1:12" x14ac:dyDescent="0.25">
      <c r="A42" s="25" t="s">
        <v>101</v>
      </c>
      <c r="B42" t="s">
        <v>2</v>
      </c>
      <c r="C42" s="24">
        <v>1</v>
      </c>
      <c r="D42" s="24">
        <v>1</v>
      </c>
      <c r="E42" s="3"/>
      <c r="F42" s="3"/>
      <c r="G42" s="3" t="s">
        <v>68</v>
      </c>
      <c r="H42" s="3" t="s">
        <v>68</v>
      </c>
      <c r="I42" s="3"/>
      <c r="J42" s="3"/>
      <c r="K42" s="3"/>
    </row>
    <row r="43" spans="1:12" x14ac:dyDescent="0.25">
      <c r="A43" s="25" t="s">
        <v>102</v>
      </c>
      <c r="B43" t="s">
        <v>2</v>
      </c>
      <c r="C43" s="24">
        <v>0.75</v>
      </c>
      <c r="D43" s="24">
        <v>0.75</v>
      </c>
      <c r="E43" s="3"/>
      <c r="F43" s="3"/>
      <c r="G43" s="3" t="s">
        <v>68</v>
      </c>
      <c r="H43" s="3" t="s">
        <v>68</v>
      </c>
      <c r="I43" s="3"/>
      <c r="J43" s="3"/>
      <c r="K43" s="3"/>
    </row>
    <row r="44" spans="1:12" x14ac:dyDescent="0.25">
      <c r="A44" s="25" t="s">
        <v>144</v>
      </c>
      <c r="B44" t="s">
        <v>2</v>
      </c>
      <c r="C44" s="24">
        <v>0.5</v>
      </c>
      <c r="D44" s="24">
        <v>0.5</v>
      </c>
      <c r="E44" s="3"/>
      <c r="F44" s="3"/>
      <c r="G44" s="3" t="s">
        <v>68</v>
      </c>
      <c r="H44" s="3"/>
      <c r="I44" s="3" t="s">
        <v>68</v>
      </c>
      <c r="J44" s="3"/>
      <c r="K44" s="3"/>
    </row>
    <row r="45" spans="1:12" x14ac:dyDescent="0.25">
      <c r="A45" s="25" t="s">
        <v>145</v>
      </c>
      <c r="B45" t="s">
        <v>2</v>
      </c>
      <c r="C45" s="24">
        <v>0.75</v>
      </c>
      <c r="D45" s="24">
        <v>1</v>
      </c>
      <c r="E45" s="3"/>
      <c r="F45" s="3" t="s">
        <v>68</v>
      </c>
      <c r="G45" s="3"/>
      <c r="H45" s="3"/>
      <c r="I45" s="3" t="s">
        <v>68</v>
      </c>
      <c r="J45" s="3"/>
      <c r="K45" s="3"/>
    </row>
    <row r="46" spans="1:12" x14ac:dyDescent="0.25">
      <c r="A46" s="25">
        <v>18</v>
      </c>
      <c r="B46" t="s">
        <v>163</v>
      </c>
      <c r="C46" s="24">
        <v>2.5</v>
      </c>
      <c r="D46" s="24">
        <v>3</v>
      </c>
      <c r="E46" s="3" t="s">
        <v>68</v>
      </c>
      <c r="F46" s="3"/>
      <c r="G46" s="3"/>
      <c r="H46" s="3" t="s">
        <v>68</v>
      </c>
      <c r="I46" s="3"/>
      <c r="J46" s="3"/>
      <c r="K46" s="3"/>
    </row>
    <row r="47" spans="1:12" x14ac:dyDescent="0.25">
      <c r="A47" s="25" t="s">
        <v>111</v>
      </c>
      <c r="B47" s="19" t="s">
        <v>51</v>
      </c>
      <c r="C47" s="24">
        <v>0.5</v>
      </c>
      <c r="D47" s="24">
        <v>0.5</v>
      </c>
      <c r="E47" s="3"/>
      <c r="F47" s="3"/>
      <c r="G47" s="3" t="s">
        <v>68</v>
      </c>
      <c r="H47" s="3" t="s">
        <v>68</v>
      </c>
      <c r="I47" s="3"/>
      <c r="J47" s="3"/>
      <c r="K47" s="3"/>
      <c r="L47" s="1"/>
    </row>
    <row r="48" spans="1:12" x14ac:dyDescent="0.25">
      <c r="A48" s="25" t="s">
        <v>112</v>
      </c>
      <c r="B48" s="19" t="s">
        <v>51</v>
      </c>
      <c r="C48" s="24">
        <v>2.5</v>
      </c>
      <c r="D48" s="24">
        <v>2.5</v>
      </c>
      <c r="E48" s="3"/>
      <c r="F48" s="3" t="s">
        <v>68</v>
      </c>
      <c r="G48" s="3"/>
      <c r="H48" s="3" t="s">
        <v>68</v>
      </c>
      <c r="I48" s="3"/>
      <c r="J48" s="3"/>
      <c r="K48" s="3"/>
    </row>
    <row r="49" spans="1:12" x14ac:dyDescent="0.25">
      <c r="A49" s="25" t="s">
        <v>115</v>
      </c>
      <c r="B49" s="19" t="s">
        <v>51</v>
      </c>
      <c r="C49" s="24">
        <v>1</v>
      </c>
      <c r="D49" s="24">
        <v>1</v>
      </c>
      <c r="E49" s="3"/>
      <c r="F49" s="3"/>
      <c r="G49" s="3" t="s">
        <v>68</v>
      </c>
      <c r="H49" s="3" t="s">
        <v>68</v>
      </c>
      <c r="I49" s="3"/>
      <c r="J49" s="3"/>
      <c r="K49" s="3"/>
    </row>
    <row r="50" spans="1:12" x14ac:dyDescent="0.25">
      <c r="A50" s="25" t="s">
        <v>116</v>
      </c>
      <c r="B50" s="19" t="s">
        <v>51</v>
      </c>
      <c r="C50" s="24">
        <v>0.5</v>
      </c>
      <c r="D50" s="24">
        <v>0.5</v>
      </c>
      <c r="E50" s="3"/>
      <c r="F50" s="3" t="s">
        <v>68</v>
      </c>
      <c r="G50" s="3"/>
      <c r="H50" s="3"/>
      <c r="I50" s="3" t="s">
        <v>68</v>
      </c>
      <c r="J50" s="3"/>
      <c r="K50" s="3"/>
    </row>
    <row r="51" spans="1:12" x14ac:dyDescent="0.25">
      <c r="A51" s="25" t="s">
        <v>174</v>
      </c>
      <c r="B51" s="19" t="s">
        <v>51</v>
      </c>
      <c r="C51" s="24">
        <v>0.5</v>
      </c>
      <c r="D51" s="24">
        <v>0.5</v>
      </c>
      <c r="E51" s="3"/>
      <c r="F51" s="3" t="s">
        <v>68</v>
      </c>
      <c r="G51" s="3"/>
      <c r="H51" s="3"/>
      <c r="I51" s="3" t="s">
        <v>68</v>
      </c>
      <c r="J51" s="3"/>
      <c r="K51" s="3"/>
    </row>
    <row r="52" spans="1:12" x14ac:dyDescent="0.25">
      <c r="A52" s="25" t="s">
        <v>175</v>
      </c>
      <c r="B52" s="19" t="s">
        <v>51</v>
      </c>
      <c r="C52" s="24">
        <v>0.75</v>
      </c>
      <c r="D52" s="24">
        <v>0.75</v>
      </c>
      <c r="E52" s="3"/>
      <c r="F52" s="3" t="s">
        <v>68</v>
      </c>
      <c r="G52" s="3"/>
      <c r="H52" s="3"/>
      <c r="I52" s="3" t="s">
        <v>68</v>
      </c>
      <c r="J52" s="3"/>
      <c r="K52" s="3"/>
      <c r="L52" s="1"/>
    </row>
    <row r="53" spans="1:12" x14ac:dyDescent="0.25">
      <c r="A53" s="25">
        <v>21</v>
      </c>
      <c r="B53" s="19" t="s">
        <v>14</v>
      </c>
      <c r="C53" s="24">
        <v>2.25</v>
      </c>
      <c r="D53" s="24">
        <v>2.5</v>
      </c>
      <c r="E53" s="3" t="s">
        <v>68</v>
      </c>
      <c r="F53" s="3"/>
      <c r="G53" s="3"/>
      <c r="H53" s="3"/>
      <c r="I53" s="3" t="s">
        <v>68</v>
      </c>
      <c r="J53" s="3"/>
      <c r="K53" s="3"/>
    </row>
    <row r="54" spans="1:12" x14ac:dyDescent="0.25">
      <c r="A54" s="25" t="s">
        <v>122</v>
      </c>
      <c r="B54" s="19" t="s">
        <v>15</v>
      </c>
      <c r="C54" s="24">
        <v>1</v>
      </c>
      <c r="D54" s="24">
        <v>1</v>
      </c>
      <c r="E54" s="3" t="s">
        <v>68</v>
      </c>
      <c r="F54" s="3"/>
      <c r="G54" s="3"/>
      <c r="H54" s="3"/>
      <c r="I54" s="3" t="s">
        <v>68</v>
      </c>
      <c r="J54" s="3"/>
      <c r="K54" s="3"/>
    </row>
    <row r="55" spans="1:12" x14ac:dyDescent="0.25">
      <c r="A55" s="25" t="s">
        <v>123</v>
      </c>
      <c r="B55" s="19" t="s">
        <v>15</v>
      </c>
      <c r="C55" s="24">
        <v>0.5</v>
      </c>
      <c r="D55" s="24">
        <v>0.5</v>
      </c>
      <c r="E55" s="3" t="s">
        <v>68</v>
      </c>
      <c r="F55" s="3"/>
      <c r="G55" s="3"/>
      <c r="H55" s="3"/>
      <c r="I55" s="3" t="s">
        <v>68</v>
      </c>
      <c r="J55" s="3"/>
      <c r="K55" s="3"/>
    </row>
    <row r="56" spans="1:12" x14ac:dyDescent="0.25">
      <c r="A56" s="25" t="s">
        <v>126</v>
      </c>
      <c r="B56" s="19" t="s">
        <v>14</v>
      </c>
      <c r="C56" s="24">
        <v>0.75</v>
      </c>
      <c r="D56" s="24">
        <v>1</v>
      </c>
      <c r="E56" s="3" t="s">
        <v>68</v>
      </c>
      <c r="F56" s="3"/>
      <c r="G56" s="3"/>
      <c r="H56" s="3"/>
      <c r="I56" s="3" t="s">
        <v>68</v>
      </c>
      <c r="J56" s="3"/>
      <c r="K56" s="3"/>
    </row>
    <row r="57" spans="1:12" x14ac:dyDescent="0.25">
      <c r="A57" s="25" t="s">
        <v>127</v>
      </c>
      <c r="B57" s="19" t="s">
        <v>14</v>
      </c>
      <c r="C57" s="24">
        <v>0.25</v>
      </c>
      <c r="D57" s="24">
        <v>0.5</v>
      </c>
      <c r="E57" s="3"/>
      <c r="F57" s="3" t="s">
        <v>68</v>
      </c>
      <c r="G57" s="3"/>
      <c r="H57" s="3"/>
      <c r="I57" s="3" t="s">
        <v>68</v>
      </c>
      <c r="J57" s="3" t="s">
        <v>68</v>
      </c>
      <c r="K57" s="3"/>
      <c r="L57" s="1" t="s">
        <v>189</v>
      </c>
    </row>
    <row r="58" spans="1:12" x14ac:dyDescent="0.25">
      <c r="A58" s="25" t="s">
        <v>128</v>
      </c>
      <c r="B58" s="19" t="s">
        <v>14</v>
      </c>
      <c r="C58" s="24">
        <v>0.25</v>
      </c>
      <c r="D58" s="24">
        <v>0.75</v>
      </c>
      <c r="E58" s="3"/>
      <c r="F58" s="3" t="s">
        <v>68</v>
      </c>
      <c r="G58" s="3"/>
      <c r="H58" s="3"/>
      <c r="I58" s="3" t="s">
        <v>68</v>
      </c>
      <c r="J58" s="3"/>
      <c r="K58" s="3"/>
    </row>
    <row r="59" spans="1:12" x14ac:dyDescent="0.25">
      <c r="A59" s="25" t="s">
        <v>131</v>
      </c>
      <c r="B59" s="19" t="s">
        <v>15</v>
      </c>
      <c r="C59" s="24">
        <v>1</v>
      </c>
      <c r="D59" s="24">
        <v>1.5</v>
      </c>
      <c r="E59" s="3"/>
      <c r="F59" s="3" t="s">
        <v>68</v>
      </c>
      <c r="G59" s="3"/>
      <c r="H59" s="3"/>
      <c r="I59" s="3" t="s">
        <v>68</v>
      </c>
      <c r="J59" s="3"/>
      <c r="K59" s="3"/>
      <c r="L59" t="s">
        <v>192</v>
      </c>
    </row>
    <row r="60" spans="1:12" x14ac:dyDescent="0.25">
      <c r="A60" s="25" t="s">
        <v>129</v>
      </c>
      <c r="B60" s="19" t="s">
        <v>15</v>
      </c>
      <c r="C60" s="24">
        <v>0.5</v>
      </c>
      <c r="D60" s="24">
        <v>0.5</v>
      </c>
      <c r="E60" s="3"/>
      <c r="F60" s="3"/>
      <c r="G60" s="3" t="s">
        <v>68</v>
      </c>
      <c r="H60" s="3"/>
      <c r="I60" s="3" t="s">
        <v>68</v>
      </c>
      <c r="J60" s="3"/>
      <c r="K60" s="3"/>
    </row>
    <row r="61" spans="1:12" x14ac:dyDescent="0.25">
      <c r="A61" s="25" t="s">
        <v>132</v>
      </c>
      <c r="B61" s="19" t="s">
        <v>16</v>
      </c>
      <c r="C61" s="24">
        <v>0.75</v>
      </c>
      <c r="D61" s="24">
        <v>0.75</v>
      </c>
      <c r="E61" s="3"/>
      <c r="F61" s="3" t="s">
        <v>68</v>
      </c>
      <c r="G61" s="3"/>
      <c r="H61" s="3"/>
      <c r="I61" s="3" t="s">
        <v>68</v>
      </c>
      <c r="J61" s="3"/>
      <c r="K61" s="3"/>
    </row>
    <row r="62" spans="1:12" x14ac:dyDescent="0.25">
      <c r="A62" s="25" t="s">
        <v>133</v>
      </c>
      <c r="B62" s="19" t="s">
        <v>16</v>
      </c>
      <c r="C62" s="24">
        <v>0.5</v>
      </c>
      <c r="D62" s="24">
        <v>0.5</v>
      </c>
      <c r="E62" s="3"/>
      <c r="F62" s="3"/>
      <c r="G62" s="3" t="s">
        <v>68</v>
      </c>
      <c r="H62" s="3"/>
      <c r="I62" s="3" t="s">
        <v>68</v>
      </c>
      <c r="J62" s="3"/>
      <c r="K62" s="3"/>
    </row>
    <row r="63" spans="1:12" x14ac:dyDescent="0.25">
      <c r="A63" s="25" t="s">
        <v>165</v>
      </c>
      <c r="B63" s="19" t="s">
        <v>17</v>
      </c>
      <c r="C63" s="24">
        <v>0.5</v>
      </c>
      <c r="D63" s="24">
        <v>0.5</v>
      </c>
      <c r="E63" s="3"/>
      <c r="F63" s="3"/>
      <c r="G63" s="3" t="s">
        <v>68</v>
      </c>
      <c r="H63" s="3"/>
      <c r="I63" s="3" t="s">
        <v>68</v>
      </c>
      <c r="J63" s="3"/>
      <c r="K63" s="3"/>
    </row>
    <row r="64" spans="1:12" x14ac:dyDescent="0.25">
      <c r="A64" s="25" t="s">
        <v>176</v>
      </c>
      <c r="B64" s="19" t="s">
        <v>17</v>
      </c>
      <c r="C64" s="24">
        <v>0.5</v>
      </c>
      <c r="D64" s="24">
        <v>0.5</v>
      </c>
      <c r="E64" s="3"/>
      <c r="F64" s="3"/>
      <c r="G64" s="3" t="s">
        <v>68</v>
      </c>
      <c r="H64" s="3"/>
      <c r="I64" s="3" t="s">
        <v>68</v>
      </c>
      <c r="J64" s="3"/>
      <c r="K64" s="3"/>
    </row>
    <row r="65" spans="1:12" x14ac:dyDescent="0.25">
      <c r="A65" s="25" t="s">
        <v>177</v>
      </c>
      <c r="B65" s="19" t="s">
        <v>17</v>
      </c>
      <c r="C65" s="24">
        <v>0.25</v>
      </c>
      <c r="D65" s="24">
        <v>0.25</v>
      </c>
      <c r="E65" s="3"/>
      <c r="F65" s="3"/>
      <c r="G65" s="3" t="s">
        <v>68</v>
      </c>
      <c r="H65" s="3"/>
      <c r="I65" s="3" t="s">
        <v>68</v>
      </c>
      <c r="J65" s="3"/>
      <c r="K65" s="3"/>
    </row>
    <row r="66" spans="1:12" x14ac:dyDescent="0.25">
      <c r="A66" s="25" t="s">
        <v>178</v>
      </c>
      <c r="B66" s="19" t="s">
        <v>17</v>
      </c>
      <c r="C66" s="24">
        <v>0.5</v>
      </c>
      <c r="D66" s="24">
        <v>0.5</v>
      </c>
      <c r="E66" s="3"/>
      <c r="F66" s="3" t="s">
        <v>68</v>
      </c>
      <c r="G66" s="3"/>
      <c r="H66" s="3"/>
      <c r="I66" s="3" t="s">
        <v>68</v>
      </c>
      <c r="J66" s="3"/>
      <c r="K66" s="3"/>
    </row>
    <row r="67" spans="1:12" x14ac:dyDescent="0.25">
      <c r="A67" s="25" t="s">
        <v>179</v>
      </c>
      <c r="B67" s="19" t="s">
        <v>17</v>
      </c>
      <c r="C67" s="24">
        <v>0.5</v>
      </c>
      <c r="D67" s="24">
        <v>0.5</v>
      </c>
      <c r="E67" s="3"/>
      <c r="F67" s="3" t="s">
        <v>68</v>
      </c>
      <c r="G67" s="3"/>
      <c r="H67" s="3"/>
      <c r="I67" s="3" t="s">
        <v>68</v>
      </c>
      <c r="J67" s="3"/>
      <c r="K67" s="3"/>
    </row>
    <row r="68" spans="1:12" x14ac:dyDescent="0.25">
      <c r="A68" s="25" t="s">
        <v>166</v>
      </c>
      <c r="B68" s="19" t="s">
        <v>18</v>
      </c>
      <c r="C68" s="24">
        <v>0.5</v>
      </c>
      <c r="D68" s="24">
        <v>0.75</v>
      </c>
      <c r="E68" s="3"/>
      <c r="F68" s="3"/>
      <c r="G68" s="3" t="s">
        <v>68</v>
      </c>
      <c r="H68" s="3"/>
      <c r="I68" s="3" t="s">
        <v>68</v>
      </c>
      <c r="J68" s="3"/>
      <c r="K68" s="3"/>
    </row>
    <row r="69" spans="1:12" x14ac:dyDescent="0.25">
      <c r="A69" s="25" t="s">
        <v>167</v>
      </c>
      <c r="B69" s="19" t="s">
        <v>18</v>
      </c>
      <c r="C69" s="24">
        <v>0.75</v>
      </c>
      <c r="D69" s="24">
        <v>0.75</v>
      </c>
      <c r="E69" s="3"/>
      <c r="F69" s="3"/>
      <c r="G69" s="3" t="s">
        <v>68</v>
      </c>
      <c r="H69" s="3"/>
      <c r="I69" s="3" t="s">
        <v>68</v>
      </c>
      <c r="J69" s="3"/>
      <c r="K69" s="3"/>
    </row>
    <row r="70" spans="1:12" x14ac:dyDescent="0.25">
      <c r="A70" s="25" t="s">
        <v>180</v>
      </c>
      <c r="B70" s="19" t="s">
        <v>18</v>
      </c>
      <c r="C70" s="24">
        <v>0.25</v>
      </c>
      <c r="D70" s="24">
        <v>0.5</v>
      </c>
      <c r="E70" s="3"/>
      <c r="F70" s="3" t="s">
        <v>68</v>
      </c>
      <c r="G70" s="3"/>
      <c r="H70" s="3"/>
      <c r="I70" s="3" t="s">
        <v>68</v>
      </c>
      <c r="J70" s="3" t="s">
        <v>68</v>
      </c>
      <c r="K70" s="3"/>
      <c r="L70" s="1" t="s">
        <v>193</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7"/>
  <sheetViews>
    <sheetView workbookViewId="0">
      <pane ySplit="1" topLeftCell="A31" activePane="bottomLeft" state="frozen"/>
      <selection pane="bottomLeft" activeCell="L46" sqref="L46"/>
    </sheetView>
  </sheetViews>
  <sheetFormatPr defaultRowHeight="15" x14ac:dyDescent="0.25"/>
  <cols>
    <col min="2" max="2" width="18" bestFit="1" customWidth="1"/>
    <col min="3" max="3" width="8.7109375" bestFit="1" customWidth="1"/>
    <col min="4" max="4" width="13.42578125" bestFit="1" customWidth="1"/>
    <col min="8" max="8" width="10.85546875" bestFit="1" customWidth="1"/>
    <col min="10" max="10" width="18.85546875" bestFit="1" customWidth="1"/>
    <col min="12" max="12" width="64.5703125" bestFit="1" customWidth="1"/>
  </cols>
  <sheetData>
    <row r="1" spans="1:12" x14ac:dyDescent="0.25">
      <c r="A1" s="1" t="s">
        <v>25</v>
      </c>
      <c r="B1" s="1" t="s">
        <v>28</v>
      </c>
      <c r="C1" s="1" t="s">
        <v>27</v>
      </c>
      <c r="D1" s="1" t="s">
        <v>26</v>
      </c>
      <c r="E1" s="1" t="s">
        <v>20</v>
      </c>
      <c r="F1" s="1" t="s">
        <v>21</v>
      </c>
      <c r="G1" s="1" t="s">
        <v>22</v>
      </c>
      <c r="H1" s="1" t="s">
        <v>23</v>
      </c>
      <c r="I1" s="1" t="s">
        <v>24</v>
      </c>
      <c r="J1" s="1" t="s">
        <v>117</v>
      </c>
      <c r="K1" s="1" t="s">
        <v>67</v>
      </c>
      <c r="L1" s="1" t="s">
        <v>76</v>
      </c>
    </row>
    <row r="2" spans="1:12" x14ac:dyDescent="0.25">
      <c r="A2" s="25" t="s">
        <v>137</v>
      </c>
      <c r="B2" t="s">
        <v>17</v>
      </c>
      <c r="C2" s="24">
        <v>1</v>
      </c>
      <c r="D2" s="24">
        <v>1</v>
      </c>
      <c r="E2" s="3"/>
      <c r="F2" s="3" t="s">
        <v>68</v>
      </c>
      <c r="G2" s="3"/>
      <c r="H2" s="3"/>
      <c r="I2" s="3" t="s">
        <v>68</v>
      </c>
      <c r="J2" s="3"/>
      <c r="K2" s="3"/>
    </row>
    <row r="3" spans="1:12" x14ac:dyDescent="0.25">
      <c r="A3" s="25" t="s">
        <v>138</v>
      </c>
      <c r="B3" t="s">
        <v>17</v>
      </c>
      <c r="C3" s="24">
        <v>0.75</v>
      </c>
      <c r="D3" s="24">
        <v>1</v>
      </c>
      <c r="E3" s="3"/>
      <c r="F3" s="3" t="s">
        <v>68</v>
      </c>
      <c r="G3" s="3"/>
      <c r="H3" s="3"/>
      <c r="I3" s="3" t="s">
        <v>68</v>
      </c>
      <c r="J3" s="3"/>
      <c r="K3" s="3"/>
    </row>
    <row r="4" spans="1:12" x14ac:dyDescent="0.25">
      <c r="A4" s="25" t="s">
        <v>168</v>
      </c>
      <c r="B4" t="s">
        <v>13</v>
      </c>
      <c r="C4" s="24">
        <v>0.75</v>
      </c>
      <c r="D4" s="24">
        <v>1.25</v>
      </c>
      <c r="E4" s="3" t="s">
        <v>68</v>
      </c>
      <c r="F4" s="3"/>
      <c r="G4" s="3"/>
      <c r="H4" s="3" t="s">
        <v>68</v>
      </c>
      <c r="I4" s="3"/>
      <c r="J4" s="3"/>
      <c r="K4" s="3"/>
    </row>
    <row r="5" spans="1:12" x14ac:dyDescent="0.25">
      <c r="A5" s="25" t="s">
        <v>202</v>
      </c>
      <c r="B5" t="s">
        <v>7</v>
      </c>
      <c r="C5" s="24">
        <v>2</v>
      </c>
      <c r="D5" s="24">
        <v>2</v>
      </c>
      <c r="E5" s="3"/>
      <c r="F5" s="3"/>
      <c r="G5" s="3"/>
      <c r="H5" s="3" t="s">
        <v>68</v>
      </c>
      <c r="I5" s="3"/>
      <c r="J5" s="3"/>
      <c r="K5" s="3"/>
    </row>
    <row r="6" spans="1:12" x14ac:dyDescent="0.25">
      <c r="A6" s="25" t="s">
        <v>203</v>
      </c>
      <c r="B6" t="s">
        <v>7</v>
      </c>
      <c r="C6" s="24">
        <v>0</v>
      </c>
      <c r="D6" s="24">
        <v>1</v>
      </c>
      <c r="E6" s="3" t="s">
        <v>68</v>
      </c>
      <c r="G6" s="3"/>
      <c r="H6" s="3" t="s">
        <v>68</v>
      </c>
      <c r="I6" s="3"/>
      <c r="J6" s="3"/>
      <c r="K6" s="3"/>
      <c r="L6" t="s">
        <v>204</v>
      </c>
    </row>
    <row r="7" spans="1:12" x14ac:dyDescent="0.25">
      <c r="A7" s="25" t="s">
        <v>205</v>
      </c>
      <c r="B7" t="s">
        <v>7</v>
      </c>
      <c r="C7" s="24">
        <v>0.5</v>
      </c>
      <c r="D7" s="24">
        <v>0.5</v>
      </c>
      <c r="E7" s="3"/>
      <c r="F7" s="3"/>
      <c r="G7" s="3" t="s">
        <v>68</v>
      </c>
      <c r="H7" s="3"/>
      <c r="I7" s="3" t="s">
        <v>68</v>
      </c>
      <c r="J7" s="3"/>
      <c r="K7" s="3"/>
    </row>
    <row r="8" spans="1:12" x14ac:dyDescent="0.25">
      <c r="A8" s="25" t="s">
        <v>206</v>
      </c>
      <c r="B8" t="s">
        <v>7</v>
      </c>
      <c r="C8" s="24">
        <v>0.5</v>
      </c>
      <c r="D8" s="24">
        <v>0.5</v>
      </c>
      <c r="E8" s="3"/>
      <c r="F8" s="3" t="s">
        <v>68</v>
      </c>
      <c r="G8" s="3"/>
      <c r="H8" s="3"/>
      <c r="I8" s="3" t="s">
        <v>68</v>
      </c>
      <c r="J8" s="3"/>
      <c r="K8" s="3"/>
    </row>
    <row r="9" spans="1:12" x14ac:dyDescent="0.25">
      <c r="A9" s="25" t="s">
        <v>207</v>
      </c>
      <c r="B9" t="s">
        <v>12</v>
      </c>
      <c r="C9" s="24">
        <v>0.25</v>
      </c>
      <c r="D9" s="24">
        <v>0.25</v>
      </c>
      <c r="E9" s="3"/>
      <c r="F9" s="3" t="s">
        <v>68</v>
      </c>
      <c r="G9" s="3"/>
      <c r="H9" s="3"/>
      <c r="I9" s="3" t="s">
        <v>68</v>
      </c>
      <c r="J9" s="3"/>
      <c r="K9" s="3"/>
    </row>
    <row r="10" spans="1:12" x14ac:dyDescent="0.25">
      <c r="A10" s="25" t="s">
        <v>149</v>
      </c>
      <c r="B10" t="s">
        <v>8</v>
      </c>
      <c r="C10" s="24">
        <v>0.5</v>
      </c>
      <c r="D10" s="24">
        <v>2.25</v>
      </c>
      <c r="E10" s="3" t="s">
        <v>68</v>
      </c>
      <c r="F10" s="3"/>
      <c r="G10" s="3"/>
      <c r="H10" s="3" t="s">
        <v>68</v>
      </c>
      <c r="I10" s="3"/>
      <c r="J10" s="3"/>
      <c r="K10" s="3"/>
    </row>
    <row r="11" spans="1:12" x14ac:dyDescent="0.25">
      <c r="A11" s="25" t="s">
        <v>150</v>
      </c>
      <c r="B11" t="s">
        <v>8</v>
      </c>
      <c r="C11" s="24">
        <v>0.5</v>
      </c>
      <c r="D11" s="24">
        <v>0.5</v>
      </c>
      <c r="E11" s="3"/>
      <c r="F11" s="3" t="s">
        <v>68</v>
      </c>
      <c r="G11" s="3"/>
      <c r="H11" s="3"/>
      <c r="I11" s="3" t="s">
        <v>68</v>
      </c>
      <c r="J11" s="3"/>
      <c r="K11" s="3"/>
    </row>
    <row r="12" spans="1:12" x14ac:dyDescent="0.25">
      <c r="A12" s="25">
        <v>3</v>
      </c>
      <c r="B12" t="s">
        <v>151</v>
      </c>
      <c r="C12" s="24">
        <v>2</v>
      </c>
      <c r="D12" s="24">
        <v>2</v>
      </c>
      <c r="E12" s="3"/>
      <c r="F12" s="3" t="s">
        <v>68</v>
      </c>
      <c r="G12" s="3"/>
      <c r="H12" s="3" t="s">
        <v>68</v>
      </c>
      <c r="I12" s="3"/>
      <c r="J12" s="3"/>
      <c r="K12" s="3"/>
    </row>
    <row r="13" spans="1:12" x14ac:dyDescent="0.25">
      <c r="A13" s="25">
        <v>4</v>
      </c>
      <c r="B13" t="s">
        <v>1</v>
      </c>
      <c r="C13" s="24">
        <v>2</v>
      </c>
      <c r="D13" s="24">
        <v>2</v>
      </c>
      <c r="E13" s="3" t="s">
        <v>68</v>
      </c>
      <c r="F13" s="3"/>
      <c r="G13" s="3"/>
      <c r="H13" s="3" t="s">
        <v>68</v>
      </c>
      <c r="I13" s="3"/>
      <c r="J13" s="3"/>
      <c r="K13" s="3"/>
    </row>
    <row r="14" spans="1:12" x14ac:dyDescent="0.25">
      <c r="A14" s="25" t="s">
        <v>71</v>
      </c>
      <c r="B14" t="s">
        <v>0</v>
      </c>
      <c r="C14" s="24">
        <v>1.25</v>
      </c>
      <c r="D14" s="24">
        <v>1.5</v>
      </c>
      <c r="E14" s="3"/>
      <c r="F14" s="3" t="s">
        <v>68</v>
      </c>
      <c r="G14" s="3"/>
      <c r="H14" s="3" t="s">
        <v>68</v>
      </c>
      <c r="I14" s="3"/>
      <c r="J14" s="3"/>
      <c r="K14" s="3"/>
    </row>
    <row r="15" spans="1:12" x14ac:dyDescent="0.25">
      <c r="A15" s="25" t="s">
        <v>72</v>
      </c>
      <c r="B15" t="s">
        <v>0</v>
      </c>
      <c r="C15" s="24">
        <v>0.25</v>
      </c>
      <c r="D15" s="24">
        <v>0.25</v>
      </c>
      <c r="E15" s="3"/>
      <c r="F15" s="3"/>
      <c r="G15" s="3" t="s">
        <v>68</v>
      </c>
      <c r="H15" s="3"/>
      <c r="I15" s="3" t="s">
        <v>68</v>
      </c>
      <c r="J15" s="3"/>
      <c r="K15" s="3"/>
    </row>
    <row r="16" spans="1:12" x14ac:dyDescent="0.25">
      <c r="A16" s="25" t="s">
        <v>73</v>
      </c>
      <c r="B16" t="s">
        <v>0</v>
      </c>
      <c r="C16" s="24">
        <v>0.5</v>
      </c>
      <c r="D16" s="24">
        <v>0.5</v>
      </c>
      <c r="E16" s="3"/>
      <c r="F16" s="3" t="s">
        <v>68</v>
      </c>
      <c r="G16" s="3"/>
      <c r="H16" s="3"/>
      <c r="I16" s="3" t="s">
        <v>68</v>
      </c>
      <c r="J16" s="3"/>
      <c r="K16" s="3"/>
    </row>
    <row r="17" spans="1:12" x14ac:dyDescent="0.25">
      <c r="A17" s="25" t="s">
        <v>74</v>
      </c>
      <c r="B17" t="s">
        <v>3</v>
      </c>
      <c r="C17" s="24">
        <v>0</v>
      </c>
      <c r="D17" s="24">
        <v>1.5</v>
      </c>
      <c r="E17" s="3" t="s">
        <v>68</v>
      </c>
      <c r="F17" s="3"/>
      <c r="G17" s="3"/>
      <c r="H17" s="3" t="s">
        <v>68</v>
      </c>
      <c r="I17" s="3"/>
      <c r="J17" s="3"/>
      <c r="K17" s="3"/>
      <c r="L17" t="s">
        <v>209</v>
      </c>
    </row>
    <row r="18" spans="1:12" x14ac:dyDescent="0.25">
      <c r="A18" s="25" t="s">
        <v>75</v>
      </c>
      <c r="B18" t="s">
        <v>3</v>
      </c>
      <c r="C18" s="24">
        <v>0.75</v>
      </c>
      <c r="D18" s="24">
        <v>0.75</v>
      </c>
      <c r="E18" s="3"/>
      <c r="F18" s="3" t="s">
        <v>68</v>
      </c>
      <c r="G18" s="3"/>
      <c r="H18" s="3" t="s">
        <v>68</v>
      </c>
      <c r="I18" s="3"/>
      <c r="J18" s="3"/>
      <c r="K18" s="3"/>
    </row>
    <row r="19" spans="1:12" x14ac:dyDescent="0.25">
      <c r="A19" s="25" t="s">
        <v>152</v>
      </c>
      <c r="B19" t="s">
        <v>3</v>
      </c>
      <c r="C19" s="24">
        <v>0.75</v>
      </c>
      <c r="D19" s="24">
        <v>0.75</v>
      </c>
      <c r="E19" s="3"/>
      <c r="F19" s="3"/>
      <c r="G19" s="3" t="s">
        <v>68</v>
      </c>
      <c r="H19" s="3"/>
      <c r="I19" s="3" t="s">
        <v>68</v>
      </c>
      <c r="J19" s="3"/>
      <c r="K19" s="3"/>
    </row>
    <row r="20" spans="1:12" x14ac:dyDescent="0.25">
      <c r="A20" s="25" t="s">
        <v>77</v>
      </c>
      <c r="B20" t="s">
        <v>4</v>
      </c>
      <c r="C20" s="24">
        <v>0.5</v>
      </c>
      <c r="D20" s="24">
        <v>0.5</v>
      </c>
      <c r="E20" s="3"/>
      <c r="F20" s="3"/>
      <c r="G20" s="3" t="s">
        <v>68</v>
      </c>
      <c r="H20" s="3" t="s">
        <v>68</v>
      </c>
      <c r="I20" s="3"/>
      <c r="J20" s="3"/>
      <c r="K20" s="3"/>
    </row>
    <row r="21" spans="1:12" x14ac:dyDescent="0.25">
      <c r="A21" s="25" t="s">
        <v>78</v>
      </c>
      <c r="B21" t="s">
        <v>4</v>
      </c>
      <c r="C21" s="24">
        <v>0.5</v>
      </c>
      <c r="D21" s="24">
        <v>0.5</v>
      </c>
      <c r="E21" s="3"/>
      <c r="F21" s="3"/>
      <c r="G21" s="3" t="s">
        <v>68</v>
      </c>
      <c r="H21" s="3" t="s">
        <v>68</v>
      </c>
      <c r="I21" s="3"/>
      <c r="J21" s="3"/>
      <c r="K21" s="3"/>
    </row>
    <row r="22" spans="1:12" x14ac:dyDescent="0.25">
      <c r="A22" s="25" t="s">
        <v>194</v>
      </c>
      <c r="B22" t="s">
        <v>4</v>
      </c>
      <c r="C22" s="24">
        <v>0.5</v>
      </c>
      <c r="D22" s="24">
        <v>0.5</v>
      </c>
      <c r="E22" s="3"/>
      <c r="F22" s="3"/>
      <c r="G22" s="3" t="s">
        <v>68</v>
      </c>
      <c r="H22" s="3" t="s">
        <v>68</v>
      </c>
      <c r="I22" s="3"/>
      <c r="J22" s="3"/>
      <c r="K22" s="3"/>
    </row>
    <row r="23" spans="1:12" x14ac:dyDescent="0.25">
      <c r="A23" s="25" t="s">
        <v>195</v>
      </c>
      <c r="B23" t="s">
        <v>4</v>
      </c>
      <c r="C23" s="24">
        <v>0.75</v>
      </c>
      <c r="D23" s="24">
        <v>1</v>
      </c>
      <c r="E23" s="3"/>
      <c r="F23" s="3" t="s">
        <v>68</v>
      </c>
      <c r="G23" s="3"/>
      <c r="H23" s="3"/>
      <c r="I23" s="3" t="s">
        <v>68</v>
      </c>
      <c r="J23" s="3" t="s">
        <v>68</v>
      </c>
      <c r="K23" s="3"/>
      <c r="L23" s="1" t="s">
        <v>210</v>
      </c>
    </row>
    <row r="24" spans="1:12" x14ac:dyDescent="0.25">
      <c r="A24" s="25" t="s">
        <v>81</v>
      </c>
      <c r="B24" t="s">
        <v>4</v>
      </c>
      <c r="C24" s="24">
        <v>1.75</v>
      </c>
      <c r="D24" s="24">
        <v>2</v>
      </c>
      <c r="E24" s="3"/>
      <c r="F24" s="3"/>
      <c r="G24" s="3" t="s">
        <v>68</v>
      </c>
      <c r="H24" s="3" t="s">
        <v>68</v>
      </c>
      <c r="I24" s="3"/>
      <c r="J24" s="3"/>
      <c r="K24" s="3"/>
    </row>
    <row r="25" spans="1:12" x14ac:dyDescent="0.25">
      <c r="A25" s="25" t="s">
        <v>82</v>
      </c>
      <c r="B25" t="s">
        <v>4</v>
      </c>
      <c r="C25" s="24">
        <v>0.25</v>
      </c>
      <c r="D25" s="24">
        <v>0.5</v>
      </c>
      <c r="E25" s="3"/>
      <c r="F25" s="3" t="s">
        <v>68</v>
      </c>
      <c r="G25" s="3"/>
      <c r="H25" s="3"/>
      <c r="I25" s="3" t="s">
        <v>68</v>
      </c>
      <c r="J25" s="3"/>
      <c r="K25" s="3"/>
      <c r="L25" t="s">
        <v>211</v>
      </c>
    </row>
    <row r="26" spans="1:12" x14ac:dyDescent="0.25">
      <c r="A26" s="25" t="s">
        <v>83</v>
      </c>
      <c r="B26" t="s">
        <v>4</v>
      </c>
      <c r="C26" s="24">
        <v>0.5</v>
      </c>
      <c r="D26" s="24">
        <v>0.5</v>
      </c>
      <c r="E26" s="3"/>
      <c r="F26" s="3"/>
      <c r="G26" s="3" t="s">
        <v>68</v>
      </c>
      <c r="H26" s="3"/>
      <c r="I26" s="3" t="s">
        <v>68</v>
      </c>
      <c r="J26" s="3"/>
      <c r="K26" s="3"/>
    </row>
    <row r="27" spans="1:12" x14ac:dyDescent="0.25">
      <c r="A27" s="25" t="s">
        <v>153</v>
      </c>
      <c r="B27" t="s">
        <v>5</v>
      </c>
      <c r="C27" s="24">
        <v>0.75</v>
      </c>
      <c r="D27" s="24">
        <v>0.75</v>
      </c>
      <c r="E27" s="3"/>
      <c r="F27" s="3" t="s">
        <v>68</v>
      </c>
      <c r="G27" s="3"/>
      <c r="H27" s="3"/>
      <c r="I27" s="3" t="s">
        <v>68</v>
      </c>
      <c r="J27" s="3"/>
      <c r="K27" s="3"/>
    </row>
    <row r="28" spans="1:12" x14ac:dyDescent="0.25">
      <c r="A28" s="25" t="s">
        <v>154</v>
      </c>
      <c r="B28" t="s">
        <v>5</v>
      </c>
      <c r="C28" s="24">
        <v>0.5</v>
      </c>
      <c r="D28" s="24">
        <v>0.5</v>
      </c>
      <c r="E28" s="3"/>
      <c r="F28" s="3"/>
      <c r="G28" s="3" t="s">
        <v>68</v>
      </c>
      <c r="H28" s="3"/>
      <c r="I28" s="3" t="s">
        <v>68</v>
      </c>
      <c r="J28" s="3"/>
      <c r="K28" s="3"/>
    </row>
    <row r="29" spans="1:12" x14ac:dyDescent="0.25">
      <c r="A29" s="25" t="s">
        <v>86</v>
      </c>
      <c r="B29" t="s">
        <v>5</v>
      </c>
      <c r="C29" s="24">
        <v>1.25</v>
      </c>
      <c r="D29" s="24">
        <v>2</v>
      </c>
      <c r="E29" s="3" t="s">
        <v>68</v>
      </c>
      <c r="F29" s="3"/>
      <c r="G29" s="3"/>
      <c r="H29" s="3" t="s">
        <v>68</v>
      </c>
      <c r="I29" s="3"/>
      <c r="J29" s="3"/>
      <c r="K29" s="3"/>
    </row>
    <row r="30" spans="1:12" x14ac:dyDescent="0.25">
      <c r="A30" s="25" t="s">
        <v>87</v>
      </c>
      <c r="B30" t="s">
        <v>5</v>
      </c>
      <c r="C30" s="24">
        <v>0.5</v>
      </c>
      <c r="D30" s="24">
        <v>0.5</v>
      </c>
      <c r="E30" s="3"/>
      <c r="F30" s="3"/>
      <c r="G30" s="3" t="s">
        <v>68</v>
      </c>
      <c r="H30" s="3"/>
      <c r="I30" s="3" t="s">
        <v>68</v>
      </c>
      <c r="J30" s="3"/>
      <c r="K30" s="3"/>
    </row>
    <row r="31" spans="1:12" x14ac:dyDescent="0.25">
      <c r="A31" s="25" t="s">
        <v>90</v>
      </c>
      <c r="B31" t="s">
        <v>7</v>
      </c>
      <c r="C31" s="24">
        <v>0.5</v>
      </c>
      <c r="D31" s="24">
        <v>0.5</v>
      </c>
      <c r="E31" s="3"/>
      <c r="F31" s="3"/>
      <c r="G31" s="3"/>
      <c r="H31" s="3"/>
      <c r="I31" s="3" t="s">
        <v>68</v>
      </c>
      <c r="J31" s="3"/>
      <c r="K31" s="3"/>
    </row>
    <row r="32" spans="1:12" x14ac:dyDescent="0.25">
      <c r="A32" s="25" t="s">
        <v>91</v>
      </c>
      <c r="B32" t="s">
        <v>7</v>
      </c>
      <c r="C32" s="24">
        <v>0.75</v>
      </c>
      <c r="D32" s="24">
        <v>0.75</v>
      </c>
      <c r="E32" s="3"/>
      <c r="F32" s="3"/>
      <c r="G32" s="3"/>
      <c r="H32" s="3" t="s">
        <v>68</v>
      </c>
      <c r="I32" s="3"/>
      <c r="J32" s="3"/>
      <c r="K32" s="3"/>
    </row>
    <row r="33" spans="1:12" x14ac:dyDescent="0.25">
      <c r="A33" s="25" t="s">
        <v>142</v>
      </c>
      <c r="B33" t="s">
        <v>7</v>
      </c>
      <c r="C33" s="24">
        <v>0.5</v>
      </c>
      <c r="D33" s="24">
        <v>0.5</v>
      </c>
      <c r="E33" s="3"/>
      <c r="F33" s="3"/>
      <c r="G33" s="3"/>
      <c r="H33" s="3"/>
      <c r="I33" s="3" t="s">
        <v>68</v>
      </c>
      <c r="J33" s="3"/>
      <c r="K33" s="3"/>
    </row>
    <row r="34" spans="1:12" x14ac:dyDescent="0.25">
      <c r="A34" s="25" t="s">
        <v>92</v>
      </c>
      <c r="B34" t="s">
        <v>12</v>
      </c>
      <c r="C34" s="24">
        <v>0.75</v>
      </c>
      <c r="D34" s="24">
        <v>1</v>
      </c>
      <c r="E34" s="3"/>
      <c r="F34" s="3" t="s">
        <v>68</v>
      </c>
      <c r="G34" s="3"/>
      <c r="H34" s="3"/>
      <c r="I34" s="3" t="s">
        <v>68</v>
      </c>
      <c r="J34" s="3"/>
      <c r="K34" s="3"/>
    </row>
    <row r="35" spans="1:12" x14ac:dyDescent="0.25">
      <c r="A35" s="25" t="s">
        <v>93</v>
      </c>
      <c r="B35" t="s">
        <v>10</v>
      </c>
      <c r="C35" s="24">
        <v>1</v>
      </c>
      <c r="D35" s="24">
        <v>1</v>
      </c>
      <c r="E35" s="3" t="s">
        <v>68</v>
      </c>
      <c r="G35" s="3"/>
      <c r="H35" s="3" t="s">
        <v>68</v>
      </c>
      <c r="I35" s="3"/>
      <c r="J35" s="3"/>
      <c r="K35" s="3"/>
    </row>
    <row r="36" spans="1:12" x14ac:dyDescent="0.25">
      <c r="A36" s="25" t="s">
        <v>94</v>
      </c>
      <c r="B36" t="s">
        <v>7</v>
      </c>
      <c r="C36" s="24">
        <v>0.5</v>
      </c>
      <c r="D36" s="24">
        <v>0.5</v>
      </c>
      <c r="E36" s="3"/>
      <c r="F36" s="3"/>
      <c r="G36" s="3" t="s">
        <v>68</v>
      </c>
      <c r="H36" s="3"/>
      <c r="I36" s="3" t="s">
        <v>68</v>
      </c>
      <c r="J36" s="3"/>
      <c r="K36" s="3"/>
    </row>
    <row r="37" spans="1:12" x14ac:dyDescent="0.25">
      <c r="A37" s="25" t="s">
        <v>95</v>
      </c>
      <c r="B37" t="s">
        <v>7</v>
      </c>
      <c r="C37" s="24">
        <v>0.25</v>
      </c>
      <c r="D37" s="24">
        <v>1.25</v>
      </c>
      <c r="E37" s="3"/>
      <c r="F37" s="3" t="s">
        <v>68</v>
      </c>
      <c r="G37" s="3"/>
      <c r="H37" s="3" t="s">
        <v>68</v>
      </c>
      <c r="I37" s="3"/>
      <c r="J37" s="3"/>
      <c r="K37" s="3"/>
      <c r="L37" t="s">
        <v>212</v>
      </c>
    </row>
    <row r="38" spans="1:12" x14ac:dyDescent="0.25">
      <c r="A38" s="25" t="s">
        <v>96</v>
      </c>
      <c r="B38" t="s">
        <v>7</v>
      </c>
      <c r="C38" s="24">
        <v>1</v>
      </c>
      <c r="D38" s="24">
        <v>1</v>
      </c>
      <c r="E38" s="3"/>
      <c r="F38" s="3"/>
      <c r="G38" s="3" t="s">
        <v>68</v>
      </c>
      <c r="H38" s="3" t="s">
        <v>68</v>
      </c>
      <c r="I38" s="3"/>
      <c r="J38" s="3"/>
      <c r="K38" s="3"/>
    </row>
    <row r="39" spans="1:12" x14ac:dyDescent="0.25">
      <c r="A39" s="25" t="s">
        <v>156</v>
      </c>
      <c r="B39" t="s">
        <v>2</v>
      </c>
      <c r="C39" s="24">
        <v>0.5</v>
      </c>
      <c r="D39" s="24">
        <v>0.5</v>
      </c>
      <c r="E39" s="3"/>
      <c r="F39" s="3"/>
      <c r="G39" s="3" t="s">
        <v>68</v>
      </c>
      <c r="H39" s="3"/>
      <c r="I39" s="3" t="s">
        <v>68</v>
      </c>
      <c r="J39" s="3"/>
      <c r="K39" s="3"/>
    </row>
    <row r="40" spans="1:12" x14ac:dyDescent="0.25">
      <c r="A40" s="25" t="s">
        <v>157</v>
      </c>
      <c r="B40" t="s">
        <v>2</v>
      </c>
      <c r="C40" s="24">
        <v>0.5</v>
      </c>
      <c r="D40" s="24">
        <v>0.75</v>
      </c>
      <c r="E40" s="3"/>
      <c r="F40" s="3"/>
      <c r="G40" s="3" t="s">
        <v>68</v>
      </c>
      <c r="H40" s="3"/>
      <c r="I40" s="3" t="s">
        <v>68</v>
      </c>
      <c r="J40" s="3"/>
      <c r="K40" s="3"/>
    </row>
    <row r="41" spans="1:12" x14ac:dyDescent="0.25">
      <c r="A41" s="25" t="s">
        <v>98</v>
      </c>
      <c r="B41" t="s">
        <v>6</v>
      </c>
      <c r="C41" s="24">
        <v>0.5</v>
      </c>
      <c r="D41" s="24">
        <v>0.75</v>
      </c>
      <c r="E41" s="3"/>
      <c r="F41" s="3" t="s">
        <v>68</v>
      </c>
      <c r="G41" s="3"/>
      <c r="H41" s="3"/>
      <c r="I41" s="3" t="s">
        <v>68</v>
      </c>
      <c r="J41" s="3"/>
      <c r="K41" s="3"/>
    </row>
    <row r="42" spans="1:12" x14ac:dyDescent="0.25">
      <c r="A42" s="25" t="s">
        <v>99</v>
      </c>
      <c r="B42" t="s">
        <v>6</v>
      </c>
      <c r="C42" s="24">
        <v>0.5</v>
      </c>
      <c r="D42" s="24">
        <v>0.75</v>
      </c>
      <c r="E42" s="3"/>
      <c r="F42" s="3" t="s">
        <v>68</v>
      </c>
      <c r="G42" s="3"/>
      <c r="H42" s="3"/>
      <c r="I42" s="3" t="s">
        <v>68</v>
      </c>
      <c r="J42" s="3"/>
      <c r="K42" s="3"/>
    </row>
    <row r="43" spans="1:12" x14ac:dyDescent="0.25">
      <c r="A43" s="25" t="s">
        <v>100</v>
      </c>
      <c r="B43" t="s">
        <v>6</v>
      </c>
      <c r="C43" s="24">
        <v>0.75</v>
      </c>
      <c r="D43" s="24">
        <v>0.75</v>
      </c>
      <c r="E43" s="3"/>
      <c r="F43" s="3" t="s">
        <v>68</v>
      </c>
      <c r="G43" s="3"/>
      <c r="H43" s="3"/>
      <c r="I43" s="3" t="s">
        <v>68</v>
      </c>
      <c r="J43" s="3"/>
      <c r="K43" s="3"/>
    </row>
    <row r="44" spans="1:12" x14ac:dyDescent="0.25">
      <c r="A44" s="25" t="s">
        <v>101</v>
      </c>
      <c r="B44" t="s">
        <v>2</v>
      </c>
      <c r="C44" s="24">
        <v>2.25</v>
      </c>
      <c r="D44" s="24">
        <v>2.5</v>
      </c>
      <c r="E44" s="3"/>
      <c r="F44" s="3"/>
      <c r="G44" s="3" t="s">
        <v>68</v>
      </c>
      <c r="H44" s="3" t="s">
        <v>68</v>
      </c>
      <c r="I44" s="3"/>
      <c r="J44" s="3"/>
      <c r="K44" s="3"/>
    </row>
    <row r="45" spans="1:12" x14ac:dyDescent="0.25">
      <c r="A45" s="25" t="s">
        <v>102</v>
      </c>
      <c r="B45" t="s">
        <v>2</v>
      </c>
      <c r="C45" s="24">
        <v>0</v>
      </c>
      <c r="D45" s="24">
        <v>0.5</v>
      </c>
      <c r="E45" s="3"/>
      <c r="F45" s="3" t="s">
        <v>68</v>
      </c>
      <c r="G45" s="3"/>
      <c r="H45" s="3"/>
      <c r="I45" s="3" t="s">
        <v>68</v>
      </c>
      <c r="J45" s="3"/>
      <c r="K45" s="3"/>
    </row>
    <row r="46" spans="1:12" x14ac:dyDescent="0.25">
      <c r="A46" s="25" t="s">
        <v>144</v>
      </c>
      <c r="B46" t="s">
        <v>163</v>
      </c>
      <c r="C46" s="24">
        <v>0.5</v>
      </c>
      <c r="D46" s="24">
        <v>1.25</v>
      </c>
      <c r="E46" s="3"/>
      <c r="F46" s="3" t="s">
        <v>68</v>
      </c>
      <c r="G46" s="3"/>
      <c r="H46" s="3" t="s">
        <v>68</v>
      </c>
      <c r="I46" s="3"/>
      <c r="J46" s="3" t="s">
        <v>68</v>
      </c>
      <c r="K46" s="3"/>
      <c r="L46" s="1" t="s">
        <v>213</v>
      </c>
    </row>
    <row r="47" spans="1:12" x14ac:dyDescent="0.25">
      <c r="A47" s="25" t="s">
        <v>145</v>
      </c>
      <c r="B47" t="s">
        <v>163</v>
      </c>
      <c r="C47" s="24">
        <v>0.75</v>
      </c>
      <c r="D47" s="24">
        <v>1</v>
      </c>
      <c r="E47" s="3"/>
      <c r="F47" s="3" t="s">
        <v>68</v>
      </c>
      <c r="H47" s="3"/>
      <c r="I47" s="3" t="s">
        <v>68</v>
      </c>
      <c r="J47" s="3"/>
      <c r="K47" s="3"/>
    </row>
    <row r="48" spans="1:12" x14ac:dyDescent="0.25">
      <c r="A48" s="25" t="s">
        <v>106</v>
      </c>
      <c r="B48" t="s">
        <v>13</v>
      </c>
      <c r="C48" s="24">
        <v>1</v>
      </c>
      <c r="D48" s="24">
        <v>1</v>
      </c>
      <c r="E48" s="3"/>
      <c r="F48" s="3"/>
      <c r="G48" s="3" t="s">
        <v>68</v>
      </c>
      <c r="H48" s="3" t="s">
        <v>68</v>
      </c>
      <c r="I48" s="3"/>
      <c r="J48" s="3"/>
      <c r="K48" s="3"/>
      <c r="L48" s="1"/>
    </row>
    <row r="49" spans="1:15" x14ac:dyDescent="0.25">
      <c r="A49" s="25" t="s">
        <v>107</v>
      </c>
      <c r="B49" t="s">
        <v>13</v>
      </c>
      <c r="C49" s="24">
        <v>0.5</v>
      </c>
      <c r="D49" s="24">
        <v>0.5</v>
      </c>
      <c r="E49" s="3"/>
      <c r="F49" s="3"/>
      <c r="G49" s="3" t="s">
        <v>68</v>
      </c>
      <c r="H49" s="3" t="s">
        <v>68</v>
      </c>
      <c r="I49" s="3"/>
      <c r="J49" s="3"/>
      <c r="K49" s="3"/>
      <c r="L49" s="1"/>
    </row>
    <row r="50" spans="1:15" x14ac:dyDescent="0.25">
      <c r="A50" s="25" t="s">
        <v>108</v>
      </c>
      <c r="B50" t="s">
        <v>13</v>
      </c>
      <c r="C50" s="24">
        <v>0.5</v>
      </c>
      <c r="D50" s="24">
        <v>0.5</v>
      </c>
      <c r="E50" s="3"/>
      <c r="F50" s="3"/>
      <c r="G50" s="3" t="s">
        <v>68</v>
      </c>
      <c r="H50" s="3"/>
      <c r="I50" s="3" t="s">
        <v>68</v>
      </c>
      <c r="J50" s="3"/>
      <c r="K50" s="3"/>
      <c r="L50" s="1"/>
    </row>
    <row r="51" spans="1:15" x14ac:dyDescent="0.25">
      <c r="A51" s="25" t="s">
        <v>109</v>
      </c>
      <c r="B51" t="s">
        <v>13</v>
      </c>
      <c r="C51" s="24">
        <v>0.5</v>
      </c>
      <c r="D51" s="24">
        <v>0.5</v>
      </c>
      <c r="E51" s="3"/>
      <c r="F51" s="3"/>
      <c r="G51" s="3" t="s">
        <v>68</v>
      </c>
      <c r="H51" s="3"/>
      <c r="I51" s="3" t="s">
        <v>68</v>
      </c>
      <c r="J51" s="3"/>
      <c r="K51" s="3"/>
      <c r="L51" s="1"/>
    </row>
    <row r="52" spans="1:15" x14ac:dyDescent="0.25">
      <c r="A52" s="25" t="s">
        <v>110</v>
      </c>
      <c r="B52" t="s">
        <v>13</v>
      </c>
      <c r="C52" s="24">
        <v>1</v>
      </c>
      <c r="D52" s="24">
        <v>1</v>
      </c>
      <c r="E52" s="3"/>
      <c r="F52" s="3" t="s">
        <v>68</v>
      </c>
      <c r="G52" s="3"/>
      <c r="H52" s="3"/>
      <c r="I52" s="3" t="s">
        <v>68</v>
      </c>
      <c r="J52" s="3"/>
      <c r="K52" s="3"/>
      <c r="L52" s="1"/>
    </row>
    <row r="53" spans="1:15" x14ac:dyDescent="0.25">
      <c r="A53" s="25" t="s">
        <v>111</v>
      </c>
      <c r="B53" t="s">
        <v>13</v>
      </c>
      <c r="C53" s="24">
        <v>1.25</v>
      </c>
      <c r="D53" s="24">
        <v>1.5</v>
      </c>
      <c r="E53" s="3"/>
      <c r="F53" s="3" t="s">
        <v>68</v>
      </c>
      <c r="G53" s="3"/>
      <c r="H53" s="3" t="s">
        <v>68</v>
      </c>
      <c r="I53" s="3"/>
      <c r="J53" s="3"/>
      <c r="K53" s="3"/>
      <c r="L53" s="1"/>
    </row>
    <row r="54" spans="1:15" x14ac:dyDescent="0.25">
      <c r="A54" s="25" t="s">
        <v>112</v>
      </c>
      <c r="B54" t="s">
        <v>13</v>
      </c>
      <c r="C54" s="24">
        <v>0</v>
      </c>
      <c r="D54" s="24">
        <v>1</v>
      </c>
      <c r="E54" s="3"/>
      <c r="F54" s="3" t="s">
        <v>68</v>
      </c>
      <c r="G54" s="3"/>
      <c r="H54" s="3"/>
      <c r="I54" s="3" t="s">
        <v>68</v>
      </c>
      <c r="J54" s="3"/>
      <c r="K54" s="3"/>
      <c r="L54" s="27" t="s">
        <v>214</v>
      </c>
    </row>
    <row r="55" spans="1:15" x14ac:dyDescent="0.25">
      <c r="A55" s="25">
        <v>20</v>
      </c>
      <c r="B55" t="s">
        <v>15</v>
      </c>
      <c r="C55" s="24">
        <v>0.25</v>
      </c>
      <c r="D55" s="24">
        <v>1.5</v>
      </c>
      <c r="E55" s="3" t="s">
        <v>68</v>
      </c>
      <c r="G55" s="3"/>
      <c r="H55" s="3" t="s">
        <v>68</v>
      </c>
      <c r="I55" s="3"/>
      <c r="J55" s="3"/>
      <c r="K55" s="3"/>
      <c r="L55" t="s">
        <v>215</v>
      </c>
    </row>
    <row r="56" spans="1:15" ht="15.75" customHeight="1" x14ac:dyDescent="0.25">
      <c r="A56" s="25" t="s">
        <v>120</v>
      </c>
      <c r="B56" t="s">
        <v>15</v>
      </c>
      <c r="C56" s="24">
        <v>0.75</v>
      </c>
      <c r="D56" s="24">
        <v>0.75</v>
      </c>
      <c r="E56" s="3"/>
      <c r="F56" s="3" t="s">
        <v>68</v>
      </c>
      <c r="G56" s="3"/>
      <c r="H56" s="3" t="s">
        <v>68</v>
      </c>
      <c r="I56" s="3"/>
      <c r="J56" s="3"/>
      <c r="K56" s="3"/>
    </row>
    <row r="57" spans="1:15" ht="15.75" customHeight="1" x14ac:dyDescent="0.25">
      <c r="A57" s="25" t="s">
        <v>121</v>
      </c>
      <c r="B57" t="s">
        <v>15</v>
      </c>
      <c r="C57" s="24">
        <v>0</v>
      </c>
      <c r="D57" s="24">
        <v>1</v>
      </c>
      <c r="E57" s="3" t="s">
        <v>68</v>
      </c>
      <c r="F57" s="3"/>
      <c r="G57" s="3"/>
      <c r="H57" s="3" t="s">
        <v>68</v>
      </c>
      <c r="I57" s="3"/>
      <c r="J57" s="3"/>
      <c r="K57" s="3"/>
      <c r="L57" t="s">
        <v>216</v>
      </c>
    </row>
    <row r="58" spans="1:15" x14ac:dyDescent="0.25">
      <c r="A58" s="25" t="s">
        <v>217</v>
      </c>
      <c r="B58" t="s">
        <v>15</v>
      </c>
      <c r="C58" s="24">
        <v>0</v>
      </c>
      <c r="D58" s="24">
        <v>0.75</v>
      </c>
      <c r="E58" s="3"/>
      <c r="F58" s="3" t="s">
        <v>68</v>
      </c>
      <c r="G58" s="3"/>
      <c r="H58" s="3" t="s">
        <v>68</v>
      </c>
      <c r="I58" s="3"/>
      <c r="J58" s="3" t="s">
        <v>68</v>
      </c>
      <c r="K58" s="3"/>
      <c r="L58" t="s">
        <v>219</v>
      </c>
    </row>
    <row r="59" spans="1:15" x14ac:dyDescent="0.25">
      <c r="A59" s="25" t="s">
        <v>218</v>
      </c>
      <c r="B59" t="s">
        <v>15</v>
      </c>
      <c r="C59" s="24">
        <v>0.25</v>
      </c>
      <c r="D59" s="24">
        <v>1.25</v>
      </c>
      <c r="E59" s="3"/>
      <c r="F59" s="3" t="s">
        <v>68</v>
      </c>
      <c r="G59" s="3"/>
      <c r="H59" s="3" t="s">
        <v>68</v>
      </c>
      <c r="I59" s="3"/>
      <c r="J59" s="3"/>
      <c r="K59" s="3"/>
    </row>
    <row r="60" spans="1:15" x14ac:dyDescent="0.25">
      <c r="A60" s="25" t="s">
        <v>124</v>
      </c>
      <c r="B60" t="s">
        <v>15</v>
      </c>
      <c r="C60" s="24">
        <v>0.75</v>
      </c>
      <c r="D60" s="24">
        <v>1</v>
      </c>
      <c r="E60" s="3"/>
      <c r="F60" s="3"/>
      <c r="G60" s="3" t="s">
        <v>68</v>
      </c>
      <c r="H60" s="3"/>
      <c r="I60" s="3" t="s">
        <v>68</v>
      </c>
      <c r="J60" s="3"/>
      <c r="K60" s="3"/>
    </row>
    <row r="61" spans="1:15" x14ac:dyDescent="0.25">
      <c r="A61" s="25">
        <v>23</v>
      </c>
      <c r="B61" t="s">
        <v>16</v>
      </c>
      <c r="C61" s="24">
        <v>1.75</v>
      </c>
      <c r="D61" s="24">
        <v>2</v>
      </c>
      <c r="E61" s="3"/>
      <c r="F61" s="3" t="s">
        <v>68</v>
      </c>
      <c r="G61" s="3"/>
      <c r="H61" s="3"/>
      <c r="I61" s="3" t="s">
        <v>68</v>
      </c>
      <c r="J61" s="3"/>
      <c r="K61" s="3"/>
    </row>
    <row r="62" spans="1:15" x14ac:dyDescent="0.25">
      <c r="A62" s="25" t="s">
        <v>131</v>
      </c>
      <c r="B62" t="s">
        <v>17</v>
      </c>
      <c r="C62" s="24">
        <v>0.5</v>
      </c>
      <c r="D62" s="24">
        <v>0.5</v>
      </c>
      <c r="E62" s="3"/>
      <c r="F62" s="3"/>
      <c r="G62" s="3" t="s">
        <v>68</v>
      </c>
      <c r="H62" s="3"/>
      <c r="I62" s="3" t="s">
        <v>68</v>
      </c>
      <c r="J62" s="3"/>
      <c r="K62" s="3"/>
      <c r="O62" s="27"/>
    </row>
    <row r="63" spans="1:15" x14ac:dyDescent="0.25">
      <c r="A63" s="25" t="s">
        <v>129</v>
      </c>
      <c r="B63" t="s">
        <v>17</v>
      </c>
      <c r="C63" s="24">
        <v>0.5</v>
      </c>
      <c r="D63" s="24">
        <v>0.5</v>
      </c>
      <c r="E63" s="3"/>
      <c r="F63" s="3"/>
      <c r="G63" s="3" t="s">
        <v>68</v>
      </c>
      <c r="H63" s="3"/>
      <c r="I63" s="3" t="s">
        <v>68</v>
      </c>
      <c r="J63" s="3"/>
      <c r="K63" s="3"/>
    </row>
    <row r="64" spans="1:15" x14ac:dyDescent="0.25">
      <c r="A64" s="25"/>
      <c r="C64" s="24"/>
      <c r="D64" s="24"/>
      <c r="E64" s="3"/>
      <c r="F64" s="3"/>
      <c r="G64" s="3"/>
      <c r="H64" s="3"/>
      <c r="I64" s="3"/>
      <c r="J64" s="3"/>
      <c r="K64" s="3"/>
    </row>
    <row r="65" spans="1:11" x14ac:dyDescent="0.25">
      <c r="A65" s="25"/>
      <c r="C65" s="24"/>
      <c r="D65" s="24"/>
      <c r="E65" s="3"/>
      <c r="F65" s="3"/>
      <c r="G65" s="3"/>
      <c r="H65" s="3"/>
      <c r="I65" s="3"/>
      <c r="J65" s="3"/>
      <c r="K65" s="3"/>
    </row>
    <row r="66" spans="1:11" x14ac:dyDescent="0.25">
      <c r="A66" s="25"/>
      <c r="C66" s="24"/>
      <c r="D66" s="24"/>
      <c r="E66" s="3"/>
      <c r="F66" s="3"/>
      <c r="G66" s="3"/>
      <c r="H66" s="3"/>
      <c r="I66" s="3"/>
      <c r="J66" s="3"/>
      <c r="K66" s="3"/>
    </row>
    <row r="67" spans="1:11" x14ac:dyDescent="0.25">
      <c r="A67" s="25"/>
      <c r="C67" s="24"/>
      <c r="D67" s="24"/>
      <c r="E67" s="3"/>
      <c r="F67" s="3"/>
      <c r="G67" s="3"/>
      <c r="H67" s="3"/>
      <c r="I67" s="3"/>
      <c r="J67" s="3"/>
      <c r="K67" s="3"/>
    </row>
    <row r="68" spans="1:11" x14ac:dyDescent="0.25">
      <c r="A68" s="25"/>
      <c r="C68" s="24"/>
      <c r="D68" s="24"/>
      <c r="E68" s="3"/>
      <c r="F68" s="3"/>
      <c r="G68" s="3"/>
      <c r="H68" s="3"/>
      <c r="I68" s="3"/>
      <c r="J68" s="3"/>
      <c r="K68" s="3"/>
    </row>
    <row r="69" spans="1:11" x14ac:dyDescent="0.25">
      <c r="A69" s="25"/>
      <c r="C69" s="24"/>
      <c r="D69" s="24"/>
      <c r="E69" s="3"/>
      <c r="F69" s="3"/>
      <c r="G69" s="3"/>
      <c r="H69" s="3"/>
      <c r="I69" s="3"/>
      <c r="J69" s="3"/>
      <c r="K69" s="3"/>
    </row>
    <row r="70" spans="1:11" x14ac:dyDescent="0.25">
      <c r="A70" s="25"/>
      <c r="C70" s="24"/>
      <c r="D70" s="24"/>
      <c r="E70" s="3"/>
      <c r="F70" s="3"/>
      <c r="G70" s="3"/>
      <c r="H70" s="3"/>
      <c r="I70" s="3"/>
      <c r="J70" s="3"/>
      <c r="K70" s="3"/>
    </row>
    <row r="71" spans="1:11" x14ac:dyDescent="0.25">
      <c r="A71" s="25"/>
      <c r="C71" s="24"/>
      <c r="D71" s="24"/>
      <c r="E71" s="3"/>
      <c r="F71" s="3"/>
      <c r="H71" s="3"/>
      <c r="I71" s="3"/>
      <c r="J71" s="3"/>
      <c r="K71" s="3"/>
    </row>
    <row r="72" spans="1:11" x14ac:dyDescent="0.25">
      <c r="A72" s="25"/>
      <c r="C72" s="24"/>
      <c r="D72" s="24"/>
      <c r="E72" s="3"/>
      <c r="F72" s="3"/>
      <c r="G72" s="3"/>
      <c r="H72" s="3"/>
      <c r="I72" s="3"/>
      <c r="J72" s="3"/>
      <c r="K72" s="3"/>
    </row>
    <row r="73" spans="1:11" x14ac:dyDescent="0.25">
      <c r="A73" s="25"/>
      <c r="C73" s="24"/>
      <c r="D73" s="24"/>
      <c r="E73" s="3"/>
      <c r="F73" s="3"/>
      <c r="G73" s="3"/>
      <c r="H73" s="3"/>
      <c r="I73" s="3"/>
      <c r="J73" s="3"/>
      <c r="K73" s="3"/>
    </row>
    <row r="74" spans="1:11" x14ac:dyDescent="0.25">
      <c r="A74" s="25"/>
      <c r="C74" s="24"/>
      <c r="D74" s="24"/>
      <c r="E74" s="3"/>
      <c r="F74" s="3"/>
      <c r="G74" s="3"/>
      <c r="H74" s="3"/>
      <c r="I74" s="3"/>
      <c r="J74" s="3"/>
      <c r="K74" s="3"/>
    </row>
    <row r="75" spans="1:11" x14ac:dyDescent="0.25">
      <c r="A75" s="25"/>
      <c r="C75" s="24"/>
      <c r="D75" s="24"/>
      <c r="E75" s="3"/>
      <c r="F75" s="3"/>
      <c r="G75" s="3"/>
      <c r="H75" s="3"/>
      <c r="I75" s="3"/>
      <c r="J75" s="3"/>
      <c r="K75" s="3"/>
    </row>
    <row r="76" spans="1:11" x14ac:dyDescent="0.25">
      <c r="A76" s="25"/>
      <c r="C76" s="24"/>
      <c r="D76" s="24"/>
      <c r="E76" s="3"/>
      <c r="F76" s="3"/>
      <c r="G76" s="3"/>
      <c r="H76" s="3"/>
      <c r="I76" s="3"/>
      <c r="J76" s="3"/>
      <c r="K76" s="3"/>
    </row>
    <row r="77" spans="1:11" x14ac:dyDescent="0.25">
      <c r="A77" s="25"/>
      <c r="C77" s="24"/>
      <c r="D77" s="24"/>
      <c r="E77" s="3"/>
      <c r="F77" s="3"/>
      <c r="G77" s="3"/>
      <c r="H77" s="3"/>
      <c r="I77" s="3"/>
      <c r="J77" s="3"/>
      <c r="K77" s="3"/>
    </row>
    <row r="78" spans="1:11" x14ac:dyDescent="0.25">
      <c r="A78" s="25"/>
      <c r="C78" s="24"/>
      <c r="D78" s="24"/>
      <c r="E78" s="3"/>
      <c r="F78" s="3"/>
      <c r="G78" s="3"/>
      <c r="H78" s="3"/>
      <c r="I78" s="3"/>
      <c r="J78" s="3"/>
      <c r="K78" s="3"/>
    </row>
    <row r="79" spans="1:11" x14ac:dyDescent="0.25">
      <c r="A79" s="25"/>
      <c r="C79" s="24"/>
      <c r="D79" s="24"/>
      <c r="E79" s="3"/>
      <c r="F79" s="3"/>
      <c r="G79" s="3"/>
      <c r="H79" s="3"/>
      <c r="I79" s="3"/>
      <c r="J79" s="3"/>
      <c r="K79" s="3"/>
    </row>
    <row r="80" spans="1:11" x14ac:dyDescent="0.25">
      <c r="A80" s="25"/>
      <c r="C80" s="24"/>
      <c r="D80" s="24"/>
      <c r="E80" s="3"/>
      <c r="F80" s="3"/>
      <c r="G80" s="3"/>
      <c r="H80" s="3"/>
      <c r="I80" s="3"/>
      <c r="J80" s="3"/>
      <c r="K80" s="3"/>
    </row>
    <row r="81" spans="1:12" x14ac:dyDescent="0.25">
      <c r="A81" s="25"/>
      <c r="C81" s="24"/>
      <c r="D81" s="24"/>
      <c r="E81" s="3"/>
      <c r="F81" s="3"/>
      <c r="G81" s="3"/>
      <c r="H81" s="3"/>
      <c r="I81" s="3"/>
      <c r="J81" s="3"/>
      <c r="K81" s="3"/>
    </row>
    <row r="82" spans="1:12" x14ac:dyDescent="0.25">
      <c r="A82" s="25"/>
      <c r="C82" s="24"/>
      <c r="D82" s="24"/>
      <c r="E82" s="3"/>
      <c r="F82" s="3"/>
      <c r="G82" s="3"/>
      <c r="H82" s="3"/>
      <c r="I82" s="3"/>
      <c r="J82" s="3"/>
      <c r="K82" s="3"/>
      <c r="L82" s="1"/>
    </row>
    <row r="83" spans="1:12" x14ac:dyDescent="0.25">
      <c r="A83" s="25"/>
      <c r="C83" s="24"/>
      <c r="D83" s="24"/>
      <c r="E83" s="3"/>
      <c r="F83" s="3"/>
      <c r="G83" s="3"/>
      <c r="H83" s="3"/>
      <c r="I83" s="3"/>
      <c r="J83" s="3"/>
      <c r="K83" s="3"/>
    </row>
    <row r="84" spans="1:12" x14ac:dyDescent="0.25">
      <c r="A84" s="25"/>
      <c r="B84" s="26"/>
      <c r="C84" s="24"/>
      <c r="D84" s="24"/>
      <c r="E84" s="3"/>
      <c r="F84" s="3"/>
      <c r="G84" s="3"/>
      <c r="H84" s="3"/>
      <c r="I84" s="3"/>
      <c r="J84" s="3"/>
      <c r="K84" s="3"/>
    </row>
    <row r="85" spans="1:12" x14ac:dyDescent="0.25">
      <c r="A85" s="25"/>
      <c r="B85" s="26"/>
      <c r="C85" s="24"/>
      <c r="D85" s="24"/>
      <c r="E85" s="3"/>
      <c r="F85" s="3"/>
      <c r="G85" s="3"/>
      <c r="H85" s="3"/>
      <c r="I85" s="3"/>
      <c r="J85" s="3"/>
      <c r="K85" s="3"/>
    </row>
    <row r="86" spans="1:12" x14ac:dyDescent="0.25">
      <c r="A86" s="25"/>
      <c r="B86" s="26"/>
      <c r="C86" s="24"/>
      <c r="D86" s="24"/>
      <c r="E86" s="3"/>
      <c r="F86" s="3"/>
      <c r="G86" s="3"/>
      <c r="H86" s="3"/>
      <c r="I86" s="3"/>
      <c r="J86" s="3"/>
      <c r="K86" s="3"/>
    </row>
    <row r="87" spans="1:12" x14ac:dyDescent="0.25">
      <c r="A87" s="25"/>
      <c r="B87" s="26"/>
      <c r="C87" s="24"/>
      <c r="D87" s="24"/>
      <c r="E87" s="3"/>
      <c r="F87" s="3"/>
      <c r="G87" s="3"/>
      <c r="H87" s="3"/>
      <c r="I87" s="3"/>
      <c r="J87" s="3"/>
      <c r="K87" s="3"/>
      <c r="L87" s="1"/>
    </row>
    <row r="88" spans="1:12" x14ac:dyDescent="0.25">
      <c r="A88" s="25"/>
      <c r="B88" s="26"/>
      <c r="C88" s="24"/>
      <c r="D88" s="24"/>
      <c r="E88" s="3"/>
      <c r="F88" s="3"/>
      <c r="G88" s="3"/>
      <c r="H88" s="3"/>
      <c r="I88" s="3"/>
      <c r="J88" s="3"/>
      <c r="K88" s="3"/>
    </row>
    <row r="89" spans="1:12" x14ac:dyDescent="0.25">
      <c r="A89" s="25"/>
      <c r="B89" s="26"/>
      <c r="C89" s="24"/>
      <c r="D89" s="24"/>
      <c r="E89" s="3"/>
      <c r="F89" s="3"/>
      <c r="G89" s="3"/>
      <c r="H89" s="3"/>
      <c r="I89" s="3"/>
      <c r="J89" s="3"/>
      <c r="K89" s="3"/>
    </row>
    <row r="90" spans="1:12" x14ac:dyDescent="0.25">
      <c r="A90" s="25"/>
      <c r="B90" s="26"/>
      <c r="C90" s="24"/>
      <c r="D90" s="24"/>
      <c r="E90" s="3"/>
      <c r="F90" s="3"/>
      <c r="G90" s="3"/>
      <c r="H90" s="3"/>
      <c r="I90" s="3"/>
      <c r="J90" s="3"/>
      <c r="K90" s="3"/>
    </row>
    <row r="91" spans="1:12" x14ac:dyDescent="0.25">
      <c r="A91" s="25"/>
      <c r="B91" s="26"/>
      <c r="C91" s="24"/>
      <c r="D91" s="24"/>
      <c r="E91" s="3"/>
      <c r="F91" s="3"/>
      <c r="G91" s="3"/>
      <c r="H91" s="3"/>
      <c r="I91" s="3"/>
      <c r="J91" s="3"/>
      <c r="K91" s="3"/>
    </row>
    <row r="92" spans="1:12" x14ac:dyDescent="0.25">
      <c r="A92" s="25"/>
      <c r="B92" s="26"/>
      <c r="C92" s="24"/>
      <c r="D92" s="24"/>
      <c r="E92" s="3"/>
      <c r="F92" s="3"/>
      <c r="G92" s="3"/>
      <c r="H92" s="3"/>
      <c r="I92" s="3"/>
      <c r="J92" s="3"/>
      <c r="K92" s="3"/>
    </row>
    <row r="93" spans="1:12" x14ac:dyDescent="0.25">
      <c r="A93" s="25"/>
      <c r="B93" s="26"/>
      <c r="C93" s="24"/>
      <c r="D93" s="24"/>
      <c r="E93" s="3"/>
      <c r="F93" s="3"/>
      <c r="G93" s="3"/>
      <c r="H93" s="3"/>
      <c r="I93" s="3"/>
      <c r="J93" s="3"/>
      <c r="K93" s="3"/>
    </row>
    <row r="94" spans="1:12" x14ac:dyDescent="0.25">
      <c r="A94" s="25"/>
      <c r="B94" s="26"/>
      <c r="C94" s="24"/>
      <c r="D94" s="24"/>
      <c r="E94" s="3"/>
      <c r="F94" s="3"/>
      <c r="G94" s="3"/>
      <c r="H94" s="3"/>
      <c r="I94" s="3"/>
      <c r="J94" s="3"/>
      <c r="K94" s="3"/>
    </row>
    <row r="95" spans="1:12" x14ac:dyDescent="0.25">
      <c r="A95" s="25"/>
      <c r="B95" s="26"/>
      <c r="C95" s="24"/>
      <c r="D95" s="24"/>
      <c r="E95" s="3"/>
      <c r="F95" s="3"/>
      <c r="G95" s="3"/>
      <c r="H95" s="3"/>
      <c r="I95" s="3"/>
      <c r="J95" s="3"/>
      <c r="K95" s="3"/>
    </row>
    <row r="96" spans="1:12" x14ac:dyDescent="0.25">
      <c r="A96" s="25"/>
      <c r="B96" s="26"/>
      <c r="C96" s="24"/>
      <c r="D96" s="24"/>
      <c r="E96" s="3"/>
      <c r="F96" s="3"/>
      <c r="G96" s="3"/>
      <c r="H96" s="3"/>
      <c r="I96" s="3"/>
      <c r="J96" s="3"/>
      <c r="K96" s="3"/>
    </row>
    <row r="97" spans="2:11" x14ac:dyDescent="0.25">
      <c r="B97" s="26"/>
      <c r="C97" s="24"/>
      <c r="D97" s="24"/>
      <c r="E97" s="3"/>
      <c r="F97" s="3"/>
      <c r="G97" s="3"/>
      <c r="H97" s="3"/>
      <c r="I97" s="3"/>
      <c r="J97" s="3"/>
      <c r="K97" s="3"/>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topLeftCell="A3" workbookViewId="0">
      <selection activeCell="A21" sqref="A21:XFD21"/>
    </sheetView>
  </sheetViews>
  <sheetFormatPr defaultRowHeight="15" x14ac:dyDescent="0.25"/>
  <cols>
    <col min="1" max="9" width="17" customWidth="1"/>
  </cols>
  <sheetData>
    <row r="1" spans="1:29" ht="18.75" x14ac:dyDescent="0.25">
      <c r="A1" s="4" t="s">
        <v>29</v>
      </c>
      <c r="B1" s="5"/>
      <c r="C1" s="5"/>
      <c r="D1" s="5"/>
      <c r="E1" s="5"/>
      <c r="F1" s="5"/>
      <c r="G1" s="5"/>
      <c r="H1" s="5"/>
      <c r="I1" s="5"/>
      <c r="J1" s="5"/>
      <c r="K1" s="5"/>
      <c r="L1" s="5"/>
      <c r="M1" s="5"/>
      <c r="N1" s="5"/>
      <c r="O1" s="5"/>
      <c r="P1" s="5"/>
      <c r="Q1" s="5"/>
      <c r="R1" s="5"/>
      <c r="S1" s="5"/>
      <c r="T1" s="5"/>
      <c r="U1" s="5"/>
      <c r="V1" s="5"/>
      <c r="W1" s="5"/>
      <c r="X1" s="5"/>
      <c r="Y1" s="5"/>
      <c r="Z1" s="5"/>
      <c r="AA1" s="5"/>
      <c r="AB1" s="5"/>
      <c r="AC1" s="5"/>
    </row>
    <row r="2" spans="1:29" ht="28.5" x14ac:dyDescent="0.25">
      <c r="A2" s="6" t="s">
        <v>30</v>
      </c>
      <c r="B2" s="5"/>
      <c r="C2" s="5"/>
      <c r="D2" s="5"/>
      <c r="E2" s="5"/>
      <c r="F2" s="5"/>
      <c r="G2" s="5"/>
      <c r="H2" s="5"/>
      <c r="I2" s="5"/>
      <c r="J2" s="5"/>
      <c r="K2" s="5"/>
      <c r="L2" s="5"/>
      <c r="M2" s="5"/>
      <c r="N2" s="5"/>
      <c r="O2" s="5"/>
      <c r="P2" s="5"/>
      <c r="Q2" s="5"/>
      <c r="R2" s="5"/>
      <c r="S2" s="5"/>
      <c r="T2" s="5"/>
      <c r="U2" s="5"/>
      <c r="V2" s="5"/>
      <c r="W2" s="5"/>
      <c r="X2" s="5"/>
      <c r="Y2" s="5"/>
      <c r="Z2" s="5"/>
      <c r="AA2" s="5"/>
      <c r="AB2" s="5"/>
      <c r="AC2" s="5"/>
    </row>
    <row r="3" spans="1:29" ht="18.75" x14ac:dyDescent="0.25">
      <c r="A3" s="7" t="s">
        <v>31</v>
      </c>
      <c r="B3" s="5"/>
      <c r="C3" s="5"/>
      <c r="D3" s="5"/>
      <c r="E3" s="5"/>
      <c r="F3" s="5"/>
      <c r="G3" s="5"/>
      <c r="H3" s="5"/>
      <c r="I3" s="5"/>
      <c r="J3" s="5"/>
      <c r="K3" s="5"/>
      <c r="L3" s="5"/>
      <c r="M3" s="5"/>
      <c r="N3" s="5"/>
      <c r="O3" s="5"/>
      <c r="P3" s="5"/>
      <c r="Q3" s="5"/>
      <c r="R3" s="5"/>
      <c r="S3" s="5"/>
      <c r="T3" s="5"/>
      <c r="U3" s="5"/>
      <c r="V3" s="5"/>
      <c r="W3" s="5"/>
      <c r="X3" s="5"/>
      <c r="Y3" s="5"/>
      <c r="Z3" s="5"/>
      <c r="AA3" s="5"/>
      <c r="AB3" s="5"/>
      <c r="AC3" s="5"/>
    </row>
    <row r="4" spans="1:29" x14ac:dyDescent="0.25">
      <c r="A4" s="8" t="s">
        <v>32</v>
      </c>
      <c r="B4" s="5"/>
      <c r="C4" s="5"/>
      <c r="D4" s="5"/>
      <c r="E4" s="5"/>
      <c r="F4" s="5"/>
      <c r="G4" s="5"/>
      <c r="H4" s="5"/>
      <c r="I4" s="5"/>
      <c r="J4" s="5"/>
      <c r="K4" s="5"/>
      <c r="L4" s="5"/>
      <c r="M4" s="5"/>
      <c r="N4" s="5"/>
      <c r="O4" s="5"/>
      <c r="P4" s="5"/>
      <c r="Q4" s="5"/>
      <c r="R4" s="5"/>
      <c r="S4" s="5"/>
      <c r="T4" s="5"/>
      <c r="U4" s="5"/>
      <c r="V4" s="5"/>
      <c r="W4" s="5"/>
      <c r="X4" s="5"/>
      <c r="Y4" s="5"/>
      <c r="Z4" s="5"/>
      <c r="AA4" s="5"/>
      <c r="AB4" s="5"/>
      <c r="AC4" s="5"/>
    </row>
    <row r="5" spans="1:29" x14ac:dyDescent="0.25">
      <c r="A5" s="8" t="s">
        <v>33</v>
      </c>
      <c r="B5" s="5"/>
      <c r="C5" s="5"/>
      <c r="D5" s="5"/>
      <c r="E5" s="5"/>
      <c r="F5" s="5"/>
      <c r="G5" s="5"/>
      <c r="H5" s="5"/>
      <c r="I5" s="5"/>
      <c r="J5" s="5"/>
      <c r="K5" s="5"/>
      <c r="L5" s="5"/>
      <c r="M5" s="5"/>
      <c r="N5" s="5"/>
      <c r="O5" s="5"/>
      <c r="P5" s="5"/>
      <c r="Q5" s="5"/>
      <c r="R5" s="5"/>
      <c r="S5" s="5"/>
      <c r="T5" s="5"/>
      <c r="U5" s="5"/>
      <c r="V5" s="5"/>
      <c r="W5" s="5"/>
      <c r="X5" s="5"/>
      <c r="Y5" s="5"/>
      <c r="Z5" s="5"/>
      <c r="AA5" s="5"/>
      <c r="AB5" s="5"/>
      <c r="AC5" s="5"/>
    </row>
    <row r="6" spans="1:29" x14ac:dyDescent="0.25">
      <c r="A6" s="9" t="s">
        <v>34</v>
      </c>
      <c r="B6" s="10">
        <v>2011</v>
      </c>
      <c r="C6" s="11">
        <v>2012</v>
      </c>
      <c r="D6" s="11">
        <v>2013</v>
      </c>
      <c r="E6" s="11">
        <v>2014</v>
      </c>
      <c r="F6" s="11">
        <v>2015</v>
      </c>
      <c r="G6" s="11">
        <v>2016</v>
      </c>
      <c r="H6" s="12">
        <v>2017</v>
      </c>
      <c r="I6" s="11">
        <v>2018</v>
      </c>
      <c r="J6" s="5"/>
      <c r="K6" s="5"/>
      <c r="L6" s="5"/>
      <c r="M6" s="5"/>
      <c r="N6" s="5"/>
      <c r="O6" s="5"/>
      <c r="P6" s="5"/>
      <c r="Q6" s="5"/>
      <c r="R6" s="5"/>
      <c r="S6" s="5"/>
      <c r="T6" s="5"/>
      <c r="U6" s="5"/>
      <c r="V6" s="5"/>
      <c r="W6" s="5"/>
      <c r="X6" s="5"/>
      <c r="Y6" s="5"/>
      <c r="Z6" s="5"/>
      <c r="AA6" s="5"/>
      <c r="AB6" s="5"/>
      <c r="AC6" s="5"/>
    </row>
    <row r="7" spans="1:29" x14ac:dyDescent="0.25">
      <c r="A7" s="13">
        <v>1</v>
      </c>
      <c r="B7" s="14" t="s">
        <v>35</v>
      </c>
      <c r="C7" s="15" t="s">
        <v>36</v>
      </c>
      <c r="D7" s="15" t="s">
        <v>37</v>
      </c>
      <c r="E7" s="15" t="s">
        <v>35</v>
      </c>
      <c r="F7" s="15" t="s">
        <v>38</v>
      </c>
      <c r="G7" s="15" t="s">
        <v>38</v>
      </c>
      <c r="H7" s="15" t="s">
        <v>38</v>
      </c>
      <c r="I7" s="16" t="s">
        <v>39</v>
      </c>
      <c r="J7" s="5"/>
      <c r="K7" s="5"/>
      <c r="L7" s="5"/>
      <c r="M7" s="5"/>
      <c r="N7" s="5"/>
      <c r="O7" s="5"/>
      <c r="P7" s="5"/>
      <c r="Q7" s="5"/>
      <c r="R7" s="5"/>
      <c r="S7" s="5"/>
      <c r="T7" s="5"/>
      <c r="U7" s="5"/>
      <c r="V7" s="5"/>
      <c r="W7" s="5"/>
      <c r="X7" s="5"/>
      <c r="Y7" s="5"/>
      <c r="Z7" s="5"/>
      <c r="AA7" s="5"/>
      <c r="AB7" s="5"/>
      <c r="AC7" s="5"/>
    </row>
    <row r="8" spans="1:29" x14ac:dyDescent="0.25">
      <c r="A8" s="17">
        <v>2</v>
      </c>
      <c r="B8" s="18" t="s">
        <v>40</v>
      </c>
      <c r="C8" s="19" t="s">
        <v>40</v>
      </c>
      <c r="D8" s="19" t="s">
        <v>38</v>
      </c>
      <c r="E8" s="19" t="s">
        <v>37</v>
      </c>
      <c r="F8" s="19" t="s">
        <v>40</v>
      </c>
      <c r="G8" s="19" t="s">
        <v>35</v>
      </c>
      <c r="H8" s="19" t="s">
        <v>35</v>
      </c>
      <c r="I8" s="19" t="s">
        <v>41</v>
      </c>
      <c r="J8" s="5"/>
      <c r="K8" s="5"/>
      <c r="L8" s="5"/>
      <c r="M8" s="5"/>
      <c r="N8" s="5"/>
      <c r="O8" s="5"/>
      <c r="P8" s="5"/>
      <c r="Q8" s="5"/>
      <c r="R8" s="5"/>
      <c r="S8" s="5"/>
      <c r="T8" s="5"/>
      <c r="U8" s="5"/>
      <c r="V8" s="5"/>
      <c r="W8" s="5"/>
      <c r="X8" s="5"/>
      <c r="Y8" s="5"/>
      <c r="Z8" s="5"/>
      <c r="AA8" s="5"/>
      <c r="AB8" s="5"/>
      <c r="AC8" s="5"/>
    </row>
    <row r="9" spans="1:29" x14ac:dyDescent="0.25">
      <c r="A9" s="17">
        <v>3</v>
      </c>
      <c r="B9" s="18" t="s">
        <v>37</v>
      </c>
      <c r="C9" s="19" t="s">
        <v>37</v>
      </c>
      <c r="D9" s="19" t="s">
        <v>40</v>
      </c>
      <c r="E9" s="19" t="s">
        <v>40</v>
      </c>
      <c r="F9" s="19" t="s">
        <v>37</v>
      </c>
      <c r="G9" s="19" t="s">
        <v>40</v>
      </c>
      <c r="H9" s="19" t="s">
        <v>37</v>
      </c>
      <c r="I9" s="19" t="s">
        <v>38</v>
      </c>
      <c r="J9" s="5"/>
      <c r="K9" s="5"/>
      <c r="L9" s="5"/>
      <c r="M9" s="5"/>
      <c r="N9" s="5"/>
      <c r="O9" s="5"/>
      <c r="P9" s="5"/>
      <c r="Q9" s="5"/>
      <c r="R9" s="5"/>
      <c r="S9" s="5"/>
      <c r="T9" s="5"/>
      <c r="U9" s="5"/>
      <c r="V9" s="5"/>
      <c r="W9" s="5"/>
      <c r="X9" s="5"/>
      <c r="Y9" s="5"/>
      <c r="Z9" s="5"/>
      <c r="AA9" s="5"/>
      <c r="AB9" s="5"/>
      <c r="AC9" s="5"/>
    </row>
    <row r="10" spans="1:29" x14ac:dyDescent="0.25">
      <c r="A10" s="17">
        <v>4</v>
      </c>
      <c r="B10" s="18" t="s">
        <v>42</v>
      </c>
      <c r="C10" s="19" t="s">
        <v>35</v>
      </c>
      <c r="D10" s="19" t="s">
        <v>36</v>
      </c>
      <c r="E10" s="19" t="s">
        <v>42</v>
      </c>
      <c r="F10" s="19" t="s">
        <v>37</v>
      </c>
      <c r="G10" s="19" t="s">
        <v>40</v>
      </c>
      <c r="H10" s="19" t="s">
        <v>40</v>
      </c>
      <c r="I10" s="19" t="s">
        <v>35</v>
      </c>
      <c r="J10" s="5"/>
      <c r="K10" s="5"/>
      <c r="L10" s="5"/>
      <c r="M10" s="5"/>
      <c r="N10" s="5"/>
      <c r="O10" s="5"/>
      <c r="P10" s="5"/>
      <c r="Q10" s="5"/>
      <c r="R10" s="5"/>
      <c r="S10" s="5"/>
      <c r="T10" s="5"/>
      <c r="U10" s="5"/>
      <c r="V10" s="5"/>
      <c r="W10" s="5"/>
      <c r="X10" s="5"/>
      <c r="Y10" s="5"/>
      <c r="Z10" s="5"/>
      <c r="AA10" s="5"/>
      <c r="AB10" s="5"/>
      <c r="AC10" s="5"/>
    </row>
    <row r="11" spans="1:29" x14ac:dyDescent="0.25">
      <c r="A11" s="17">
        <v>5</v>
      </c>
      <c r="B11" s="18" t="s">
        <v>43</v>
      </c>
      <c r="C11" s="19" t="s">
        <v>37</v>
      </c>
      <c r="D11" s="19" t="s">
        <v>44</v>
      </c>
      <c r="E11" s="19" t="s">
        <v>40</v>
      </c>
      <c r="F11" s="19" t="s">
        <v>42</v>
      </c>
      <c r="G11" s="19" t="s">
        <v>37</v>
      </c>
      <c r="H11" s="19" t="s">
        <v>40</v>
      </c>
      <c r="I11" s="19" t="s">
        <v>36</v>
      </c>
      <c r="J11" s="5"/>
      <c r="K11" s="5"/>
      <c r="L11" s="5"/>
      <c r="M11" s="5"/>
      <c r="N11" s="5"/>
      <c r="O11" s="5"/>
      <c r="P11" s="5"/>
      <c r="Q11" s="5"/>
      <c r="R11" s="5"/>
      <c r="S11" s="5"/>
      <c r="T11" s="5"/>
      <c r="U11" s="5"/>
      <c r="V11" s="5"/>
      <c r="W11" s="5"/>
      <c r="X11" s="5"/>
      <c r="Y11" s="5"/>
      <c r="Z11" s="5"/>
      <c r="AA11" s="5"/>
      <c r="AB11" s="5"/>
      <c r="AC11" s="5"/>
    </row>
    <row r="12" spans="1:29" x14ac:dyDescent="0.25">
      <c r="A12" s="17">
        <v>6</v>
      </c>
      <c r="B12" s="18" t="s">
        <v>41</v>
      </c>
      <c r="C12" s="19" t="s">
        <v>41</v>
      </c>
      <c r="D12" s="19" t="s">
        <v>43</v>
      </c>
      <c r="E12" s="19" t="s">
        <v>41</v>
      </c>
      <c r="F12" s="19" t="s">
        <v>41</v>
      </c>
      <c r="G12" s="19" t="s">
        <v>45</v>
      </c>
      <c r="H12" s="19" t="s">
        <v>37</v>
      </c>
      <c r="I12" s="19" t="s">
        <v>40</v>
      </c>
      <c r="J12" s="5"/>
      <c r="K12" s="5"/>
      <c r="L12" s="5"/>
      <c r="M12" s="5"/>
      <c r="N12" s="5"/>
      <c r="O12" s="5"/>
      <c r="P12" s="5"/>
      <c r="Q12" s="5"/>
      <c r="R12" s="5"/>
      <c r="S12" s="5"/>
      <c r="T12" s="5"/>
      <c r="U12" s="5"/>
      <c r="V12" s="5"/>
      <c r="W12" s="5"/>
      <c r="X12" s="5"/>
      <c r="Y12" s="5"/>
      <c r="Z12" s="5"/>
      <c r="AA12" s="5"/>
      <c r="AB12" s="5"/>
      <c r="AC12" s="5"/>
    </row>
    <row r="13" spans="1:29" x14ac:dyDescent="0.25">
      <c r="A13" s="20">
        <v>7</v>
      </c>
      <c r="B13" s="19" t="s">
        <v>46</v>
      </c>
      <c r="C13" s="19" t="s">
        <v>43</v>
      </c>
      <c r="D13" s="19" t="s">
        <v>46</v>
      </c>
      <c r="E13" s="19" t="s">
        <v>46</v>
      </c>
      <c r="F13" s="19" t="s">
        <v>47</v>
      </c>
      <c r="G13" s="19" t="s">
        <v>37</v>
      </c>
      <c r="H13" s="19" t="s">
        <v>44</v>
      </c>
      <c r="I13" s="19" t="s">
        <v>37</v>
      </c>
      <c r="J13" s="5"/>
      <c r="K13" s="5"/>
      <c r="L13" s="5"/>
      <c r="M13" s="5"/>
      <c r="N13" s="5"/>
      <c r="O13" s="5"/>
      <c r="P13" s="5"/>
      <c r="Q13" s="5"/>
      <c r="R13" s="5"/>
      <c r="S13" s="5"/>
      <c r="T13" s="5"/>
      <c r="U13" s="5"/>
      <c r="V13" s="5"/>
      <c r="W13" s="5"/>
      <c r="X13" s="5"/>
      <c r="Y13" s="5"/>
      <c r="Z13" s="5"/>
      <c r="AA13" s="5"/>
      <c r="AB13" s="5"/>
      <c r="AC13" s="5"/>
    </row>
    <row r="14" spans="1:29" ht="17.25" x14ac:dyDescent="0.25">
      <c r="A14" s="20">
        <v>8</v>
      </c>
      <c r="B14" s="21" t="s">
        <v>48</v>
      </c>
      <c r="C14" s="19" t="s">
        <v>49</v>
      </c>
      <c r="D14" s="19" t="s">
        <v>47</v>
      </c>
      <c r="E14" s="19" t="s">
        <v>47</v>
      </c>
      <c r="F14" s="19" t="s">
        <v>47</v>
      </c>
      <c r="G14" s="19" t="s">
        <v>44</v>
      </c>
      <c r="H14" s="19" t="s">
        <v>47</v>
      </c>
      <c r="I14" s="19" t="s">
        <v>37</v>
      </c>
      <c r="J14" s="5"/>
      <c r="K14" s="5"/>
      <c r="L14" s="5"/>
      <c r="M14" s="5"/>
      <c r="N14" s="5"/>
      <c r="O14" s="5"/>
      <c r="P14" s="5"/>
      <c r="Q14" s="5"/>
      <c r="R14" s="5"/>
      <c r="S14" s="5"/>
      <c r="T14" s="5"/>
      <c r="U14" s="5"/>
      <c r="V14" s="5"/>
      <c r="W14" s="5"/>
      <c r="X14" s="5"/>
      <c r="Y14" s="5"/>
      <c r="Z14" s="5"/>
      <c r="AA14" s="5"/>
      <c r="AB14" s="5"/>
      <c r="AC14" s="5"/>
    </row>
    <row r="15" spans="1:29" ht="17.25" x14ac:dyDescent="0.25">
      <c r="A15" s="17">
        <v>9</v>
      </c>
      <c r="B15" s="18" t="s">
        <v>49</v>
      </c>
      <c r="C15" s="21" t="s">
        <v>48</v>
      </c>
      <c r="D15" s="19" t="s">
        <v>49</v>
      </c>
      <c r="E15" s="19" t="s">
        <v>46</v>
      </c>
      <c r="F15" s="19" t="s">
        <v>47</v>
      </c>
      <c r="G15" s="19" t="s">
        <v>41</v>
      </c>
      <c r="H15" s="19" t="s">
        <v>41</v>
      </c>
      <c r="I15" s="19" t="s">
        <v>42</v>
      </c>
      <c r="J15" s="5"/>
      <c r="K15" s="5"/>
      <c r="L15" s="5"/>
      <c r="M15" s="5"/>
      <c r="N15" s="5"/>
      <c r="O15" s="5"/>
      <c r="P15" s="5"/>
      <c r="Q15" s="5"/>
      <c r="R15" s="5"/>
      <c r="S15" s="5"/>
      <c r="T15" s="5"/>
      <c r="U15" s="5"/>
      <c r="V15" s="5"/>
      <c r="W15" s="5"/>
      <c r="X15" s="5"/>
      <c r="Y15" s="5"/>
      <c r="Z15" s="5"/>
      <c r="AA15" s="5"/>
      <c r="AB15" s="5"/>
      <c r="AC15" s="5"/>
    </row>
    <row r="16" spans="1:29" x14ac:dyDescent="0.25">
      <c r="A16" s="17">
        <v>10</v>
      </c>
      <c r="B16" s="18" t="s">
        <v>50</v>
      </c>
      <c r="C16" s="19" t="s">
        <v>50</v>
      </c>
      <c r="D16" s="19" t="s">
        <v>50</v>
      </c>
      <c r="E16" s="19" t="s">
        <v>49</v>
      </c>
      <c r="F16" s="19" t="s">
        <v>46</v>
      </c>
      <c r="G16" s="19" t="s">
        <v>47</v>
      </c>
      <c r="H16" s="19" t="s">
        <v>46</v>
      </c>
      <c r="I16" s="19" t="s">
        <v>42</v>
      </c>
      <c r="J16" s="5"/>
      <c r="K16" s="5"/>
      <c r="L16" s="5"/>
      <c r="M16" s="5"/>
      <c r="N16" s="5"/>
      <c r="O16" s="5"/>
      <c r="P16" s="5"/>
      <c r="Q16" s="5"/>
      <c r="R16" s="5"/>
      <c r="S16" s="5"/>
      <c r="T16" s="5"/>
      <c r="U16" s="5"/>
      <c r="V16" s="5"/>
      <c r="W16" s="5"/>
      <c r="X16" s="5"/>
      <c r="Y16" s="5"/>
      <c r="Z16" s="5"/>
      <c r="AA16" s="5"/>
      <c r="AB16" s="5"/>
      <c r="AC16" s="5"/>
    </row>
    <row r="17" spans="1:29" x14ac:dyDescent="0.25">
      <c r="A17" s="17">
        <v>11</v>
      </c>
      <c r="B17" s="18" t="s">
        <v>50</v>
      </c>
      <c r="C17" s="19" t="s">
        <v>50</v>
      </c>
      <c r="D17" s="19" t="s">
        <v>51</v>
      </c>
      <c r="E17" s="19" t="s">
        <v>47</v>
      </c>
      <c r="F17" s="19" t="s">
        <v>46</v>
      </c>
      <c r="G17" s="19" t="s">
        <v>49</v>
      </c>
      <c r="H17" s="19" t="s">
        <v>49</v>
      </c>
      <c r="I17" s="19" t="s">
        <v>46</v>
      </c>
      <c r="J17" s="5"/>
      <c r="K17" s="5"/>
      <c r="L17" s="5"/>
      <c r="M17" s="5"/>
      <c r="N17" s="5"/>
      <c r="O17" s="5"/>
      <c r="P17" s="5"/>
      <c r="Q17" s="5"/>
      <c r="R17" s="5"/>
      <c r="S17" s="5"/>
      <c r="T17" s="5"/>
      <c r="U17" s="5"/>
      <c r="V17" s="5"/>
      <c r="W17" s="5"/>
      <c r="X17" s="5"/>
      <c r="Y17" s="5"/>
      <c r="Z17" s="5"/>
      <c r="AA17" s="5"/>
      <c r="AB17" s="5"/>
      <c r="AC17" s="5"/>
    </row>
    <row r="18" spans="1:29" x14ac:dyDescent="0.25">
      <c r="A18" s="17">
        <v>12</v>
      </c>
      <c r="B18" s="18" t="s">
        <v>51</v>
      </c>
      <c r="C18" s="19" t="s">
        <v>51</v>
      </c>
      <c r="D18" s="19" t="s">
        <v>51</v>
      </c>
      <c r="E18" s="19" t="s">
        <v>43</v>
      </c>
      <c r="F18" s="19" t="s">
        <v>50</v>
      </c>
      <c r="G18" s="19" t="s">
        <v>46</v>
      </c>
      <c r="H18" s="19" t="s">
        <v>46</v>
      </c>
      <c r="I18" s="19" t="s">
        <v>47</v>
      </c>
      <c r="J18" s="5"/>
      <c r="K18" s="5"/>
      <c r="L18" s="5"/>
      <c r="M18" s="5"/>
      <c r="N18" s="5"/>
      <c r="O18" s="5"/>
      <c r="P18" s="5"/>
      <c r="Q18" s="5"/>
      <c r="R18" s="5"/>
      <c r="S18" s="5"/>
      <c r="T18" s="5"/>
      <c r="U18" s="5"/>
      <c r="V18" s="5"/>
      <c r="W18" s="5"/>
      <c r="X18" s="5"/>
      <c r="Y18" s="5"/>
      <c r="Z18" s="5"/>
      <c r="AA18" s="5"/>
      <c r="AB18" s="5"/>
      <c r="AC18" s="5"/>
    </row>
    <row r="19" spans="1:29" x14ac:dyDescent="0.25">
      <c r="A19" s="17">
        <v>13</v>
      </c>
      <c r="B19" s="18" t="s">
        <v>51</v>
      </c>
      <c r="C19" s="19" t="s">
        <v>52</v>
      </c>
      <c r="D19" s="19" t="s">
        <v>47</v>
      </c>
      <c r="E19" s="19" t="s">
        <v>50</v>
      </c>
      <c r="F19" s="19" t="s">
        <v>50</v>
      </c>
      <c r="G19" s="19" t="s">
        <v>46</v>
      </c>
      <c r="H19" s="19" t="s">
        <v>53</v>
      </c>
      <c r="I19" s="19" t="s">
        <v>46</v>
      </c>
      <c r="J19" s="5"/>
      <c r="K19" s="5"/>
      <c r="L19" s="5"/>
      <c r="M19" s="5"/>
      <c r="N19" s="5"/>
      <c r="O19" s="5"/>
      <c r="P19" s="5"/>
      <c r="Q19" s="5"/>
      <c r="R19" s="5"/>
      <c r="S19" s="5"/>
      <c r="T19" s="5"/>
      <c r="U19" s="5"/>
      <c r="V19" s="5"/>
      <c r="W19" s="5"/>
      <c r="X19" s="5"/>
      <c r="Y19" s="5"/>
      <c r="Z19" s="5"/>
      <c r="AA19" s="5"/>
      <c r="AB19" s="5"/>
      <c r="AC19" s="5"/>
    </row>
    <row r="20" spans="1:29" ht="17.25" x14ac:dyDescent="0.25">
      <c r="A20" s="17">
        <v>14</v>
      </c>
      <c r="B20" s="18" t="s">
        <v>54</v>
      </c>
      <c r="C20" s="21" t="s">
        <v>48</v>
      </c>
      <c r="D20" s="21" t="s">
        <v>48</v>
      </c>
      <c r="E20" s="19" t="s">
        <v>50</v>
      </c>
      <c r="F20" s="19" t="s">
        <v>43</v>
      </c>
      <c r="G20" s="19" t="s">
        <v>46</v>
      </c>
      <c r="H20" s="19" t="s">
        <v>50</v>
      </c>
      <c r="I20" s="19" t="s">
        <v>50</v>
      </c>
      <c r="J20" s="5"/>
      <c r="K20" s="5"/>
      <c r="L20" s="5"/>
      <c r="M20" s="5"/>
      <c r="N20" s="5"/>
      <c r="O20" s="5"/>
      <c r="P20" s="5"/>
      <c r="Q20" s="5"/>
      <c r="R20" s="5"/>
      <c r="S20" s="5"/>
      <c r="T20" s="5"/>
      <c r="U20" s="5"/>
      <c r="V20" s="5"/>
      <c r="W20" s="5"/>
      <c r="X20" s="5"/>
      <c r="Y20" s="5"/>
      <c r="Z20" s="5"/>
      <c r="AA20" s="5"/>
      <c r="AB20" s="5"/>
      <c r="AC20" s="5"/>
    </row>
    <row r="21" spans="1:29" ht="17.25" x14ac:dyDescent="0.25">
      <c r="A21" s="17">
        <v>15</v>
      </c>
      <c r="B21" s="18" t="s">
        <v>54</v>
      </c>
      <c r="C21" s="21" t="s">
        <v>48</v>
      </c>
      <c r="D21" s="21" t="s">
        <v>48</v>
      </c>
      <c r="E21" s="19" t="s">
        <v>51</v>
      </c>
      <c r="F21" s="19" t="s">
        <v>51</v>
      </c>
      <c r="G21" s="19" t="s">
        <v>53</v>
      </c>
      <c r="H21" s="19" t="s">
        <v>50</v>
      </c>
      <c r="I21" s="19" t="s">
        <v>49</v>
      </c>
      <c r="J21" s="5"/>
      <c r="K21" s="5"/>
      <c r="L21" s="5"/>
      <c r="M21" s="5"/>
      <c r="N21" s="5"/>
      <c r="O21" s="5"/>
      <c r="P21" s="5"/>
      <c r="Q21" s="5"/>
      <c r="R21" s="5"/>
      <c r="S21" s="5"/>
      <c r="T21" s="5"/>
      <c r="U21" s="5"/>
      <c r="V21" s="5"/>
      <c r="W21" s="5"/>
      <c r="X21" s="5"/>
      <c r="Y21" s="5"/>
      <c r="Z21" s="5"/>
      <c r="AA21" s="5"/>
      <c r="AB21" s="5"/>
      <c r="AC21" s="5"/>
    </row>
    <row r="22" spans="1:29" ht="17.25" x14ac:dyDescent="0.25">
      <c r="A22" s="17">
        <v>16</v>
      </c>
      <c r="B22" s="18" t="s">
        <v>52</v>
      </c>
      <c r="C22" s="21" t="s">
        <v>48</v>
      </c>
      <c r="D22" s="19" t="s">
        <v>55</v>
      </c>
      <c r="E22" s="19" t="s">
        <v>51</v>
      </c>
      <c r="F22" s="19" t="s">
        <v>51</v>
      </c>
      <c r="G22" s="19" t="s">
        <v>50</v>
      </c>
      <c r="H22" s="19" t="s">
        <v>50</v>
      </c>
      <c r="I22" s="19" t="s">
        <v>50</v>
      </c>
      <c r="J22" s="5"/>
      <c r="K22" s="5"/>
      <c r="L22" s="5"/>
      <c r="M22" s="5"/>
      <c r="N22" s="5"/>
      <c r="O22" s="5"/>
      <c r="P22" s="5"/>
      <c r="Q22" s="5"/>
      <c r="R22" s="5"/>
      <c r="S22" s="5"/>
      <c r="T22" s="5"/>
      <c r="U22" s="5"/>
      <c r="V22" s="5"/>
      <c r="W22" s="5"/>
      <c r="X22" s="5"/>
      <c r="Y22" s="5"/>
      <c r="Z22" s="5"/>
      <c r="AA22" s="5"/>
      <c r="AB22" s="5"/>
      <c r="AC22" s="5"/>
    </row>
    <row r="23" spans="1:29" ht="17.25" x14ac:dyDescent="0.25">
      <c r="A23" s="17">
        <v>17</v>
      </c>
      <c r="B23" s="18" t="s">
        <v>56</v>
      </c>
      <c r="C23" s="19" t="s">
        <v>57</v>
      </c>
      <c r="D23" s="21" t="s">
        <v>48</v>
      </c>
      <c r="E23" s="19" t="s">
        <v>51</v>
      </c>
      <c r="F23" s="19" t="s">
        <v>51</v>
      </c>
      <c r="G23" s="19" t="s">
        <v>50</v>
      </c>
      <c r="H23" s="19" t="s">
        <v>43</v>
      </c>
      <c r="I23" s="19" t="s">
        <v>43</v>
      </c>
      <c r="J23" s="5"/>
      <c r="K23" s="5"/>
      <c r="L23" s="5"/>
      <c r="M23" s="5"/>
      <c r="N23" s="5"/>
      <c r="O23" s="5"/>
      <c r="P23" s="5"/>
      <c r="Q23" s="5"/>
      <c r="R23" s="5"/>
      <c r="S23" s="5"/>
      <c r="T23" s="5"/>
      <c r="U23" s="5"/>
      <c r="V23" s="5"/>
      <c r="W23" s="5"/>
      <c r="X23" s="5"/>
      <c r="Y23" s="5"/>
      <c r="Z23" s="5"/>
      <c r="AA23" s="5"/>
      <c r="AB23" s="5"/>
      <c r="AC23" s="5"/>
    </row>
    <row r="24" spans="1:29" ht="17.25" x14ac:dyDescent="0.25">
      <c r="A24" s="17">
        <v>18</v>
      </c>
      <c r="B24" s="18" t="s">
        <v>54</v>
      </c>
      <c r="C24" s="19" t="s">
        <v>52</v>
      </c>
      <c r="D24" s="19" t="s">
        <v>57</v>
      </c>
      <c r="E24" s="21" t="s">
        <v>48</v>
      </c>
      <c r="F24" s="21" t="s">
        <v>48</v>
      </c>
      <c r="G24" s="19" t="s">
        <v>43</v>
      </c>
      <c r="H24" s="19" t="s">
        <v>43</v>
      </c>
      <c r="I24" s="19" t="s">
        <v>51</v>
      </c>
      <c r="J24" s="5"/>
      <c r="K24" s="5"/>
      <c r="L24" s="5"/>
      <c r="M24" s="5"/>
      <c r="N24" s="5"/>
      <c r="O24" s="5"/>
      <c r="P24" s="5"/>
      <c r="Q24" s="5"/>
      <c r="R24" s="5"/>
      <c r="S24" s="5"/>
      <c r="T24" s="5"/>
      <c r="U24" s="5"/>
      <c r="V24" s="5"/>
      <c r="W24" s="5"/>
      <c r="X24" s="5"/>
      <c r="Y24" s="5"/>
      <c r="Z24" s="5"/>
      <c r="AA24" s="5"/>
      <c r="AB24" s="5"/>
      <c r="AC24" s="5"/>
    </row>
    <row r="25" spans="1:29" ht="17.25" x14ac:dyDescent="0.25">
      <c r="A25" s="20">
        <v>19</v>
      </c>
      <c r="B25" s="19" t="s">
        <v>52</v>
      </c>
      <c r="C25" s="19" t="s">
        <v>54</v>
      </c>
      <c r="D25" s="19" t="s">
        <v>54</v>
      </c>
      <c r="E25" s="21" t="s">
        <v>48</v>
      </c>
      <c r="F25" s="19" t="s">
        <v>54</v>
      </c>
      <c r="G25" s="19" t="s">
        <v>51</v>
      </c>
      <c r="H25" s="19" t="s">
        <v>51</v>
      </c>
      <c r="I25" s="19" t="s">
        <v>51</v>
      </c>
      <c r="J25" s="5"/>
      <c r="K25" s="5"/>
      <c r="L25" s="5"/>
      <c r="M25" s="5"/>
      <c r="N25" s="5"/>
      <c r="O25" s="5"/>
      <c r="P25" s="5"/>
      <c r="Q25" s="5"/>
      <c r="R25" s="5"/>
      <c r="S25" s="5"/>
      <c r="T25" s="5"/>
      <c r="U25" s="5"/>
      <c r="V25" s="5"/>
      <c r="W25" s="5"/>
      <c r="X25" s="5"/>
      <c r="Y25" s="5"/>
      <c r="Z25" s="5"/>
      <c r="AA25" s="5"/>
      <c r="AB25" s="5"/>
      <c r="AC25" s="5"/>
    </row>
    <row r="26" spans="1:29" ht="17.25" x14ac:dyDescent="0.25">
      <c r="A26" s="20">
        <v>20</v>
      </c>
      <c r="B26" s="21" t="s">
        <v>58</v>
      </c>
      <c r="C26" s="19" t="s">
        <v>54</v>
      </c>
      <c r="D26" s="21" t="s">
        <v>59</v>
      </c>
      <c r="E26" s="19" t="s">
        <v>57</v>
      </c>
      <c r="F26" s="21" t="s">
        <v>48</v>
      </c>
      <c r="G26" s="19" t="s">
        <v>51</v>
      </c>
      <c r="H26" s="19" t="s">
        <v>51</v>
      </c>
      <c r="I26" s="19" t="s">
        <v>55</v>
      </c>
      <c r="J26" s="5"/>
      <c r="K26" s="5"/>
      <c r="L26" s="5"/>
      <c r="M26" s="5"/>
      <c r="N26" s="5"/>
      <c r="O26" s="5"/>
      <c r="P26" s="5"/>
      <c r="Q26" s="5"/>
      <c r="R26" s="5"/>
      <c r="S26" s="5"/>
      <c r="T26" s="5"/>
      <c r="U26" s="5"/>
      <c r="V26" s="5"/>
      <c r="W26" s="5"/>
      <c r="X26" s="5"/>
      <c r="Y26" s="5"/>
      <c r="Z26" s="5"/>
      <c r="AA26" s="5"/>
      <c r="AB26" s="5"/>
      <c r="AC26" s="5"/>
    </row>
    <row r="27" spans="1:29" ht="17.25" x14ac:dyDescent="0.25">
      <c r="A27" s="20">
        <v>21</v>
      </c>
      <c r="B27" s="21" t="s">
        <v>59</v>
      </c>
      <c r="C27" s="21" t="s">
        <v>48</v>
      </c>
      <c r="D27" s="21" t="s">
        <v>48</v>
      </c>
      <c r="E27" s="21" t="s">
        <v>60</v>
      </c>
      <c r="F27" s="19" t="s">
        <v>57</v>
      </c>
      <c r="G27" s="19" t="s">
        <v>55</v>
      </c>
      <c r="H27" s="19" t="s">
        <v>55</v>
      </c>
      <c r="I27" s="19" t="s">
        <v>55</v>
      </c>
      <c r="J27" s="5"/>
      <c r="K27" s="5"/>
      <c r="L27" s="5"/>
      <c r="M27" s="5"/>
      <c r="N27" s="5"/>
      <c r="O27" s="5"/>
      <c r="P27" s="5"/>
      <c r="Q27" s="5"/>
      <c r="R27" s="5"/>
      <c r="S27" s="5"/>
      <c r="T27" s="5"/>
      <c r="U27" s="5"/>
      <c r="V27" s="5"/>
      <c r="W27" s="5"/>
      <c r="X27" s="5"/>
      <c r="Y27" s="5"/>
      <c r="Z27" s="5"/>
      <c r="AA27" s="5"/>
      <c r="AB27" s="5"/>
      <c r="AC27" s="5"/>
    </row>
    <row r="28" spans="1:29" ht="17.25" x14ac:dyDescent="0.25">
      <c r="A28" s="17">
        <v>22</v>
      </c>
      <c r="B28" s="18" t="s">
        <v>61</v>
      </c>
      <c r="C28" s="19" t="s">
        <v>61</v>
      </c>
      <c r="D28" s="19" t="s">
        <v>54</v>
      </c>
      <c r="E28" s="21" t="s">
        <v>62</v>
      </c>
      <c r="F28" s="19" t="s">
        <v>55</v>
      </c>
      <c r="G28" s="19" t="s">
        <v>55</v>
      </c>
      <c r="H28" s="19" t="s">
        <v>55</v>
      </c>
      <c r="I28" s="19" t="s">
        <v>55</v>
      </c>
      <c r="J28" s="5"/>
      <c r="K28" s="5"/>
      <c r="L28" s="5"/>
      <c r="M28" s="5"/>
      <c r="N28" s="5"/>
      <c r="O28" s="5"/>
      <c r="P28" s="5"/>
      <c r="Q28" s="5"/>
      <c r="R28" s="5"/>
      <c r="S28" s="5"/>
      <c r="T28" s="5"/>
      <c r="U28" s="5"/>
      <c r="V28" s="5"/>
      <c r="W28" s="5"/>
      <c r="X28" s="5"/>
      <c r="Y28" s="5"/>
      <c r="Z28" s="5"/>
      <c r="AA28" s="5"/>
      <c r="AB28" s="5"/>
      <c r="AC28" s="5"/>
    </row>
    <row r="29" spans="1:29" ht="17.25" x14ac:dyDescent="0.25">
      <c r="A29" s="17">
        <v>23</v>
      </c>
      <c r="B29" s="22"/>
      <c r="C29" s="19" t="s">
        <v>55</v>
      </c>
      <c r="D29" s="23"/>
      <c r="E29" s="21" t="s">
        <v>48</v>
      </c>
      <c r="F29" s="21" t="s">
        <v>48</v>
      </c>
      <c r="G29" s="19" t="s">
        <v>55</v>
      </c>
      <c r="H29" s="19" t="s">
        <v>55</v>
      </c>
      <c r="I29" s="19" t="s">
        <v>55</v>
      </c>
      <c r="J29" s="5"/>
      <c r="K29" s="5"/>
      <c r="L29" s="5"/>
      <c r="M29" s="5"/>
      <c r="N29" s="5"/>
      <c r="O29" s="5"/>
      <c r="P29" s="5"/>
      <c r="Q29" s="5"/>
      <c r="R29" s="5"/>
      <c r="S29" s="5"/>
      <c r="T29" s="5"/>
      <c r="U29" s="5"/>
      <c r="V29" s="5"/>
      <c r="W29" s="5"/>
      <c r="X29" s="5"/>
      <c r="Y29" s="5"/>
      <c r="Z29" s="5"/>
      <c r="AA29" s="5"/>
      <c r="AB29" s="5"/>
      <c r="AC29" s="5"/>
    </row>
    <row r="30" spans="1:29" ht="17.25" x14ac:dyDescent="0.25">
      <c r="A30" s="17">
        <v>24</v>
      </c>
      <c r="B30" s="22"/>
      <c r="C30" s="19" t="s">
        <v>52</v>
      </c>
      <c r="D30" s="23"/>
      <c r="E30" s="21" t="s">
        <v>63</v>
      </c>
      <c r="F30" s="21" t="s">
        <v>64</v>
      </c>
      <c r="G30" s="19" t="s">
        <v>55</v>
      </c>
      <c r="H30" s="19" t="s">
        <v>55</v>
      </c>
      <c r="I30" s="19" t="s">
        <v>55</v>
      </c>
      <c r="J30" s="5"/>
      <c r="K30" s="5"/>
      <c r="L30" s="5"/>
      <c r="M30" s="5"/>
      <c r="N30" s="5"/>
      <c r="O30" s="5"/>
      <c r="P30" s="5"/>
      <c r="Q30" s="5"/>
      <c r="R30" s="5"/>
      <c r="S30" s="5"/>
      <c r="T30" s="5"/>
      <c r="U30" s="5"/>
      <c r="V30" s="5"/>
      <c r="W30" s="5"/>
      <c r="X30" s="5"/>
      <c r="Y30" s="5"/>
      <c r="Z30" s="5"/>
      <c r="AA30" s="5"/>
      <c r="AB30" s="5"/>
      <c r="AC30" s="5"/>
    </row>
    <row r="31" spans="1:29" x14ac:dyDescent="0.25">
      <c r="A31" s="17">
        <v>25</v>
      </c>
      <c r="B31" s="22"/>
      <c r="C31" s="23"/>
      <c r="D31" s="23"/>
      <c r="E31" s="19" t="s">
        <v>61</v>
      </c>
      <c r="F31" s="19" t="s">
        <v>54</v>
      </c>
      <c r="G31" s="19" t="s">
        <v>55</v>
      </c>
      <c r="H31" s="19" t="s">
        <v>55</v>
      </c>
      <c r="I31" s="23"/>
      <c r="J31" s="5"/>
      <c r="K31" s="5"/>
      <c r="L31" s="5"/>
      <c r="M31" s="5"/>
      <c r="N31" s="5"/>
      <c r="O31" s="5"/>
      <c r="P31" s="5"/>
      <c r="Q31" s="5"/>
      <c r="R31" s="5"/>
      <c r="S31" s="5"/>
      <c r="T31" s="5"/>
      <c r="U31" s="5"/>
      <c r="V31" s="5"/>
      <c r="W31" s="5"/>
      <c r="X31" s="5"/>
      <c r="Y31" s="5"/>
      <c r="Z31" s="5"/>
      <c r="AA31" s="5"/>
      <c r="AB31" s="5"/>
      <c r="AC31" s="5"/>
    </row>
    <row r="32" spans="1:29" x14ac:dyDescent="0.25">
      <c r="A32" s="17">
        <v>26</v>
      </c>
      <c r="B32" s="22"/>
      <c r="C32" s="23"/>
      <c r="D32" s="23"/>
      <c r="E32" s="19" t="s">
        <v>55</v>
      </c>
      <c r="F32" s="19" t="s">
        <v>56</v>
      </c>
      <c r="G32" s="19" t="s">
        <v>55</v>
      </c>
      <c r="H32" s="23"/>
      <c r="I32" s="23"/>
      <c r="J32" s="5"/>
      <c r="K32" s="5"/>
      <c r="L32" s="5"/>
      <c r="M32" s="5"/>
      <c r="N32" s="5"/>
      <c r="O32" s="5"/>
      <c r="P32" s="5"/>
      <c r="Q32" s="5"/>
      <c r="R32" s="5"/>
      <c r="S32" s="5"/>
      <c r="T32" s="5"/>
      <c r="U32" s="5"/>
      <c r="V32" s="5"/>
      <c r="W32" s="5"/>
      <c r="X32" s="5"/>
      <c r="Y32" s="5"/>
      <c r="Z32" s="5"/>
      <c r="AA32" s="5"/>
      <c r="AB32" s="5"/>
      <c r="AC32" s="5"/>
    </row>
    <row r="33" spans="1:29" ht="17.25" x14ac:dyDescent="0.25">
      <c r="A33" s="17">
        <v>27</v>
      </c>
      <c r="B33" s="22"/>
      <c r="C33" s="23"/>
      <c r="D33" s="23"/>
      <c r="E33" s="19" t="s">
        <v>55</v>
      </c>
      <c r="F33" s="21" t="s">
        <v>63</v>
      </c>
      <c r="G33" s="19" t="s">
        <v>55</v>
      </c>
      <c r="H33" s="23"/>
      <c r="I33" s="23"/>
      <c r="J33" s="5"/>
      <c r="K33" s="5"/>
      <c r="L33" s="5"/>
      <c r="M33" s="5"/>
      <c r="N33" s="5"/>
      <c r="O33" s="5"/>
      <c r="P33" s="5"/>
      <c r="Q33" s="5"/>
      <c r="R33" s="5"/>
      <c r="S33" s="5"/>
      <c r="T33" s="5"/>
      <c r="U33" s="5"/>
      <c r="V33" s="5"/>
      <c r="W33" s="5"/>
      <c r="X33" s="5"/>
      <c r="Y33" s="5"/>
      <c r="Z33" s="5"/>
      <c r="AA33" s="5"/>
      <c r="AB33" s="5"/>
      <c r="AC33" s="5"/>
    </row>
    <row r="34" spans="1:29" x14ac:dyDescent="0.25">
      <c r="A34" s="17">
        <v>28</v>
      </c>
      <c r="B34" s="22"/>
      <c r="C34" s="23"/>
      <c r="D34" s="23"/>
      <c r="E34" s="23"/>
      <c r="F34" s="19" t="s">
        <v>61</v>
      </c>
      <c r="G34" s="19" t="s">
        <v>55</v>
      </c>
      <c r="H34" s="23"/>
      <c r="I34" s="23"/>
      <c r="J34" s="5"/>
      <c r="K34" s="5"/>
      <c r="L34" s="5"/>
      <c r="M34" s="5"/>
      <c r="N34" s="5"/>
      <c r="O34" s="5"/>
      <c r="P34" s="5"/>
      <c r="Q34" s="5"/>
      <c r="R34" s="5"/>
      <c r="S34" s="5"/>
      <c r="T34" s="5"/>
      <c r="U34" s="5"/>
      <c r="V34" s="5"/>
      <c r="W34" s="5"/>
      <c r="X34" s="5"/>
      <c r="Y34" s="5"/>
      <c r="Z34" s="5"/>
      <c r="AA34" s="5"/>
      <c r="AB34" s="5"/>
      <c r="AC34" s="5"/>
    </row>
    <row r="35" spans="1:29" x14ac:dyDescent="0.25">
      <c r="A35" s="20">
        <v>29</v>
      </c>
      <c r="B35" s="23"/>
      <c r="C35" s="23"/>
      <c r="D35" s="23"/>
      <c r="E35" s="23"/>
      <c r="F35" s="19" t="s">
        <v>65</v>
      </c>
      <c r="G35" s="23"/>
      <c r="H35" s="23"/>
      <c r="I35" s="23"/>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Overall</vt:lpstr>
      <vt:lpstr>2017</vt:lpstr>
      <vt:lpstr>2014</vt:lpstr>
      <vt:lpstr>2015</vt:lpstr>
      <vt:lpstr>2016</vt:lpstr>
      <vt:lpstr>2018</vt:lpstr>
      <vt:lpstr>RF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2019-04-24T02:26:41Z</dcterms:modified>
</cp:coreProperties>
</file>