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18195" windowHeight="11310"/>
  </bookViews>
  <sheets>
    <sheet name="THANG 4" sheetId="1" r:id="rId1"/>
  </sheets>
  <calcPr calcId="124519"/>
</workbook>
</file>

<file path=xl/calcChain.xml><?xml version="1.0" encoding="utf-8"?>
<calcChain xmlns="http://schemas.openxmlformats.org/spreadsheetml/2006/main">
  <c r="G485" i="1"/>
  <c r="G486"/>
  <c r="G487"/>
  <c r="G488"/>
  <c r="G479"/>
  <c r="G480"/>
  <c r="G481"/>
  <c r="G482"/>
  <c r="G483"/>
  <c r="G484"/>
  <c r="G471"/>
  <c r="G472"/>
  <c r="G473"/>
  <c r="G474"/>
  <c r="G475"/>
  <c r="G476"/>
  <c r="G477"/>
  <c r="G478"/>
  <c r="G470"/>
  <c r="G382"/>
  <c r="G383"/>
  <c r="G384"/>
  <c r="G385"/>
  <c r="G386"/>
  <c r="G387"/>
  <c r="G388"/>
  <c r="G389"/>
  <c r="G390"/>
  <c r="G391"/>
  <c r="G392"/>
  <c r="G393"/>
  <c r="G381"/>
  <c r="G374"/>
  <c r="G375"/>
  <c r="G376"/>
  <c r="G377"/>
  <c r="G373"/>
  <c r="G277"/>
  <c r="G270"/>
  <c r="G271"/>
  <c r="G272"/>
  <c r="G273"/>
  <c r="G274"/>
  <c r="G275"/>
  <c r="G276"/>
  <c r="G264"/>
  <c r="G265"/>
  <c r="G266"/>
  <c r="G267"/>
  <c r="G268"/>
  <c r="G269"/>
  <c r="G253"/>
  <c r="G254"/>
  <c r="G255"/>
  <c r="G256"/>
  <c r="G257"/>
  <c r="G258"/>
  <c r="G259"/>
  <c r="G260"/>
  <c r="G261"/>
  <c r="G262"/>
  <c r="G263"/>
  <c r="G242"/>
  <c r="G243"/>
  <c r="G244"/>
  <c r="G245"/>
  <c r="G246"/>
  <c r="G247"/>
  <c r="G248"/>
  <c r="G249"/>
  <c r="G250"/>
  <c r="G251"/>
  <c r="G252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196"/>
  <c r="G186"/>
  <c r="G187"/>
  <c r="G188"/>
  <c r="G189"/>
  <c r="G190"/>
  <c r="G185"/>
  <c r="G86"/>
  <c r="G87"/>
  <c r="G88"/>
  <c r="G89"/>
  <c r="G90"/>
  <c r="G91"/>
  <c r="G92"/>
  <c r="G77"/>
  <c r="G78"/>
  <c r="G79"/>
  <c r="G80"/>
  <c r="G81"/>
  <c r="G82"/>
  <c r="G83"/>
  <c r="G84"/>
  <c r="G85"/>
  <c r="G73"/>
  <c r="G74"/>
  <c r="G75"/>
  <c r="G76"/>
  <c r="G65"/>
  <c r="G66"/>
  <c r="G67"/>
  <c r="G68"/>
  <c r="G69"/>
  <c r="G70"/>
  <c r="G71"/>
  <c r="G72"/>
  <c r="G55"/>
  <c r="G56"/>
  <c r="G57"/>
  <c r="G58"/>
  <c r="G59"/>
  <c r="G60"/>
  <c r="G61"/>
  <c r="G62"/>
  <c r="G63"/>
  <c r="G64"/>
  <c r="G47"/>
  <c r="G48"/>
  <c r="G49"/>
  <c r="G50"/>
  <c r="G51"/>
  <c r="G52"/>
  <c r="G53"/>
  <c r="G54"/>
  <c r="G39"/>
  <c r="G40"/>
  <c r="G41"/>
  <c r="G42"/>
  <c r="G43"/>
  <c r="G44"/>
  <c r="G45"/>
  <c r="G46"/>
  <c r="G29"/>
  <c r="G30"/>
  <c r="G31"/>
  <c r="G32"/>
  <c r="G33"/>
  <c r="G34"/>
  <c r="G35"/>
  <c r="G36"/>
  <c r="G37"/>
  <c r="G38"/>
  <c r="G22"/>
  <c r="G23"/>
  <c r="G24"/>
  <c r="G25"/>
  <c r="G26"/>
  <c r="G27"/>
  <c r="G28"/>
  <c r="G16"/>
  <c r="G17"/>
  <c r="G18"/>
  <c r="G19"/>
  <c r="G20"/>
  <c r="G21"/>
  <c r="G6"/>
  <c r="G8"/>
  <c r="G9"/>
  <c r="G10"/>
  <c r="G11"/>
  <c r="G12"/>
  <c r="G13"/>
  <c r="G14"/>
  <c r="G15"/>
  <c r="G5"/>
  <c r="H494" l="1"/>
  <c r="G494"/>
  <c r="F494"/>
  <c r="E494"/>
  <c r="I469"/>
  <c r="I496" s="1"/>
  <c r="H469"/>
  <c r="H496" s="1"/>
  <c r="G469"/>
  <c r="G496" s="1"/>
  <c r="F469"/>
  <c r="F496" s="1"/>
  <c r="E469"/>
  <c r="E496" s="1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H432"/>
  <c r="G432"/>
  <c r="F432"/>
  <c r="E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80"/>
  <c r="I495" s="1"/>
  <c r="H380"/>
  <c r="H495" s="1"/>
  <c r="G380"/>
  <c r="G495" s="1"/>
  <c r="F380"/>
  <c r="F495" s="1"/>
  <c r="E380"/>
  <c r="E495" s="1"/>
  <c r="I379"/>
  <c r="I378"/>
  <c r="H372"/>
  <c r="G372"/>
  <c r="F372"/>
  <c r="E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195"/>
  <c r="I493" s="1"/>
  <c r="H195"/>
  <c r="H493" s="1"/>
  <c r="G195"/>
  <c r="G493" s="1"/>
  <c r="F195"/>
  <c r="F493" s="1"/>
  <c r="E195"/>
  <c r="E493" s="1"/>
  <c r="I194"/>
  <c r="I193"/>
  <c r="I192"/>
  <c r="I191"/>
  <c r="I184" s="1"/>
  <c r="I492" s="1"/>
  <c r="H184"/>
  <c r="H492" s="1"/>
  <c r="G184"/>
  <c r="G492" s="1"/>
  <c r="F184"/>
  <c r="F492" s="1"/>
  <c r="E184"/>
  <c r="E492" s="1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A94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5" s="1"/>
  <c r="A186" s="1"/>
  <c r="A187" s="1"/>
  <c r="A188" s="1"/>
  <c r="A189" s="1"/>
  <c r="A190" s="1"/>
  <c r="A192" s="1"/>
  <c r="A193" s="1"/>
  <c r="A194" s="1"/>
  <c r="A196" s="1"/>
  <c r="A197" s="1"/>
  <c r="A198" s="1"/>
  <c r="A199" s="1"/>
  <c r="A200" s="1"/>
  <c r="A201" s="1"/>
  <c r="A202" s="1"/>
  <c r="A203" s="1"/>
  <c r="A205" s="1"/>
  <c r="A206" s="1"/>
  <c r="A207" s="1"/>
  <c r="A208" s="1"/>
  <c r="A209" s="1"/>
  <c r="A210" s="1"/>
  <c r="A211" s="1"/>
  <c r="A212" s="1"/>
  <c r="A213" s="1"/>
  <c r="A215" s="1"/>
  <c r="A216" s="1"/>
  <c r="A217" s="1"/>
  <c r="A218" s="1"/>
  <c r="A220" s="1"/>
  <c r="A221" s="1"/>
  <c r="A223" s="1"/>
  <c r="A225" s="1"/>
  <c r="A226" s="1"/>
  <c r="A227" s="1"/>
  <c r="A228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5" s="1"/>
  <c r="A246" s="1"/>
  <c r="A247" s="1"/>
  <c r="A248" s="1"/>
  <c r="A251" s="1"/>
  <c r="A252" s="1"/>
  <c r="A253" s="1"/>
  <c r="A254" s="1"/>
  <c r="A255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70" s="1"/>
  <c r="A271" s="1"/>
  <c r="A272" s="1"/>
  <c r="A273" s="1"/>
  <c r="A274" s="1"/>
  <c r="A277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3" s="1"/>
  <c r="A374" s="1"/>
  <c r="A375" s="1"/>
  <c r="A377" s="1"/>
  <c r="A379" s="1"/>
  <c r="A381" s="1"/>
  <c r="A382" s="1"/>
  <c r="A383" s="1"/>
  <c r="A384" s="1"/>
  <c r="A385" s="1"/>
  <c r="A386" s="1"/>
  <c r="A387" s="1"/>
  <c r="A389" s="1"/>
  <c r="A391" s="1"/>
  <c r="A393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I93"/>
  <c r="H4"/>
  <c r="H491" s="1"/>
  <c r="H490" s="1"/>
  <c r="F4"/>
  <c r="F491" s="1"/>
  <c r="E4"/>
  <c r="E491" s="1"/>
  <c r="F490" l="1"/>
  <c r="I494"/>
  <c r="I372"/>
  <c r="E490"/>
  <c r="G4"/>
  <c r="G491" s="1"/>
  <c r="G490" s="1"/>
  <c r="I4"/>
  <c r="I491" s="1"/>
  <c r="I490" s="1"/>
</calcChain>
</file>

<file path=xl/sharedStrings.xml><?xml version="1.0" encoding="utf-8"?>
<sst xmlns="http://schemas.openxmlformats.org/spreadsheetml/2006/main" count="933" uniqueCount="897">
  <si>
    <t>STT</t>
  </si>
  <si>
    <t>MÃ SẢN PHẨM UNZA</t>
  </si>
  <si>
    <t>TÊN HÀNG</t>
  </si>
  <si>
    <t>ĐƠN GIÁ</t>
  </si>
  <si>
    <t>Tổng tháng</t>
  </si>
  <si>
    <t>Tồn đầu</t>
  </si>
  <si>
    <t>Nhập</t>
  </si>
  <si>
    <t>Xuất PG</t>
  </si>
  <si>
    <t>Xuất KA</t>
  </si>
  <si>
    <t>Tồn cuối</t>
  </si>
  <si>
    <t>ENCHANTEUR</t>
  </si>
  <si>
    <t>1011034</t>
  </si>
  <si>
    <t>EN PARIS NUOC HOA CAO CAP BELLE AMOUR 50ML</t>
  </si>
  <si>
    <t>1011035</t>
  </si>
  <si>
    <t>EN PARIS NUOC HOA CAO CAP MON AMIE 50ML</t>
  </si>
  <si>
    <t>1011040</t>
  </si>
  <si>
    <t>EN NUOC HOA CAO CAP CHARMING 50ML (12/12)</t>
  </si>
  <si>
    <t>1011041</t>
  </si>
  <si>
    <t>EN NUOC HOA CAO CAP MAGIC 50ML (12/12)</t>
  </si>
  <si>
    <t>1012037</t>
  </si>
  <si>
    <t>EN PARIS LAN KHU MUI TRANG DA MON AMIE 50ML</t>
  </si>
  <si>
    <t>1012038</t>
  </si>
  <si>
    <t>EN PARIS LAN KHU MUI TRANG DA BELLE AMOUR 50ML</t>
  </si>
  <si>
    <t>1012050</t>
  </si>
  <si>
    <t>EN SAP KHU MUI CHARMING 40G (12/12)</t>
  </si>
  <si>
    <t>1012052</t>
  </si>
  <si>
    <t>EN LKM N/HOA C 20ML(12/12)</t>
  </si>
  <si>
    <t>1012053</t>
  </si>
  <si>
    <t>EN LAN KHU MUI H/NUOC HOA MAGIC 20ML(12/12)</t>
  </si>
  <si>
    <t>EN LAN KHU MUI H/NUOC HOA SENSATION  20ML(12/12)</t>
  </si>
  <si>
    <t>1012054</t>
  </si>
  <si>
    <t>EN LKM N/HOA CHARMING 50ML(12/12)</t>
  </si>
  <si>
    <t>1012055</t>
  </si>
  <si>
    <t>EN LAN KHU MUI H/NUOC HOA MAGIC 50ML(12/12)</t>
  </si>
  <si>
    <t>1012056</t>
  </si>
  <si>
    <t>EN LAN KHU MUI T/DA CHARMING 20ML(12/12)</t>
  </si>
  <si>
    <t>1012057</t>
  </si>
  <si>
    <t>EN LAN KHU MUI T/DA MAGIC 20ML(12/12)</t>
  </si>
  <si>
    <t>EN LAN KHU MUI T/DA SENSATION  20ML(12/12)</t>
  </si>
  <si>
    <t>1012058</t>
  </si>
  <si>
    <t>EN LAN KHU MUI T/DA CHARMING 50ML(12/12)</t>
  </si>
  <si>
    <t>1012059</t>
  </si>
  <si>
    <t>EN LAN KHU MUI T/DA MAGIC 50ML(12/12)</t>
  </si>
  <si>
    <t>EN LAN KHU MUI T/DA SENSATION  50ML(12/12)</t>
  </si>
  <si>
    <t>EN LAN KHU MUI NUOC HOA SENSATION  50ML(12/12)</t>
  </si>
  <si>
    <t>1012060</t>
  </si>
  <si>
    <t>EN SAP KHU MUI MAGIC 40G (01/13)</t>
  </si>
  <si>
    <t>1012061</t>
  </si>
  <si>
    <t>EN LKM H/NUOC HOA ROMANTIC 50ML(04/13)</t>
  </si>
  <si>
    <t>1012062</t>
  </si>
  <si>
    <t>EN LKM H/NUOC HOA ROMANTIC 20ML(06/13)</t>
  </si>
  <si>
    <t>1012063</t>
  </si>
  <si>
    <t>EN LKM T/DA H/NUOC HOA ROMANTIC 50ML(04/13)</t>
  </si>
  <si>
    <t>1012064</t>
  </si>
  <si>
    <t>EN LKM T/DA H/NUOC HOA ROMANTIC 20ML(04/13)</t>
  </si>
  <si>
    <t>1012065</t>
  </si>
  <si>
    <t>EN SAP KHU MUI ROMANTIC 40G (06/13)</t>
  </si>
  <si>
    <t>1013034</t>
  </si>
  <si>
    <t>EN PHAN THOM CAO CAP CHARMING 50G (11/12)</t>
  </si>
  <si>
    <t>1014045</t>
  </si>
  <si>
    <t>EN PARIS SUA D/THE T/DA B/A 150ML</t>
  </si>
  <si>
    <t>1014046</t>
  </si>
  <si>
    <t>EN PARIS SUA D/THE SANG&amp;MAT DA MON AMIE 150ML</t>
  </si>
  <si>
    <t>1014049</t>
  </si>
  <si>
    <t>EN SUA DUONG THE CHARMING 200G (12/12)</t>
  </si>
  <si>
    <t>1014050</t>
  </si>
  <si>
    <t>EN SUA D/THE TRANG&amp;D/AM CHARMING 100G(12/12)</t>
  </si>
  <si>
    <t>1014051</t>
  </si>
  <si>
    <t>EN SUA D/THE TRANG&amp;D/AM MAGIC 100G(12/12)</t>
  </si>
  <si>
    <t>1015180</t>
  </si>
  <si>
    <t>EN SUA TAM CHARMING 180G (12/12)</t>
  </si>
  <si>
    <t>1015181</t>
  </si>
  <si>
    <t>EN SUA TAM MAGIC 180G (12/12)</t>
  </si>
  <si>
    <t>1015191</t>
  </si>
  <si>
    <t>EN SUA TAM ROMANTIC 180G (04/13)</t>
  </si>
  <si>
    <t>EN SUA TAM SENSATION  180G (04/13)</t>
  </si>
  <si>
    <t>1015194</t>
  </si>
  <si>
    <t>EN SUA TAM CHARMING 450G (03/13)</t>
  </si>
  <si>
    <t>1015195</t>
  </si>
  <si>
    <t>EN SUA TAM MAGIC 450G (03/13)</t>
  </si>
  <si>
    <t>1015182</t>
  </si>
  <si>
    <t>EN SUA TAM CHARMING 650G (12/12)</t>
  </si>
  <si>
    <t>1015183</t>
  </si>
  <si>
    <t>EN SUA TAM ROMANTIC 650G (12/12)</t>
  </si>
  <si>
    <t>EN SUA TAM SENSATION  650G (12/12)</t>
  </si>
  <si>
    <t>EN SUA TAM CHARMING  900G (12/12)</t>
  </si>
  <si>
    <t>1015186</t>
  </si>
  <si>
    <t>EN SUA TAM TRANG&amp;D/AM CHARMING 175G (12/12)</t>
  </si>
  <si>
    <t>EN SUA TAM TRANG&amp;D/AM SENSATION  175G (12/12)</t>
  </si>
  <si>
    <t>1015188</t>
  </si>
  <si>
    <t>EN STT+D/AM HAT CHARMING 175G(12/12)</t>
  </si>
  <si>
    <t>1015187</t>
  </si>
  <si>
    <t>EN SUA TAM TRANG&amp;D/AM MAGIC 175G (12/12)</t>
  </si>
  <si>
    <t>1015189</t>
  </si>
  <si>
    <t>EN S/TAM TRANG&amp;D/AM HAT MAGIC 175G (12/12)</t>
  </si>
  <si>
    <t>1015192</t>
  </si>
  <si>
    <t>EN S/TAM TRANG&amp;D/AM ROMANTIC 175G (04/13)</t>
  </si>
  <si>
    <t>1015193</t>
  </si>
  <si>
    <t>EN S/TAM TRANG&amp;D/AM HAT ROMANTIC 175G (04/13)</t>
  </si>
  <si>
    <t>1015198</t>
  </si>
  <si>
    <t>EN STT+D/AM HAT CHARMING 450G(3/13)</t>
  </si>
  <si>
    <t>1015184</t>
  </si>
  <si>
    <t>EN SUA TAM TRANG&amp;D/AM CHARMING 650G (12/12)</t>
  </si>
  <si>
    <t>1015185</t>
  </si>
  <si>
    <t>EN S/TAM TRANG&amp;D/AM HAT CHARMING 650G (12/12)</t>
  </si>
  <si>
    <t>1016010</t>
  </si>
  <si>
    <t>EN XIT KHU MUI CHARMING 75ML( 04/13)</t>
  </si>
  <si>
    <t>1016011</t>
  </si>
  <si>
    <t>EN XIT KHU MUI MAGIC 75ML( 04/13)</t>
  </si>
  <si>
    <t>1016013</t>
  </si>
  <si>
    <t>EN XIT KHU MUI ROMANTIC 75ML( 04/13)</t>
  </si>
  <si>
    <t>EN XIT KHU MUI SENSATION  75ML( 04/13)</t>
  </si>
  <si>
    <t>1017032</t>
  </si>
  <si>
    <t>EN XA BONG TAM TR/DA&amp;D/AM CHARMING 90G (12/12)</t>
  </si>
  <si>
    <t>1017034</t>
  </si>
  <si>
    <t xml:space="preserve"> EN XA BONG THOM CHARMING 90G (08/13)</t>
  </si>
  <si>
    <t>1017035</t>
  </si>
  <si>
    <t>EN XA BONG THOM MAGIC 90G (08/13)</t>
  </si>
  <si>
    <t>EN XA BONG THOM ROMANTIC 90G (08/13)</t>
  </si>
  <si>
    <t>1018124</t>
  </si>
  <si>
    <t>EN D/GOI D/TOC SIEU MUOT CHARMING 180G(08/13)</t>
  </si>
  <si>
    <t>1018125</t>
  </si>
  <si>
    <t>EN D/GOI D/TOC SIEU MUOT MAGIC 180G (08/13)</t>
  </si>
  <si>
    <t>1018126</t>
  </si>
  <si>
    <t>EN D/GOI D/TOC SIEU MUOT ROMANTIC 180G(08/13)</t>
  </si>
  <si>
    <t>EN D/GOI D/TOC SIEU MUOT SENSATION  180G(08/13)</t>
  </si>
  <si>
    <t>1018117</t>
  </si>
  <si>
    <t>EN D/GOI D/TOC SIEU MUOT CHARMING 650G (12/12)</t>
  </si>
  <si>
    <t>1018118</t>
  </si>
  <si>
    <t>EN D/GOI D/TOC SIEUN MUOT MAGIC 650G (12/12)</t>
  </si>
  <si>
    <t>EN D/GOI D/TOC SIEU MUOT ROMANTIC 650G (12/12)</t>
  </si>
  <si>
    <t>EN D/GOI D/TOC SIEU MUOT SENSATION  650G (12/12)</t>
  </si>
  <si>
    <t>1019040</t>
  </si>
  <si>
    <t>EN D/XA D/TOC SIEU MUOT C 100G(12/12)</t>
  </si>
  <si>
    <t>1019041</t>
  </si>
  <si>
    <t>EN DAU XA D/TOC SIEU MUOT MAGIC 100G(12/12)</t>
  </si>
  <si>
    <t>1019042</t>
  </si>
  <si>
    <t>EN D/XA D/TOC SIEU MUOT C 180G(12/12)</t>
  </si>
  <si>
    <t>1019043</t>
  </si>
  <si>
    <t>EN DAU XA D/TOC SIEU MUOT MAGIC 180G(12/12)</t>
  </si>
  <si>
    <t>1020036</t>
  </si>
  <si>
    <t>EN STT+D/AM CHARMING 7.2G(12/12)</t>
  </si>
  <si>
    <t>1020037</t>
  </si>
  <si>
    <t>EN S/TAM TRANG&amp;DUONG AM MAGIC 7.2G (12/12)</t>
  </si>
  <si>
    <t>1020038</t>
  </si>
  <si>
    <t>EN D/GOI D/TOC SIEU MUOT CHARMING 7.2G (12/12)</t>
  </si>
  <si>
    <t>1020039</t>
  </si>
  <si>
    <t>EN D/GOI D/TOC SIEU MUOT MAGIC 7.2G (12/12)</t>
  </si>
  <si>
    <t>1020040</t>
  </si>
  <si>
    <t>EN D/XA D/TOC SIEU MUOT CHARMING 7.2G (12/12)</t>
  </si>
  <si>
    <t>1020044</t>
  </si>
  <si>
    <t>EN STAM TRANG&amp;D/AM ROMANTIC 7.2G(4/13)-4TANG1</t>
  </si>
  <si>
    <t>1020045</t>
  </si>
  <si>
    <t>EN SUA TAM ROMANTIC 6G(4/13)</t>
  </si>
  <si>
    <t>1020046</t>
  </si>
  <si>
    <t>EN D/GOI SIEU MUOT ROMANTIC 7.2G(4/13)-4TANG1</t>
  </si>
  <si>
    <t>1020049</t>
  </si>
  <si>
    <t>EN S/TAM TRANG-DUONG AM CHARMING 6G (9/13)</t>
  </si>
  <si>
    <t>1020052</t>
  </si>
  <si>
    <t>EN DAU GOI D/TOC SIEU MUOT CHARMING 6G (9/13)</t>
  </si>
  <si>
    <t>1020054</t>
  </si>
  <si>
    <t>EN DAU GOI D/TOC SIEU MUOT ROMANTIC 6G (9/13)</t>
  </si>
  <si>
    <t>1020055</t>
  </si>
  <si>
    <t>EN D/XA D/TOC SIEU MUOT CHARMING 6G (9/13)</t>
  </si>
  <si>
    <t>1020056</t>
  </si>
  <si>
    <t>1021007</t>
  </si>
  <si>
    <t>EN SRM TRANG DA+DUONG AM 50G(05/13)</t>
  </si>
  <si>
    <t>1022004</t>
  </si>
  <si>
    <t>EN SUA RUA MAT HAT SAN MIN DA 50G (07/12)</t>
  </si>
  <si>
    <t>1022005</t>
  </si>
  <si>
    <t>EN SRM TRANG DA VA DUONG AM HAT 50G(06/13)</t>
  </si>
  <si>
    <t>1022006</t>
  </si>
  <si>
    <t>EN SUA RUA MAT HAT SAN MIN DA 50G (07/13)</t>
  </si>
  <si>
    <t>HÀNG BÓ KẸP</t>
  </si>
  <si>
    <t>6110501</t>
  </si>
  <si>
    <t>EN D/GOI -C 700G LKM 6/11 + EN LKM -C 20ML</t>
  </si>
  <si>
    <t>6110516</t>
  </si>
  <si>
    <t>EN SUA TAM -C 200G FEDT 06/11+EN N/HOA -C 4ML</t>
  </si>
  <si>
    <t>6110532</t>
  </si>
  <si>
    <t>EN TRANG&amp;D/AM -C (S/TAM HAT 500G+D/THE 100G)</t>
  </si>
  <si>
    <t>6110560</t>
  </si>
  <si>
    <t>EN D/GOI -C 180G + EN D/XA -C 50G (18BO) MT</t>
  </si>
  <si>
    <t>6110616</t>
  </si>
  <si>
    <t>EN S/TT&amp;D/AM HAT CHARMING 175G+EN SRM 25G</t>
  </si>
  <si>
    <t>6310241</t>
  </si>
  <si>
    <t>EN DAU GOI -C 180G + EN NUOC HOA -C 4ML</t>
  </si>
  <si>
    <t>6310246</t>
  </si>
  <si>
    <t>EN S/TAM TRANG&amp;D/AM HAT-C 450G+EN PHAN -C 50G</t>
  </si>
  <si>
    <t>6310252</t>
  </si>
  <si>
    <t>EN DAU GOI -C 650G + KHAN TAM CAO CAP ENCH</t>
  </si>
  <si>
    <t>6310265</t>
  </si>
  <si>
    <t>EN W SRM T/DA &amp; D/AM 50G+ EN S/TAM -C 100G</t>
  </si>
  <si>
    <t>6310266</t>
  </si>
  <si>
    <t>EN W SRM T &amp; D/AM HAT 50G+ EN S/TAM -C 100G</t>
  </si>
  <si>
    <t>6310267</t>
  </si>
  <si>
    <t>EN SRM SAN MIN DA 50G + EN SUA TAM 100G</t>
  </si>
  <si>
    <t>6310268</t>
  </si>
  <si>
    <t>EN SRM HAT SAN MIN DA 50G + EN SUA TAM 100G</t>
  </si>
  <si>
    <t>6310270</t>
  </si>
  <si>
    <t>EN PARIS (SDT T/DA 300ML+ LKM T/DA B/A 50ML)</t>
  </si>
  <si>
    <t>6310273</t>
  </si>
  <si>
    <t>EN S/T-C 450G(07/12)+ EN -C(DT 100G+5 D/G 6G)</t>
  </si>
  <si>
    <t>6310275</t>
  </si>
  <si>
    <t>EN D/GOI -C 650G + EN-C( S/TAM 100G+X/B 50G)</t>
  </si>
  <si>
    <t>6310280</t>
  </si>
  <si>
    <t>3 EN XA BONG -C 90G (07/12)+EN XA BONG -C 50G</t>
  </si>
  <si>
    <t>6310287</t>
  </si>
  <si>
    <t>EN S/TAM -M 180G + EN -C (N/HOA 4ML+X/B 30G)</t>
  </si>
  <si>
    <t>6310288</t>
  </si>
  <si>
    <t>EN STT &amp; D/AM -C 450G + EN W XA/B T &amp; DA 90G</t>
  </si>
  <si>
    <t>6310300</t>
  </si>
  <si>
    <t>EN NHOA C 50ML(05/12) + EN D/THE C 200G</t>
  </si>
  <si>
    <t>6310311</t>
  </si>
  <si>
    <t>EN PARIS (SDT 300ML+ LKM TDA MON AMIE 50)NY</t>
  </si>
  <si>
    <t>6310322</t>
  </si>
  <si>
    <t>EN STT&amp;DA HAT CHARMING 450+EN C(LKMTD 20+NH 4ML)</t>
  </si>
  <si>
    <t>6310343</t>
  </si>
  <si>
    <t>EN S/T-C 650G 07/12+EN-C(X/B 90G+10 D/G 7.2G)</t>
  </si>
  <si>
    <t>6310344</t>
  </si>
  <si>
    <t>EN LKM HNH CHARMING 50ML+EN XBONG CHARMING 90G</t>
  </si>
  <si>
    <t>6310346</t>
  </si>
  <si>
    <t>EN PARIS N/HOA CCAP BA 50ML+LKM CHARMING 20ML</t>
  </si>
  <si>
    <t>6310347</t>
  </si>
  <si>
    <t>EN PARIS N/HOA CCAP MA 50ML+LKM CHARMING 20ML</t>
  </si>
  <si>
    <t>6310355</t>
  </si>
  <si>
    <t>EN S/T-C 450G+EN -C(XB 50G+10 D/G 7.2G)</t>
  </si>
  <si>
    <t>6310361</t>
  </si>
  <si>
    <t>EN STAM MAGIC 180G+EN(N/HOA 4ML+5 DGOI M 7.2G)</t>
  </si>
  <si>
    <t>6310364</t>
  </si>
  <si>
    <t>EN LKM HNH CHARMING 50ML+10 EN D/GOI C 7.2G</t>
  </si>
  <si>
    <t>6310366</t>
  </si>
  <si>
    <t>EN LKM TDA CHARMING 50ML+10 EN XB C 7.2G</t>
  </si>
  <si>
    <t>6310372</t>
  </si>
  <si>
    <t>EN D/GOI CHARMING 180G+10 EN XA C 7.2G</t>
  </si>
  <si>
    <t>6310376</t>
  </si>
  <si>
    <t>EN D/THE C 200G+EN(N/HOA-C 4ML+X/BONG C 50G)</t>
  </si>
  <si>
    <t>6310381</t>
  </si>
  <si>
    <t>EN PARIS SDTTD 300ML+EN S/TAM C 180G</t>
  </si>
  <si>
    <t>6310382</t>
  </si>
  <si>
    <t>EN PARIS SDT SM/DA300+EN S/TAM C180</t>
  </si>
  <si>
    <t>6310390</t>
  </si>
  <si>
    <t>EN LKM TRANG HNH MAGIC 50ML+EN XB MAGIC 90G</t>
  </si>
  <si>
    <t>6310391</t>
  </si>
  <si>
    <t>2 EN PHAN CHARMING 50G+EN XB TRANG C 90G</t>
  </si>
  <si>
    <t>6310398</t>
  </si>
  <si>
    <t>EN S/TAM CHARMING 180G+10 EN D/GOI C 7.2G</t>
  </si>
  <si>
    <t>6310399</t>
  </si>
  <si>
    <t>EN DGOI MAGIC 180+EN N/HOA C 4ML</t>
  </si>
  <si>
    <t>6310400</t>
  </si>
  <si>
    <t>EN STAM MAGIC 650+ EN LKM MAGIC 50ML</t>
  </si>
  <si>
    <t>6310403</t>
  </si>
  <si>
    <t>EN D/GOI CHARMING 650+EN D/XA CHARMING 180G</t>
  </si>
  <si>
    <t>6310404</t>
  </si>
  <si>
    <t>EN S/TAM MAGIC 450G+EN PHAN CHARMING 50G</t>
  </si>
  <si>
    <t>6310407</t>
  </si>
  <si>
    <t>EN STAM MAGIC 180G+EN N/HOA 4ML</t>
  </si>
  <si>
    <t>6310410</t>
  </si>
  <si>
    <t>EN LKM TDA MAGIC 50ML+EN N/HOA C 4ML</t>
  </si>
  <si>
    <t>6310412</t>
  </si>
  <si>
    <t>EN STAM MAGIC 650+ EN(X/B M 90G+D/GOI M 100)</t>
  </si>
  <si>
    <t>6310413</t>
  </si>
  <si>
    <t>6310414</t>
  </si>
  <si>
    <t>EN D/GOI MAGIC 650G+EN XA MAGIC 180G</t>
  </si>
  <si>
    <t>6310415</t>
  </si>
  <si>
    <t xml:space="preserve"> EN S/TT+D/AM HAT C 175G+ EN X/BONG C 90G</t>
  </si>
  <si>
    <t>6310416</t>
  </si>
  <si>
    <t xml:space="preserve"> EN S/TT D/AM HAT M 175G+EN X/BONG M 90G</t>
  </si>
  <si>
    <t>6310418</t>
  </si>
  <si>
    <t xml:space="preserve"> EN D/XA S/MUOT CHARMING 180G+10 D/GOI C 7.2G</t>
  </si>
  <si>
    <t>6310419</t>
  </si>
  <si>
    <t xml:space="preserve"> EN D/XA S/MUOT MAGIC 180G+10 D/GOI M 7.2G</t>
  </si>
  <si>
    <t>6310427</t>
  </si>
  <si>
    <t xml:space="preserve"> EN S/TAM CHARMING 450G+ EN LKM T/DA C 20ML</t>
  </si>
  <si>
    <t>6310430</t>
  </si>
  <si>
    <t>EN D/GOI MAGIC 650G+EN S/TAM MAGIC 180G</t>
  </si>
  <si>
    <t>6310434</t>
  </si>
  <si>
    <t>EN S/TAM CHARMING 180G + EN X/BONG C 90G</t>
  </si>
  <si>
    <t>6310435</t>
  </si>
  <si>
    <t>EN S/TAM MAGIC 450G+EN LKM CHARMING 20ML</t>
  </si>
  <si>
    <t>6310439</t>
  </si>
  <si>
    <t>EN D/GOI S/MUOT ROMANTIC 180G+10 EN S/T R 6G</t>
  </si>
  <si>
    <t>6310441</t>
  </si>
  <si>
    <t>EN STAM MAGIC 650G + EN DAU GOI MAGIC 180G</t>
  </si>
  <si>
    <t>6310442</t>
  </si>
  <si>
    <t>EN STTD/AM HAT C 450G+EN(P/T C 50+5D/G 7.2)</t>
  </si>
  <si>
    <t>6310443</t>
  </si>
  <si>
    <t>EN STT VA D/A CHARMING 175G+EN X/BONG C 90G</t>
  </si>
  <si>
    <t>6310449</t>
  </si>
  <si>
    <t>EN DAU GOI ROMANTIC 180G + EN X/BONG C 90G</t>
  </si>
  <si>
    <t>6310450</t>
  </si>
  <si>
    <t>EN STTD/AM HAT C 450G+EN(D/G 100 + 5 D/G 7.2)</t>
  </si>
  <si>
    <t>6310454</t>
  </si>
  <si>
    <t>EN SUA TAM CHARMING 650G+EN D/G C 180G</t>
  </si>
  <si>
    <t>6310455</t>
  </si>
  <si>
    <t>EN LKM TRANG DA CHARMING 50ML+EN X/B C 90G</t>
  </si>
  <si>
    <t>6310456</t>
  </si>
  <si>
    <t>EN LKM T/DA MAGIC 50ML+EN X/BONG MAGIC 90G</t>
  </si>
  <si>
    <t>6310457</t>
  </si>
  <si>
    <t>EN S/TT- D/AM ROMANTIC 175G +10 EN DG R 7.2G</t>
  </si>
  <si>
    <t>6310458</t>
  </si>
  <si>
    <t>EN STT- D/AM HAT ROMANTIC 175G +10 EN DG R 7.2G</t>
  </si>
  <si>
    <t>6310461</t>
  </si>
  <si>
    <t>EN STAM MAGIC 450G+EN (P/T C 50G+5 DG M 7.2G)</t>
  </si>
  <si>
    <t>6310462</t>
  </si>
  <si>
    <t>EN S/TAM MAGIC 450G+EN LKM MAGIC 20ML</t>
  </si>
  <si>
    <t>6310463</t>
  </si>
  <si>
    <t>EN STT-D/AM HAT CHARM 450G+EN SDTT D/A C 100G</t>
  </si>
  <si>
    <t>6310465</t>
  </si>
  <si>
    <t>EN SUA TAM MAGIC 180G+ 10 EN DGOI M 7.2G</t>
  </si>
  <si>
    <t>6110634</t>
  </si>
  <si>
    <t>EN SUA TAM MAGIC 180G+EN SUA DT T/DA M 50G</t>
  </si>
  <si>
    <t>6110635</t>
  </si>
  <si>
    <t>EN SUA TAM ROMANTIC 180G+EN SDT T/DA R 50G</t>
  </si>
  <si>
    <t>6110636</t>
  </si>
  <si>
    <t>EN S/TT D/AM HAT MAGIC 175G+EN SDT T/DA M 50G</t>
  </si>
  <si>
    <t>6110637</t>
  </si>
  <si>
    <t>EN S/TT VA D/AM MAGIC 175G+EN SDT T/DA M 50G</t>
  </si>
  <si>
    <t>6110638</t>
  </si>
  <si>
    <t>EN S/TT D/A HAT ROMANTIC 175G+EN SDT TD R 50G</t>
  </si>
  <si>
    <t>6110639</t>
  </si>
  <si>
    <t>EN S/TT D/AM ROMANTIC 175G+EN SDT TD R 50G</t>
  </si>
  <si>
    <t>6110640</t>
  </si>
  <si>
    <t>EN SUA TAM CHARMING 650G+EN SDT T/DA C 100G</t>
  </si>
  <si>
    <t>6110641</t>
  </si>
  <si>
    <t>EN S/TT D/AM CHARMING 650G+EN SDT T/DA C 100G</t>
  </si>
  <si>
    <t>6110642</t>
  </si>
  <si>
    <t>EN STT HAT CHARMING 650G+EN SDT TDA C 100G</t>
  </si>
  <si>
    <t>6110644</t>
  </si>
  <si>
    <t>EN SUA D/THE CHARMING 200G+EN S/TAM C 100G</t>
  </si>
  <si>
    <t>6110645</t>
  </si>
  <si>
    <t>EN SUA D/THE T/DA CHARMING 100G+EN S/T C 60G</t>
  </si>
  <si>
    <t>6110646</t>
  </si>
  <si>
    <t>EN SUA D/THE T/DA MAGIC 100G+EN STAM M 60G</t>
  </si>
  <si>
    <t>6110647</t>
  </si>
  <si>
    <t>EN SUA D/THE T/DA ROMANTIC 100G+EN STAM R 60G</t>
  </si>
  <si>
    <t>6110648</t>
  </si>
  <si>
    <t>EN XIT KHU MUI CHARMING 75ML+EN S/TAM C 60G</t>
  </si>
  <si>
    <t>6110649</t>
  </si>
  <si>
    <t>EN XIT KHU MUI MAGIC 75ML+EN S/TAM M 60G</t>
  </si>
  <si>
    <t>6110650</t>
  </si>
  <si>
    <t>EN XIT KHU MUI ROMANTIC 75ML+EN S/TAM R 60G</t>
  </si>
  <si>
    <t>6110651</t>
  </si>
  <si>
    <t>EN LAN KHU MUI CHARMING 50ML+EN S/T C 60G</t>
  </si>
  <si>
    <t>6110652</t>
  </si>
  <si>
    <t>EN LAN KHU MUI MAGIC 50ML+EN SUA TAM M 60G</t>
  </si>
  <si>
    <t>6110653</t>
  </si>
  <si>
    <t>EN LAN KHU MUI ROMANTIC 50ML+EN S/T R 60G</t>
  </si>
  <si>
    <t>6110654</t>
  </si>
  <si>
    <t>EN LKM TRANG DA CHARMING 50ML+EN S/T C 60G</t>
  </si>
  <si>
    <t>6110655</t>
  </si>
  <si>
    <t>EN LKM TRANG DA MAGIC 50ML+EN S/TAM M 60G</t>
  </si>
  <si>
    <t>6110656</t>
  </si>
  <si>
    <t>EN LKM TRANG DA ROMANTIC 50ML+EN S/TAM R 60G</t>
  </si>
  <si>
    <t>EVERSOFT</t>
  </si>
  <si>
    <t>1214018</t>
  </si>
  <si>
    <t>ES W DUONG THE NGOC TRAI 100G (07/12)</t>
  </si>
  <si>
    <t>1215010</t>
  </si>
  <si>
    <t>ES W SUA TAM NGOC TRAI 175G (07/12)</t>
  </si>
  <si>
    <t>1217017</t>
  </si>
  <si>
    <t>ES XA BONG TRANG DA NGOC TRAI 90G (09/13)</t>
  </si>
  <si>
    <t>1221035</t>
  </si>
  <si>
    <t>ES W SUA RUA MAT NGOC TRAI 50G (07/12)</t>
  </si>
  <si>
    <t>1221036</t>
  </si>
  <si>
    <t>ES W SUA RUA MAT NGOC TRAI 100G (07/12)</t>
  </si>
  <si>
    <t>1222017</t>
  </si>
  <si>
    <t>ES W SUA RUA MAT HAT NGOC TRAI 50G (07/12)</t>
  </si>
  <si>
    <t>6312005</t>
  </si>
  <si>
    <t>ES W ST NGOC TRAI 175G + ES TUI XACH NU</t>
  </si>
  <si>
    <t>6312009</t>
  </si>
  <si>
    <t>ES W SRM N/TRAI 100G+ESW X/BONG T/DA NTRAI 90G</t>
  </si>
  <si>
    <t>6312012</t>
  </si>
  <si>
    <t>ES S/TAM NTRAI 175G+ES X/BONG T/DA N/TRAI 90G</t>
  </si>
  <si>
    <t>ROMANO</t>
  </si>
  <si>
    <t>1411020</t>
  </si>
  <si>
    <t>RO NUOC HOA CAP CAP CLASSIC 50ML (12/12)</t>
  </si>
  <si>
    <t>1411021</t>
  </si>
  <si>
    <t>RO NUOC HOA CAP CAP CLASSIC 100ML (12/12)</t>
  </si>
  <si>
    <t>1411022</t>
  </si>
  <si>
    <t>RO NUOC HOA CAP CAP UNIQUE 50ML (12/12)</t>
  </si>
  <si>
    <t>1411023</t>
  </si>
  <si>
    <t>RO NUOC HOA CAP CAP UNIQUE 100ML (12/12)</t>
  </si>
  <si>
    <t>1411025</t>
  </si>
  <si>
    <t>RO FORCE NUOC HOA 50ML-03/13</t>
  </si>
  <si>
    <t>1411024</t>
  </si>
  <si>
    <t>RO FORCE NUOC HOA 100ML-03/13</t>
  </si>
  <si>
    <t>1411030</t>
  </si>
  <si>
    <t xml:space="preserve"> RO NUOC HOA ATTITUDE 50ML</t>
  </si>
  <si>
    <t>1411031</t>
  </si>
  <si>
    <t>RO NUOC HOA ATTITUDE 100ML</t>
  </si>
  <si>
    <t>RO NUOC HOA ENERGY 50ML</t>
  </si>
  <si>
    <t>1412039</t>
  </si>
  <si>
    <t>RO LAN KHU MUI UNIQUE 20ML (08/12)</t>
  </si>
  <si>
    <t>1412040</t>
  </si>
  <si>
    <t>RO LAN KHU MUI CLASSIC 20ML (08/12)</t>
  </si>
  <si>
    <t>1412042</t>
  </si>
  <si>
    <t>RO FORCE LAN KHU MUI 20ML-03/13</t>
  </si>
  <si>
    <t>1412045</t>
  </si>
  <si>
    <t>RO LAN KHU MUI ATTITUDE 20ML</t>
  </si>
  <si>
    <t>1412041</t>
  </si>
  <si>
    <t>RO FORCE LAN KHU MUI 50ML-03/13</t>
  </si>
  <si>
    <t>1412048</t>
  </si>
  <si>
    <t>RO LAN KHU MUI UNIQUE 50ML-08/13</t>
  </si>
  <si>
    <t>1412047</t>
  </si>
  <si>
    <t>RO LAN KHU MUI CLASSIC 50ML-08/13</t>
  </si>
  <si>
    <t>1412049</t>
  </si>
  <si>
    <t>RO FORCE LAN KHU MUI 50ML-08/13</t>
  </si>
  <si>
    <t>1412046</t>
  </si>
  <si>
    <t>RO LAN KHU MUI ATTITUDE 50ML</t>
  </si>
  <si>
    <t>RO LAN KHU MUI ENERGY 50ML</t>
  </si>
  <si>
    <t>1415103</t>
  </si>
  <si>
    <t>RO SUA TAM GIU AM CLASSIC 180G (04/13)</t>
  </si>
  <si>
    <t>1415104</t>
  </si>
  <si>
    <t>RO SUA TAM CAO CAP UNIQUE 180G (04/13)</t>
  </si>
  <si>
    <t>1415109</t>
  </si>
  <si>
    <t>RO FORCE SUA TAM 180g ( 03/13)</t>
  </si>
  <si>
    <t>1415117</t>
  </si>
  <si>
    <t>RO ATTITUDE SUA TAM 180G ( 07/13)</t>
  </si>
  <si>
    <t>RO ENERGY SUA TAM 180G ( 07/13)</t>
  </si>
  <si>
    <t>1415105</t>
  </si>
  <si>
    <t>RO SUA TAM GIU AM CLASSIC 380G (04/13)</t>
  </si>
  <si>
    <t>1415106</t>
  </si>
  <si>
    <t>RO SUA TAM CAO CAP UNIQUE 380G (04/13)</t>
  </si>
  <si>
    <t>RO SUA TAM CAO CAP ATTITUDE  380G (04/13)</t>
  </si>
  <si>
    <t>1415110</t>
  </si>
  <si>
    <t>RO SUA TAM CAO CAP FORCE   380G (04/13)</t>
  </si>
  <si>
    <t>RO SUA TAM CAO CAP ENERGY   380G (04/13)</t>
  </si>
  <si>
    <t>1415107</t>
  </si>
  <si>
    <t>RO SUA TAM GIU AM CLASSIC 650G (04/13)</t>
  </si>
  <si>
    <t>1415108</t>
  </si>
  <si>
    <t>RO SUA TAM CAO CAP UNIQUE 650G (04/13)</t>
  </si>
  <si>
    <t>1415111</t>
  </si>
  <si>
    <t>RO FORCE SUA TAM 650g ( 03/13)</t>
  </si>
  <si>
    <t>1415118</t>
  </si>
  <si>
    <t>RO ATTITUDE SUA TAM 650G ( 07/13)</t>
  </si>
  <si>
    <t>RO ENERGY SUA TAM 650G ( 07/13)</t>
  </si>
  <si>
    <t>1416017</t>
  </si>
  <si>
    <t>RO NUOC HOA TOAN THAN CLASSIC 100ML (07/12)</t>
  </si>
  <si>
    <t>1416018</t>
  </si>
  <si>
    <t>RO NUOC HOA TOAN THAN CLASSIC 150ML (07/12)</t>
  </si>
  <si>
    <t>1416019</t>
  </si>
  <si>
    <t>RO XIT NGAN MUI T/THAN CLASSIC 150ML(08/13)</t>
  </si>
  <si>
    <t>1416020</t>
  </si>
  <si>
    <t>RO XIT NGAN MUI T/THAN UNIQUE 150ML(08/13)</t>
  </si>
  <si>
    <t>1416021</t>
  </si>
  <si>
    <t>RO XIT NGAN MUI T/THAN FORCE 150ML(08/13)</t>
  </si>
  <si>
    <t>1416022</t>
  </si>
  <si>
    <t>RO XIT NGAN MUI T/THAN ATTITUDE 150ML(08/13)</t>
  </si>
  <si>
    <t>RO XIT NGAN MUI T/THAN ENERGY 150ML(08/13)</t>
  </si>
  <si>
    <t>1417035</t>
  </si>
  <si>
    <t>RO XA BONG THOM CLASSIC 90G (08/13)</t>
  </si>
  <si>
    <t>1417036</t>
  </si>
  <si>
    <t>RO XA BONG THOM UNIQUE 90G (08/13)</t>
  </si>
  <si>
    <t>1418151</t>
  </si>
  <si>
    <t>RO DAU GOI CAO CAP CLASSIC 180G (04/13)</t>
  </si>
  <si>
    <t>1418152</t>
  </si>
  <si>
    <t>RO DAU GOI CAO CAP UNIQUE 180G (04/13)</t>
  </si>
  <si>
    <t>1418157</t>
  </si>
  <si>
    <t>RO FORCE DAU GOI 180G (03/13)</t>
  </si>
  <si>
    <t>1418141</t>
  </si>
  <si>
    <t>RO PRO SERIES DAU GOI SACH GAU 180G (07/12)</t>
  </si>
  <si>
    <t>1418173</t>
  </si>
  <si>
    <t>RO ATTITUDE DAU GOI 180G (07/13)</t>
  </si>
  <si>
    <t>RO ENERGY DAU GOI 180G (07/13)</t>
  </si>
  <si>
    <t>1418153</t>
  </si>
  <si>
    <t>RO DAU GOI CAO CAP CLASSIC 380G (04/13)</t>
  </si>
  <si>
    <t>1418154</t>
  </si>
  <si>
    <t>RO DAU GOI CAO CAP UNIQUE 380G (04/13)</t>
  </si>
  <si>
    <t>1418158</t>
  </si>
  <si>
    <t>RO FORCE DAU GOI 380G (03/13)</t>
  </si>
  <si>
    <t>1418142</t>
  </si>
  <si>
    <t>RO PRO SERIES DAU GOI SACH GAU 380G (07/12)</t>
  </si>
  <si>
    <t>RO DAU GOI CAO CAP ATTITUDE 380G (04/13)</t>
  </si>
  <si>
    <t>RO DAU GOI CAO CAP ENERGY 380G (04/13)</t>
  </si>
  <si>
    <t>1418155</t>
  </si>
  <si>
    <t>RO DAU GOI CAO CAP CLASSIC 650G (04/13)</t>
  </si>
  <si>
    <t>1418156</t>
  </si>
  <si>
    <t>RO DAU GOI CAO CAP UNIQUE 650G (04/13)</t>
  </si>
  <si>
    <t>1418159</t>
  </si>
  <si>
    <t>RO FORCE DAU GOI 650G (03/13)</t>
  </si>
  <si>
    <t>1418145</t>
  </si>
  <si>
    <t>RO PRO SERIES DAU GOI SACH GAU 650G (10/12)</t>
  </si>
  <si>
    <t>1418174</t>
  </si>
  <si>
    <t>RO ATTITUDE DAU GOI 650G (07/13)</t>
  </si>
  <si>
    <t>RO ENERGY DAU GOI 650G (07/13)</t>
  </si>
  <si>
    <t>1420030</t>
  </si>
  <si>
    <t>RO DAU GOI CAO CAP CLASSIC 6G (08/13)</t>
  </si>
  <si>
    <t>1420031</t>
  </si>
  <si>
    <t>RO DAU GOI CAO CAP UNIQUE 6G (08/13)</t>
  </si>
  <si>
    <t>1420032</t>
  </si>
  <si>
    <t>RO DAU GOI CAO CAP FORCE 6G (08/13)</t>
  </si>
  <si>
    <t>1420024</t>
  </si>
  <si>
    <t>RO PRO SERIES DAU GOI SACH GAU 6G (10/12)</t>
  </si>
  <si>
    <t>1421018</t>
  </si>
  <si>
    <t>RO SRM KIEM SOAT NHON&amp;NGAN NGUA MUN 50G</t>
  </si>
  <si>
    <t>1422004</t>
  </si>
  <si>
    <t>RO SRM CO HAT LAM SACH SAU&amp;CUC MAT LANH 50G</t>
  </si>
  <si>
    <t>1423009</t>
  </si>
  <si>
    <t>RO BOT TAO KIEU TOC CLASSIC 175G (NEW-07/12)</t>
  </si>
  <si>
    <t>1431074</t>
  </si>
  <si>
    <t>RO GEL GIU NEP LAU CLASSIC 50G (07/12)</t>
  </si>
  <si>
    <t>1431075</t>
  </si>
  <si>
    <t>RO GEL GIU NEP LAU CLASSIC 150G (07/12)</t>
  </si>
  <si>
    <t>1431076</t>
  </si>
  <si>
    <t>RO GEL GIU CUNG TOC CLASSIC 50G(07/12)</t>
  </si>
  <si>
    <t>1431077</t>
  </si>
  <si>
    <t>RO GEL GIU CUNG TOC CLASSIC 150G (07/12)</t>
  </si>
  <si>
    <t>1431078</t>
  </si>
  <si>
    <t>RO PRO SERIES GEL TAO KIEU TOC CUNG 150G(7/12)</t>
  </si>
  <si>
    <t>RO GEL GIU NEP LAU ATTITUDE 150G (07/12)</t>
  </si>
  <si>
    <t>1431079</t>
  </si>
  <si>
    <t>RO PS GELTAO K/TOC S/CUNG 150G(7/12)</t>
  </si>
  <si>
    <t>1432001</t>
  </si>
  <si>
    <t>RO SPIKY SAP TAO KIEU TOC SIEU CUNG 68G(11/12)</t>
  </si>
  <si>
    <t>1432002</t>
  </si>
  <si>
    <t>RO SHINY SAP TAO K/T CUNG BONG MUOT 68G(11/12)</t>
  </si>
  <si>
    <t>1432003</t>
  </si>
  <si>
    <t>RO MATTE SAP TAO KIEU TOC TU NHIEN 68G(11/12)</t>
  </si>
  <si>
    <t>1433026</t>
  </si>
  <si>
    <t>RO TAM GOI 2 TRONG 1 CLASSIC 180G (07/12)</t>
  </si>
  <si>
    <t>RO TAM GOI 2 TRONG 1 CLASSIC 650G (07/12)</t>
  </si>
  <si>
    <t>RO TAM GOI 2 TRONG 1 FORCE 650G (07/12)</t>
  </si>
  <si>
    <t>1434009</t>
  </si>
  <si>
    <t>RO BOT CAO RAU CLASSIC 175ML (09/13)</t>
  </si>
  <si>
    <t>6114549</t>
  </si>
  <si>
    <t>RO D/GOI -CL 180G 3/12+RO GEL NEP LAU -CL 50G</t>
  </si>
  <si>
    <t>6114572</t>
  </si>
  <si>
    <t>RO ST C/CAP CL 380G 05/12+RO P/S DG S/GAU 100G</t>
  </si>
  <si>
    <t>6114579</t>
  </si>
  <si>
    <t>RO S/TAM GAM CLASSIC 180G+10 RO DGOI S/GAU 6G</t>
  </si>
  <si>
    <t>6114587</t>
  </si>
  <si>
    <t>RO DGCC UNIQUE 650+RO PS(DGSG75+GEL20+SRM15)</t>
  </si>
  <si>
    <t>6114588</t>
  </si>
  <si>
    <t>RO PS DGSG 650G+RO PS(DGSG75+GELTKTSC20+SRM15)</t>
  </si>
  <si>
    <t>6114599</t>
  </si>
  <si>
    <t>RO D/GOI U 180G+RO S/TAM FORCE 65G(04/13)</t>
  </si>
  <si>
    <t>6114600</t>
  </si>
  <si>
    <t>RO S/TAM U 180G+RO D/GOI FORCE 65G(04/13)</t>
  </si>
  <si>
    <t>6114601</t>
  </si>
  <si>
    <t>RO D/GOI SERI AD 180G+RO S/TAM 65G(04/13)</t>
  </si>
  <si>
    <t>6114603</t>
  </si>
  <si>
    <t>RO S/TAM FORCE 180G+RO D/GOI FORCE 65G(04/13)</t>
  </si>
  <si>
    <t>6114610</t>
  </si>
  <si>
    <t>RO D/GOI FORCE 650G+BO SP KHUYEN MAI(04/13)</t>
  </si>
  <si>
    <t>6114611</t>
  </si>
  <si>
    <t>RO S/TAM FORCE 650G+BO SP KHUYEN MAI(04/13)</t>
  </si>
  <si>
    <t>6114612</t>
  </si>
  <si>
    <t>RO D/GOI CLS 380G+BO SP KHUYEN MAI(04/13)</t>
  </si>
  <si>
    <t>6114615</t>
  </si>
  <si>
    <t>RO D/GOI PRO AD 380G+BO SP KHUYEN MAI(04/13)</t>
  </si>
  <si>
    <t>6114618</t>
  </si>
  <si>
    <t>RO LKM UNIQUE 50ML+RO D/GOI FORCE 65G</t>
  </si>
  <si>
    <t>6114622</t>
  </si>
  <si>
    <t>RO D/GOI FORCE 180G+RO S/TAM FORCE 65G(04/13)V</t>
  </si>
  <si>
    <t>6314186</t>
  </si>
  <si>
    <t>RO NHTT -CL 150ML 1/11+RO -CL(GEL 35G+XB 50G)</t>
  </si>
  <si>
    <t>6314224</t>
  </si>
  <si>
    <t>RO SUA TAM -CL 380G 05/12 + RO X/B -CL 90G</t>
  </si>
  <si>
    <t>6314225</t>
  </si>
  <si>
    <t>2 RO LKM -CL 50ML (02/12) + 2 RO X/B -CL 50G</t>
  </si>
  <si>
    <t>6314229</t>
  </si>
  <si>
    <t>RO ST-CL 650G+RO CL(N/H 4ML+GEL 35G+20D/G 6G)</t>
  </si>
  <si>
    <t>6314238</t>
  </si>
  <si>
    <t>RO DAU GOI -U 650G+ RO LAN KHU MUI -CL 50ML</t>
  </si>
  <si>
    <t>6314241</t>
  </si>
  <si>
    <t>3 RO XA BONG -CL 90G + RO XA BONG -CL 75G</t>
  </si>
  <si>
    <t>6314245</t>
  </si>
  <si>
    <t>RO GEL GCT -CL 150G (07/12) + RO X/B -CL 75G</t>
  </si>
  <si>
    <t>6314249</t>
  </si>
  <si>
    <t>RO LKM -CL 50ML 02/12 + RO N/HOA -CL 4ML</t>
  </si>
  <si>
    <t>6314266</t>
  </si>
  <si>
    <t>6314267</t>
  </si>
  <si>
    <t>RO LKM -U 50ML 02/12 + RO N/HOA -CL 4ML</t>
  </si>
  <si>
    <t>6314269</t>
  </si>
  <si>
    <t>RO GEL GC/TOC CL 150G+RO NHOA CL 4ML</t>
  </si>
  <si>
    <t>6314270</t>
  </si>
  <si>
    <t>RO GEL GC/TOC U 150G(03/12)+RO NHOA CL 4ML</t>
  </si>
  <si>
    <t>6314275</t>
  </si>
  <si>
    <t>RO LAN KHU MUI UNIQUE 50ML+RO N/HOA UNIQUE 4ML</t>
  </si>
  <si>
    <t>6314284</t>
  </si>
  <si>
    <t>RO P/S DGOI SGAU 650G+RO PS GEL TKT/CUNG 150G</t>
  </si>
  <si>
    <t>6314285</t>
  </si>
  <si>
    <t>RO D/G CLA 650G+ RO GEL GNLAU CLASSIC 150G</t>
  </si>
  <si>
    <t>6314286</t>
  </si>
  <si>
    <t>RO STAM CLASSIC 650+RO CL( XB 90+10 D/GOI 6G)</t>
  </si>
  <si>
    <t>6314288</t>
  </si>
  <si>
    <t>RO D/G CLASSIC 650G+2 RO CL X/BONG 90G</t>
  </si>
  <si>
    <t>6314303</t>
  </si>
  <si>
    <t>RO GEL GNL CL 150G+RO NHOA CL 4ML</t>
  </si>
  <si>
    <t>6314305</t>
  </si>
  <si>
    <t>RO PRO SERIES NNM 50G+ RO N/HOA CLASSIC 4ML</t>
  </si>
  <si>
    <t>6314306</t>
  </si>
  <si>
    <t>RO P/SERIES SRM CO HAT 50G+RO N/HOA CLASSIC 4ML</t>
  </si>
  <si>
    <t>6314307</t>
  </si>
  <si>
    <t>RO PS GEL TKTS/CUNG 150G+ RO N/HOA CLASSIC 4ML</t>
  </si>
  <si>
    <t>6314308</t>
  </si>
  <si>
    <t>RO PS GEL TKT/CUNG 150G+ RO N/HOA CLASSIC 4ML</t>
  </si>
  <si>
    <t>6314309</t>
  </si>
  <si>
    <t>RO LKM -U 50ML + RO GEL GIU NEP LAU -CL 50G</t>
  </si>
  <si>
    <t>6314316</t>
  </si>
  <si>
    <t>RO(D/G -C 650G+SRM 15+XB C 50+GEL GN LAU U 35)</t>
  </si>
  <si>
    <t>6314317</t>
  </si>
  <si>
    <t>RO(D/G- U650G+SRM 15+XB C 50+GEL GN LAU U 35)</t>
  </si>
  <si>
    <t>6314327</t>
  </si>
  <si>
    <t>RO S/TAM CLASSIC 180G+RO NUOC HOA CL 4ML</t>
  </si>
  <si>
    <t>6314329</t>
  </si>
  <si>
    <t>RO D/G CL 650G+ RO CL(X/BONG 90G+ 8 D/G 6G)</t>
  </si>
  <si>
    <t>6314330</t>
  </si>
  <si>
    <t>RO LKM CLASSIC 50ML+RO N/HOA CL 4ML</t>
  </si>
  <si>
    <t>6314337</t>
  </si>
  <si>
    <t>2 RO GNL CLASSIC 150G+2 RO N/HOA CLS 4ML</t>
  </si>
  <si>
    <t>6314338</t>
  </si>
  <si>
    <t xml:space="preserve"> RO S/TAM UNIQUE 380G+ BO SP KHUYEN MAI</t>
  </si>
  <si>
    <t>6314345</t>
  </si>
  <si>
    <t>2 RO LKM UNIQUE 50ML+2 RO X/B UNIQUE 90G</t>
  </si>
  <si>
    <t>6314346</t>
  </si>
  <si>
    <t>2 RO PS GEL TKTS/CUNG 150G+2 RO N/HOA CL 4ML</t>
  </si>
  <si>
    <t>6314347</t>
  </si>
  <si>
    <t>RO D/GOI CLASSIC 650G+RO S/TAM CL 150G</t>
  </si>
  <si>
    <t>6314350</t>
  </si>
  <si>
    <t>2 RO LKM CLASSIC 50ML+2 RO X/B CLS 90G</t>
  </si>
  <si>
    <t>6314359</t>
  </si>
  <si>
    <t>RO S/TAM CLASSIC 180G+10 RO D/GOI CL 6G</t>
  </si>
  <si>
    <t>6314360</t>
  </si>
  <si>
    <t>RO S/TAM UNIQUE 180G+10 RO D/GOI UNIQUE 6G</t>
  </si>
  <si>
    <t>6314363</t>
  </si>
  <si>
    <t>RO D/GOI UNIQUE 180G+ RO X/BONG UNIQUE 90G</t>
  </si>
  <si>
    <t>6314364</t>
  </si>
  <si>
    <t>RO S/TAM CLASSIC 180G+RO N/HOA CL 4ML</t>
  </si>
  <si>
    <t>6314366</t>
  </si>
  <si>
    <t>RO DGOI CL 380G+RO LKM CL 20ML</t>
  </si>
  <si>
    <t>6314367</t>
  </si>
  <si>
    <t>RO S/TAM CLASSIC 380G+RO LKM CL 20ML</t>
  </si>
  <si>
    <t>6314368</t>
  </si>
  <si>
    <t>RO D/GOI UNIQUE 380G+ RO LKM CLASSIC 20ML</t>
  </si>
  <si>
    <t>6314370</t>
  </si>
  <si>
    <t>RO P/S DGOI TGAU 650G+ RO CL(LKM 20+XB 90)</t>
  </si>
  <si>
    <t>6314371</t>
  </si>
  <si>
    <t>RO DAU GOI FORCE 650G + RO STAM FORCE 180G</t>
  </si>
  <si>
    <t>6314372</t>
  </si>
  <si>
    <t>RO TAM GOI 2 TRONG 1 CL + 10 RO DAU GOI CL 6G</t>
  </si>
  <si>
    <t>6314373</t>
  </si>
  <si>
    <t>RO PRO SERIES DG SACH GAU 180G+RO XB -CL 90G</t>
  </si>
  <si>
    <t>6314374</t>
  </si>
  <si>
    <t>RO P/SERIS DG S/GAU 380G+ RO LKM CL 20ML</t>
  </si>
  <si>
    <t>6314375</t>
  </si>
  <si>
    <t>RO D/GOI CLASSIC 380G+RO LKM CL 20 ML</t>
  </si>
  <si>
    <t>6314377</t>
  </si>
  <si>
    <t>RO S/TAM UNIQUE 380G+ RO LKM UNIQUE 20ML</t>
  </si>
  <si>
    <t>6314378</t>
  </si>
  <si>
    <t>RO S/TAM CLASSIC 650G+RO GEL GNL Cl 150g</t>
  </si>
  <si>
    <t>6314380</t>
  </si>
  <si>
    <t>RO DAU GOI FORCE 380G+RO LKM-FORCE 20ML</t>
  </si>
  <si>
    <t>6314381</t>
  </si>
  <si>
    <t>RO S/TAM FORCE 380G+RO LKM-FORCE 20ML</t>
  </si>
  <si>
    <t>6314382</t>
  </si>
  <si>
    <t>RO DAU GOI -CL 180G 04/13+ 10 RO D/GOI -CL 6G</t>
  </si>
  <si>
    <t>6314384</t>
  </si>
  <si>
    <t xml:space="preserve"> RO STAM UNIQUE 650G + RO D/GOI UNIQUE 180G</t>
  </si>
  <si>
    <t>6314386</t>
  </si>
  <si>
    <t>RO SAP TAO K/TOC S/CUNG 68G+LKM CL 20ML</t>
  </si>
  <si>
    <t>6314387</t>
  </si>
  <si>
    <t>RO SAP TAO K/TOC BONG MUOT 68G+RO LKM CL 20ML</t>
  </si>
  <si>
    <t>6314388</t>
  </si>
  <si>
    <t>RO SAP TAO K/TOC TU NHIEN 68G+RO LKM CL 20ML</t>
  </si>
  <si>
    <t>6314389</t>
  </si>
  <si>
    <t>RO DAU GOI CLASSIC 650G+RO S/TAM CL 150G</t>
  </si>
  <si>
    <t>6314393</t>
  </si>
  <si>
    <t>RO SUA TAM CLASSIC 380G+ RO DAU GOI CL 100G</t>
  </si>
  <si>
    <t>6314395</t>
  </si>
  <si>
    <t>RO LKM UNIQUE 50ML- 8/13 +RO N/HOA CL 4ML</t>
  </si>
  <si>
    <t>6314397</t>
  </si>
  <si>
    <t>RO D/GOI CLASSIC 650G+ 2 RO X/BONG CL 90G</t>
  </si>
  <si>
    <t>6314398</t>
  </si>
  <si>
    <t>RO DAU GOI UNIQUE 650G+ 2 RO X/BONG U 90G</t>
  </si>
  <si>
    <t>6314399</t>
  </si>
  <si>
    <t>RO S/TAM CLASSIC 650G + RO D/GOI CL 180G</t>
  </si>
  <si>
    <t>6314401</t>
  </si>
  <si>
    <t>RO P/S D/G TGAU 650G+RO(10D/G CL6+SRM HAT 50)</t>
  </si>
  <si>
    <t>6314402</t>
  </si>
  <si>
    <t>RO SUA TAM FORCE 650G + RO D/GOI F 180G</t>
  </si>
  <si>
    <t>6314403</t>
  </si>
  <si>
    <t>6314404</t>
  </si>
  <si>
    <t>RO DGOI CL 380G + RO CL(X/BONG 90G+5 DG 6G)</t>
  </si>
  <si>
    <t>6314406</t>
  </si>
  <si>
    <t>RO LKM CLASSIC 50ML 8/13+ RO X/BONG CL 90G</t>
  </si>
  <si>
    <t>6314407</t>
  </si>
  <si>
    <t>RO LKM UNIQUE 50ML-8/13 + RO X/BONG U 90G</t>
  </si>
  <si>
    <t>6314408</t>
  </si>
  <si>
    <t>RO LKM FORCE 50ML G/GIAM 8/13+ RO X/B CL 90G</t>
  </si>
  <si>
    <t>6314409</t>
  </si>
  <si>
    <t>RO DAU GOI CLASSIC 650G + RO LKM 50ML-8/13</t>
  </si>
  <si>
    <t>6314410</t>
  </si>
  <si>
    <t>RO DAU GOI UNIQUE 180G+ RO N/HOA CLASSIC 4ML</t>
  </si>
  <si>
    <t>6314411</t>
  </si>
  <si>
    <t>RO DAU GOI UNIQUE 650G + RO LKM U 50ML-8/13</t>
  </si>
  <si>
    <t>6314412</t>
  </si>
  <si>
    <t>RO DAU GOI FORCE 180G +12 RO DG FORCE 6G</t>
  </si>
  <si>
    <t>6314413</t>
  </si>
  <si>
    <t>RO S/TAM CLASSIC 650G+RO D/GOI CL 150G</t>
  </si>
  <si>
    <t>6314414</t>
  </si>
  <si>
    <t>RO P/SERIS DGOI S/GAU 380G + RO LKM F 20ML</t>
  </si>
  <si>
    <t>6314415</t>
  </si>
  <si>
    <t>RO D/GOI CLASSIC 650G+ RO CL(X/B 90G+ST 100G)</t>
  </si>
  <si>
    <t>6314416</t>
  </si>
  <si>
    <t>RO S/TAM CLASSIC 380G+RO CL(N/H 4ML+ 10DG 6G)</t>
  </si>
  <si>
    <t>6314417</t>
  </si>
  <si>
    <t>RO DAU GOI FORCE 650G + 2 EN X/B C 90G</t>
  </si>
  <si>
    <t>GERVENNE</t>
  </si>
  <si>
    <t>1515028</t>
  </si>
  <si>
    <t>GVN SUA TAM TRANG NUOC HOA TC SUA DE 900G</t>
  </si>
  <si>
    <t>1515030</t>
  </si>
  <si>
    <t>GVN SUA TAM TRANG N/HOA TC SUA DE 450G</t>
  </si>
  <si>
    <t>1517012</t>
  </si>
  <si>
    <t>GVN XA BONG TAM TRANG HUONG N/HOA 90G(07/12)</t>
  </si>
  <si>
    <t>GVN SUA TAM TRANG DA HUONG NUOC HOA 5G</t>
  </si>
  <si>
    <t>1520009</t>
  </si>
  <si>
    <t>GVN SUA TAM TRANG HUONG HOA LYLY  900G</t>
  </si>
  <si>
    <t>6315013</t>
  </si>
  <si>
    <t>GVN S/T TRANG SUA DE 450G + EN X/BONG C 90G</t>
  </si>
  <si>
    <t>IZZI</t>
  </si>
  <si>
    <t>3612030</t>
  </si>
  <si>
    <t>IZZI LKM TRANG DA XANH 20ML(08/13)</t>
  </si>
  <si>
    <t>3612031</t>
  </si>
  <si>
    <t>IZZI LKM TRANG DA HONG 20ML (08/13)</t>
  </si>
  <si>
    <t>3612032</t>
  </si>
  <si>
    <t>IZZI LKM TRANG DA TIM 20ML(08/13)</t>
  </si>
  <si>
    <t>3615009</t>
  </si>
  <si>
    <t>IZZI SUA TAM SWEET LOVE 150G(01/11)</t>
  </si>
  <si>
    <t>3616044</t>
  </si>
  <si>
    <t>IZZI NUOC HOA TOAN THAN TIM 60ML (07/12)</t>
  </si>
  <si>
    <t>3616045</t>
  </si>
  <si>
    <t>IZZI NUOC HOA TOAN THAN XANH 60ML (07/12)</t>
  </si>
  <si>
    <t>IZZI NUOC HOA TOAN THAN HONG 60ML (07/12)</t>
  </si>
  <si>
    <t>3616047</t>
  </si>
  <si>
    <t>IZZI NUOC HOA TOAN THAN TIM 100ML (07/12)</t>
  </si>
  <si>
    <t>3616048</t>
  </si>
  <si>
    <t>IZZI NUOC HOA TOAN THAN XANH 100ML (07/12)</t>
  </si>
  <si>
    <t>3616046</t>
  </si>
  <si>
    <t>IZZI NUOC HOA TOAN THAN HONG 100ML (07/12)</t>
  </si>
  <si>
    <t>6136118</t>
  </si>
  <si>
    <t>IZZI NHTT HONG 60ML+ BUT XOA KEO IZZI(MT)</t>
  </si>
  <si>
    <t>6136119</t>
  </si>
  <si>
    <t>IZZI NHTT TIM 60ML+ BUT XOA KEO IZZI(MT)</t>
  </si>
  <si>
    <t>IZZI NHTT XANH 60ML+ BUT XOA KEO IZZI(MT)</t>
  </si>
  <si>
    <t>6136121</t>
  </si>
  <si>
    <t>IZZI NHTT HONG 100ML+ BUT DA QUANG IZZI(MT)</t>
  </si>
  <si>
    <t>6136123</t>
  </si>
  <si>
    <t>IZZI NHTT XANH 100ML+ BUT DA QUANG IZZI(MT)</t>
  </si>
  <si>
    <t>IZZI NHTT TIM 100ML+ BUT DA QUANG IZZI(MT)</t>
  </si>
  <si>
    <t>6136131</t>
  </si>
  <si>
    <t>IZZI N/HOA T/THAN TIM 60ML +  IZZI Tai nghe</t>
  </si>
  <si>
    <t>6136132</t>
  </si>
  <si>
    <t>IZZI N/HOA T/THAN XANH 60ML +  IZZI Tai nghe</t>
  </si>
  <si>
    <t>IZZI N/HOA T/THAN HONG 60ML +  IZZI Tai nghe</t>
  </si>
  <si>
    <t>6136134</t>
  </si>
  <si>
    <t>IZZI N/HOA T/THAN HONG 100ML+IZZI Tai nghe(MT)</t>
  </si>
  <si>
    <t>6136135</t>
  </si>
  <si>
    <t>IZZI N/HOA T/THAN TIM 100ML + IZZI Tai nghe</t>
  </si>
  <si>
    <t>6136137</t>
  </si>
  <si>
    <t>IZZI N/HOA T/THAN XANH 100ML + IZZI Tai nghe</t>
  </si>
  <si>
    <t>6136144</t>
  </si>
  <si>
    <t>IZZI NH TIM 60ML + LKM TRANG TIM 20ML(GT)</t>
  </si>
  <si>
    <t>6136145</t>
  </si>
  <si>
    <t>IZZI NH T/THAN XANH 60ML+LKM TR HONG 20ML(MT)</t>
  </si>
  <si>
    <t>IZZI NH T/THAN HONG 60ML+LKM TR HONG 20ML(MT)</t>
  </si>
  <si>
    <t>6136150</t>
  </si>
  <si>
    <t>IZZI NH TIM 100ML+LKM TRANG TIM 20ML(MT)</t>
  </si>
  <si>
    <t>6136152</t>
  </si>
  <si>
    <t>IZZI NH T/THAN XANH 100ML+LKM TR HONG 20ML-GT</t>
  </si>
  <si>
    <t>IZZI NH T/THAN HONG 100ML+LKM TR HONG 20ML-GT</t>
  </si>
  <si>
    <t>6136159</t>
  </si>
  <si>
    <t>IZZI NHTT HONG 60ML + VIET  BI(MT)</t>
  </si>
  <si>
    <t>6136160</t>
  </si>
  <si>
    <t>IZZI NHTT TIM 60ML + VIET  BI(GT)</t>
  </si>
  <si>
    <t>6136161</t>
  </si>
  <si>
    <t>IZZI NHTT TIM 60ML + VIET  BI(MT)</t>
  </si>
  <si>
    <t>6136165</t>
  </si>
  <si>
    <t>IZZI NHTT HONG 100ML + SO TAY TRAI CAY(MT)</t>
  </si>
  <si>
    <t>6136167</t>
  </si>
  <si>
    <t>IZZI NHTT TIM 100ML + SO TAY TRAI CAY(MT)</t>
  </si>
  <si>
    <t>6136168</t>
  </si>
  <si>
    <t>IZZI NHTT XANH 100ML + SO TAY TRAI CAY(GT)</t>
  </si>
  <si>
    <t>6136697</t>
  </si>
  <si>
    <t>IZZI LAN KHU MUI XANH 20ML 01/11+BOP TRAI TAO</t>
  </si>
  <si>
    <t>6336084</t>
  </si>
  <si>
    <t>IZZI N/HOA TT HONG 100ML+ VI CON LUA</t>
  </si>
  <si>
    <t>6336085</t>
  </si>
  <si>
    <t>IZZI N/HOA TT TIM 100ML+ VI CON LUA</t>
  </si>
  <si>
    <t>6336086</t>
  </si>
  <si>
    <t>IZZI N/HOA TT XANH 100ML+ VI CON LUA</t>
  </si>
  <si>
    <t>6336087</t>
  </si>
  <si>
    <t>IZZI N/HOA TT HONG 100ML+ TUI DIEN THOAI</t>
  </si>
  <si>
    <t>6336088</t>
  </si>
  <si>
    <t>IZZI N/HOA TT TIM 100ML+ TUI DIEN THOAI</t>
  </si>
  <si>
    <t>6336089</t>
  </si>
  <si>
    <t>IZZI N/HOA TT XANH 100ML+TUI DIEN THOAI</t>
  </si>
  <si>
    <t>6336091</t>
  </si>
  <si>
    <t>IZZI N/HOA TT TIM 60ML+ TUI DIEN THOAI</t>
  </si>
  <si>
    <t>IZZI N/HOA TT XANH 60ML+ TUI DIEN THOAI</t>
  </si>
  <si>
    <t>IZZI N/HOA TT HONG 60ML+ TUI DIEN THOAI</t>
  </si>
  <si>
    <t>IZZI LAN KHU MUI TIM 20ML 01/11+BOP TRAI TAO</t>
  </si>
  <si>
    <t>IZZI LAN KHU MUI HONG 20ML 01/11+BOP TRAI TAO</t>
  </si>
  <si>
    <t>HỘP QUÀ</t>
  </si>
  <si>
    <t>6010148</t>
  </si>
  <si>
    <t>EN HQ 1 IZZI HONG +LKM IZZI 20ML</t>
  </si>
  <si>
    <t>6010149</t>
  </si>
  <si>
    <t>EN HQ 2(GOI-C180+XA-C100+THIEP) 08/03/13</t>
  </si>
  <si>
    <t>6010150</t>
  </si>
  <si>
    <t>EN HQ 3(GOI-C180G+TAM-C180G+THIEP) 08/03/13</t>
  </si>
  <si>
    <t>6010151</t>
  </si>
  <si>
    <t>EN W HQ 1(STT D/AM HAT 175G+THIEP) 08/03/13</t>
  </si>
  <si>
    <t>6010152</t>
  </si>
  <si>
    <t>EN W HQ3(STTDAH 175+DT100+LKMTD 20) 08/03/13</t>
  </si>
  <si>
    <t>6010153</t>
  </si>
  <si>
    <t>EN HQ 4 (SUA TAM -C 650G) 08/03/13</t>
  </si>
  <si>
    <t>6010154</t>
  </si>
  <si>
    <t>EN HQ 5 (D/GOI SIEU MUOT -C 650G) 08/03/13</t>
  </si>
  <si>
    <t>6010157</t>
  </si>
  <si>
    <t>EN HQ 1(D/GOI100G+ S/TAM100G) 20/11/13</t>
  </si>
  <si>
    <t>6010158</t>
  </si>
  <si>
    <t>EN HQ 2(D/GOI180G+ D/XA100G+THIEP) 20/11/13</t>
  </si>
  <si>
    <t>6010159</t>
  </si>
  <si>
    <t>EN HQ 3A C(D/GOI180+ S/TAM180+THIEP) 20/11/13</t>
  </si>
  <si>
    <t>6010160</t>
  </si>
  <si>
    <t>EN HQ 3B R(D/GOI180+ S/TAM180+THIEP) 20/11/13</t>
  </si>
  <si>
    <t>6010161</t>
  </si>
  <si>
    <t>EN HQ 4(S/TAM C 650G+THIEP) 20/11/13</t>
  </si>
  <si>
    <t>6010162</t>
  </si>
  <si>
    <t>EN HQ 5(D/GOI C 650G+THIEP) 20/11/13</t>
  </si>
  <si>
    <t>6010167</t>
  </si>
  <si>
    <t>EN HQ 1(D/GOI100G+ S/TAM100G) 20/11/13 (MT)</t>
  </si>
  <si>
    <t>6010168</t>
  </si>
  <si>
    <t>EN HQ 2(DGOI180G+ D/XA100G+THIEP) 20/11/13 MT</t>
  </si>
  <si>
    <t>6010169</t>
  </si>
  <si>
    <t>EN HQ 3A C(D/G180+ STAM180+THIEP) 20/11/13 MT</t>
  </si>
  <si>
    <t>6010170</t>
  </si>
  <si>
    <t>EN HQ 3B R(D/G180+ STAM180+THIEP) 20/11/13 MT</t>
  </si>
  <si>
    <t>6010171</t>
  </si>
  <si>
    <t>EN HQ 4 (S/TAM C 650G+THIEP) 20/11/13 MT</t>
  </si>
  <si>
    <t>6010172</t>
  </si>
  <si>
    <t>EN HQ 5 (D/GOI C 650G+THIEP) 20/11/13 MT</t>
  </si>
  <si>
    <t>6010173</t>
  </si>
  <si>
    <t>EN W HQ2(STDA HAT175+D/T100+THIEP)20/11/13 MT</t>
  </si>
  <si>
    <t>6010174</t>
  </si>
  <si>
    <t>EN W HQ3 (STTDA HAT175+D/T100+LKM20)201113 MT</t>
  </si>
  <si>
    <t>6010175</t>
  </si>
  <si>
    <t>EN HQ PARIS (N/H CC B/A 50ML+SUA DT TD 150ML)</t>
  </si>
  <si>
    <t>6010176</t>
  </si>
  <si>
    <t>EN HQ PARIS (NHCC M/A 50+SDT SANG-MAT DA 150)</t>
  </si>
  <si>
    <t>6010178</t>
  </si>
  <si>
    <t>EN HQ PARIS (SDT 300ML-MON AMIE)20/11/13</t>
  </si>
  <si>
    <t>6010179</t>
  </si>
  <si>
    <t>EN HQ PARIS (SDTTD 300ML-B/AMOUR)20/11/13</t>
  </si>
  <si>
    <t>6010180</t>
  </si>
  <si>
    <t>EN HQ 1(D/GOI100G+ S/TAM100G) 20/11/13 NEW</t>
  </si>
  <si>
    <t>6012029</t>
  </si>
  <si>
    <t>ES HQ (S/T NGOC TRAI 175G+THIEP) 08/03/13</t>
  </si>
  <si>
    <t>6012008</t>
  </si>
  <si>
    <t>ES HQ (W S/TAM NGOC TRAI 175G+THIEP)201113 MT</t>
  </si>
  <si>
    <t>6014040</t>
  </si>
  <si>
    <t>RO-CL HQ 1(GOI 180G+TAM 180G+THIEP) 20/11/12</t>
  </si>
  <si>
    <t>6014047</t>
  </si>
  <si>
    <t>RO CL HQ (D/GOI180+S/T180+THIEP) (GT)20/11/13</t>
  </si>
  <si>
    <t>6014048</t>
  </si>
  <si>
    <t>RO CL HQ2 (D/G180+N/HOA15+THIEP) (GT)20/11/13</t>
  </si>
  <si>
    <t>6014049</t>
  </si>
  <si>
    <t>RO CL HQ3 (DGOI180+LKM 20ML) (GT)20/11/13</t>
  </si>
  <si>
    <t>6014051</t>
  </si>
  <si>
    <t>RO F HQ(GOI180+XIT T/THAN 63ML) (GT)20/11/13</t>
  </si>
  <si>
    <t>6014052</t>
  </si>
  <si>
    <t>RO ATT HQ(GOI180+XIT T/T 63ML) (GT)20/11/13</t>
  </si>
  <si>
    <t>6014056</t>
  </si>
  <si>
    <t>RO U HQ(GOI180+TAM180+THIEP) (MT)20/11/13</t>
  </si>
  <si>
    <t>6015035</t>
  </si>
  <si>
    <t>GVN HQ (SUA TAM TC SUA DE 450G)20/11/13</t>
  </si>
  <si>
    <t xml:space="preserve">HỘP QUÀ </t>
  </si>
  <si>
    <t xml:space="preserve">ENCH HOP QUA ( DAU GOI 180G + DAU XA 100G ) CHARMING </t>
  </si>
  <si>
    <t xml:space="preserve">ENCH HOP QUA ( DAU GOI 180G + SUA TAM 180G ) ROMANTIC </t>
  </si>
  <si>
    <t>EN COL 3C(S/P 180G+S/G 180G) 20/11/14 MT</t>
  </si>
  <si>
    <t xml:space="preserve">ENCH HQ MINI </t>
  </si>
  <si>
    <t>EN COL 4M(SHOWER GEL 650G) 20/11/14 MT</t>
  </si>
  <si>
    <t>EN COL 4C(SHOWER GEL 650G) 20/11/14 COOP</t>
  </si>
  <si>
    <t>EN COL 5C(SHAMPOO 650G) 20/11/14 MT</t>
  </si>
  <si>
    <t xml:space="preserve">EN COL 6 ( ST 180G + DG 180G) SENSATION </t>
  </si>
  <si>
    <t xml:space="preserve">ENCH HOP QUA SUA TAM 650 CHARMING </t>
  </si>
  <si>
    <t xml:space="preserve">EVS HOP QUA SUA TAM NGOC TRAI 175G </t>
  </si>
  <si>
    <t>RO CLS (SPOO 180+SHOWER 180) 20/11/14 MT</t>
  </si>
  <si>
    <t>RO CLS (SPOO 180+SPRAY 63) 20/11/14 MT</t>
  </si>
  <si>
    <t>RO CLASSIC (SHAMPOO 650G) 20/11/14 MT</t>
  </si>
  <si>
    <t>RO ATTITUDE (SHAMPOO 650G) 20/11/14 MT</t>
  </si>
  <si>
    <t>GVN GIFTBOX W&amp;F S/CREAM 450G 20/10/14</t>
  </si>
  <si>
    <t xml:space="preserve">GVN HQ SUA TAM HOA LYLY 450G </t>
  </si>
  <si>
    <t xml:space="preserve">EN HQ ST(CHARMING + SENSATION ) 180G </t>
  </si>
  <si>
    <t xml:space="preserve">EN HQ ST SENSATION 650G </t>
  </si>
  <si>
    <t>GRAND TOTAL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</si>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</sst>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d\-mm"/>
    <numFmt numFmtId="166" formatCode="_-* #,##0.00\ _₫_-;\-* #,##0.00\ _₫_-;_-* &quot;-&quot;??\ _₫_-;_-@_-"/>
    <numFmt numFmtId="167" formatCode="#,##0\ &quot;₫&quot;;\-#,##0\ &quot;₫&quot;"/>
    <numFmt numFmtId="168" formatCode="_(* #,##0_);_(* \(#,##0\);_(* \-??_);_(@_)"/>
  </numFmts>
  <fonts count="36">
    <font>
      <sz val="10"/>
      <name val="Arial"/>
      <charset val="163"/>
    </font>
    <font>
      <sz val="11"/>
      <color theme="1"/>
      <name val="Calibri"/>
      <family val="2"/>
      <scheme val="minor"/>
    </font>
    <font>
      <sz val="10"/>
      <name val="Arial"/>
      <charset val="163"/>
    </font>
    <font>
      <sz val="12"/>
      <name val="Times New Roman"/>
      <family val="1"/>
      <charset val="163"/>
    </font>
    <font>
      <sz val="9"/>
      <name val="Times New Roman"/>
      <family val="1"/>
      <charset val="163"/>
    </font>
    <font>
      <sz val="10"/>
      <name val="VNI-Times"/>
    </font>
    <font>
      <sz val="10"/>
      <name val="Times New Roman"/>
      <family val="1"/>
      <charset val="163"/>
    </font>
    <font>
      <sz val="12"/>
      <name val=".VnTime"/>
      <family val="2"/>
    </font>
    <font>
      <b/>
      <sz val="10"/>
      <name val="Times New Roman"/>
      <family val="1"/>
    </font>
    <font>
      <b/>
      <sz val="9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8"/>
      <name val="Arial"/>
      <family val="2"/>
    </font>
    <font>
      <b/>
      <sz val="12"/>
      <name val="Times New Roman"/>
      <family val="1"/>
      <charset val="163"/>
    </font>
    <font>
      <b/>
      <sz val="10"/>
      <name val="Times New Roman"/>
      <family val="1"/>
      <charset val="163"/>
    </font>
    <font>
      <sz val="10"/>
      <color indexed="8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"/>
      <name val="Arial"/>
      <family val="2"/>
      <charset val="163"/>
    </font>
    <font>
      <b/>
      <sz val="14"/>
      <name val="Times New Roman"/>
      <family val="1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b/>
      <i/>
      <sz val="11"/>
      <name val="Times New Roman"/>
      <family val="1"/>
    </font>
    <font>
      <sz val="14"/>
      <color rgb="FFFF0000"/>
      <name val="Segoe UI"/>
      <family val="2"/>
    </font>
    <font>
      <sz val="14"/>
      <color rgb="FF000000"/>
      <name val="Segoe UI"/>
      <family val="2"/>
    </font>
    <font>
      <sz val="12"/>
      <color indexed="8"/>
      <name val="Calibri"/>
      <family val="2"/>
    </font>
    <font>
      <sz val="11"/>
      <color indexed="8"/>
      <name val="Arial"/>
      <family val="2"/>
      <charset val="163"/>
    </font>
    <font>
      <sz val="8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63"/>
    </font>
    <font>
      <sz val="12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97">
    <xf numFmtId="0" fontId="0" fillId="0" borderId="0"/>
    <xf numFmtId="0" fontId="5" fillId="0" borderId="0"/>
    <xf numFmtId="43" fontId="7" fillId="0" borderId="0" applyFont="0" applyFill="0" applyBorder="0" applyAlignment="0" applyProtection="0"/>
    <xf numFmtId="0" fontId="10" fillId="0" borderId="0"/>
    <xf numFmtId="43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41" fontId="5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31" fillId="0" borderId="0" applyNumberFormat="0" applyFill="0" applyBorder="0" applyAlignment="0" applyProtection="0">
      <alignment vertical="top"/>
    </xf>
    <xf numFmtId="0" fontId="7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31" fillId="0" borderId="0" applyNumberFormat="0" applyFill="0" applyBorder="0" applyAlignment="0" applyProtection="0">
      <alignment vertical="top"/>
    </xf>
    <xf numFmtId="0" fontId="31" fillId="0" borderId="0" applyNumberFormat="0" applyFill="0" applyBorder="0" applyAlignment="0" applyProtection="0">
      <alignment vertical="top"/>
    </xf>
    <xf numFmtId="0" fontId="7" fillId="0" borderId="0"/>
    <xf numFmtId="0" fontId="32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34" fillId="0" borderId="0"/>
    <xf numFmtId="0" fontId="10" fillId="0" borderId="0"/>
    <xf numFmtId="0" fontId="1" fillId="0" borderId="0"/>
    <xf numFmtId="0" fontId="35" fillId="0" borderId="0">
      <alignment vertical="center"/>
    </xf>
    <xf numFmtId="43" fontId="10" fillId="0" borderId="0" applyFont="0" applyFill="0" applyBorder="0" applyAlignment="0" applyProtection="0"/>
    <xf numFmtId="0" fontId="10" fillId="0" borderId="0"/>
  </cellStyleXfs>
  <cellXfs count="61">
    <xf numFmtId="0" fontId="0" fillId="0" borderId="0" xfId="0"/>
    <xf numFmtId="0" fontId="3" fillId="0" borderId="0" xfId="0" applyFont="1"/>
    <xf numFmtId="0" fontId="4" fillId="0" borderId="0" xfId="0" applyNumberFormat="1" applyFont="1" applyBorder="1" applyAlignment="1">
      <alignment horizontal="center"/>
    </xf>
    <xf numFmtId="0" fontId="6" fillId="0" borderId="0" xfId="1" applyFont="1" applyAlignment="1">
      <alignment vertical="center" wrapText="1" shrinkToFit="1"/>
    </xf>
    <xf numFmtId="164" fontId="3" fillId="0" borderId="0" xfId="2" applyNumberFormat="1" applyFont="1"/>
    <xf numFmtId="0" fontId="8" fillId="0" borderId="0" xfId="3" applyFont="1"/>
    <xf numFmtId="0" fontId="11" fillId="0" borderId="0" xfId="0" applyFont="1"/>
    <xf numFmtId="164" fontId="12" fillId="2" borderId="1" xfId="2" applyNumberFormat="1" applyFont="1" applyFill="1" applyBorder="1" applyAlignment="1">
      <alignment horizontal="center"/>
    </xf>
    <xf numFmtId="0" fontId="13" fillId="3" borderId="1" xfId="0" applyFont="1" applyFill="1" applyBorder="1"/>
    <xf numFmtId="0" fontId="14" fillId="3" borderId="1" xfId="1" applyFont="1" applyFill="1" applyBorder="1" applyAlignment="1">
      <alignment vertical="center" wrapText="1"/>
    </xf>
    <xf numFmtId="165" fontId="13" fillId="3" borderId="1" xfId="3" applyNumberFormat="1" applyFont="1" applyFill="1" applyBorder="1" applyAlignment="1">
      <alignment horizontal="center" vertical="center" wrapText="1"/>
    </xf>
    <xf numFmtId="164" fontId="9" fillId="3" borderId="1" xfId="2" applyNumberFormat="1" applyFont="1" applyFill="1" applyBorder="1"/>
    <xf numFmtId="0" fontId="14" fillId="0" borderId="0" xfId="3" applyFont="1" applyFill="1"/>
    <xf numFmtId="0" fontId="13" fillId="0" borderId="0" xfId="0" applyFont="1" applyFill="1"/>
    <xf numFmtId="0" fontId="3" fillId="0" borderId="1" xfId="0" applyFont="1" applyBorder="1"/>
    <xf numFmtId="49" fontId="15" fillId="4" borderId="1" xfId="0" applyNumberFormat="1" applyFont="1" applyFill="1" applyBorder="1"/>
    <xf numFmtId="3" fontId="15" fillId="4" borderId="1" xfId="0" applyNumberFormat="1" applyFont="1" applyFill="1" applyBorder="1"/>
    <xf numFmtId="164" fontId="16" fillId="2" borderId="1" xfId="2" applyNumberFormat="1" applyFont="1" applyFill="1" applyBorder="1"/>
    <xf numFmtId="0" fontId="3" fillId="5" borderId="1" xfId="0" applyFont="1" applyFill="1" applyBorder="1"/>
    <xf numFmtId="164" fontId="16" fillId="6" borderId="1" xfId="2" applyNumberFormat="1" applyFont="1" applyFill="1" applyBorder="1"/>
    <xf numFmtId="49" fontId="17" fillId="4" borderId="1" xfId="0" applyNumberFormat="1" applyFont="1" applyFill="1" applyBorder="1"/>
    <xf numFmtId="3" fontId="17" fillId="4" borderId="1" xfId="0" applyNumberFormat="1" applyFont="1" applyFill="1" applyBorder="1"/>
    <xf numFmtId="164" fontId="16" fillId="7" borderId="1" xfId="2" applyNumberFormat="1" applyFont="1" applyFill="1" applyBorder="1"/>
    <xf numFmtId="164" fontId="16" fillId="8" borderId="1" xfId="2" applyNumberFormat="1" applyFont="1" applyFill="1" applyBorder="1"/>
    <xf numFmtId="164" fontId="6" fillId="5" borderId="1" xfId="4" applyNumberFormat="1" applyFont="1" applyFill="1" applyBorder="1" applyAlignment="1"/>
    <xf numFmtId="0" fontId="6" fillId="0" borderId="1" xfId="0" applyNumberFormat="1" applyFont="1" applyBorder="1" applyAlignment="1">
      <alignment horizontal="center"/>
    </xf>
    <xf numFmtId="49" fontId="19" fillId="5" borderId="1" xfId="0" applyNumberFormat="1" applyFont="1" applyFill="1" applyBorder="1" applyAlignment="1">
      <alignment horizontal="left"/>
    </xf>
    <xf numFmtId="49" fontId="10" fillId="4" borderId="1" xfId="0" applyNumberFormat="1" applyFont="1" applyFill="1" applyBorder="1"/>
    <xf numFmtId="0" fontId="6" fillId="0" borderId="0" xfId="3" applyFont="1"/>
    <xf numFmtId="0" fontId="3" fillId="9" borderId="0" xfId="0" applyFont="1" applyFill="1"/>
    <xf numFmtId="0" fontId="3" fillId="3" borderId="1" xfId="0" applyFont="1" applyFill="1" applyBorder="1"/>
    <xf numFmtId="0" fontId="6" fillId="3" borderId="1" xfId="1" applyFont="1" applyFill="1" applyBorder="1" applyAlignment="1">
      <alignment vertical="center" wrapText="1"/>
    </xf>
    <xf numFmtId="165" fontId="3" fillId="3" borderId="1" xfId="3" applyNumberFormat="1" applyFont="1" applyFill="1" applyBorder="1" applyAlignment="1">
      <alignment horizontal="center" vertical="center" wrapText="1"/>
    </xf>
    <xf numFmtId="164" fontId="16" fillId="3" borderId="1" xfId="2" applyNumberFormat="1" applyFont="1" applyFill="1" applyBorder="1"/>
    <xf numFmtId="0" fontId="6" fillId="0" borderId="0" xfId="3" applyFont="1" applyFill="1"/>
    <xf numFmtId="0" fontId="3" fillId="0" borderId="0" xfId="0" applyFont="1" applyFill="1"/>
    <xf numFmtId="49" fontId="20" fillId="3" borderId="1" xfId="0" applyNumberFormat="1" applyFont="1" applyFill="1" applyBorder="1"/>
    <xf numFmtId="49" fontId="20" fillId="3" borderId="1" xfId="0" applyNumberFormat="1" applyFont="1" applyFill="1" applyBorder="1" applyAlignment="1">
      <alignment horizontal="center"/>
    </xf>
    <xf numFmtId="3" fontId="20" fillId="3" borderId="1" xfId="0" applyNumberFormat="1" applyFont="1" applyFill="1" applyBorder="1"/>
    <xf numFmtId="164" fontId="21" fillId="3" borderId="1" xfId="2" applyNumberFormat="1" applyFont="1" applyFill="1" applyBorder="1"/>
    <xf numFmtId="0" fontId="17" fillId="4" borderId="2" xfId="0" applyFont="1" applyFill="1" applyBorder="1"/>
    <xf numFmtId="0" fontId="17" fillId="4" borderId="0" xfId="0" applyFont="1" applyFill="1" applyBorder="1"/>
    <xf numFmtId="0" fontId="6" fillId="5" borderId="0" xfId="1" applyFont="1" applyFill="1" applyBorder="1" applyAlignment="1">
      <alignment vertical="center" wrapText="1" shrinkToFit="1"/>
    </xf>
    <xf numFmtId="0" fontId="22" fillId="0" borderId="0" xfId="0" applyFont="1"/>
    <xf numFmtId="0" fontId="23" fillId="0" borderId="0" xfId="1" applyFont="1" applyAlignment="1">
      <alignment vertical="center" wrapText="1" shrinkToFit="1"/>
    </xf>
    <xf numFmtId="0" fontId="22" fillId="9" borderId="1" xfId="0" applyFont="1" applyFill="1" applyBorder="1" applyAlignment="1">
      <alignment horizontal="left"/>
    </xf>
    <xf numFmtId="0" fontId="22" fillId="9" borderId="1" xfId="0" applyFont="1" applyFill="1" applyBorder="1"/>
    <xf numFmtId="164" fontId="22" fillId="9" borderId="1" xfId="2" applyNumberFormat="1" applyFont="1" applyFill="1" applyBorder="1"/>
    <xf numFmtId="0" fontId="8" fillId="0" borderId="0" xfId="1" applyFont="1" applyAlignment="1">
      <alignment vertical="center" wrapText="1" shrinkToFit="1"/>
    </xf>
    <xf numFmtId="0" fontId="24" fillId="9" borderId="1" xfId="0" applyFont="1" applyFill="1" applyBorder="1" applyAlignment="1">
      <alignment horizontal="left"/>
    </xf>
    <xf numFmtId="0" fontId="25" fillId="9" borderId="1" xfId="0" applyFont="1" applyFill="1" applyBorder="1"/>
    <xf numFmtId="164" fontId="25" fillId="9" borderId="1" xfId="2" applyNumberFormat="1" applyFont="1" applyFill="1" applyBorder="1"/>
    <xf numFmtId="0" fontId="26" fillId="3" borderId="1" xfId="0" applyFont="1" applyFill="1" applyBorder="1"/>
    <xf numFmtId="164" fontId="25" fillId="3" borderId="1" xfId="2" applyNumberFormat="1" applyFont="1" applyFill="1" applyBorder="1"/>
    <xf numFmtId="164" fontId="22" fillId="4" borderId="1" xfId="2" applyNumberFormat="1" applyFont="1" applyFill="1" applyBorder="1"/>
    <xf numFmtId="41" fontId="0" fillId="0" borderId="3" xfId="0" applyNumberFormat="1" applyBorder="1"/>
    <xf numFmtId="0" fontId="27" fillId="0" borderId="0" xfId="0" applyFont="1"/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8" fillId="0" borderId="1" xfId="1" applyFont="1" applyBorder="1" applyAlignment="1">
      <alignment horizontal="center" vertical="center" wrapText="1"/>
    </xf>
    <xf numFmtId="164" fontId="9" fillId="2" borderId="1" xfId="2" applyNumberFormat="1" applyFont="1" applyFill="1" applyBorder="1" applyAlignment="1">
      <alignment horizontal="center"/>
    </xf>
  </cellXfs>
  <cellStyles count="97">
    <cellStyle name="Comma 10" xfId="5"/>
    <cellStyle name="Comma 10 2" xfId="2"/>
    <cellStyle name="Comma 11" xfId="6"/>
    <cellStyle name="Comma 12" xfId="7"/>
    <cellStyle name="Comma 12 2 2" xfId="8"/>
    <cellStyle name="Comma 12 3 2" xfId="9"/>
    <cellStyle name="Comma 13" xfId="10"/>
    <cellStyle name="Comma 14 2" xfId="11"/>
    <cellStyle name="Comma 16 2" xfId="12"/>
    <cellStyle name="Comma 16 3" xfId="13"/>
    <cellStyle name="Comma 16 3 3" xfId="14"/>
    <cellStyle name="Comma 16 3 3 2" xfId="15"/>
    <cellStyle name="Comma 16 3 4 2" xfId="16"/>
    <cellStyle name="Comma 2" xfId="17"/>
    <cellStyle name="Comma 2 2" xfId="18"/>
    <cellStyle name="Comma 2 2 2" xfId="19"/>
    <cellStyle name="Comma 2 2 3" xfId="20"/>
    <cellStyle name="Comma 2 2 4" xfId="21"/>
    <cellStyle name="Comma 2 2 5" xfId="22"/>
    <cellStyle name="Comma 2 3" xfId="23"/>
    <cellStyle name="Comma 2 4" xfId="24"/>
    <cellStyle name="Comma 2 5" xfId="25"/>
    <cellStyle name="Comma 2 6" xfId="26"/>
    <cellStyle name="Comma 23" xfId="27"/>
    <cellStyle name="Comma 24" xfId="28"/>
    <cellStyle name="Comma 25" xfId="29"/>
    <cellStyle name="Comma 26" xfId="30"/>
    <cellStyle name="Comma 27" xfId="31"/>
    <cellStyle name="Comma 28" xfId="32"/>
    <cellStyle name="Comma 29" xfId="33"/>
    <cellStyle name="Comma 3" xfId="4"/>
    <cellStyle name="Comma 30" xfId="34"/>
    <cellStyle name="Comma 31" xfId="35"/>
    <cellStyle name="Comma 32" xfId="36"/>
    <cellStyle name="Comma 33" xfId="37"/>
    <cellStyle name="Comma 34" xfId="38"/>
    <cellStyle name="Comma 35" xfId="39"/>
    <cellStyle name="Comma 36" xfId="40"/>
    <cellStyle name="Comma 4" xfId="41"/>
    <cellStyle name="Comma 4 2" xfId="42"/>
    <cellStyle name="Comma 4 2 3 2 2" xfId="43"/>
    <cellStyle name="Comma 4_Hapro LB_Ha Huy Tap" xfId="44"/>
    <cellStyle name="Comma 5" xfId="45"/>
    <cellStyle name="Comma 5 2" xfId="46"/>
    <cellStyle name="Comma 5 2 2" xfId="47"/>
    <cellStyle name="Comma 5 2 3" xfId="48"/>
    <cellStyle name="Comma 5 2 4" xfId="49"/>
    <cellStyle name="Comma 5 2 4 4" xfId="50"/>
    <cellStyle name="Comma 6" xfId="51"/>
    <cellStyle name="Comma 7" xfId="52"/>
    <cellStyle name="Comma 7 2" xfId="53"/>
    <cellStyle name="Comma 8" xfId="54"/>
    <cellStyle name="Comma 8 2" xfId="55"/>
    <cellStyle name="Comma 8 3" xfId="56"/>
    <cellStyle name="Comma 8 3 2" xfId="57"/>
    <cellStyle name="Comma 8 3 2 2" xfId="58"/>
    <cellStyle name="Comma 9" xfId="59"/>
    <cellStyle name="Comma 9 2" xfId="60"/>
    <cellStyle name="Comma 9 2 2" xfId="61"/>
    <cellStyle name="Custom - Style8" xfId="62"/>
    <cellStyle name="Normal" xfId="0" builtinId="0"/>
    <cellStyle name="Normal 10" xfId="63"/>
    <cellStyle name="Normal 10 3" xfId="64"/>
    <cellStyle name="Normal 10 3 2" xfId="65"/>
    <cellStyle name="Normal 11" xfId="66"/>
    <cellStyle name="Normal 11 2 2" xfId="67"/>
    <cellStyle name="Normal 115" xfId="68"/>
    <cellStyle name="Normal 17" xfId="69"/>
    <cellStyle name="Normal 19 3" xfId="70"/>
    <cellStyle name="Normal 2" xfId="71"/>
    <cellStyle name="Normal 2 2" xfId="72"/>
    <cellStyle name="Normal 2 2 2" xfId="73"/>
    <cellStyle name="Normal 2 2 3" xfId="74"/>
    <cellStyle name="Normal 2 2 4" xfId="75"/>
    <cellStyle name="Normal 2 2 5" xfId="76"/>
    <cellStyle name="Normal 2_Lemart_Van Quan" xfId="77"/>
    <cellStyle name="Normal 22" xfId="78"/>
    <cellStyle name="Normal 22 2" xfId="79"/>
    <cellStyle name="Normal 3" xfId="80"/>
    <cellStyle name="Normal 3 2" xfId="81"/>
    <cellStyle name="Normal 4" xfId="82"/>
    <cellStyle name="Normal 4 3" xfId="83"/>
    <cellStyle name="Normal 4_Hapro LB_Ha Huy Tap" xfId="84"/>
    <cellStyle name="Normal 5" xfId="85"/>
    <cellStyle name="Normal 6" xfId="86"/>
    <cellStyle name="Normal 7" xfId="87"/>
    <cellStyle name="Normal 7 3 2 2" xfId="88"/>
    <cellStyle name="Normal 7 6" xfId="89"/>
    <cellStyle name="Normal 7 6 2" xfId="90"/>
    <cellStyle name="Normal 8" xfId="91"/>
    <cellStyle name="Normal 8 2" xfId="92"/>
    <cellStyle name="Normal 96" xfId="93"/>
    <cellStyle name="Normal_Enchanteur Whitening - BBG_Bang gia dieu chinh tang" xfId="1"/>
    <cellStyle name="Normal_Sheet1" xfId="3"/>
    <cellStyle name="一般_Sheet1" xfId="94"/>
    <cellStyle name="千位分隔_Sheet1" xfId="95"/>
    <cellStyle name="常规_RO spare parts " xfId="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517"/>
  <sheetViews>
    <sheetView tabSelected="1" zoomScale="115" zoomScaleNormal="115" workbookViewId="0">
      <pane xSplit="4" ySplit="4" topLeftCell="E478" activePane="bottomRight" state="frozen"/>
      <selection pane="topRight" activeCell="F1" sqref="F1"/>
      <selection pane="bottomLeft" activeCell="A10" sqref="A10"/>
      <selection pane="bottomRight" activeCell="K488" sqref="K488"/>
    </sheetView>
  </sheetViews>
  <sheetFormatPr defaultColWidth="11.5703125" defaultRowHeight="15.75"/>
  <cols>
    <col min="1" max="1" width="6" style="1" customWidth="1"/>
    <col min="2" max="2" width="11.140625" style="3" customWidth="1"/>
    <col min="3" max="3" width="56.7109375" style="1" customWidth="1"/>
    <col min="4" max="4" width="22" style="1" customWidth="1"/>
    <col min="5" max="5" width="16.5703125" style="4" customWidth="1"/>
    <col min="6" max="6" width="14.85546875" style="4" bestFit="1" customWidth="1"/>
    <col min="7" max="7" width="16" style="4" customWidth="1"/>
    <col min="8" max="8" width="15.140625" style="4" hidden="1" customWidth="1"/>
    <col min="9" max="9" width="14.5703125" style="4" customWidth="1"/>
    <col min="10" max="10" width="8.140625" style="1" customWidth="1"/>
    <col min="11" max="16384" width="11.5703125" style="1"/>
  </cols>
  <sheetData>
    <row r="1" spans="1:154">
      <c r="B1" s="2"/>
      <c r="C1" s="3"/>
    </row>
    <row r="2" spans="1:154" s="6" customFormat="1" ht="36.75" customHeight="1">
      <c r="A2" s="59" t="s">
        <v>0</v>
      </c>
      <c r="B2" s="59" t="s">
        <v>1</v>
      </c>
      <c r="C2" s="59" t="s">
        <v>2</v>
      </c>
      <c r="D2" s="59" t="s">
        <v>3</v>
      </c>
      <c r="E2" s="60" t="s">
        <v>4</v>
      </c>
      <c r="F2" s="60"/>
      <c r="G2" s="60"/>
      <c r="H2" s="60"/>
      <c r="I2" s="60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</row>
    <row r="3" spans="1:154" s="6" customFormat="1" ht="28.5" customHeight="1">
      <c r="A3" s="59"/>
      <c r="B3" s="59"/>
      <c r="C3" s="59"/>
      <c r="D3" s="59"/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</row>
    <row r="4" spans="1:154" s="13" customFormat="1" ht="20.25" customHeight="1">
      <c r="A4" s="8"/>
      <c r="B4" s="9"/>
      <c r="C4" s="10" t="s">
        <v>10</v>
      </c>
      <c r="D4" s="10"/>
      <c r="E4" s="11">
        <f>+SUMPRODUCT($D$5:$D$183,E5:E183)</f>
        <v>277944400</v>
      </c>
      <c r="F4" s="11">
        <f>+SUMPRODUCT($D$5:$D$183,F5:F183)</f>
        <v>176128500</v>
      </c>
      <c r="G4" s="11">
        <f>+SUMPRODUCT($D$5:$D$183,G5:G183)</f>
        <v>149202300</v>
      </c>
      <c r="H4" s="11">
        <f>+SUMPRODUCT($D$5:$D$183,H5:H183)</f>
        <v>0</v>
      </c>
      <c r="I4" s="11">
        <f>+SUMPRODUCT($D$5:$D$183,I5:I183)</f>
        <v>304870600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</row>
    <row r="5" spans="1:154" ht="25.5" customHeight="1">
      <c r="A5" s="14">
        <v>1</v>
      </c>
      <c r="B5" s="15" t="s">
        <v>11</v>
      </c>
      <c r="C5" s="15" t="s">
        <v>12</v>
      </c>
      <c r="D5" s="16">
        <v>252000</v>
      </c>
      <c r="E5" s="17">
        <v>0</v>
      </c>
      <c r="F5" s="17"/>
      <c r="G5" s="17">
        <f>(E5+F5)-I5</f>
        <v>0</v>
      </c>
      <c r="H5" s="17"/>
      <c r="I5" s="17"/>
    </row>
    <row r="6" spans="1:154" ht="25.5" customHeight="1">
      <c r="A6" s="18">
        <v>2</v>
      </c>
      <c r="B6" s="15" t="s">
        <v>13</v>
      </c>
      <c r="C6" s="15" t="s">
        <v>14</v>
      </c>
      <c r="D6" s="16">
        <v>252000</v>
      </c>
      <c r="E6" s="17">
        <v>0</v>
      </c>
      <c r="F6" s="17"/>
      <c r="G6" s="17">
        <f t="shared" ref="G6:G69" si="0">(E6+F6)-I6</f>
        <v>0</v>
      </c>
      <c r="H6" s="17"/>
      <c r="I6" s="17"/>
    </row>
    <row r="7" spans="1:154" ht="25.5" customHeight="1">
      <c r="A7" s="14">
        <v>3</v>
      </c>
      <c r="B7" s="15" t="s">
        <v>15</v>
      </c>
      <c r="C7" s="15" t="s">
        <v>16</v>
      </c>
      <c r="D7" s="16">
        <v>172000</v>
      </c>
      <c r="E7" s="17">
        <v>41</v>
      </c>
      <c r="F7" s="17"/>
      <c r="G7" s="17">
        <v>10</v>
      </c>
      <c r="H7" s="17"/>
      <c r="I7" s="19">
        <v>31</v>
      </c>
    </row>
    <row r="8" spans="1:154" ht="25.5" customHeight="1">
      <c r="A8" s="18">
        <v>4</v>
      </c>
      <c r="B8" s="15" t="s">
        <v>17</v>
      </c>
      <c r="C8" s="15" t="s">
        <v>18</v>
      </c>
      <c r="D8" s="16">
        <v>172000</v>
      </c>
      <c r="E8" s="17">
        <v>0</v>
      </c>
      <c r="F8" s="17"/>
      <c r="G8" s="17">
        <f t="shared" si="0"/>
        <v>0</v>
      </c>
      <c r="H8" s="17"/>
      <c r="I8" s="17"/>
    </row>
    <row r="9" spans="1:154" ht="25.5" customHeight="1">
      <c r="A9" s="14">
        <v>5</v>
      </c>
      <c r="B9" s="15" t="s">
        <v>19</v>
      </c>
      <c r="C9" s="15" t="s">
        <v>20</v>
      </c>
      <c r="D9" s="16">
        <v>61000</v>
      </c>
      <c r="E9" s="17">
        <v>0</v>
      </c>
      <c r="F9" s="17"/>
      <c r="G9" s="17">
        <f t="shared" si="0"/>
        <v>0</v>
      </c>
      <c r="H9" s="17"/>
      <c r="I9" s="17"/>
    </row>
    <row r="10" spans="1:154" ht="25.5" customHeight="1">
      <c r="A10" s="18">
        <v>6</v>
      </c>
      <c r="B10" s="15" t="s">
        <v>21</v>
      </c>
      <c r="C10" s="15" t="s">
        <v>22</v>
      </c>
      <c r="D10" s="16">
        <v>61000</v>
      </c>
      <c r="E10" s="17">
        <v>0</v>
      </c>
      <c r="F10" s="17"/>
      <c r="G10" s="17">
        <f t="shared" si="0"/>
        <v>0</v>
      </c>
      <c r="H10" s="17"/>
      <c r="I10" s="17"/>
    </row>
    <row r="11" spans="1:154" ht="25.5" customHeight="1">
      <c r="A11" s="14">
        <v>7</v>
      </c>
      <c r="B11" s="15" t="s">
        <v>23</v>
      </c>
      <c r="C11" s="20" t="s">
        <v>24</v>
      </c>
      <c r="D11" s="16">
        <v>61500</v>
      </c>
      <c r="E11" s="17">
        <v>22</v>
      </c>
      <c r="F11" s="17">
        <v>24</v>
      </c>
      <c r="G11" s="17">
        <f t="shared" si="0"/>
        <v>14</v>
      </c>
      <c r="H11" s="17"/>
      <c r="I11" s="19">
        <v>32</v>
      </c>
    </row>
    <row r="12" spans="1:154" ht="25.5" customHeight="1">
      <c r="A12" s="18">
        <v>8</v>
      </c>
      <c r="B12" s="15" t="s">
        <v>25</v>
      </c>
      <c r="C12" s="15" t="s">
        <v>26</v>
      </c>
      <c r="D12" s="16">
        <v>27800</v>
      </c>
      <c r="E12" s="17">
        <v>105</v>
      </c>
      <c r="F12" s="17"/>
      <c r="G12" s="17">
        <f t="shared" si="0"/>
        <v>53</v>
      </c>
      <c r="H12" s="17"/>
      <c r="I12" s="19">
        <v>52</v>
      </c>
    </row>
    <row r="13" spans="1:154" ht="25.5" customHeight="1">
      <c r="A13" s="14">
        <v>9</v>
      </c>
      <c r="B13" s="15" t="s">
        <v>27</v>
      </c>
      <c r="C13" s="15" t="s">
        <v>28</v>
      </c>
      <c r="D13" s="16">
        <v>27800</v>
      </c>
      <c r="E13" s="17">
        <v>0</v>
      </c>
      <c r="F13" s="17"/>
      <c r="G13" s="17">
        <f t="shared" si="0"/>
        <v>0</v>
      </c>
      <c r="H13" s="17"/>
      <c r="I13" s="17"/>
    </row>
    <row r="14" spans="1:154" ht="25.5" customHeight="1">
      <c r="A14" s="14"/>
      <c r="B14" s="15"/>
      <c r="C14" s="20" t="s">
        <v>29</v>
      </c>
      <c r="D14" s="16">
        <v>27800</v>
      </c>
      <c r="E14" s="17">
        <v>43</v>
      </c>
      <c r="F14" s="17"/>
      <c r="G14" s="17">
        <f t="shared" si="0"/>
        <v>13</v>
      </c>
      <c r="H14" s="17"/>
      <c r="I14" s="17">
        <v>30</v>
      </c>
    </row>
    <row r="15" spans="1:154" ht="25.5" customHeight="1">
      <c r="A15" s="18">
        <v>10</v>
      </c>
      <c r="B15" s="15" t="s">
        <v>30</v>
      </c>
      <c r="C15" s="15" t="s">
        <v>31</v>
      </c>
      <c r="D15" s="16">
        <v>53500</v>
      </c>
      <c r="E15" s="17">
        <v>47</v>
      </c>
      <c r="F15" s="17">
        <v>72</v>
      </c>
      <c r="G15" s="17">
        <f t="shared" si="0"/>
        <v>64</v>
      </c>
      <c r="H15" s="17"/>
      <c r="I15" s="19">
        <v>55</v>
      </c>
    </row>
    <row r="16" spans="1:154" ht="25.5" customHeight="1">
      <c r="A16" s="14">
        <v>11</v>
      </c>
      <c r="B16" s="15" t="s">
        <v>32</v>
      </c>
      <c r="C16" s="15" t="s">
        <v>33</v>
      </c>
      <c r="D16" s="16">
        <v>53500</v>
      </c>
      <c r="E16" s="17">
        <v>0</v>
      </c>
      <c r="F16" s="17"/>
      <c r="G16" s="17">
        <f t="shared" si="0"/>
        <v>0</v>
      </c>
      <c r="H16" s="17"/>
      <c r="I16" s="17"/>
    </row>
    <row r="17" spans="1:9" ht="25.5" customHeight="1">
      <c r="A17" s="18">
        <v>12</v>
      </c>
      <c r="B17" s="15" t="s">
        <v>34</v>
      </c>
      <c r="C17" s="15" t="s">
        <v>35</v>
      </c>
      <c r="D17" s="16">
        <v>30000</v>
      </c>
      <c r="E17" s="17">
        <v>108</v>
      </c>
      <c r="F17" s="17">
        <v>96</v>
      </c>
      <c r="G17" s="17">
        <f t="shared" si="0"/>
        <v>93</v>
      </c>
      <c r="H17" s="17"/>
      <c r="I17" s="19">
        <v>111</v>
      </c>
    </row>
    <row r="18" spans="1:9" ht="25.5" customHeight="1">
      <c r="A18" s="14">
        <v>13</v>
      </c>
      <c r="B18" s="15" t="s">
        <v>36</v>
      </c>
      <c r="C18" s="15" t="s">
        <v>37</v>
      </c>
      <c r="D18" s="16">
        <v>30000</v>
      </c>
      <c r="E18" s="17">
        <v>0</v>
      </c>
      <c r="F18" s="17"/>
      <c r="G18" s="17">
        <f t="shared" si="0"/>
        <v>0</v>
      </c>
      <c r="H18" s="17"/>
      <c r="I18" s="17"/>
    </row>
    <row r="19" spans="1:9" ht="25.5" customHeight="1">
      <c r="A19" s="14"/>
      <c r="B19" s="15"/>
      <c r="C19" s="20" t="s">
        <v>38</v>
      </c>
      <c r="D19" s="21">
        <v>30000</v>
      </c>
      <c r="E19" s="17">
        <v>55</v>
      </c>
      <c r="F19" s="17">
        <v>72</v>
      </c>
      <c r="G19" s="17">
        <f t="shared" si="0"/>
        <v>62</v>
      </c>
      <c r="H19" s="17"/>
      <c r="I19" s="17">
        <v>65</v>
      </c>
    </row>
    <row r="20" spans="1:9" ht="25.5" customHeight="1">
      <c r="A20" s="18">
        <v>14</v>
      </c>
      <c r="B20" s="15" t="s">
        <v>39</v>
      </c>
      <c r="C20" s="15" t="s">
        <v>40</v>
      </c>
      <c r="D20" s="16">
        <v>57000</v>
      </c>
      <c r="E20" s="17">
        <v>43</v>
      </c>
      <c r="F20" s="17">
        <v>73</v>
      </c>
      <c r="G20" s="17">
        <f t="shared" si="0"/>
        <v>50</v>
      </c>
      <c r="H20" s="17"/>
      <c r="I20" s="22">
        <v>66</v>
      </c>
    </row>
    <row r="21" spans="1:9" ht="25.5" customHeight="1">
      <c r="A21" s="14">
        <v>15</v>
      </c>
      <c r="B21" s="15" t="s">
        <v>41</v>
      </c>
      <c r="C21" s="15" t="s">
        <v>42</v>
      </c>
      <c r="D21" s="16">
        <v>57000</v>
      </c>
      <c r="E21" s="17">
        <v>0</v>
      </c>
      <c r="F21" s="17"/>
      <c r="G21" s="17">
        <f t="shared" si="0"/>
        <v>0</v>
      </c>
      <c r="H21" s="17"/>
      <c r="I21" s="22"/>
    </row>
    <row r="22" spans="1:9" ht="25.5" customHeight="1">
      <c r="A22" s="14"/>
      <c r="B22" s="15"/>
      <c r="C22" s="20" t="s">
        <v>43</v>
      </c>
      <c r="D22" s="21">
        <v>57000</v>
      </c>
      <c r="E22" s="17">
        <v>44</v>
      </c>
      <c r="F22" s="17">
        <v>72</v>
      </c>
      <c r="G22" s="17">
        <f t="shared" si="0"/>
        <v>61</v>
      </c>
      <c r="H22" s="17"/>
      <c r="I22" s="22">
        <v>55</v>
      </c>
    </row>
    <row r="23" spans="1:9" ht="25.5" customHeight="1">
      <c r="A23" s="14"/>
      <c r="B23" s="15"/>
      <c r="C23" s="20" t="s">
        <v>44</v>
      </c>
      <c r="D23" s="21">
        <v>53500</v>
      </c>
      <c r="E23" s="17">
        <v>55</v>
      </c>
      <c r="F23" s="17"/>
      <c r="G23" s="17">
        <f t="shared" si="0"/>
        <v>5</v>
      </c>
      <c r="H23" s="17"/>
      <c r="I23" s="22">
        <v>50</v>
      </c>
    </row>
    <row r="24" spans="1:9" ht="25.5" customHeight="1">
      <c r="A24" s="18">
        <v>16</v>
      </c>
      <c r="B24" s="15" t="s">
        <v>45</v>
      </c>
      <c r="C24" s="15" t="s">
        <v>46</v>
      </c>
      <c r="D24" s="16">
        <v>61500</v>
      </c>
      <c r="E24" s="17">
        <v>13</v>
      </c>
      <c r="F24" s="17">
        <v>6</v>
      </c>
      <c r="G24" s="17">
        <f t="shared" si="0"/>
        <v>7</v>
      </c>
      <c r="H24" s="17"/>
      <c r="I24" s="22">
        <v>12</v>
      </c>
    </row>
    <row r="25" spans="1:9" ht="25.5" customHeight="1">
      <c r="A25" s="14">
        <v>17</v>
      </c>
      <c r="B25" s="15" t="s">
        <v>47</v>
      </c>
      <c r="C25" s="15" t="s">
        <v>48</v>
      </c>
      <c r="D25" s="16">
        <v>53500</v>
      </c>
      <c r="E25" s="17">
        <v>0</v>
      </c>
      <c r="F25" s="17"/>
      <c r="G25" s="17">
        <f t="shared" si="0"/>
        <v>0</v>
      </c>
      <c r="H25" s="17"/>
      <c r="I25" s="17"/>
    </row>
    <row r="26" spans="1:9" ht="25.5" customHeight="1">
      <c r="A26" s="18">
        <v>18</v>
      </c>
      <c r="B26" s="15" t="s">
        <v>49</v>
      </c>
      <c r="C26" s="15" t="s">
        <v>50</v>
      </c>
      <c r="D26" s="16">
        <v>27800</v>
      </c>
      <c r="E26" s="17">
        <v>0</v>
      </c>
      <c r="F26" s="17"/>
      <c r="G26" s="17">
        <f t="shared" si="0"/>
        <v>0</v>
      </c>
      <c r="H26" s="17"/>
      <c r="I26" s="17"/>
    </row>
    <row r="27" spans="1:9" ht="25.5" customHeight="1">
      <c r="A27" s="14">
        <v>19</v>
      </c>
      <c r="B27" s="15" t="s">
        <v>51</v>
      </c>
      <c r="C27" s="15" t="s">
        <v>52</v>
      </c>
      <c r="D27" s="16">
        <v>57000</v>
      </c>
      <c r="E27" s="17">
        <v>0</v>
      </c>
      <c r="F27" s="17"/>
      <c r="G27" s="17">
        <f t="shared" si="0"/>
        <v>0</v>
      </c>
      <c r="H27" s="17"/>
      <c r="I27" s="17"/>
    </row>
    <row r="28" spans="1:9" ht="25.5" customHeight="1">
      <c r="A28" s="18">
        <v>20</v>
      </c>
      <c r="B28" s="15" t="s">
        <v>53</v>
      </c>
      <c r="C28" s="15" t="s">
        <v>54</v>
      </c>
      <c r="D28" s="16">
        <v>30000</v>
      </c>
      <c r="E28" s="17">
        <v>0</v>
      </c>
      <c r="F28" s="17"/>
      <c r="G28" s="17">
        <f t="shared" si="0"/>
        <v>0</v>
      </c>
      <c r="H28" s="17"/>
      <c r="I28" s="17"/>
    </row>
    <row r="29" spans="1:9" ht="25.5" customHeight="1">
      <c r="A29" s="14">
        <v>21</v>
      </c>
      <c r="B29" s="15" t="s">
        <v>55</v>
      </c>
      <c r="C29" s="15" t="s">
        <v>56</v>
      </c>
      <c r="D29" s="16">
        <v>61500</v>
      </c>
      <c r="E29" s="17">
        <v>14</v>
      </c>
      <c r="F29" s="17">
        <v>15</v>
      </c>
      <c r="G29" s="17">
        <f t="shared" si="0"/>
        <v>7</v>
      </c>
      <c r="H29" s="17"/>
      <c r="I29" s="19">
        <v>22</v>
      </c>
    </row>
    <row r="30" spans="1:9" ht="25.5" customHeight="1">
      <c r="A30" s="18">
        <v>22</v>
      </c>
      <c r="B30" s="15" t="s">
        <v>57</v>
      </c>
      <c r="C30" s="15" t="s">
        <v>58</v>
      </c>
      <c r="D30" s="16">
        <v>24000</v>
      </c>
      <c r="E30" s="17">
        <v>99</v>
      </c>
      <c r="F30" s="17"/>
      <c r="G30" s="17">
        <f t="shared" si="0"/>
        <v>39</v>
      </c>
      <c r="H30" s="17"/>
      <c r="I30" s="19">
        <v>60</v>
      </c>
    </row>
    <row r="31" spans="1:9" ht="25.5" customHeight="1">
      <c r="A31" s="14">
        <v>23</v>
      </c>
      <c r="B31" s="15" t="s">
        <v>59</v>
      </c>
      <c r="C31" s="15" t="s">
        <v>60</v>
      </c>
      <c r="D31" s="16">
        <v>52500</v>
      </c>
      <c r="E31" s="17">
        <v>0</v>
      </c>
      <c r="F31" s="17"/>
      <c r="G31" s="17">
        <f t="shared" si="0"/>
        <v>0</v>
      </c>
      <c r="H31" s="17"/>
      <c r="I31" s="17"/>
    </row>
    <row r="32" spans="1:9" ht="25.5" customHeight="1">
      <c r="A32" s="18">
        <v>24</v>
      </c>
      <c r="B32" s="15" t="s">
        <v>61</v>
      </c>
      <c r="C32" s="15" t="s">
        <v>62</v>
      </c>
      <c r="D32" s="16">
        <v>52500</v>
      </c>
      <c r="E32" s="17">
        <v>0</v>
      </c>
      <c r="F32" s="17"/>
      <c r="G32" s="17">
        <f t="shared" si="0"/>
        <v>0</v>
      </c>
      <c r="H32" s="17"/>
      <c r="I32" s="17"/>
    </row>
    <row r="33" spans="1:9" ht="25.5" customHeight="1">
      <c r="A33" s="14">
        <v>25</v>
      </c>
      <c r="B33" s="15" t="s">
        <v>63</v>
      </c>
      <c r="C33" s="15" t="s">
        <v>64</v>
      </c>
      <c r="D33" s="16">
        <v>52500</v>
      </c>
      <c r="E33" s="17">
        <v>93</v>
      </c>
      <c r="F33" s="17"/>
      <c r="G33" s="17">
        <f t="shared" si="0"/>
        <v>32</v>
      </c>
      <c r="H33" s="17"/>
      <c r="I33" s="19">
        <v>61</v>
      </c>
    </row>
    <row r="34" spans="1:9" ht="25.5" customHeight="1">
      <c r="A34" s="18">
        <v>26</v>
      </c>
      <c r="B34" s="15" t="s">
        <v>65</v>
      </c>
      <c r="C34" s="15" t="s">
        <v>66</v>
      </c>
      <c r="D34" s="16">
        <v>37000</v>
      </c>
      <c r="E34" s="17">
        <v>33</v>
      </c>
      <c r="F34" s="17">
        <v>17</v>
      </c>
      <c r="G34" s="17">
        <f t="shared" si="0"/>
        <v>18</v>
      </c>
      <c r="H34" s="17"/>
      <c r="I34" s="19">
        <v>32</v>
      </c>
    </row>
    <row r="35" spans="1:9" ht="25.5" customHeight="1">
      <c r="A35" s="14">
        <v>27</v>
      </c>
      <c r="B35" s="15" t="s">
        <v>67</v>
      </c>
      <c r="C35" s="15" t="s">
        <v>68</v>
      </c>
      <c r="D35" s="16">
        <v>37000</v>
      </c>
      <c r="E35" s="17">
        <v>0</v>
      </c>
      <c r="F35" s="17"/>
      <c r="G35" s="17">
        <f t="shared" si="0"/>
        <v>0</v>
      </c>
      <c r="H35" s="17"/>
      <c r="I35" s="17"/>
    </row>
    <row r="36" spans="1:9" ht="25.5" customHeight="1">
      <c r="A36" s="18">
        <v>28</v>
      </c>
      <c r="B36" s="15" t="s">
        <v>69</v>
      </c>
      <c r="C36" s="15" t="s">
        <v>70</v>
      </c>
      <c r="D36" s="16">
        <v>40000</v>
      </c>
      <c r="E36" s="17">
        <v>160</v>
      </c>
      <c r="F36" s="17">
        <v>144</v>
      </c>
      <c r="G36" s="17">
        <f t="shared" si="0"/>
        <v>109</v>
      </c>
      <c r="H36" s="17"/>
      <c r="I36" s="19">
        <v>195</v>
      </c>
    </row>
    <row r="37" spans="1:9" ht="25.5" customHeight="1">
      <c r="A37" s="14">
        <v>29</v>
      </c>
      <c r="B37" s="15" t="s">
        <v>71</v>
      </c>
      <c r="C37" s="15" t="s">
        <v>72</v>
      </c>
      <c r="D37" s="16">
        <v>40000</v>
      </c>
      <c r="E37" s="17">
        <v>14</v>
      </c>
      <c r="F37" s="17">
        <v>36</v>
      </c>
      <c r="G37" s="17">
        <f t="shared" si="0"/>
        <v>20</v>
      </c>
      <c r="H37" s="17"/>
      <c r="I37" s="19">
        <v>30</v>
      </c>
    </row>
    <row r="38" spans="1:9" ht="25.5" customHeight="1">
      <c r="A38" s="18">
        <v>30</v>
      </c>
      <c r="B38" s="15" t="s">
        <v>73</v>
      </c>
      <c r="C38" s="15" t="s">
        <v>74</v>
      </c>
      <c r="D38" s="16">
        <v>40000</v>
      </c>
      <c r="E38" s="17">
        <v>25</v>
      </c>
      <c r="F38" s="17">
        <v>144</v>
      </c>
      <c r="G38" s="17">
        <f t="shared" si="0"/>
        <v>46</v>
      </c>
      <c r="H38" s="17"/>
      <c r="I38" s="19">
        <v>123</v>
      </c>
    </row>
    <row r="39" spans="1:9" ht="25.5" customHeight="1">
      <c r="A39" s="18"/>
      <c r="B39" s="15"/>
      <c r="C39" s="20" t="s">
        <v>75</v>
      </c>
      <c r="D39" s="16">
        <v>43000</v>
      </c>
      <c r="E39" s="17">
        <v>45</v>
      </c>
      <c r="F39" s="17">
        <v>108</v>
      </c>
      <c r="G39" s="17">
        <f t="shared" si="0"/>
        <v>63</v>
      </c>
      <c r="H39" s="17"/>
      <c r="I39" s="19">
        <v>90</v>
      </c>
    </row>
    <row r="40" spans="1:9" ht="25.5" customHeight="1">
      <c r="A40" s="14">
        <v>31</v>
      </c>
      <c r="B40" s="15" t="s">
        <v>76</v>
      </c>
      <c r="C40" s="15" t="s">
        <v>77</v>
      </c>
      <c r="D40" s="16">
        <v>89000</v>
      </c>
      <c r="E40" s="17">
        <v>175</v>
      </c>
      <c r="F40" s="17">
        <v>132</v>
      </c>
      <c r="G40" s="17">
        <f t="shared" si="0"/>
        <v>129</v>
      </c>
      <c r="H40" s="17"/>
      <c r="I40" s="19">
        <v>178</v>
      </c>
    </row>
    <row r="41" spans="1:9" ht="25.5" customHeight="1">
      <c r="A41" s="18">
        <v>32</v>
      </c>
      <c r="B41" s="15" t="s">
        <v>78</v>
      </c>
      <c r="C41" s="15" t="s">
        <v>79</v>
      </c>
      <c r="D41" s="16">
        <v>89000</v>
      </c>
      <c r="E41" s="17">
        <v>115</v>
      </c>
      <c r="F41" s="17"/>
      <c r="G41" s="17">
        <f t="shared" si="0"/>
        <v>28</v>
      </c>
      <c r="H41" s="17"/>
      <c r="I41" s="19">
        <v>87</v>
      </c>
    </row>
    <row r="42" spans="1:9" ht="25.5" customHeight="1">
      <c r="A42" s="14">
        <v>33</v>
      </c>
      <c r="B42" s="15" t="s">
        <v>80</v>
      </c>
      <c r="C42" s="15" t="s">
        <v>81</v>
      </c>
      <c r="D42" s="16">
        <v>123000</v>
      </c>
      <c r="E42" s="17">
        <v>158</v>
      </c>
      <c r="F42" s="17">
        <v>216</v>
      </c>
      <c r="G42" s="17">
        <f t="shared" si="0"/>
        <v>99</v>
      </c>
      <c r="H42" s="17"/>
      <c r="I42" s="19">
        <v>275</v>
      </c>
    </row>
    <row r="43" spans="1:9" ht="25.5" customHeight="1">
      <c r="A43" s="18">
        <v>34</v>
      </c>
      <c r="B43" s="15" t="s">
        <v>82</v>
      </c>
      <c r="C43" s="20" t="s">
        <v>83</v>
      </c>
      <c r="D43" s="16">
        <v>123000</v>
      </c>
      <c r="E43" s="17">
        <v>101</v>
      </c>
      <c r="F43" s="17">
        <v>48</v>
      </c>
      <c r="G43" s="17">
        <f t="shared" si="0"/>
        <v>28</v>
      </c>
      <c r="H43" s="17"/>
      <c r="I43" s="19">
        <v>121</v>
      </c>
    </row>
    <row r="44" spans="1:9" ht="25.5" customHeight="1">
      <c r="A44" s="18"/>
      <c r="B44" s="15"/>
      <c r="C44" s="20" t="s">
        <v>84</v>
      </c>
      <c r="D44" s="16">
        <v>123000</v>
      </c>
      <c r="E44" s="17">
        <v>31</v>
      </c>
      <c r="F44" s="17">
        <v>96</v>
      </c>
      <c r="G44" s="17">
        <f t="shared" si="0"/>
        <v>39</v>
      </c>
      <c r="H44" s="17"/>
      <c r="I44" s="19">
        <v>88</v>
      </c>
    </row>
    <row r="45" spans="1:9" ht="25.5" customHeight="1">
      <c r="A45" s="18"/>
      <c r="B45" s="15"/>
      <c r="C45" s="20" t="s">
        <v>85</v>
      </c>
      <c r="D45" s="16">
        <v>189000</v>
      </c>
      <c r="E45" s="17">
        <v>76</v>
      </c>
      <c r="F45" s="17"/>
      <c r="G45" s="17">
        <f t="shared" si="0"/>
        <v>24</v>
      </c>
      <c r="H45" s="17"/>
      <c r="I45" s="19">
        <v>52</v>
      </c>
    </row>
    <row r="46" spans="1:9" ht="25.5" customHeight="1">
      <c r="A46" s="14">
        <v>35</v>
      </c>
      <c r="B46" s="15" t="s">
        <v>86</v>
      </c>
      <c r="C46" s="15" t="s">
        <v>87</v>
      </c>
      <c r="D46" s="16">
        <v>44000</v>
      </c>
      <c r="E46" s="17">
        <v>150</v>
      </c>
      <c r="F46" s="23">
        <v>72</v>
      </c>
      <c r="G46" s="17">
        <f t="shared" si="0"/>
        <v>54</v>
      </c>
      <c r="H46" s="17"/>
      <c r="I46" s="19">
        <v>168</v>
      </c>
    </row>
    <row r="47" spans="1:9" ht="25.5" customHeight="1">
      <c r="A47" s="14"/>
      <c r="B47" s="15"/>
      <c r="C47" s="20" t="s">
        <v>88</v>
      </c>
      <c r="D47" s="16">
        <v>44000</v>
      </c>
      <c r="E47" s="17">
        <v>85</v>
      </c>
      <c r="F47" s="17">
        <v>36</v>
      </c>
      <c r="G47" s="17">
        <f t="shared" si="0"/>
        <v>33</v>
      </c>
      <c r="H47" s="17"/>
      <c r="I47" s="19">
        <v>88</v>
      </c>
    </row>
    <row r="48" spans="1:9" ht="25.5" customHeight="1">
      <c r="A48" s="18">
        <v>36</v>
      </c>
      <c r="B48" s="15" t="s">
        <v>89</v>
      </c>
      <c r="C48" s="15" t="s">
        <v>90</v>
      </c>
      <c r="D48" s="16">
        <v>48000</v>
      </c>
      <c r="E48" s="17">
        <v>96</v>
      </c>
      <c r="F48" s="17">
        <v>80</v>
      </c>
      <c r="G48" s="17">
        <f t="shared" si="0"/>
        <v>91</v>
      </c>
      <c r="H48" s="17"/>
      <c r="I48" s="19">
        <v>85</v>
      </c>
    </row>
    <row r="49" spans="1:9" ht="25.5" customHeight="1">
      <c r="A49" s="14">
        <v>37</v>
      </c>
      <c r="B49" s="15" t="s">
        <v>91</v>
      </c>
      <c r="C49" s="15" t="s">
        <v>92</v>
      </c>
      <c r="D49" s="16">
        <v>44000</v>
      </c>
      <c r="E49" s="17">
        <v>29</v>
      </c>
      <c r="F49" s="17">
        <v>36</v>
      </c>
      <c r="G49" s="17">
        <f t="shared" si="0"/>
        <v>10</v>
      </c>
      <c r="H49" s="17"/>
      <c r="I49" s="19">
        <v>55</v>
      </c>
    </row>
    <row r="50" spans="1:9" ht="25.5" customHeight="1">
      <c r="A50" s="18">
        <v>38</v>
      </c>
      <c r="B50" s="15" t="s">
        <v>93</v>
      </c>
      <c r="C50" s="15" t="s">
        <v>94</v>
      </c>
      <c r="D50" s="16">
        <v>48000</v>
      </c>
      <c r="E50" s="17">
        <v>22</v>
      </c>
      <c r="F50" s="17">
        <v>36</v>
      </c>
      <c r="G50" s="17">
        <f t="shared" si="0"/>
        <v>20</v>
      </c>
      <c r="H50" s="17"/>
      <c r="I50" s="19">
        <v>38</v>
      </c>
    </row>
    <row r="51" spans="1:9" ht="25.5" customHeight="1">
      <c r="A51" s="14">
        <v>39</v>
      </c>
      <c r="B51" s="15" t="s">
        <v>95</v>
      </c>
      <c r="C51" s="15" t="s">
        <v>96</v>
      </c>
      <c r="D51" s="16">
        <v>44000</v>
      </c>
      <c r="E51" s="17">
        <v>65</v>
      </c>
      <c r="F51" s="17"/>
      <c r="G51" s="17">
        <f t="shared" si="0"/>
        <v>13</v>
      </c>
      <c r="H51" s="17"/>
      <c r="I51" s="19">
        <v>52</v>
      </c>
    </row>
    <row r="52" spans="1:9" ht="25.5" customHeight="1">
      <c r="A52" s="18">
        <v>40</v>
      </c>
      <c r="B52" s="15" t="s">
        <v>97</v>
      </c>
      <c r="C52" s="15" t="s">
        <v>98</v>
      </c>
      <c r="D52" s="16">
        <v>48000</v>
      </c>
      <c r="E52" s="17">
        <v>88</v>
      </c>
      <c r="F52" s="17"/>
      <c r="G52" s="17">
        <f t="shared" si="0"/>
        <v>23</v>
      </c>
      <c r="H52" s="17"/>
      <c r="I52" s="19">
        <v>65</v>
      </c>
    </row>
    <row r="53" spans="1:9" ht="25.5" customHeight="1">
      <c r="A53" s="14">
        <v>41</v>
      </c>
      <c r="B53" s="15" t="s">
        <v>99</v>
      </c>
      <c r="C53" s="15" t="s">
        <v>100</v>
      </c>
      <c r="D53" s="16">
        <v>106000</v>
      </c>
      <c r="E53" s="17">
        <v>102</v>
      </c>
      <c r="F53" s="17">
        <v>36</v>
      </c>
      <c r="G53" s="17">
        <f t="shared" si="0"/>
        <v>48</v>
      </c>
      <c r="H53" s="17"/>
      <c r="I53" s="19">
        <v>90</v>
      </c>
    </row>
    <row r="54" spans="1:9" ht="25.5" customHeight="1">
      <c r="A54" s="18">
        <v>42</v>
      </c>
      <c r="B54" s="15" t="s">
        <v>101</v>
      </c>
      <c r="C54" s="15" t="s">
        <v>102</v>
      </c>
      <c r="D54" s="16">
        <v>139000</v>
      </c>
      <c r="E54" s="17">
        <v>0</v>
      </c>
      <c r="F54" s="17"/>
      <c r="G54" s="17">
        <f t="shared" si="0"/>
        <v>0</v>
      </c>
      <c r="H54" s="17"/>
      <c r="I54" s="17"/>
    </row>
    <row r="55" spans="1:9" ht="25.5" customHeight="1">
      <c r="A55" s="14">
        <v>43</v>
      </c>
      <c r="B55" s="15" t="s">
        <v>103</v>
      </c>
      <c r="C55" s="15" t="s">
        <v>104</v>
      </c>
      <c r="D55" s="16">
        <v>150000</v>
      </c>
      <c r="E55" s="17">
        <v>0</v>
      </c>
      <c r="F55" s="17"/>
      <c r="G55" s="17">
        <f t="shared" si="0"/>
        <v>0</v>
      </c>
      <c r="H55" s="17"/>
      <c r="I55" s="17"/>
    </row>
    <row r="56" spans="1:9" ht="25.5" customHeight="1">
      <c r="A56" s="18">
        <v>44</v>
      </c>
      <c r="B56" s="15" t="s">
        <v>105</v>
      </c>
      <c r="C56" s="15" t="s">
        <v>106</v>
      </c>
      <c r="D56" s="16">
        <v>61000</v>
      </c>
      <c r="E56" s="17">
        <v>49</v>
      </c>
      <c r="F56" s="17">
        <v>30</v>
      </c>
      <c r="G56" s="17">
        <f t="shared" si="0"/>
        <v>18</v>
      </c>
      <c r="H56" s="17"/>
      <c r="I56" s="17">
        <v>61</v>
      </c>
    </row>
    <row r="57" spans="1:9" ht="25.5" customHeight="1">
      <c r="A57" s="14">
        <v>45</v>
      </c>
      <c r="B57" s="15" t="s">
        <v>107</v>
      </c>
      <c r="C57" s="15" t="s">
        <v>108</v>
      </c>
      <c r="D57" s="16">
        <v>61000</v>
      </c>
      <c r="E57" s="17">
        <v>41</v>
      </c>
      <c r="F57" s="17">
        <v>10</v>
      </c>
      <c r="G57" s="17">
        <f t="shared" si="0"/>
        <v>9</v>
      </c>
      <c r="H57" s="17"/>
      <c r="I57" s="17">
        <v>42</v>
      </c>
    </row>
    <row r="58" spans="1:9" ht="25.5" customHeight="1">
      <c r="A58" s="18">
        <v>46</v>
      </c>
      <c r="B58" s="15" t="s">
        <v>109</v>
      </c>
      <c r="C58" s="15" t="s">
        <v>110</v>
      </c>
      <c r="D58" s="16">
        <v>61000</v>
      </c>
      <c r="E58" s="17">
        <v>29</v>
      </c>
      <c r="F58" s="17">
        <v>15</v>
      </c>
      <c r="G58" s="17">
        <f t="shared" si="0"/>
        <v>8</v>
      </c>
      <c r="H58" s="17"/>
      <c r="I58" s="17">
        <v>36</v>
      </c>
    </row>
    <row r="59" spans="1:9" ht="25.5" customHeight="1">
      <c r="A59" s="18"/>
      <c r="B59" s="15"/>
      <c r="C59" s="20" t="s">
        <v>111</v>
      </c>
      <c r="D59" s="16">
        <v>61000</v>
      </c>
      <c r="E59" s="17">
        <v>30</v>
      </c>
      <c r="F59" s="17">
        <v>48</v>
      </c>
      <c r="G59" s="17">
        <f t="shared" si="0"/>
        <v>30</v>
      </c>
      <c r="H59" s="17"/>
      <c r="I59" s="17">
        <v>48</v>
      </c>
    </row>
    <row r="60" spans="1:9" ht="25.5" customHeight="1">
      <c r="A60" s="14">
        <v>47</v>
      </c>
      <c r="B60" s="15" t="s">
        <v>112</v>
      </c>
      <c r="C60" s="15" t="s">
        <v>113</v>
      </c>
      <c r="D60" s="16">
        <v>18000</v>
      </c>
      <c r="E60" s="17">
        <v>0</v>
      </c>
      <c r="F60" s="17"/>
      <c r="G60" s="17">
        <f t="shared" si="0"/>
        <v>0</v>
      </c>
      <c r="H60" s="17"/>
      <c r="I60" s="17"/>
    </row>
    <row r="61" spans="1:9" ht="25.5" customHeight="1">
      <c r="A61" s="18">
        <v>48</v>
      </c>
      <c r="B61" s="15" t="s">
        <v>114</v>
      </c>
      <c r="C61" s="15" t="s">
        <v>115</v>
      </c>
      <c r="D61" s="16">
        <v>17000</v>
      </c>
      <c r="E61" s="17">
        <v>220</v>
      </c>
      <c r="F61" s="17">
        <v>120</v>
      </c>
      <c r="G61" s="17">
        <f t="shared" si="0"/>
        <v>140</v>
      </c>
      <c r="H61" s="17"/>
      <c r="I61" s="17">
        <v>200</v>
      </c>
    </row>
    <row r="62" spans="1:9" ht="25.5" customHeight="1">
      <c r="A62" s="14">
        <v>49</v>
      </c>
      <c r="B62" s="15" t="s">
        <v>116</v>
      </c>
      <c r="C62" s="15" t="s">
        <v>117</v>
      </c>
      <c r="D62" s="16">
        <v>17000</v>
      </c>
      <c r="E62" s="17">
        <v>99</v>
      </c>
      <c r="F62" s="17">
        <v>120</v>
      </c>
      <c r="G62" s="17">
        <f t="shared" si="0"/>
        <v>118</v>
      </c>
      <c r="H62" s="17"/>
      <c r="I62" s="17">
        <v>101</v>
      </c>
    </row>
    <row r="63" spans="1:9" ht="25.5" customHeight="1">
      <c r="A63" s="14"/>
      <c r="B63" s="15"/>
      <c r="C63" s="20" t="s">
        <v>118</v>
      </c>
      <c r="D63" s="16">
        <v>17000</v>
      </c>
      <c r="E63" s="17">
        <v>101</v>
      </c>
      <c r="F63" s="17">
        <v>120</v>
      </c>
      <c r="G63" s="17">
        <f t="shared" si="0"/>
        <v>78</v>
      </c>
      <c r="H63" s="17"/>
      <c r="I63" s="17">
        <v>143</v>
      </c>
    </row>
    <row r="64" spans="1:9" ht="25.5" customHeight="1">
      <c r="A64" s="18">
        <v>50</v>
      </c>
      <c r="B64" s="15" t="s">
        <v>119</v>
      </c>
      <c r="C64" s="15" t="s">
        <v>120</v>
      </c>
      <c r="D64" s="16">
        <v>40000</v>
      </c>
      <c r="E64" s="17">
        <v>552</v>
      </c>
      <c r="F64" s="17">
        <v>108</v>
      </c>
      <c r="G64" s="17">
        <f t="shared" si="0"/>
        <v>275</v>
      </c>
      <c r="H64" s="17"/>
      <c r="I64" s="17">
        <v>385</v>
      </c>
    </row>
    <row r="65" spans="1:9" ht="25.5" customHeight="1">
      <c r="A65" s="14">
        <v>51</v>
      </c>
      <c r="B65" s="15" t="s">
        <v>121</v>
      </c>
      <c r="C65" s="15" t="s">
        <v>122</v>
      </c>
      <c r="D65" s="16">
        <v>40000</v>
      </c>
      <c r="E65" s="17">
        <v>98</v>
      </c>
      <c r="F65" s="17"/>
      <c r="G65" s="17">
        <f t="shared" si="0"/>
        <v>25</v>
      </c>
      <c r="H65" s="17"/>
      <c r="I65" s="17">
        <v>73</v>
      </c>
    </row>
    <row r="66" spans="1:9" ht="25.5" customHeight="1">
      <c r="A66" s="18">
        <v>52</v>
      </c>
      <c r="B66" s="15" t="s">
        <v>123</v>
      </c>
      <c r="C66" s="15" t="s">
        <v>124</v>
      </c>
      <c r="D66" s="16">
        <v>40000</v>
      </c>
      <c r="E66" s="17">
        <v>0</v>
      </c>
      <c r="F66" s="17"/>
      <c r="G66" s="17">
        <f t="shared" si="0"/>
        <v>0</v>
      </c>
      <c r="H66" s="17"/>
      <c r="I66" s="17"/>
    </row>
    <row r="67" spans="1:9" ht="25.5" customHeight="1">
      <c r="A67" s="18"/>
      <c r="B67" s="15"/>
      <c r="C67" s="20" t="s">
        <v>125</v>
      </c>
      <c r="D67" s="16">
        <v>43000</v>
      </c>
      <c r="E67" s="17">
        <v>68</v>
      </c>
      <c r="F67" s="17">
        <v>108</v>
      </c>
      <c r="G67" s="17">
        <f t="shared" si="0"/>
        <v>77</v>
      </c>
      <c r="H67" s="17"/>
      <c r="I67" s="17">
        <v>99</v>
      </c>
    </row>
    <row r="68" spans="1:9" ht="25.5" customHeight="1">
      <c r="A68" s="14">
        <v>53</v>
      </c>
      <c r="B68" s="15" t="s">
        <v>126</v>
      </c>
      <c r="C68" s="15" t="s">
        <v>127</v>
      </c>
      <c r="D68" s="16">
        <v>117000</v>
      </c>
      <c r="E68" s="17">
        <v>450</v>
      </c>
      <c r="F68" s="17">
        <v>248</v>
      </c>
      <c r="G68" s="17">
        <f t="shared" si="0"/>
        <v>222</v>
      </c>
      <c r="H68" s="17"/>
      <c r="I68" s="17">
        <v>476</v>
      </c>
    </row>
    <row r="69" spans="1:9" ht="25.5" customHeight="1">
      <c r="A69" s="14">
        <v>54</v>
      </c>
      <c r="B69" s="15" t="s">
        <v>128</v>
      </c>
      <c r="C69" s="20" t="s">
        <v>129</v>
      </c>
      <c r="D69" s="16">
        <v>117000</v>
      </c>
      <c r="E69" s="17">
        <v>0</v>
      </c>
      <c r="F69" s="17"/>
      <c r="G69" s="17">
        <f t="shared" si="0"/>
        <v>0</v>
      </c>
      <c r="H69" s="17"/>
      <c r="I69" s="17"/>
    </row>
    <row r="70" spans="1:9" ht="25.5" customHeight="1">
      <c r="A70" s="14">
        <v>55</v>
      </c>
      <c r="B70" s="15" t="s">
        <v>128</v>
      </c>
      <c r="C70" s="20" t="s">
        <v>130</v>
      </c>
      <c r="D70" s="16">
        <v>117000</v>
      </c>
      <c r="E70" s="17">
        <v>98</v>
      </c>
      <c r="F70" s="17">
        <v>36</v>
      </c>
      <c r="G70" s="17">
        <f t="shared" ref="G70:G92" si="1">(E70+F70)-I70</f>
        <v>17</v>
      </c>
      <c r="H70" s="17"/>
      <c r="I70" s="17">
        <v>117</v>
      </c>
    </row>
    <row r="71" spans="1:9" ht="25.5" customHeight="1">
      <c r="A71" s="14"/>
      <c r="B71" s="15"/>
      <c r="C71" s="20" t="s">
        <v>131</v>
      </c>
      <c r="D71" s="16">
        <v>117000</v>
      </c>
      <c r="E71" s="17">
        <v>23</v>
      </c>
      <c r="F71" s="17">
        <v>60</v>
      </c>
      <c r="G71" s="17">
        <f t="shared" si="1"/>
        <v>36</v>
      </c>
      <c r="H71" s="17"/>
      <c r="I71" s="17">
        <v>47</v>
      </c>
    </row>
    <row r="72" spans="1:9" ht="25.5" customHeight="1">
      <c r="A72" s="14">
        <v>56</v>
      </c>
      <c r="B72" s="15" t="s">
        <v>132</v>
      </c>
      <c r="C72" s="15" t="s">
        <v>133</v>
      </c>
      <c r="D72" s="16">
        <v>24000</v>
      </c>
      <c r="E72" s="17">
        <v>156</v>
      </c>
      <c r="F72" s="17">
        <v>96</v>
      </c>
      <c r="G72" s="17">
        <f t="shared" si="1"/>
        <v>87</v>
      </c>
      <c r="H72" s="17"/>
      <c r="I72" s="17">
        <v>165</v>
      </c>
    </row>
    <row r="73" spans="1:9" ht="25.5" customHeight="1">
      <c r="A73" s="14">
        <v>57</v>
      </c>
      <c r="B73" s="15" t="s">
        <v>134</v>
      </c>
      <c r="C73" s="15" t="s">
        <v>135</v>
      </c>
      <c r="D73" s="16">
        <v>24000</v>
      </c>
      <c r="E73" s="17">
        <v>90</v>
      </c>
      <c r="F73" s="17">
        <v>36</v>
      </c>
      <c r="G73" s="17">
        <f t="shared" si="1"/>
        <v>27</v>
      </c>
      <c r="H73" s="17"/>
      <c r="I73" s="17">
        <v>99</v>
      </c>
    </row>
    <row r="74" spans="1:9" ht="25.5" customHeight="1">
      <c r="A74" s="14">
        <v>58</v>
      </c>
      <c r="B74" s="15" t="s">
        <v>136</v>
      </c>
      <c r="C74" s="15" t="s">
        <v>137</v>
      </c>
      <c r="D74" s="16">
        <v>38500</v>
      </c>
      <c r="E74" s="17">
        <v>0</v>
      </c>
      <c r="F74" s="17"/>
      <c r="G74" s="17">
        <f t="shared" si="1"/>
        <v>0</v>
      </c>
      <c r="H74" s="17"/>
      <c r="I74" s="17"/>
    </row>
    <row r="75" spans="1:9" ht="25.5" customHeight="1">
      <c r="A75" s="14">
        <v>59</v>
      </c>
      <c r="B75" s="15" t="s">
        <v>138</v>
      </c>
      <c r="C75" s="15" t="s">
        <v>139</v>
      </c>
      <c r="D75" s="16">
        <v>38500</v>
      </c>
      <c r="E75" s="17">
        <v>0</v>
      </c>
      <c r="F75" s="17"/>
      <c r="G75" s="17">
        <f t="shared" si="1"/>
        <v>0</v>
      </c>
      <c r="H75" s="17"/>
      <c r="I75" s="17"/>
    </row>
    <row r="76" spans="1:9" ht="25.5" customHeight="1">
      <c r="A76" s="14">
        <v>60</v>
      </c>
      <c r="B76" s="15" t="s">
        <v>140</v>
      </c>
      <c r="C76" s="15" t="s">
        <v>141</v>
      </c>
      <c r="D76" s="16">
        <v>1200</v>
      </c>
      <c r="E76" s="17">
        <v>0</v>
      </c>
      <c r="F76" s="17"/>
      <c r="G76" s="17">
        <f t="shared" si="1"/>
        <v>0</v>
      </c>
      <c r="H76" s="17"/>
      <c r="I76" s="17"/>
    </row>
    <row r="77" spans="1:9" ht="25.5" customHeight="1">
      <c r="A77" s="14">
        <v>61</v>
      </c>
      <c r="B77" s="15" t="s">
        <v>142</v>
      </c>
      <c r="C77" s="15" t="s">
        <v>143</v>
      </c>
      <c r="D77" s="16">
        <v>1200</v>
      </c>
      <c r="E77" s="17">
        <v>0</v>
      </c>
      <c r="F77" s="17"/>
      <c r="G77" s="17">
        <f t="shared" si="1"/>
        <v>0</v>
      </c>
      <c r="H77" s="17"/>
      <c r="I77" s="17"/>
    </row>
    <row r="78" spans="1:9" ht="25.5" customHeight="1">
      <c r="A78" s="14">
        <v>62</v>
      </c>
      <c r="B78" s="15" t="s">
        <v>144</v>
      </c>
      <c r="C78" s="15" t="s">
        <v>145</v>
      </c>
      <c r="D78" s="16">
        <v>1200</v>
      </c>
      <c r="E78" s="17">
        <v>1000</v>
      </c>
      <c r="F78" s="17">
        <v>1200</v>
      </c>
      <c r="G78" s="17">
        <f t="shared" si="1"/>
        <v>900</v>
      </c>
      <c r="H78" s="17"/>
      <c r="I78" s="19">
        <v>1300</v>
      </c>
    </row>
    <row r="79" spans="1:9" ht="25.5" customHeight="1">
      <c r="A79" s="14">
        <v>63</v>
      </c>
      <c r="B79" s="15" t="s">
        <v>146</v>
      </c>
      <c r="C79" s="15" t="s">
        <v>147</v>
      </c>
      <c r="D79" s="16">
        <v>1200</v>
      </c>
      <c r="E79" s="17">
        <v>0</v>
      </c>
      <c r="F79" s="17"/>
      <c r="G79" s="17">
        <f t="shared" si="1"/>
        <v>0</v>
      </c>
      <c r="H79" s="17"/>
      <c r="I79" s="17"/>
    </row>
    <row r="80" spans="1:9" ht="25.5" customHeight="1">
      <c r="A80" s="14">
        <v>64</v>
      </c>
      <c r="B80" s="15" t="s">
        <v>148</v>
      </c>
      <c r="C80" s="15" t="s">
        <v>149</v>
      </c>
      <c r="D80" s="16">
        <v>1200</v>
      </c>
      <c r="E80" s="17">
        <v>0</v>
      </c>
      <c r="F80" s="17"/>
      <c r="G80" s="17">
        <f t="shared" si="1"/>
        <v>0</v>
      </c>
      <c r="H80" s="17"/>
      <c r="I80" s="17"/>
    </row>
    <row r="81" spans="1:9" ht="25.5" customHeight="1">
      <c r="A81" s="14">
        <v>65</v>
      </c>
      <c r="B81" s="15" t="s">
        <v>150</v>
      </c>
      <c r="C81" s="15" t="s">
        <v>151</v>
      </c>
      <c r="D81" s="16">
        <v>960</v>
      </c>
      <c r="E81" s="17">
        <v>0</v>
      </c>
      <c r="F81" s="17"/>
      <c r="G81" s="17">
        <f t="shared" si="1"/>
        <v>0</v>
      </c>
      <c r="H81" s="17"/>
      <c r="I81" s="17"/>
    </row>
    <row r="82" spans="1:9" ht="25.5" customHeight="1">
      <c r="A82" s="14">
        <v>66</v>
      </c>
      <c r="B82" s="15" t="s">
        <v>152</v>
      </c>
      <c r="C82" s="15" t="s">
        <v>153</v>
      </c>
      <c r="D82" s="16">
        <v>850</v>
      </c>
      <c r="E82" s="17">
        <v>0</v>
      </c>
      <c r="F82" s="17"/>
      <c r="G82" s="17">
        <f t="shared" si="1"/>
        <v>0</v>
      </c>
      <c r="H82" s="17"/>
      <c r="I82" s="17"/>
    </row>
    <row r="83" spans="1:9" ht="25.5" customHeight="1">
      <c r="A83" s="14">
        <v>67</v>
      </c>
      <c r="B83" s="15" t="s">
        <v>154</v>
      </c>
      <c r="C83" s="15" t="s">
        <v>155</v>
      </c>
      <c r="D83" s="16">
        <v>960</v>
      </c>
      <c r="E83" s="17">
        <v>0</v>
      </c>
      <c r="F83" s="17"/>
      <c r="G83" s="17">
        <f t="shared" si="1"/>
        <v>0</v>
      </c>
      <c r="H83" s="17"/>
      <c r="I83" s="17"/>
    </row>
    <row r="84" spans="1:9" ht="25.5" customHeight="1">
      <c r="A84" s="14">
        <v>68</v>
      </c>
      <c r="B84" s="15" t="s">
        <v>156</v>
      </c>
      <c r="C84" s="15" t="s">
        <v>157</v>
      </c>
      <c r="D84" s="16">
        <v>1200</v>
      </c>
      <c r="E84" s="17">
        <v>0</v>
      </c>
      <c r="F84" s="17"/>
      <c r="G84" s="17">
        <f t="shared" si="1"/>
        <v>0</v>
      </c>
      <c r="H84" s="17"/>
      <c r="I84" s="17"/>
    </row>
    <row r="85" spans="1:9" ht="25.5" customHeight="1">
      <c r="A85" s="14">
        <v>69</v>
      </c>
      <c r="B85" s="15" t="s">
        <v>158</v>
      </c>
      <c r="C85" s="15" t="s">
        <v>159</v>
      </c>
      <c r="D85" s="16">
        <v>1200</v>
      </c>
      <c r="E85" s="17">
        <v>0</v>
      </c>
      <c r="F85" s="17"/>
      <c r="G85" s="17">
        <f t="shared" si="1"/>
        <v>0</v>
      </c>
      <c r="H85" s="17"/>
      <c r="I85" s="17"/>
    </row>
    <row r="86" spans="1:9" ht="25.5" customHeight="1">
      <c r="A86" s="14">
        <v>70</v>
      </c>
      <c r="B86" s="15" t="s">
        <v>160</v>
      </c>
      <c r="C86" s="15" t="s">
        <v>161</v>
      </c>
      <c r="D86" s="16">
        <v>1200</v>
      </c>
      <c r="E86" s="17">
        <v>0</v>
      </c>
      <c r="F86" s="17"/>
      <c r="G86" s="17">
        <f t="shared" si="1"/>
        <v>0</v>
      </c>
      <c r="H86" s="17"/>
      <c r="I86" s="17"/>
    </row>
    <row r="87" spans="1:9" ht="25.5" customHeight="1">
      <c r="A87" s="14">
        <v>71</v>
      </c>
      <c r="B87" s="15" t="s">
        <v>162</v>
      </c>
      <c r="C87" s="15" t="s">
        <v>163</v>
      </c>
      <c r="D87" s="16">
        <v>1200</v>
      </c>
      <c r="E87" s="17">
        <v>0</v>
      </c>
      <c r="F87" s="17"/>
      <c r="G87" s="17">
        <f t="shared" si="1"/>
        <v>0</v>
      </c>
      <c r="H87" s="17"/>
      <c r="I87" s="17"/>
    </row>
    <row r="88" spans="1:9" ht="25.5" customHeight="1">
      <c r="A88" s="14">
        <v>72</v>
      </c>
      <c r="B88" s="15" t="s">
        <v>164</v>
      </c>
      <c r="C88" s="15" t="s">
        <v>159</v>
      </c>
      <c r="D88" s="16">
        <v>1200</v>
      </c>
      <c r="E88" s="17">
        <v>0</v>
      </c>
      <c r="F88" s="17"/>
      <c r="G88" s="17">
        <f t="shared" si="1"/>
        <v>0</v>
      </c>
      <c r="H88" s="17"/>
      <c r="I88" s="17"/>
    </row>
    <row r="89" spans="1:9" ht="25.5" customHeight="1">
      <c r="A89" s="14">
        <v>73</v>
      </c>
      <c r="B89" s="15" t="s">
        <v>165</v>
      </c>
      <c r="C89" s="15" t="s">
        <v>166</v>
      </c>
      <c r="D89" s="16">
        <v>28500</v>
      </c>
      <c r="E89" s="17">
        <v>0</v>
      </c>
      <c r="F89" s="17"/>
      <c r="G89" s="17">
        <f t="shared" si="1"/>
        <v>0</v>
      </c>
      <c r="H89" s="17"/>
      <c r="I89" s="17"/>
    </row>
    <row r="90" spans="1:9" ht="25.5" customHeight="1">
      <c r="A90" s="14">
        <v>74</v>
      </c>
      <c r="B90" s="15" t="s">
        <v>167</v>
      </c>
      <c r="C90" s="15" t="s">
        <v>168</v>
      </c>
      <c r="D90" s="16">
        <v>34500</v>
      </c>
      <c r="E90" s="17">
        <v>0</v>
      </c>
      <c r="F90" s="17"/>
      <c r="G90" s="17">
        <f t="shared" si="1"/>
        <v>0</v>
      </c>
      <c r="H90" s="17"/>
      <c r="I90" s="17"/>
    </row>
    <row r="91" spans="1:9" ht="25.5" customHeight="1">
      <c r="A91" s="14">
        <v>75</v>
      </c>
      <c r="B91" s="15" t="s">
        <v>169</v>
      </c>
      <c r="C91" s="15" t="s">
        <v>170</v>
      </c>
      <c r="D91" s="16">
        <v>34500</v>
      </c>
      <c r="E91" s="17">
        <v>0</v>
      </c>
      <c r="F91" s="17"/>
      <c r="G91" s="17">
        <f t="shared" si="1"/>
        <v>0</v>
      </c>
      <c r="H91" s="17"/>
      <c r="I91" s="17"/>
    </row>
    <row r="92" spans="1:9" ht="25.5" customHeight="1">
      <c r="A92" s="14">
        <v>76</v>
      </c>
      <c r="B92" s="15" t="s">
        <v>171</v>
      </c>
      <c r="C92" s="15" t="s">
        <v>172</v>
      </c>
      <c r="D92" s="16">
        <v>34500</v>
      </c>
      <c r="E92" s="17">
        <v>0</v>
      </c>
      <c r="F92" s="17"/>
      <c r="G92" s="17">
        <f t="shared" si="1"/>
        <v>0</v>
      </c>
      <c r="H92" s="17"/>
      <c r="I92" s="17"/>
    </row>
    <row r="93" spans="1:9" ht="25.5" hidden="1" customHeight="1">
      <c r="A93" s="18"/>
      <c r="B93" s="15"/>
      <c r="C93" s="15" t="s">
        <v>173</v>
      </c>
      <c r="D93" s="24"/>
      <c r="E93" s="17"/>
      <c r="F93" s="17"/>
      <c r="G93" s="17"/>
      <c r="H93" s="17"/>
      <c r="I93" s="17">
        <f t="shared" ref="I93:I146" si="2">+E93+F93-G93-H93</f>
        <v>0</v>
      </c>
    </row>
    <row r="94" spans="1:9" ht="25.5" hidden="1" customHeight="1">
      <c r="A94" s="18">
        <f>+A92+1</f>
        <v>77</v>
      </c>
      <c r="B94" s="15" t="s">
        <v>174</v>
      </c>
      <c r="C94" s="15" t="s">
        <v>175</v>
      </c>
      <c r="D94" s="16">
        <v>117000</v>
      </c>
      <c r="E94" s="17"/>
      <c r="F94" s="17"/>
      <c r="G94" s="17"/>
      <c r="H94" s="17"/>
      <c r="I94" s="17">
        <f t="shared" si="2"/>
        <v>0</v>
      </c>
    </row>
    <row r="95" spans="1:9" ht="25.5" hidden="1" customHeight="1">
      <c r="A95" s="18">
        <f>+A94+1</f>
        <v>78</v>
      </c>
      <c r="B95" s="15" t="s">
        <v>176</v>
      </c>
      <c r="C95" s="15" t="s">
        <v>177</v>
      </c>
      <c r="D95" s="16">
        <v>38500</v>
      </c>
      <c r="E95" s="17"/>
      <c r="F95" s="17"/>
      <c r="G95" s="17"/>
      <c r="H95" s="17"/>
      <c r="I95" s="17">
        <f t="shared" si="2"/>
        <v>0</v>
      </c>
    </row>
    <row r="96" spans="1:9" ht="25.5" hidden="1" customHeight="1">
      <c r="A96" s="18">
        <f t="shared" ref="A96:A159" si="3">+A95+1</f>
        <v>79</v>
      </c>
      <c r="B96" s="15" t="s">
        <v>178</v>
      </c>
      <c r="C96" s="15" t="s">
        <v>179</v>
      </c>
      <c r="D96" s="16">
        <v>99000</v>
      </c>
      <c r="E96" s="17"/>
      <c r="F96" s="17"/>
      <c r="G96" s="17"/>
      <c r="H96" s="17"/>
      <c r="I96" s="17">
        <f t="shared" si="2"/>
        <v>0</v>
      </c>
    </row>
    <row r="97" spans="1:9" ht="25.5" hidden="1" customHeight="1">
      <c r="A97" s="18">
        <f t="shared" si="3"/>
        <v>80</v>
      </c>
      <c r="B97" s="15" t="s">
        <v>180</v>
      </c>
      <c r="C97" s="15" t="s">
        <v>181</v>
      </c>
      <c r="D97" s="16">
        <v>38500</v>
      </c>
      <c r="E97" s="17"/>
      <c r="F97" s="17"/>
      <c r="G97" s="17"/>
      <c r="H97" s="17"/>
      <c r="I97" s="17">
        <f t="shared" si="2"/>
        <v>0</v>
      </c>
    </row>
    <row r="98" spans="1:9" ht="25.5" hidden="1" customHeight="1">
      <c r="A98" s="18">
        <f t="shared" si="3"/>
        <v>81</v>
      </c>
      <c r="B98" s="15" t="s">
        <v>182</v>
      </c>
      <c r="C98" s="15" t="s">
        <v>183</v>
      </c>
      <c r="D98" s="16">
        <v>48000</v>
      </c>
      <c r="E98" s="17"/>
      <c r="F98" s="17"/>
      <c r="G98" s="17"/>
      <c r="H98" s="17"/>
      <c r="I98" s="17">
        <f t="shared" si="2"/>
        <v>0</v>
      </c>
    </row>
    <row r="99" spans="1:9" ht="25.5" hidden="1" customHeight="1">
      <c r="A99" s="18">
        <f t="shared" si="3"/>
        <v>82</v>
      </c>
      <c r="B99" s="15" t="s">
        <v>184</v>
      </c>
      <c r="C99" s="15" t="s">
        <v>185</v>
      </c>
      <c r="D99" s="16">
        <v>38500</v>
      </c>
      <c r="E99" s="17"/>
      <c r="F99" s="17"/>
      <c r="G99" s="17"/>
      <c r="H99" s="17"/>
      <c r="I99" s="17">
        <f t="shared" si="2"/>
        <v>0</v>
      </c>
    </row>
    <row r="100" spans="1:9" ht="25.5" hidden="1" customHeight="1">
      <c r="A100" s="18">
        <f t="shared" si="3"/>
        <v>83</v>
      </c>
      <c r="B100" s="15" t="s">
        <v>186</v>
      </c>
      <c r="C100" s="15" t="s">
        <v>187</v>
      </c>
      <c r="D100" s="16">
        <v>99000</v>
      </c>
      <c r="E100" s="17"/>
      <c r="F100" s="17"/>
      <c r="G100" s="17"/>
      <c r="H100" s="17"/>
      <c r="I100" s="17">
        <f t="shared" si="2"/>
        <v>0</v>
      </c>
    </row>
    <row r="101" spans="1:9" ht="25.5" hidden="1" customHeight="1">
      <c r="A101" s="18">
        <f t="shared" si="3"/>
        <v>84</v>
      </c>
      <c r="B101" s="15" t="s">
        <v>188</v>
      </c>
      <c r="C101" s="15" t="s">
        <v>189</v>
      </c>
      <c r="D101" s="16">
        <v>117000</v>
      </c>
      <c r="E101" s="17"/>
      <c r="F101" s="17"/>
      <c r="G101" s="17"/>
      <c r="H101" s="17"/>
      <c r="I101" s="17">
        <f t="shared" si="2"/>
        <v>0</v>
      </c>
    </row>
    <row r="102" spans="1:9" ht="25.5" hidden="1" customHeight="1">
      <c r="A102" s="18">
        <f t="shared" si="3"/>
        <v>85</v>
      </c>
      <c r="B102" s="15" t="s">
        <v>190</v>
      </c>
      <c r="C102" s="15" t="s">
        <v>191</v>
      </c>
      <c r="D102" s="16">
        <v>28500</v>
      </c>
      <c r="E102" s="17"/>
      <c r="F102" s="17"/>
      <c r="G102" s="17"/>
      <c r="H102" s="17"/>
      <c r="I102" s="17">
        <f t="shared" si="2"/>
        <v>0</v>
      </c>
    </row>
    <row r="103" spans="1:9" ht="25.5" hidden="1" customHeight="1">
      <c r="A103" s="18">
        <f t="shared" si="3"/>
        <v>86</v>
      </c>
      <c r="B103" s="15" t="s">
        <v>192</v>
      </c>
      <c r="C103" s="15" t="s">
        <v>193</v>
      </c>
      <c r="D103" s="16">
        <v>34500</v>
      </c>
      <c r="E103" s="17"/>
      <c r="F103" s="17"/>
      <c r="G103" s="17"/>
      <c r="H103" s="17"/>
      <c r="I103" s="17">
        <f t="shared" si="2"/>
        <v>0</v>
      </c>
    </row>
    <row r="104" spans="1:9" ht="25.5" hidden="1" customHeight="1">
      <c r="A104" s="18">
        <f t="shared" si="3"/>
        <v>87</v>
      </c>
      <c r="B104" s="15" t="s">
        <v>194</v>
      </c>
      <c r="C104" s="15" t="s">
        <v>195</v>
      </c>
      <c r="D104" s="16">
        <v>28500</v>
      </c>
      <c r="E104" s="17"/>
      <c r="F104" s="17"/>
      <c r="G104" s="17"/>
      <c r="H104" s="17"/>
      <c r="I104" s="17">
        <f t="shared" si="2"/>
        <v>0</v>
      </c>
    </row>
    <row r="105" spans="1:9" ht="25.5" hidden="1" customHeight="1">
      <c r="A105" s="18">
        <f t="shared" si="3"/>
        <v>88</v>
      </c>
      <c r="B105" s="15" t="s">
        <v>196</v>
      </c>
      <c r="C105" s="15" t="s">
        <v>197</v>
      </c>
      <c r="D105" s="16">
        <v>34500</v>
      </c>
      <c r="E105" s="17"/>
      <c r="F105" s="17"/>
      <c r="G105" s="17"/>
      <c r="H105" s="17"/>
      <c r="I105" s="17">
        <f t="shared" si="2"/>
        <v>0</v>
      </c>
    </row>
    <row r="106" spans="1:9" ht="25.5" hidden="1" customHeight="1">
      <c r="A106" s="18">
        <f t="shared" si="3"/>
        <v>89</v>
      </c>
      <c r="B106" s="15" t="s">
        <v>198</v>
      </c>
      <c r="C106" s="15" t="s">
        <v>199</v>
      </c>
      <c r="D106" s="16">
        <v>89000</v>
      </c>
      <c r="E106" s="17"/>
      <c r="F106" s="17"/>
      <c r="G106" s="17"/>
      <c r="H106" s="17"/>
      <c r="I106" s="17">
        <f t="shared" si="2"/>
        <v>0</v>
      </c>
    </row>
    <row r="107" spans="1:9" ht="25.5" hidden="1" customHeight="1">
      <c r="A107" s="18">
        <f t="shared" si="3"/>
        <v>90</v>
      </c>
      <c r="B107" s="15" t="s">
        <v>200</v>
      </c>
      <c r="C107" s="15" t="s">
        <v>201</v>
      </c>
      <c r="D107" s="16">
        <v>89000</v>
      </c>
      <c r="E107" s="17"/>
      <c r="F107" s="17"/>
      <c r="G107" s="17"/>
      <c r="H107" s="17"/>
      <c r="I107" s="17">
        <f t="shared" si="2"/>
        <v>0</v>
      </c>
    </row>
    <row r="108" spans="1:9" ht="25.5" hidden="1" customHeight="1">
      <c r="A108" s="18">
        <f t="shared" si="3"/>
        <v>91</v>
      </c>
      <c r="B108" s="15" t="s">
        <v>202</v>
      </c>
      <c r="C108" s="15" t="s">
        <v>203</v>
      </c>
      <c r="D108" s="16">
        <v>117000</v>
      </c>
      <c r="E108" s="17"/>
      <c r="F108" s="17"/>
      <c r="G108" s="17"/>
      <c r="H108" s="17"/>
      <c r="I108" s="17">
        <f t="shared" si="2"/>
        <v>0</v>
      </c>
    </row>
    <row r="109" spans="1:9" ht="25.5" hidden="1" customHeight="1">
      <c r="A109" s="18">
        <f t="shared" si="3"/>
        <v>92</v>
      </c>
      <c r="B109" s="15" t="s">
        <v>204</v>
      </c>
      <c r="C109" s="15" t="s">
        <v>205</v>
      </c>
      <c r="D109" s="16">
        <v>48000</v>
      </c>
      <c r="E109" s="17"/>
      <c r="F109" s="17"/>
      <c r="G109" s="17"/>
      <c r="H109" s="17"/>
      <c r="I109" s="17">
        <f t="shared" si="2"/>
        <v>0</v>
      </c>
    </row>
    <row r="110" spans="1:9" ht="25.5" hidden="1" customHeight="1">
      <c r="A110" s="18">
        <f t="shared" si="3"/>
        <v>93</v>
      </c>
      <c r="B110" s="15" t="s">
        <v>206</v>
      </c>
      <c r="C110" s="15" t="s">
        <v>207</v>
      </c>
      <c r="D110" s="16">
        <v>40000</v>
      </c>
      <c r="E110" s="17"/>
      <c r="F110" s="17"/>
      <c r="G110" s="17"/>
      <c r="H110" s="17"/>
      <c r="I110" s="17">
        <f t="shared" si="2"/>
        <v>0</v>
      </c>
    </row>
    <row r="111" spans="1:9" ht="25.5" hidden="1" customHeight="1">
      <c r="A111" s="18">
        <f t="shared" si="3"/>
        <v>94</v>
      </c>
      <c r="B111" s="15" t="s">
        <v>208</v>
      </c>
      <c r="C111" s="15" t="s">
        <v>209</v>
      </c>
      <c r="D111" s="16">
        <v>98000</v>
      </c>
      <c r="E111" s="17"/>
      <c r="F111" s="17"/>
      <c r="G111" s="17"/>
      <c r="H111" s="17"/>
      <c r="I111" s="17">
        <f t="shared" si="2"/>
        <v>0</v>
      </c>
    </row>
    <row r="112" spans="1:9" ht="25.5" hidden="1" customHeight="1">
      <c r="A112" s="18">
        <f t="shared" si="3"/>
        <v>95</v>
      </c>
      <c r="B112" s="15" t="s">
        <v>210</v>
      </c>
      <c r="C112" s="15" t="s">
        <v>211</v>
      </c>
      <c r="D112" s="16">
        <v>147000</v>
      </c>
      <c r="E112" s="17"/>
      <c r="F112" s="17"/>
      <c r="G112" s="17"/>
      <c r="H112" s="17"/>
      <c r="I112" s="17">
        <f t="shared" si="2"/>
        <v>0</v>
      </c>
    </row>
    <row r="113" spans="1:9" ht="25.5" hidden="1" customHeight="1">
      <c r="A113" s="18">
        <f t="shared" si="3"/>
        <v>96</v>
      </c>
      <c r="B113" s="15" t="s">
        <v>212</v>
      </c>
      <c r="C113" s="15" t="s">
        <v>213</v>
      </c>
      <c r="D113" s="16">
        <v>89000</v>
      </c>
      <c r="E113" s="17"/>
      <c r="F113" s="17"/>
      <c r="G113" s="17"/>
      <c r="H113" s="17"/>
      <c r="I113" s="17">
        <f t="shared" si="2"/>
        <v>0</v>
      </c>
    </row>
    <row r="114" spans="1:9" ht="25.5" hidden="1" customHeight="1">
      <c r="A114" s="18">
        <f t="shared" si="3"/>
        <v>97</v>
      </c>
      <c r="B114" s="15" t="s">
        <v>214</v>
      </c>
      <c r="C114" s="15" t="s">
        <v>215</v>
      </c>
      <c r="D114" s="16">
        <v>106000</v>
      </c>
      <c r="E114" s="17"/>
      <c r="F114" s="17"/>
      <c r="G114" s="17"/>
      <c r="H114" s="17"/>
      <c r="I114" s="17">
        <f t="shared" si="2"/>
        <v>0</v>
      </c>
    </row>
    <row r="115" spans="1:9" ht="25.5" hidden="1" customHeight="1">
      <c r="A115" s="18">
        <f t="shared" si="3"/>
        <v>98</v>
      </c>
      <c r="B115" s="15" t="s">
        <v>216</v>
      </c>
      <c r="C115" s="15" t="s">
        <v>217</v>
      </c>
      <c r="D115" s="16">
        <v>123000</v>
      </c>
      <c r="E115" s="17"/>
      <c r="F115" s="17"/>
      <c r="G115" s="17"/>
      <c r="H115" s="17"/>
      <c r="I115" s="17">
        <f t="shared" si="2"/>
        <v>0</v>
      </c>
    </row>
    <row r="116" spans="1:9" ht="25.5" hidden="1" customHeight="1">
      <c r="A116" s="18">
        <f t="shared" si="3"/>
        <v>99</v>
      </c>
      <c r="B116" s="15" t="s">
        <v>218</v>
      </c>
      <c r="C116" s="15" t="s">
        <v>219</v>
      </c>
      <c r="D116" s="16">
        <v>53500</v>
      </c>
      <c r="E116" s="17"/>
      <c r="F116" s="17"/>
      <c r="G116" s="17"/>
      <c r="H116" s="17"/>
      <c r="I116" s="17">
        <f t="shared" si="2"/>
        <v>0</v>
      </c>
    </row>
    <row r="117" spans="1:9" ht="25.5" hidden="1" customHeight="1">
      <c r="A117" s="18">
        <f t="shared" si="3"/>
        <v>100</v>
      </c>
      <c r="B117" s="15" t="s">
        <v>220</v>
      </c>
      <c r="C117" s="15" t="s">
        <v>221</v>
      </c>
      <c r="D117" s="16">
        <v>252000</v>
      </c>
      <c r="E117" s="17"/>
      <c r="F117" s="17"/>
      <c r="G117" s="17"/>
      <c r="H117" s="17"/>
      <c r="I117" s="17">
        <f t="shared" si="2"/>
        <v>0</v>
      </c>
    </row>
    <row r="118" spans="1:9" ht="25.5" hidden="1" customHeight="1">
      <c r="A118" s="18">
        <f t="shared" si="3"/>
        <v>101</v>
      </c>
      <c r="B118" s="15" t="s">
        <v>222</v>
      </c>
      <c r="C118" s="15" t="s">
        <v>223</v>
      </c>
      <c r="D118" s="16">
        <v>252000</v>
      </c>
      <c r="E118" s="17"/>
      <c r="F118" s="17"/>
      <c r="G118" s="17"/>
      <c r="H118" s="17"/>
      <c r="I118" s="17">
        <f t="shared" si="2"/>
        <v>0</v>
      </c>
    </row>
    <row r="119" spans="1:9" ht="25.5" hidden="1" customHeight="1">
      <c r="A119" s="18">
        <f t="shared" si="3"/>
        <v>102</v>
      </c>
      <c r="B119" s="15" t="s">
        <v>224</v>
      </c>
      <c r="C119" s="15" t="s">
        <v>225</v>
      </c>
      <c r="D119" s="16">
        <v>89000</v>
      </c>
      <c r="E119" s="17"/>
      <c r="F119" s="17"/>
      <c r="G119" s="17"/>
      <c r="H119" s="17"/>
      <c r="I119" s="17">
        <f t="shared" si="2"/>
        <v>0</v>
      </c>
    </row>
    <row r="120" spans="1:9" ht="25.5" hidden="1" customHeight="1">
      <c r="A120" s="18">
        <f t="shared" si="3"/>
        <v>103</v>
      </c>
      <c r="B120" s="15" t="s">
        <v>226</v>
      </c>
      <c r="C120" s="15" t="s">
        <v>227</v>
      </c>
      <c r="D120" s="16">
        <v>40000</v>
      </c>
      <c r="E120" s="17"/>
      <c r="F120" s="17"/>
      <c r="G120" s="17"/>
      <c r="H120" s="17"/>
      <c r="I120" s="17">
        <f t="shared" si="2"/>
        <v>0</v>
      </c>
    </row>
    <row r="121" spans="1:9" ht="25.5" hidden="1" customHeight="1">
      <c r="A121" s="18">
        <f t="shared" si="3"/>
        <v>104</v>
      </c>
      <c r="B121" s="15" t="s">
        <v>228</v>
      </c>
      <c r="C121" s="15" t="s">
        <v>229</v>
      </c>
      <c r="D121" s="16">
        <v>53500</v>
      </c>
      <c r="E121" s="17"/>
      <c r="F121" s="17"/>
      <c r="G121" s="17"/>
      <c r="H121" s="17"/>
      <c r="I121" s="17">
        <f t="shared" si="2"/>
        <v>0</v>
      </c>
    </row>
    <row r="122" spans="1:9" ht="25.5" hidden="1" customHeight="1">
      <c r="A122" s="18">
        <f t="shared" si="3"/>
        <v>105</v>
      </c>
      <c r="B122" s="15" t="s">
        <v>230</v>
      </c>
      <c r="C122" s="15" t="s">
        <v>231</v>
      </c>
      <c r="D122" s="16">
        <v>57000</v>
      </c>
      <c r="E122" s="17"/>
      <c r="F122" s="17"/>
      <c r="G122" s="17"/>
      <c r="H122" s="17"/>
      <c r="I122" s="17">
        <f t="shared" si="2"/>
        <v>0</v>
      </c>
    </row>
    <row r="123" spans="1:9" ht="25.5" hidden="1" customHeight="1">
      <c r="A123" s="18">
        <f t="shared" si="3"/>
        <v>106</v>
      </c>
      <c r="B123" s="15" t="s">
        <v>232</v>
      </c>
      <c r="C123" s="15" t="s">
        <v>233</v>
      </c>
      <c r="D123" s="16">
        <v>38500</v>
      </c>
      <c r="E123" s="17"/>
      <c r="F123" s="17"/>
      <c r="G123" s="17"/>
      <c r="H123" s="17"/>
      <c r="I123" s="17">
        <f t="shared" si="2"/>
        <v>0</v>
      </c>
    </row>
    <row r="124" spans="1:9" ht="25.5" hidden="1" customHeight="1">
      <c r="A124" s="18">
        <f t="shared" si="3"/>
        <v>107</v>
      </c>
      <c r="B124" s="15" t="s">
        <v>234</v>
      </c>
      <c r="C124" s="15" t="s">
        <v>235</v>
      </c>
      <c r="D124" s="16">
        <v>52500</v>
      </c>
      <c r="E124" s="17"/>
      <c r="F124" s="17"/>
      <c r="G124" s="17"/>
      <c r="H124" s="17"/>
      <c r="I124" s="17">
        <f t="shared" si="2"/>
        <v>0</v>
      </c>
    </row>
    <row r="125" spans="1:9" ht="25.5" hidden="1" customHeight="1">
      <c r="A125" s="18">
        <f t="shared" si="3"/>
        <v>108</v>
      </c>
      <c r="B125" s="15" t="s">
        <v>236</v>
      </c>
      <c r="C125" s="15" t="s">
        <v>237</v>
      </c>
      <c r="D125" s="16">
        <v>89000</v>
      </c>
      <c r="E125" s="17"/>
      <c r="F125" s="17"/>
      <c r="G125" s="17"/>
      <c r="H125" s="17"/>
      <c r="I125" s="17">
        <f t="shared" si="2"/>
        <v>0</v>
      </c>
    </row>
    <row r="126" spans="1:9" ht="25.5" hidden="1" customHeight="1">
      <c r="A126" s="18">
        <f t="shared" si="3"/>
        <v>109</v>
      </c>
      <c r="B126" s="15" t="s">
        <v>238</v>
      </c>
      <c r="C126" s="15" t="s">
        <v>239</v>
      </c>
      <c r="D126" s="16">
        <v>89000</v>
      </c>
      <c r="E126" s="17"/>
      <c r="F126" s="17"/>
      <c r="G126" s="17"/>
      <c r="H126" s="17"/>
      <c r="I126" s="17">
        <f t="shared" si="2"/>
        <v>0</v>
      </c>
    </row>
    <row r="127" spans="1:9" ht="25.5" hidden="1" customHeight="1">
      <c r="A127" s="18">
        <f t="shared" si="3"/>
        <v>110</v>
      </c>
      <c r="B127" s="15" t="s">
        <v>240</v>
      </c>
      <c r="C127" s="15" t="s">
        <v>241</v>
      </c>
      <c r="D127" s="16">
        <v>57000</v>
      </c>
      <c r="E127" s="17"/>
      <c r="F127" s="17"/>
      <c r="G127" s="17"/>
      <c r="H127" s="17"/>
      <c r="I127" s="17">
        <f t="shared" si="2"/>
        <v>0</v>
      </c>
    </row>
    <row r="128" spans="1:9" ht="25.5" hidden="1" customHeight="1">
      <c r="A128" s="18">
        <f t="shared" si="3"/>
        <v>111</v>
      </c>
      <c r="B128" s="15" t="s">
        <v>242</v>
      </c>
      <c r="C128" s="15" t="s">
        <v>243</v>
      </c>
      <c r="D128" s="16">
        <v>48000</v>
      </c>
      <c r="E128" s="17"/>
      <c r="F128" s="17"/>
      <c r="G128" s="17"/>
      <c r="H128" s="17"/>
      <c r="I128" s="17">
        <f t="shared" si="2"/>
        <v>0</v>
      </c>
    </row>
    <row r="129" spans="1:9" ht="25.5" hidden="1" customHeight="1">
      <c r="A129" s="18">
        <f t="shared" si="3"/>
        <v>112</v>
      </c>
      <c r="B129" s="15" t="s">
        <v>244</v>
      </c>
      <c r="C129" s="15" t="s">
        <v>245</v>
      </c>
      <c r="D129" s="16">
        <v>40000</v>
      </c>
      <c r="E129" s="17"/>
      <c r="F129" s="17"/>
      <c r="G129" s="17"/>
      <c r="H129" s="17"/>
      <c r="I129" s="17">
        <f t="shared" si="2"/>
        <v>0</v>
      </c>
    </row>
    <row r="130" spans="1:9" ht="25.5" hidden="1" customHeight="1">
      <c r="A130" s="18">
        <f t="shared" si="3"/>
        <v>113</v>
      </c>
      <c r="B130" s="15" t="s">
        <v>246</v>
      </c>
      <c r="C130" s="15" t="s">
        <v>247</v>
      </c>
      <c r="D130" s="16">
        <v>38500</v>
      </c>
      <c r="E130" s="17"/>
      <c r="F130" s="17"/>
      <c r="G130" s="17"/>
      <c r="H130" s="17"/>
      <c r="I130" s="17">
        <f t="shared" si="2"/>
        <v>0</v>
      </c>
    </row>
    <row r="131" spans="1:9" ht="25.5" hidden="1" customHeight="1">
      <c r="A131" s="18">
        <f t="shared" si="3"/>
        <v>114</v>
      </c>
      <c r="B131" s="15" t="s">
        <v>248</v>
      </c>
      <c r="C131" s="15" t="s">
        <v>249</v>
      </c>
      <c r="D131" s="16">
        <v>123000</v>
      </c>
      <c r="E131" s="17"/>
      <c r="F131" s="17"/>
      <c r="G131" s="17"/>
      <c r="H131" s="17"/>
      <c r="I131" s="17">
        <f t="shared" si="2"/>
        <v>0</v>
      </c>
    </row>
    <row r="132" spans="1:9" ht="25.5" hidden="1" customHeight="1">
      <c r="A132" s="18">
        <f t="shared" si="3"/>
        <v>115</v>
      </c>
      <c r="B132" s="15" t="s">
        <v>250</v>
      </c>
      <c r="C132" s="15" t="s">
        <v>251</v>
      </c>
      <c r="D132" s="16">
        <v>117000</v>
      </c>
      <c r="E132" s="17"/>
      <c r="F132" s="17"/>
      <c r="G132" s="17"/>
      <c r="H132" s="17"/>
      <c r="I132" s="17">
        <f t="shared" si="2"/>
        <v>0</v>
      </c>
    </row>
    <row r="133" spans="1:9" ht="25.5" hidden="1" customHeight="1">
      <c r="A133" s="18">
        <f t="shared" si="3"/>
        <v>116</v>
      </c>
      <c r="B133" s="15" t="s">
        <v>252</v>
      </c>
      <c r="C133" s="15" t="s">
        <v>253</v>
      </c>
      <c r="D133" s="16">
        <v>89000</v>
      </c>
      <c r="E133" s="17"/>
      <c r="F133" s="17"/>
      <c r="G133" s="17"/>
      <c r="H133" s="17"/>
      <c r="I133" s="17">
        <f t="shared" si="2"/>
        <v>0</v>
      </c>
    </row>
    <row r="134" spans="1:9" ht="25.5" hidden="1" customHeight="1">
      <c r="A134" s="18">
        <f t="shared" si="3"/>
        <v>117</v>
      </c>
      <c r="B134" s="15" t="s">
        <v>254</v>
      </c>
      <c r="C134" s="15" t="s">
        <v>255</v>
      </c>
      <c r="D134" s="16">
        <v>40000</v>
      </c>
      <c r="E134" s="17"/>
      <c r="F134" s="17"/>
      <c r="G134" s="17"/>
      <c r="H134" s="17"/>
      <c r="I134" s="17">
        <f t="shared" si="2"/>
        <v>0</v>
      </c>
    </row>
    <row r="135" spans="1:9" ht="25.5" hidden="1" customHeight="1">
      <c r="A135" s="18">
        <f t="shared" si="3"/>
        <v>118</v>
      </c>
      <c r="B135" s="15" t="s">
        <v>256</v>
      </c>
      <c r="C135" s="15" t="s">
        <v>257</v>
      </c>
      <c r="D135" s="16">
        <v>57000</v>
      </c>
      <c r="E135" s="17"/>
      <c r="F135" s="17"/>
      <c r="G135" s="17"/>
      <c r="H135" s="17"/>
      <c r="I135" s="17">
        <f t="shared" si="2"/>
        <v>0</v>
      </c>
    </row>
    <row r="136" spans="1:9" ht="25.5" hidden="1" customHeight="1">
      <c r="A136" s="18">
        <f t="shared" si="3"/>
        <v>119</v>
      </c>
      <c r="B136" s="15" t="s">
        <v>258</v>
      </c>
      <c r="C136" s="15" t="s">
        <v>259</v>
      </c>
      <c r="D136" s="16">
        <v>123000</v>
      </c>
      <c r="E136" s="17"/>
      <c r="F136" s="17"/>
      <c r="G136" s="17"/>
      <c r="H136" s="17"/>
      <c r="I136" s="17">
        <f t="shared" si="2"/>
        <v>0</v>
      </c>
    </row>
    <row r="137" spans="1:9" ht="25.5" hidden="1" customHeight="1">
      <c r="A137" s="18">
        <f t="shared" si="3"/>
        <v>120</v>
      </c>
      <c r="B137" s="15" t="s">
        <v>260</v>
      </c>
      <c r="C137" s="15" t="s">
        <v>235</v>
      </c>
      <c r="D137" s="16">
        <v>52500</v>
      </c>
      <c r="E137" s="17"/>
      <c r="F137" s="17"/>
      <c r="G137" s="17"/>
      <c r="H137" s="17"/>
      <c r="I137" s="17">
        <f t="shared" si="2"/>
        <v>0</v>
      </c>
    </row>
    <row r="138" spans="1:9" ht="25.5" hidden="1" customHeight="1">
      <c r="A138" s="18">
        <f t="shared" si="3"/>
        <v>121</v>
      </c>
      <c r="B138" s="15" t="s">
        <v>261</v>
      </c>
      <c r="C138" s="15" t="s">
        <v>262</v>
      </c>
      <c r="D138" s="16">
        <v>117000</v>
      </c>
      <c r="E138" s="17"/>
      <c r="F138" s="17"/>
      <c r="G138" s="17"/>
      <c r="H138" s="17"/>
      <c r="I138" s="17">
        <f t="shared" si="2"/>
        <v>0</v>
      </c>
    </row>
    <row r="139" spans="1:9" ht="25.5" hidden="1" customHeight="1">
      <c r="A139" s="18">
        <f t="shared" si="3"/>
        <v>122</v>
      </c>
      <c r="B139" s="15" t="s">
        <v>263</v>
      </c>
      <c r="C139" s="15" t="s">
        <v>264</v>
      </c>
      <c r="D139" s="16">
        <v>48000</v>
      </c>
      <c r="E139" s="17"/>
      <c r="F139" s="17"/>
      <c r="G139" s="17"/>
      <c r="H139" s="17"/>
      <c r="I139" s="17">
        <f t="shared" si="2"/>
        <v>0</v>
      </c>
    </row>
    <row r="140" spans="1:9" ht="25.5" hidden="1" customHeight="1">
      <c r="A140" s="18">
        <f t="shared" si="3"/>
        <v>123</v>
      </c>
      <c r="B140" s="15" t="s">
        <v>265</v>
      </c>
      <c r="C140" s="15" t="s">
        <v>266</v>
      </c>
      <c r="D140" s="16">
        <v>48000</v>
      </c>
      <c r="E140" s="17"/>
      <c r="F140" s="17"/>
      <c r="G140" s="17"/>
      <c r="H140" s="17"/>
      <c r="I140" s="17">
        <f t="shared" si="2"/>
        <v>0</v>
      </c>
    </row>
    <row r="141" spans="1:9" ht="25.5" hidden="1" customHeight="1">
      <c r="A141" s="18">
        <f t="shared" si="3"/>
        <v>124</v>
      </c>
      <c r="B141" s="15" t="s">
        <v>267</v>
      </c>
      <c r="C141" s="15" t="s">
        <v>268</v>
      </c>
      <c r="D141" s="16">
        <v>38500</v>
      </c>
      <c r="E141" s="17"/>
      <c r="F141" s="17"/>
      <c r="G141" s="17"/>
      <c r="H141" s="17"/>
      <c r="I141" s="17">
        <f t="shared" si="2"/>
        <v>0</v>
      </c>
    </row>
    <row r="142" spans="1:9" ht="25.5" hidden="1" customHeight="1">
      <c r="A142" s="18">
        <f t="shared" si="3"/>
        <v>125</v>
      </c>
      <c r="B142" s="15" t="s">
        <v>269</v>
      </c>
      <c r="C142" s="15" t="s">
        <v>270</v>
      </c>
      <c r="D142" s="16">
        <v>38500</v>
      </c>
      <c r="E142" s="17"/>
      <c r="F142" s="17"/>
      <c r="G142" s="17"/>
      <c r="H142" s="17"/>
      <c r="I142" s="17">
        <f t="shared" si="2"/>
        <v>0</v>
      </c>
    </row>
    <row r="143" spans="1:9" ht="25.5" hidden="1" customHeight="1">
      <c r="A143" s="18">
        <f t="shared" si="3"/>
        <v>126</v>
      </c>
      <c r="B143" s="15" t="s">
        <v>271</v>
      </c>
      <c r="C143" s="15" t="s">
        <v>272</v>
      </c>
      <c r="D143" s="16">
        <v>89000</v>
      </c>
      <c r="E143" s="17"/>
      <c r="F143" s="17"/>
      <c r="G143" s="17"/>
      <c r="H143" s="17"/>
      <c r="I143" s="17">
        <f t="shared" si="2"/>
        <v>0</v>
      </c>
    </row>
    <row r="144" spans="1:9" ht="25.5" hidden="1" customHeight="1">
      <c r="A144" s="18">
        <f t="shared" si="3"/>
        <v>127</v>
      </c>
      <c r="B144" s="15" t="s">
        <v>273</v>
      </c>
      <c r="C144" s="15" t="s">
        <v>274</v>
      </c>
      <c r="D144" s="16">
        <v>117000</v>
      </c>
      <c r="E144" s="17"/>
      <c r="F144" s="17"/>
      <c r="G144" s="17"/>
      <c r="H144" s="17"/>
      <c r="I144" s="17">
        <f t="shared" si="2"/>
        <v>0</v>
      </c>
    </row>
    <row r="145" spans="1:9" ht="25.5" hidden="1" customHeight="1">
      <c r="A145" s="18">
        <f t="shared" si="3"/>
        <v>128</v>
      </c>
      <c r="B145" s="15" t="s">
        <v>275</v>
      </c>
      <c r="C145" s="15" t="s">
        <v>276</v>
      </c>
      <c r="D145" s="16">
        <v>40000</v>
      </c>
      <c r="E145" s="17"/>
      <c r="F145" s="17"/>
      <c r="G145" s="17"/>
      <c r="H145" s="17"/>
      <c r="I145" s="17">
        <f t="shared" si="2"/>
        <v>0</v>
      </c>
    </row>
    <row r="146" spans="1:9" ht="25.5" hidden="1" customHeight="1">
      <c r="A146" s="18">
        <f t="shared" si="3"/>
        <v>129</v>
      </c>
      <c r="B146" s="15" t="s">
        <v>277</v>
      </c>
      <c r="C146" s="15" t="s">
        <v>278</v>
      </c>
      <c r="D146" s="16">
        <v>89000</v>
      </c>
      <c r="E146" s="17"/>
      <c r="F146" s="17"/>
      <c r="G146" s="17"/>
      <c r="H146" s="17"/>
      <c r="I146" s="17">
        <f t="shared" si="2"/>
        <v>0</v>
      </c>
    </row>
    <row r="147" spans="1:9" ht="25.5" hidden="1" customHeight="1">
      <c r="A147" s="18">
        <f t="shared" si="3"/>
        <v>130</v>
      </c>
      <c r="B147" s="15" t="s">
        <v>279</v>
      </c>
      <c r="C147" s="15" t="s">
        <v>280</v>
      </c>
      <c r="D147" s="16">
        <v>38500</v>
      </c>
      <c r="E147" s="17"/>
      <c r="F147" s="17"/>
      <c r="G147" s="17"/>
      <c r="H147" s="17"/>
      <c r="I147" s="17">
        <f t="shared" ref="I147:I183" si="4">+E147+F147-G147-H147</f>
        <v>0</v>
      </c>
    </row>
    <row r="148" spans="1:9" ht="25.5" hidden="1" customHeight="1">
      <c r="A148" s="18">
        <f t="shared" si="3"/>
        <v>131</v>
      </c>
      <c r="B148" s="15" t="s">
        <v>281</v>
      </c>
      <c r="C148" s="15" t="s">
        <v>282</v>
      </c>
      <c r="D148" s="16">
        <v>123000</v>
      </c>
      <c r="E148" s="17"/>
      <c r="F148" s="17"/>
      <c r="G148" s="17"/>
      <c r="H148" s="17"/>
      <c r="I148" s="17">
        <f t="shared" si="4"/>
        <v>0</v>
      </c>
    </row>
    <row r="149" spans="1:9" ht="25.5" hidden="1" customHeight="1">
      <c r="A149" s="18">
        <f t="shared" si="3"/>
        <v>132</v>
      </c>
      <c r="B149" s="15" t="s">
        <v>283</v>
      </c>
      <c r="C149" s="15" t="s">
        <v>284</v>
      </c>
      <c r="D149" s="16">
        <v>106000</v>
      </c>
      <c r="E149" s="17"/>
      <c r="F149" s="17"/>
      <c r="G149" s="17"/>
      <c r="H149" s="17"/>
      <c r="I149" s="17">
        <f t="shared" si="4"/>
        <v>0</v>
      </c>
    </row>
    <row r="150" spans="1:9" ht="25.5" hidden="1" customHeight="1">
      <c r="A150" s="18">
        <f t="shared" si="3"/>
        <v>133</v>
      </c>
      <c r="B150" s="15" t="s">
        <v>285</v>
      </c>
      <c r="C150" s="15" t="s">
        <v>286</v>
      </c>
      <c r="D150" s="16">
        <v>44000</v>
      </c>
      <c r="E150" s="17"/>
      <c r="F150" s="17"/>
      <c r="G150" s="17"/>
      <c r="H150" s="17"/>
      <c r="I150" s="17">
        <f t="shared" si="4"/>
        <v>0</v>
      </c>
    </row>
    <row r="151" spans="1:9" ht="25.5" hidden="1" customHeight="1">
      <c r="A151" s="18">
        <f t="shared" si="3"/>
        <v>134</v>
      </c>
      <c r="B151" s="15" t="s">
        <v>287</v>
      </c>
      <c r="C151" s="15" t="s">
        <v>288</v>
      </c>
      <c r="D151" s="16">
        <v>40000</v>
      </c>
      <c r="E151" s="17"/>
      <c r="F151" s="17"/>
      <c r="G151" s="17"/>
      <c r="H151" s="17"/>
      <c r="I151" s="17">
        <f t="shared" si="4"/>
        <v>0</v>
      </c>
    </row>
    <row r="152" spans="1:9" ht="25.5" hidden="1" customHeight="1">
      <c r="A152" s="18">
        <f t="shared" si="3"/>
        <v>135</v>
      </c>
      <c r="B152" s="15" t="s">
        <v>289</v>
      </c>
      <c r="C152" s="15" t="s">
        <v>290</v>
      </c>
      <c r="D152" s="16">
        <v>106000</v>
      </c>
      <c r="E152" s="17"/>
      <c r="F152" s="17"/>
      <c r="G152" s="17"/>
      <c r="H152" s="17"/>
      <c r="I152" s="17">
        <f t="shared" si="4"/>
        <v>0</v>
      </c>
    </row>
    <row r="153" spans="1:9" ht="25.5" hidden="1" customHeight="1">
      <c r="A153" s="18">
        <f t="shared" si="3"/>
        <v>136</v>
      </c>
      <c r="B153" s="15" t="s">
        <v>291</v>
      </c>
      <c r="C153" s="15" t="s">
        <v>292</v>
      </c>
      <c r="D153" s="16">
        <v>123000</v>
      </c>
      <c r="E153" s="17"/>
      <c r="F153" s="17"/>
      <c r="G153" s="17"/>
      <c r="H153" s="17"/>
      <c r="I153" s="17">
        <f t="shared" si="4"/>
        <v>0</v>
      </c>
    </row>
    <row r="154" spans="1:9" ht="25.5" hidden="1" customHeight="1">
      <c r="A154" s="18">
        <f t="shared" si="3"/>
        <v>137</v>
      </c>
      <c r="B154" s="15" t="s">
        <v>293</v>
      </c>
      <c r="C154" s="15" t="s">
        <v>294</v>
      </c>
      <c r="D154" s="16">
        <v>57000</v>
      </c>
      <c r="E154" s="17"/>
      <c r="F154" s="17"/>
      <c r="G154" s="17"/>
      <c r="H154" s="17"/>
      <c r="I154" s="17">
        <f t="shared" si="4"/>
        <v>0</v>
      </c>
    </row>
    <row r="155" spans="1:9" ht="25.5" hidden="1" customHeight="1">
      <c r="A155" s="18">
        <f t="shared" si="3"/>
        <v>138</v>
      </c>
      <c r="B155" s="15" t="s">
        <v>295</v>
      </c>
      <c r="C155" s="15" t="s">
        <v>296</v>
      </c>
      <c r="D155" s="16">
        <v>57000</v>
      </c>
      <c r="E155" s="17"/>
      <c r="F155" s="17"/>
      <c r="G155" s="17"/>
      <c r="H155" s="17"/>
      <c r="I155" s="17">
        <f t="shared" si="4"/>
        <v>0</v>
      </c>
    </row>
    <row r="156" spans="1:9" ht="25.5" hidden="1" customHeight="1">
      <c r="A156" s="18">
        <f t="shared" si="3"/>
        <v>139</v>
      </c>
      <c r="B156" s="15" t="s">
        <v>297</v>
      </c>
      <c r="C156" s="15" t="s">
        <v>298</v>
      </c>
      <c r="D156" s="16">
        <v>44000</v>
      </c>
      <c r="E156" s="17"/>
      <c r="F156" s="17"/>
      <c r="G156" s="17"/>
      <c r="H156" s="17"/>
      <c r="I156" s="17">
        <f t="shared" si="4"/>
        <v>0</v>
      </c>
    </row>
    <row r="157" spans="1:9" ht="25.5" hidden="1" customHeight="1">
      <c r="A157" s="18">
        <f t="shared" si="3"/>
        <v>140</v>
      </c>
      <c r="B157" s="15" t="s">
        <v>299</v>
      </c>
      <c r="C157" s="15" t="s">
        <v>300</v>
      </c>
      <c r="D157" s="16">
        <v>48000</v>
      </c>
      <c r="E157" s="17"/>
      <c r="F157" s="17"/>
      <c r="G157" s="17"/>
      <c r="H157" s="17"/>
      <c r="I157" s="17">
        <f t="shared" si="4"/>
        <v>0</v>
      </c>
    </row>
    <row r="158" spans="1:9" ht="25.5" hidden="1" customHeight="1">
      <c r="A158" s="18">
        <f t="shared" si="3"/>
        <v>141</v>
      </c>
      <c r="B158" s="15" t="s">
        <v>301</v>
      </c>
      <c r="C158" s="15" t="s">
        <v>302</v>
      </c>
      <c r="D158" s="16">
        <v>89000</v>
      </c>
      <c r="E158" s="17"/>
      <c r="F158" s="17"/>
      <c r="G158" s="17"/>
      <c r="H158" s="17"/>
      <c r="I158" s="17">
        <f t="shared" si="4"/>
        <v>0</v>
      </c>
    </row>
    <row r="159" spans="1:9" ht="25.5" hidden="1" customHeight="1">
      <c r="A159" s="18">
        <f t="shared" si="3"/>
        <v>142</v>
      </c>
      <c r="B159" s="15" t="s">
        <v>303</v>
      </c>
      <c r="C159" s="15" t="s">
        <v>304</v>
      </c>
      <c r="D159" s="16">
        <v>89000</v>
      </c>
      <c r="E159" s="17"/>
      <c r="F159" s="17"/>
      <c r="G159" s="17"/>
      <c r="H159" s="17"/>
      <c r="I159" s="17">
        <f t="shared" si="4"/>
        <v>0</v>
      </c>
    </row>
    <row r="160" spans="1:9" ht="25.5" hidden="1" customHeight="1">
      <c r="A160" s="18">
        <f>+A159+1</f>
        <v>143</v>
      </c>
      <c r="B160" s="15" t="s">
        <v>305</v>
      </c>
      <c r="C160" s="15" t="s">
        <v>306</v>
      </c>
      <c r="D160" s="16">
        <v>106000</v>
      </c>
      <c r="E160" s="17"/>
      <c r="F160" s="17"/>
      <c r="G160" s="17"/>
      <c r="H160" s="17"/>
      <c r="I160" s="17">
        <f t="shared" si="4"/>
        <v>0</v>
      </c>
    </row>
    <row r="161" spans="1:9" ht="25.5" hidden="1" customHeight="1">
      <c r="A161" s="18">
        <f>+A160+1</f>
        <v>144</v>
      </c>
      <c r="B161" s="15" t="s">
        <v>307</v>
      </c>
      <c r="C161" s="15" t="s">
        <v>308</v>
      </c>
      <c r="D161" s="16">
        <v>40000</v>
      </c>
      <c r="E161" s="17"/>
      <c r="F161" s="17"/>
      <c r="G161" s="17"/>
      <c r="H161" s="17"/>
      <c r="I161" s="17">
        <f t="shared" si="4"/>
        <v>0</v>
      </c>
    </row>
    <row r="162" spans="1:9" ht="25.5" hidden="1" customHeight="1">
      <c r="A162" s="18">
        <f t="shared" ref="A162:A183" si="5">+A161+1</f>
        <v>145</v>
      </c>
      <c r="B162" s="15" t="s">
        <v>309</v>
      </c>
      <c r="C162" s="15" t="s">
        <v>310</v>
      </c>
      <c r="D162" s="16">
        <v>40000</v>
      </c>
      <c r="E162" s="17"/>
      <c r="F162" s="17"/>
      <c r="G162" s="17"/>
      <c r="H162" s="17"/>
      <c r="I162" s="17">
        <f t="shared" si="4"/>
        <v>0</v>
      </c>
    </row>
    <row r="163" spans="1:9" ht="25.5" hidden="1" customHeight="1">
      <c r="A163" s="18">
        <f t="shared" si="5"/>
        <v>146</v>
      </c>
      <c r="B163" s="15" t="s">
        <v>311</v>
      </c>
      <c r="C163" s="15" t="s">
        <v>312</v>
      </c>
      <c r="D163" s="16">
        <v>40000</v>
      </c>
      <c r="E163" s="17"/>
      <c r="F163" s="17"/>
      <c r="G163" s="17"/>
      <c r="H163" s="17"/>
      <c r="I163" s="17">
        <f t="shared" si="4"/>
        <v>0</v>
      </c>
    </row>
    <row r="164" spans="1:9" ht="25.5" hidden="1" customHeight="1">
      <c r="A164" s="18">
        <f t="shared" si="5"/>
        <v>147</v>
      </c>
      <c r="B164" s="15" t="s">
        <v>313</v>
      </c>
      <c r="C164" s="15" t="s">
        <v>314</v>
      </c>
      <c r="D164" s="16">
        <v>48000</v>
      </c>
      <c r="E164" s="17"/>
      <c r="F164" s="17"/>
      <c r="G164" s="17"/>
      <c r="H164" s="17"/>
      <c r="I164" s="17">
        <f t="shared" si="4"/>
        <v>0</v>
      </c>
    </row>
    <row r="165" spans="1:9" ht="25.5" hidden="1" customHeight="1">
      <c r="A165" s="18">
        <f t="shared" si="5"/>
        <v>148</v>
      </c>
      <c r="B165" s="15" t="s">
        <v>315</v>
      </c>
      <c r="C165" s="15" t="s">
        <v>316</v>
      </c>
      <c r="D165" s="16">
        <v>44000</v>
      </c>
      <c r="E165" s="17"/>
      <c r="F165" s="17"/>
      <c r="G165" s="17"/>
      <c r="H165" s="17"/>
      <c r="I165" s="17">
        <f t="shared" si="4"/>
        <v>0</v>
      </c>
    </row>
    <row r="166" spans="1:9" ht="25.5" hidden="1" customHeight="1">
      <c r="A166" s="18">
        <f t="shared" si="5"/>
        <v>149</v>
      </c>
      <c r="B166" s="15" t="s">
        <v>317</v>
      </c>
      <c r="C166" s="15" t="s">
        <v>318</v>
      </c>
      <c r="D166" s="16">
        <v>48000</v>
      </c>
      <c r="E166" s="17"/>
      <c r="F166" s="17"/>
      <c r="G166" s="17"/>
      <c r="H166" s="17"/>
      <c r="I166" s="17">
        <f t="shared" si="4"/>
        <v>0</v>
      </c>
    </row>
    <row r="167" spans="1:9" ht="25.5" hidden="1" customHeight="1">
      <c r="A167" s="18">
        <f t="shared" si="5"/>
        <v>150</v>
      </c>
      <c r="B167" s="15" t="s">
        <v>319</v>
      </c>
      <c r="C167" s="15" t="s">
        <v>320</v>
      </c>
      <c r="D167" s="16">
        <v>44000</v>
      </c>
      <c r="E167" s="17"/>
      <c r="F167" s="17"/>
      <c r="G167" s="17"/>
      <c r="H167" s="17"/>
      <c r="I167" s="17">
        <f t="shared" si="4"/>
        <v>0</v>
      </c>
    </row>
    <row r="168" spans="1:9" ht="25.5" hidden="1" customHeight="1">
      <c r="A168" s="18">
        <f t="shared" si="5"/>
        <v>151</v>
      </c>
      <c r="B168" s="15" t="s">
        <v>321</v>
      </c>
      <c r="C168" s="15" t="s">
        <v>322</v>
      </c>
      <c r="D168" s="16">
        <v>123000</v>
      </c>
      <c r="E168" s="17"/>
      <c r="F168" s="17"/>
      <c r="G168" s="17"/>
      <c r="H168" s="17"/>
      <c r="I168" s="17">
        <f t="shared" si="4"/>
        <v>0</v>
      </c>
    </row>
    <row r="169" spans="1:9" ht="25.5" hidden="1" customHeight="1">
      <c r="A169" s="18">
        <f t="shared" si="5"/>
        <v>152</v>
      </c>
      <c r="B169" s="15" t="s">
        <v>323</v>
      </c>
      <c r="C169" s="15" t="s">
        <v>324</v>
      </c>
      <c r="D169" s="16">
        <v>139000</v>
      </c>
      <c r="E169" s="17"/>
      <c r="F169" s="17"/>
      <c r="G169" s="17"/>
      <c r="H169" s="17"/>
      <c r="I169" s="17">
        <f t="shared" si="4"/>
        <v>0</v>
      </c>
    </row>
    <row r="170" spans="1:9" ht="25.5" hidden="1" customHeight="1">
      <c r="A170" s="18">
        <f t="shared" si="5"/>
        <v>153</v>
      </c>
      <c r="B170" s="15" t="s">
        <v>325</v>
      </c>
      <c r="C170" s="15" t="s">
        <v>326</v>
      </c>
      <c r="D170" s="16">
        <v>150000</v>
      </c>
      <c r="E170" s="17"/>
      <c r="F170" s="17"/>
      <c r="G170" s="17"/>
      <c r="H170" s="17"/>
      <c r="I170" s="17">
        <f t="shared" si="4"/>
        <v>0</v>
      </c>
    </row>
    <row r="171" spans="1:9" ht="25.5" hidden="1" customHeight="1">
      <c r="A171" s="18">
        <f t="shared" si="5"/>
        <v>154</v>
      </c>
      <c r="B171" s="15" t="s">
        <v>327</v>
      </c>
      <c r="C171" s="15" t="s">
        <v>328</v>
      </c>
      <c r="D171" s="16">
        <v>52500</v>
      </c>
      <c r="E171" s="17"/>
      <c r="F171" s="17"/>
      <c r="G171" s="17"/>
      <c r="H171" s="17"/>
      <c r="I171" s="17">
        <f t="shared" si="4"/>
        <v>0</v>
      </c>
    </row>
    <row r="172" spans="1:9" ht="25.5" hidden="1" customHeight="1">
      <c r="A172" s="18">
        <f t="shared" si="5"/>
        <v>155</v>
      </c>
      <c r="B172" s="15" t="s">
        <v>329</v>
      </c>
      <c r="C172" s="15" t="s">
        <v>330</v>
      </c>
      <c r="D172" s="16">
        <v>37000</v>
      </c>
      <c r="E172" s="17"/>
      <c r="F172" s="17"/>
      <c r="G172" s="17"/>
      <c r="H172" s="17"/>
      <c r="I172" s="17">
        <f t="shared" si="4"/>
        <v>0</v>
      </c>
    </row>
    <row r="173" spans="1:9" ht="25.5" hidden="1" customHeight="1">
      <c r="A173" s="18">
        <f t="shared" si="5"/>
        <v>156</v>
      </c>
      <c r="B173" s="15" t="s">
        <v>331</v>
      </c>
      <c r="C173" s="15" t="s">
        <v>332</v>
      </c>
      <c r="D173" s="16">
        <v>37000</v>
      </c>
      <c r="E173" s="17"/>
      <c r="F173" s="17"/>
      <c r="G173" s="17"/>
      <c r="H173" s="17"/>
      <c r="I173" s="17">
        <f t="shared" si="4"/>
        <v>0</v>
      </c>
    </row>
    <row r="174" spans="1:9" ht="25.5" hidden="1" customHeight="1">
      <c r="A174" s="18">
        <f t="shared" si="5"/>
        <v>157</v>
      </c>
      <c r="B174" s="15" t="s">
        <v>333</v>
      </c>
      <c r="C174" s="15" t="s">
        <v>334</v>
      </c>
      <c r="D174" s="16">
        <v>37000</v>
      </c>
      <c r="E174" s="17"/>
      <c r="F174" s="17"/>
      <c r="G174" s="17"/>
      <c r="H174" s="17"/>
      <c r="I174" s="17">
        <f t="shared" si="4"/>
        <v>0</v>
      </c>
    </row>
    <row r="175" spans="1:9" ht="25.5" hidden="1" customHeight="1">
      <c r="A175" s="18">
        <f t="shared" si="5"/>
        <v>158</v>
      </c>
      <c r="B175" s="15" t="s">
        <v>335</v>
      </c>
      <c r="C175" s="15" t="s">
        <v>336</v>
      </c>
      <c r="D175" s="16">
        <v>61000</v>
      </c>
      <c r="E175" s="17"/>
      <c r="F175" s="17"/>
      <c r="G175" s="17"/>
      <c r="H175" s="17"/>
      <c r="I175" s="17">
        <f t="shared" si="4"/>
        <v>0</v>
      </c>
    </row>
    <row r="176" spans="1:9" ht="25.5" hidden="1" customHeight="1">
      <c r="A176" s="18">
        <f t="shared" si="5"/>
        <v>159</v>
      </c>
      <c r="B176" s="15" t="s">
        <v>337</v>
      </c>
      <c r="C176" s="15" t="s">
        <v>338</v>
      </c>
      <c r="D176" s="16">
        <v>61000</v>
      </c>
      <c r="E176" s="17"/>
      <c r="F176" s="17"/>
      <c r="G176" s="17"/>
      <c r="H176" s="17"/>
      <c r="I176" s="17">
        <f t="shared" si="4"/>
        <v>0</v>
      </c>
    </row>
    <row r="177" spans="1:154" ht="25.5" hidden="1" customHeight="1">
      <c r="A177" s="18">
        <f t="shared" si="5"/>
        <v>160</v>
      </c>
      <c r="B177" s="15" t="s">
        <v>339</v>
      </c>
      <c r="C177" s="15" t="s">
        <v>340</v>
      </c>
      <c r="D177" s="16">
        <v>61000</v>
      </c>
      <c r="E177" s="17"/>
      <c r="F177" s="17"/>
      <c r="G177" s="17"/>
      <c r="H177" s="17"/>
      <c r="I177" s="17">
        <f t="shared" si="4"/>
        <v>0</v>
      </c>
    </row>
    <row r="178" spans="1:154" ht="25.5" hidden="1" customHeight="1">
      <c r="A178" s="18">
        <f t="shared" si="5"/>
        <v>161</v>
      </c>
      <c r="B178" s="15" t="s">
        <v>341</v>
      </c>
      <c r="C178" s="15" t="s">
        <v>342</v>
      </c>
      <c r="D178" s="16">
        <v>53500</v>
      </c>
      <c r="E178" s="17"/>
      <c r="F178" s="17"/>
      <c r="G178" s="17"/>
      <c r="H178" s="17"/>
      <c r="I178" s="17">
        <f t="shared" si="4"/>
        <v>0</v>
      </c>
    </row>
    <row r="179" spans="1:154" ht="25.5" hidden="1" customHeight="1">
      <c r="A179" s="18">
        <f t="shared" si="5"/>
        <v>162</v>
      </c>
      <c r="B179" s="15" t="s">
        <v>343</v>
      </c>
      <c r="C179" s="15" t="s">
        <v>344</v>
      </c>
      <c r="D179" s="16">
        <v>53500</v>
      </c>
      <c r="E179" s="17"/>
      <c r="F179" s="17"/>
      <c r="G179" s="17"/>
      <c r="H179" s="17"/>
      <c r="I179" s="17">
        <f t="shared" si="4"/>
        <v>0</v>
      </c>
    </row>
    <row r="180" spans="1:154" ht="25.5" hidden="1" customHeight="1">
      <c r="A180" s="18">
        <f t="shared" si="5"/>
        <v>163</v>
      </c>
      <c r="B180" s="15" t="s">
        <v>345</v>
      </c>
      <c r="C180" s="15" t="s">
        <v>346</v>
      </c>
      <c r="D180" s="16">
        <v>53500</v>
      </c>
      <c r="E180" s="17"/>
      <c r="F180" s="17"/>
      <c r="G180" s="17"/>
      <c r="H180" s="17"/>
      <c r="I180" s="17">
        <f t="shared" si="4"/>
        <v>0</v>
      </c>
    </row>
    <row r="181" spans="1:154" ht="25.5" hidden="1" customHeight="1">
      <c r="A181" s="18">
        <f t="shared" si="5"/>
        <v>164</v>
      </c>
      <c r="B181" s="15" t="s">
        <v>347</v>
      </c>
      <c r="C181" s="15" t="s">
        <v>348</v>
      </c>
      <c r="D181" s="16">
        <v>57000</v>
      </c>
      <c r="E181" s="17"/>
      <c r="F181" s="17"/>
      <c r="G181" s="17"/>
      <c r="H181" s="17"/>
      <c r="I181" s="17">
        <f t="shared" si="4"/>
        <v>0</v>
      </c>
    </row>
    <row r="182" spans="1:154" ht="25.5" hidden="1" customHeight="1">
      <c r="A182" s="18">
        <f t="shared" si="5"/>
        <v>165</v>
      </c>
      <c r="B182" s="15" t="s">
        <v>349</v>
      </c>
      <c r="C182" s="15" t="s">
        <v>350</v>
      </c>
      <c r="D182" s="16">
        <v>57000</v>
      </c>
      <c r="E182" s="17"/>
      <c r="F182" s="17"/>
      <c r="G182" s="17"/>
      <c r="H182" s="17"/>
      <c r="I182" s="17">
        <f t="shared" si="4"/>
        <v>0</v>
      </c>
    </row>
    <row r="183" spans="1:154" ht="25.5" hidden="1" customHeight="1">
      <c r="A183" s="18">
        <f t="shared" si="5"/>
        <v>166</v>
      </c>
      <c r="B183" s="15" t="s">
        <v>351</v>
      </c>
      <c r="C183" s="15" t="s">
        <v>352</v>
      </c>
      <c r="D183" s="16">
        <v>57000</v>
      </c>
      <c r="E183" s="17"/>
      <c r="F183" s="17"/>
      <c r="G183" s="17"/>
      <c r="H183" s="17"/>
      <c r="I183" s="17">
        <f t="shared" si="4"/>
        <v>0</v>
      </c>
    </row>
    <row r="184" spans="1:154" s="13" customFormat="1" ht="20.25" customHeight="1">
      <c r="A184" s="8"/>
      <c r="B184" s="9"/>
      <c r="C184" s="10" t="s">
        <v>353</v>
      </c>
      <c r="D184" s="10"/>
      <c r="E184" s="11">
        <f>+SUMPRODUCT($D185:$D$194,E185:E194)</f>
        <v>12467000</v>
      </c>
      <c r="F184" s="11">
        <f>+SUMPRODUCT($D185:$D$194,F185:F194)</f>
        <v>8124000</v>
      </c>
      <c r="G184" s="11">
        <f>+SUMPRODUCT($D185:$D$194,G185:G194)</f>
        <v>5971000</v>
      </c>
      <c r="H184" s="11">
        <f>+SUMPRODUCT($D185:$D$194,H185:H194)</f>
        <v>0</v>
      </c>
      <c r="I184" s="11">
        <f>+SUMPRODUCT($D185:$D$194,I185:I194)</f>
        <v>14620000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</row>
    <row r="185" spans="1:154" ht="25.5" customHeight="1">
      <c r="A185" s="18">
        <f>+A183+1</f>
        <v>167</v>
      </c>
      <c r="B185" s="15" t="s">
        <v>354</v>
      </c>
      <c r="C185" s="15" t="s">
        <v>355</v>
      </c>
      <c r="D185" s="16">
        <v>26500</v>
      </c>
      <c r="E185" s="17">
        <v>0</v>
      </c>
      <c r="F185" s="17"/>
      <c r="G185" s="17">
        <f>(E185+F185)-I185</f>
        <v>0</v>
      </c>
      <c r="H185" s="17"/>
      <c r="I185" s="17"/>
    </row>
    <row r="186" spans="1:154" ht="25.5" customHeight="1">
      <c r="A186" s="18">
        <f>+A185+1</f>
        <v>168</v>
      </c>
      <c r="B186" s="15" t="s">
        <v>356</v>
      </c>
      <c r="C186" s="15" t="s">
        <v>357</v>
      </c>
      <c r="D186" s="16">
        <v>37000</v>
      </c>
      <c r="E186" s="17">
        <v>31</v>
      </c>
      <c r="F186" s="17">
        <v>36</v>
      </c>
      <c r="G186" s="17">
        <f t="shared" ref="G186:G190" si="6">(E186+F186)-I186</f>
        <v>22</v>
      </c>
      <c r="H186" s="17"/>
      <c r="I186" s="19">
        <v>45</v>
      </c>
    </row>
    <row r="187" spans="1:154" ht="25.5" customHeight="1">
      <c r="A187" s="18">
        <f t="shared" ref="A187:A194" si="7">+A186+1</f>
        <v>169</v>
      </c>
      <c r="B187" s="15" t="s">
        <v>358</v>
      </c>
      <c r="C187" s="15" t="s">
        <v>359</v>
      </c>
      <c r="D187" s="16">
        <v>17000</v>
      </c>
      <c r="E187" s="17">
        <v>221</v>
      </c>
      <c r="F187" s="17">
        <v>120</v>
      </c>
      <c r="G187" s="17">
        <f t="shared" si="6"/>
        <v>98</v>
      </c>
      <c r="H187" s="17"/>
      <c r="I187" s="19">
        <v>243</v>
      </c>
    </row>
    <row r="188" spans="1:154" ht="25.5" customHeight="1">
      <c r="A188" s="18">
        <f t="shared" si="7"/>
        <v>170</v>
      </c>
      <c r="B188" s="15" t="s">
        <v>360</v>
      </c>
      <c r="C188" s="15" t="s">
        <v>361</v>
      </c>
      <c r="D188" s="16">
        <v>25000</v>
      </c>
      <c r="E188" s="17">
        <v>132</v>
      </c>
      <c r="F188" s="17">
        <v>48</v>
      </c>
      <c r="G188" s="17">
        <f t="shared" si="6"/>
        <v>26</v>
      </c>
      <c r="H188" s="17"/>
      <c r="I188" s="19">
        <v>154</v>
      </c>
    </row>
    <row r="189" spans="1:154" ht="25.5" customHeight="1">
      <c r="A189" s="18">
        <f t="shared" si="7"/>
        <v>171</v>
      </c>
      <c r="B189" s="15" t="s">
        <v>362</v>
      </c>
      <c r="C189" s="15" t="s">
        <v>363</v>
      </c>
      <c r="D189" s="16">
        <v>43000</v>
      </c>
      <c r="E189" s="17">
        <v>84</v>
      </c>
      <c r="F189" s="17">
        <v>48</v>
      </c>
      <c r="G189" s="17">
        <f t="shared" si="6"/>
        <v>43</v>
      </c>
      <c r="H189" s="17"/>
      <c r="I189" s="19">
        <v>89</v>
      </c>
    </row>
    <row r="190" spans="1:154" ht="25.5" customHeight="1">
      <c r="A190" s="18">
        <f t="shared" si="7"/>
        <v>172</v>
      </c>
      <c r="B190" s="15" t="s">
        <v>364</v>
      </c>
      <c r="C190" s="15" t="s">
        <v>365</v>
      </c>
      <c r="D190" s="16">
        <v>31000</v>
      </c>
      <c r="E190" s="17">
        <v>21</v>
      </c>
      <c r="F190" s="17">
        <v>48</v>
      </c>
      <c r="G190" s="17">
        <f t="shared" si="6"/>
        <v>32</v>
      </c>
      <c r="H190" s="17"/>
      <c r="I190" s="19">
        <v>37</v>
      </c>
    </row>
    <row r="191" spans="1:154" ht="25.5" hidden="1" customHeight="1">
      <c r="A191" s="18"/>
      <c r="B191" s="25"/>
      <c r="C191" s="26" t="s">
        <v>173</v>
      </c>
      <c r="D191" s="24"/>
      <c r="E191" s="17"/>
      <c r="F191" s="17"/>
      <c r="G191" s="17"/>
      <c r="H191" s="17"/>
      <c r="I191" s="17">
        <f t="shared" ref="I191:I194" si="8">+E191+F191-G191-H191</f>
        <v>0</v>
      </c>
    </row>
    <row r="192" spans="1:154" ht="25.5" hidden="1" customHeight="1">
      <c r="A192" s="18">
        <f>+A190+1</f>
        <v>173</v>
      </c>
      <c r="B192" s="15" t="s">
        <v>366</v>
      </c>
      <c r="C192" s="15" t="s">
        <v>367</v>
      </c>
      <c r="D192" s="16">
        <v>35000</v>
      </c>
      <c r="E192" s="17"/>
      <c r="F192" s="17"/>
      <c r="G192" s="17"/>
      <c r="H192" s="17"/>
      <c r="I192" s="17">
        <f t="shared" si="8"/>
        <v>0</v>
      </c>
    </row>
    <row r="193" spans="1:154" ht="25.5" hidden="1" customHeight="1">
      <c r="A193" s="18">
        <f t="shared" si="7"/>
        <v>174</v>
      </c>
      <c r="B193" s="15" t="s">
        <v>368</v>
      </c>
      <c r="C193" s="15" t="s">
        <v>369</v>
      </c>
      <c r="D193" s="16">
        <v>43000</v>
      </c>
      <c r="E193" s="17"/>
      <c r="F193" s="17"/>
      <c r="G193" s="17"/>
      <c r="H193" s="17"/>
      <c r="I193" s="17">
        <f t="shared" si="8"/>
        <v>0</v>
      </c>
    </row>
    <row r="194" spans="1:154" ht="25.5" hidden="1" customHeight="1">
      <c r="A194" s="18">
        <f t="shared" si="7"/>
        <v>175</v>
      </c>
      <c r="B194" s="15" t="s">
        <v>370</v>
      </c>
      <c r="C194" s="15" t="s">
        <v>371</v>
      </c>
      <c r="D194" s="16">
        <v>37000</v>
      </c>
      <c r="E194" s="17"/>
      <c r="F194" s="17"/>
      <c r="G194" s="17"/>
      <c r="H194" s="17"/>
      <c r="I194" s="17">
        <f t="shared" si="8"/>
        <v>0</v>
      </c>
    </row>
    <row r="195" spans="1:154" s="13" customFormat="1" ht="20.25" customHeight="1">
      <c r="A195" s="8"/>
      <c r="B195" s="9"/>
      <c r="C195" s="10" t="s">
        <v>372</v>
      </c>
      <c r="D195" s="10"/>
      <c r="E195" s="11">
        <f>+SUMPRODUCT($D$196:$D371,E196:E371)</f>
        <v>408564400</v>
      </c>
      <c r="F195" s="11">
        <f>+SUMPRODUCT($D$196:$D371,F196:F371)</f>
        <v>132914600</v>
      </c>
      <c r="G195" s="11">
        <f>+SUMPRODUCT($D$196:$D371,G196:G371)</f>
        <v>171191100</v>
      </c>
      <c r="H195" s="11">
        <f>+SUMPRODUCT($D$196:$D371,H196:H371)</f>
        <v>0</v>
      </c>
      <c r="I195" s="11">
        <f>+SUMPRODUCT($D$196:$D371,I196:I371)</f>
        <v>370287900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</row>
    <row r="196" spans="1:154" ht="25.5" customHeight="1">
      <c r="A196" s="14">
        <f>+A194+1</f>
        <v>176</v>
      </c>
      <c r="B196" s="15" t="s">
        <v>373</v>
      </c>
      <c r="C196" s="15" t="s">
        <v>374</v>
      </c>
      <c r="D196" s="16">
        <v>195000</v>
      </c>
      <c r="E196" s="17">
        <v>12</v>
      </c>
      <c r="F196" s="17">
        <v>7</v>
      </c>
      <c r="G196" s="17">
        <f>(E196+F196)-I196</f>
        <v>8</v>
      </c>
      <c r="H196" s="17"/>
      <c r="I196" s="19">
        <v>11</v>
      </c>
    </row>
    <row r="197" spans="1:154" ht="25.5" customHeight="1">
      <c r="A197" s="18">
        <f>+A196+1</f>
        <v>177</v>
      </c>
      <c r="B197" s="15" t="s">
        <v>375</v>
      </c>
      <c r="C197" s="15" t="s">
        <v>376</v>
      </c>
      <c r="D197" s="16">
        <v>265000</v>
      </c>
      <c r="E197" s="17">
        <v>0</v>
      </c>
      <c r="F197" s="17"/>
      <c r="G197" s="17">
        <f t="shared" ref="G197:G260" si="9">(E197+F197)-I197</f>
        <v>0</v>
      </c>
      <c r="H197" s="17"/>
      <c r="I197" s="17"/>
    </row>
    <row r="198" spans="1:154" ht="25.5" customHeight="1">
      <c r="A198" s="18">
        <f t="shared" ref="A198:A261" si="10">+A197+1</f>
        <v>178</v>
      </c>
      <c r="B198" s="15" t="s">
        <v>377</v>
      </c>
      <c r="C198" s="15" t="s">
        <v>378</v>
      </c>
      <c r="D198" s="16">
        <v>195000</v>
      </c>
      <c r="E198" s="17">
        <v>0</v>
      </c>
      <c r="F198" s="17"/>
      <c r="G198" s="17">
        <f t="shared" si="9"/>
        <v>0</v>
      </c>
      <c r="H198" s="17"/>
      <c r="I198" s="17"/>
    </row>
    <row r="199" spans="1:154" ht="25.5" customHeight="1">
      <c r="A199" s="18">
        <f t="shared" si="10"/>
        <v>179</v>
      </c>
      <c r="B199" s="15" t="s">
        <v>379</v>
      </c>
      <c r="C199" s="15" t="s">
        <v>380</v>
      </c>
      <c r="D199" s="16">
        <v>265000</v>
      </c>
      <c r="E199" s="17">
        <v>0</v>
      </c>
      <c r="F199" s="17"/>
      <c r="G199" s="17">
        <f t="shared" si="9"/>
        <v>0</v>
      </c>
      <c r="H199" s="17"/>
      <c r="I199" s="17"/>
    </row>
    <row r="200" spans="1:154" ht="25.5" customHeight="1">
      <c r="A200" s="18">
        <f t="shared" si="10"/>
        <v>180</v>
      </c>
      <c r="B200" s="15" t="s">
        <v>381</v>
      </c>
      <c r="C200" s="15" t="s">
        <v>382</v>
      </c>
      <c r="D200" s="16">
        <v>195000</v>
      </c>
      <c r="E200" s="17">
        <v>0</v>
      </c>
      <c r="F200" s="17"/>
      <c r="G200" s="17">
        <f t="shared" si="9"/>
        <v>0</v>
      </c>
      <c r="H200" s="17"/>
      <c r="I200" s="17"/>
    </row>
    <row r="201" spans="1:154" ht="25.5" customHeight="1">
      <c r="A201" s="18">
        <f t="shared" si="10"/>
        <v>181</v>
      </c>
      <c r="B201" s="15" t="s">
        <v>383</v>
      </c>
      <c r="C201" s="15" t="s">
        <v>384</v>
      </c>
      <c r="D201" s="16">
        <v>265000</v>
      </c>
      <c r="E201" s="17">
        <v>0</v>
      </c>
      <c r="F201" s="17"/>
      <c r="G201" s="17">
        <f t="shared" si="9"/>
        <v>0</v>
      </c>
      <c r="H201" s="17"/>
      <c r="I201" s="17"/>
    </row>
    <row r="202" spans="1:154" ht="25.5" customHeight="1">
      <c r="A202" s="18">
        <f t="shared" si="10"/>
        <v>182</v>
      </c>
      <c r="B202" s="15" t="s">
        <v>385</v>
      </c>
      <c r="C202" s="15" t="s">
        <v>386</v>
      </c>
      <c r="D202" s="16">
        <v>195000</v>
      </c>
      <c r="E202" s="17">
        <v>8</v>
      </c>
      <c r="F202" s="17"/>
      <c r="G202" s="17">
        <f t="shared" si="9"/>
        <v>5</v>
      </c>
      <c r="H202" s="17"/>
      <c r="I202" s="19">
        <v>3</v>
      </c>
    </row>
    <row r="203" spans="1:154" ht="25.5" customHeight="1">
      <c r="A203" s="18">
        <f t="shared" si="10"/>
        <v>183</v>
      </c>
      <c r="B203" s="15" t="s">
        <v>387</v>
      </c>
      <c r="C203" s="15" t="s">
        <v>388</v>
      </c>
      <c r="D203" s="16">
        <v>265000</v>
      </c>
      <c r="E203" s="17">
        <v>0</v>
      </c>
      <c r="F203" s="17"/>
      <c r="G203" s="17">
        <f t="shared" si="9"/>
        <v>0</v>
      </c>
      <c r="H203" s="17"/>
      <c r="I203" s="17"/>
    </row>
    <row r="204" spans="1:154" ht="25.5" customHeight="1">
      <c r="A204" s="18"/>
      <c r="B204" s="15"/>
      <c r="C204" s="20" t="s">
        <v>389</v>
      </c>
      <c r="D204" s="21">
        <v>195000</v>
      </c>
      <c r="E204" s="17">
        <v>16</v>
      </c>
      <c r="F204" s="17"/>
      <c r="G204" s="17">
        <f t="shared" si="9"/>
        <v>2</v>
      </c>
      <c r="H204" s="17"/>
      <c r="I204" s="17">
        <v>14</v>
      </c>
    </row>
    <row r="205" spans="1:154" ht="25.5" customHeight="1">
      <c r="A205" s="18">
        <f>+A203+1</f>
        <v>184</v>
      </c>
      <c r="B205" s="15" t="s">
        <v>390</v>
      </c>
      <c r="C205" s="15" t="s">
        <v>391</v>
      </c>
      <c r="D205" s="16">
        <v>25000</v>
      </c>
      <c r="E205" s="17">
        <v>0</v>
      </c>
      <c r="F205" s="17"/>
      <c r="G205" s="17">
        <f t="shared" si="9"/>
        <v>0</v>
      </c>
      <c r="H205" s="17"/>
      <c r="I205" s="17"/>
    </row>
    <row r="206" spans="1:154" ht="25.5" customHeight="1">
      <c r="A206" s="18">
        <f t="shared" si="10"/>
        <v>185</v>
      </c>
      <c r="B206" s="15" t="s">
        <v>392</v>
      </c>
      <c r="C206" s="15" t="s">
        <v>393</v>
      </c>
      <c r="D206" s="16">
        <v>25000</v>
      </c>
      <c r="E206" s="17">
        <v>40</v>
      </c>
      <c r="F206" s="17">
        <v>48</v>
      </c>
      <c r="G206" s="17">
        <f t="shared" si="9"/>
        <v>43</v>
      </c>
      <c r="H206" s="17"/>
      <c r="I206" s="19">
        <v>45</v>
      </c>
    </row>
    <row r="207" spans="1:154" ht="25.5" customHeight="1">
      <c r="A207" s="18">
        <f t="shared" si="10"/>
        <v>186</v>
      </c>
      <c r="B207" s="15" t="s">
        <v>394</v>
      </c>
      <c r="C207" s="15" t="s">
        <v>395</v>
      </c>
      <c r="D207" s="16">
        <v>25000</v>
      </c>
      <c r="E207" s="17">
        <v>0</v>
      </c>
      <c r="F207" s="17"/>
      <c r="G207" s="17">
        <f t="shared" si="9"/>
        <v>0</v>
      </c>
      <c r="H207" s="17"/>
      <c r="I207" s="17"/>
    </row>
    <row r="208" spans="1:154" ht="25.5" customHeight="1">
      <c r="A208" s="18">
        <f t="shared" si="10"/>
        <v>187</v>
      </c>
      <c r="B208" s="15" t="s">
        <v>396</v>
      </c>
      <c r="C208" s="15" t="s">
        <v>397</v>
      </c>
      <c r="D208" s="16">
        <v>25000</v>
      </c>
      <c r="E208" s="17">
        <v>0</v>
      </c>
      <c r="F208" s="17"/>
      <c r="G208" s="17">
        <f t="shared" si="9"/>
        <v>0</v>
      </c>
      <c r="H208" s="17"/>
      <c r="I208" s="17"/>
    </row>
    <row r="209" spans="1:9" ht="25.5" customHeight="1">
      <c r="A209" s="18">
        <f t="shared" si="10"/>
        <v>188</v>
      </c>
      <c r="B209" s="15" t="s">
        <v>398</v>
      </c>
      <c r="C209" s="15" t="s">
        <v>399</v>
      </c>
      <c r="D209" s="16">
        <v>43000</v>
      </c>
      <c r="E209" s="17">
        <v>94</v>
      </c>
      <c r="F209" s="17"/>
      <c r="G209" s="17">
        <f t="shared" si="9"/>
        <v>21</v>
      </c>
      <c r="H209" s="17"/>
      <c r="I209" s="19">
        <v>73</v>
      </c>
    </row>
    <row r="210" spans="1:9" ht="25.5" customHeight="1">
      <c r="A210" s="18">
        <f t="shared" si="10"/>
        <v>189</v>
      </c>
      <c r="B210" s="15" t="s">
        <v>400</v>
      </c>
      <c r="C210" s="15" t="s">
        <v>401</v>
      </c>
      <c r="D210" s="16">
        <v>43000</v>
      </c>
      <c r="E210" s="17">
        <v>121</v>
      </c>
      <c r="F210" s="17"/>
      <c r="G210" s="17">
        <f t="shared" si="9"/>
        <v>32</v>
      </c>
      <c r="H210" s="17"/>
      <c r="I210" s="19">
        <v>89</v>
      </c>
    </row>
    <row r="211" spans="1:9" ht="25.5" customHeight="1">
      <c r="A211" s="18">
        <f t="shared" si="10"/>
        <v>190</v>
      </c>
      <c r="B211" s="15" t="s">
        <v>402</v>
      </c>
      <c r="C211" s="15" t="s">
        <v>403</v>
      </c>
      <c r="D211" s="16">
        <v>43000</v>
      </c>
      <c r="E211" s="17">
        <v>180</v>
      </c>
      <c r="F211" s="17">
        <v>48</v>
      </c>
      <c r="G211" s="17">
        <f t="shared" si="9"/>
        <v>73</v>
      </c>
      <c r="H211" s="17"/>
      <c r="I211" s="19">
        <v>155</v>
      </c>
    </row>
    <row r="212" spans="1:9" ht="25.5" customHeight="1">
      <c r="A212" s="18">
        <f t="shared" si="10"/>
        <v>191</v>
      </c>
      <c r="B212" s="15" t="s">
        <v>404</v>
      </c>
      <c r="C212" s="15" t="s">
        <v>405</v>
      </c>
      <c r="D212" s="16">
        <v>43000</v>
      </c>
      <c r="E212" s="17">
        <v>0</v>
      </c>
      <c r="F212" s="17"/>
      <c r="G212" s="17">
        <f t="shared" si="9"/>
        <v>0</v>
      </c>
      <c r="H212" s="17"/>
      <c r="I212" s="17"/>
    </row>
    <row r="213" spans="1:9" ht="25.5" customHeight="1">
      <c r="A213" s="18">
        <f t="shared" si="10"/>
        <v>192</v>
      </c>
      <c r="B213" s="15" t="s">
        <v>406</v>
      </c>
      <c r="C213" s="15" t="s">
        <v>407</v>
      </c>
      <c r="D213" s="16">
        <v>43000</v>
      </c>
      <c r="E213" s="17">
        <v>132</v>
      </c>
      <c r="F213" s="17"/>
      <c r="G213" s="17">
        <f t="shared" si="9"/>
        <v>43</v>
      </c>
      <c r="H213" s="17"/>
      <c r="I213" s="19">
        <v>89</v>
      </c>
    </row>
    <row r="214" spans="1:9" ht="25.5" customHeight="1">
      <c r="A214" s="18"/>
      <c r="B214" s="15"/>
      <c r="C214" s="20" t="s">
        <v>408</v>
      </c>
      <c r="D214" s="16">
        <v>43000</v>
      </c>
      <c r="E214" s="17">
        <v>78</v>
      </c>
      <c r="F214" s="17"/>
      <c r="G214" s="17">
        <f t="shared" si="9"/>
        <v>13</v>
      </c>
      <c r="H214" s="17"/>
      <c r="I214" s="19">
        <v>65</v>
      </c>
    </row>
    <row r="215" spans="1:9" ht="25.5" customHeight="1">
      <c r="A215" s="18">
        <f>+A213+1</f>
        <v>193</v>
      </c>
      <c r="B215" s="15" t="s">
        <v>409</v>
      </c>
      <c r="C215" s="15" t="s">
        <v>410</v>
      </c>
      <c r="D215" s="16">
        <v>43000</v>
      </c>
      <c r="E215" s="17">
        <v>90</v>
      </c>
      <c r="F215" s="17">
        <v>48</v>
      </c>
      <c r="G215" s="17">
        <f t="shared" si="9"/>
        <v>51</v>
      </c>
      <c r="H215" s="17"/>
      <c r="I215" s="19">
        <v>87</v>
      </c>
    </row>
    <row r="216" spans="1:9" ht="25.5" customHeight="1">
      <c r="A216" s="18">
        <f t="shared" si="10"/>
        <v>194</v>
      </c>
      <c r="B216" s="15" t="s">
        <v>411</v>
      </c>
      <c r="C216" s="15" t="s">
        <v>412</v>
      </c>
      <c r="D216" s="16">
        <v>43000</v>
      </c>
      <c r="E216" s="17">
        <v>65</v>
      </c>
      <c r="F216" s="17"/>
      <c r="G216" s="17">
        <f t="shared" si="9"/>
        <v>33</v>
      </c>
      <c r="H216" s="17"/>
      <c r="I216" s="19">
        <v>32</v>
      </c>
    </row>
    <row r="217" spans="1:9" ht="25.5" customHeight="1">
      <c r="A217" s="18">
        <f t="shared" si="10"/>
        <v>195</v>
      </c>
      <c r="B217" s="15" t="s">
        <v>413</v>
      </c>
      <c r="C217" s="15" t="s">
        <v>414</v>
      </c>
      <c r="D217" s="16">
        <v>43000</v>
      </c>
      <c r="E217" s="17">
        <v>55</v>
      </c>
      <c r="F217" s="17"/>
      <c r="G217" s="17">
        <f t="shared" si="9"/>
        <v>11</v>
      </c>
      <c r="H217" s="17"/>
      <c r="I217" s="19">
        <v>44</v>
      </c>
    </row>
    <row r="218" spans="1:9" ht="25.5" customHeight="1">
      <c r="A218" s="18">
        <f t="shared" si="10"/>
        <v>196</v>
      </c>
      <c r="B218" s="15" t="s">
        <v>415</v>
      </c>
      <c r="C218" s="15" t="s">
        <v>416</v>
      </c>
      <c r="D218" s="16">
        <v>43000</v>
      </c>
      <c r="E218" s="17">
        <v>32</v>
      </c>
      <c r="F218" s="17">
        <v>24</v>
      </c>
      <c r="G218" s="17">
        <f t="shared" si="9"/>
        <v>9</v>
      </c>
      <c r="H218" s="17"/>
      <c r="I218" s="19">
        <v>47</v>
      </c>
    </row>
    <row r="219" spans="1:9" ht="25.5" customHeight="1">
      <c r="A219" s="18"/>
      <c r="B219" s="15"/>
      <c r="C219" s="20" t="s">
        <v>417</v>
      </c>
      <c r="D219" s="16">
        <v>43000</v>
      </c>
      <c r="E219" s="17">
        <v>22</v>
      </c>
      <c r="F219" s="17"/>
      <c r="G219" s="17">
        <f t="shared" si="9"/>
        <v>2</v>
      </c>
      <c r="H219" s="17"/>
      <c r="I219" s="19">
        <v>20</v>
      </c>
    </row>
    <row r="220" spans="1:9" ht="25.5" customHeight="1">
      <c r="A220" s="18">
        <f>+A218+1</f>
        <v>197</v>
      </c>
      <c r="B220" s="15" t="s">
        <v>418</v>
      </c>
      <c r="C220" s="15" t="s">
        <v>419</v>
      </c>
      <c r="D220" s="16">
        <v>78000</v>
      </c>
      <c r="E220" s="17">
        <v>201</v>
      </c>
      <c r="F220" s="17">
        <v>24</v>
      </c>
      <c r="G220" s="17">
        <f t="shared" si="9"/>
        <v>47</v>
      </c>
      <c r="H220" s="17"/>
      <c r="I220" s="19">
        <v>178</v>
      </c>
    </row>
    <row r="221" spans="1:9" ht="25.5" customHeight="1">
      <c r="A221" s="18">
        <f t="shared" si="10"/>
        <v>198</v>
      </c>
      <c r="B221" s="15" t="s">
        <v>420</v>
      </c>
      <c r="C221" s="15" t="s">
        <v>421</v>
      </c>
      <c r="D221" s="16">
        <v>78000</v>
      </c>
      <c r="E221" s="17">
        <v>61</v>
      </c>
      <c r="F221" s="17"/>
      <c r="G221" s="17">
        <f t="shared" si="9"/>
        <v>5</v>
      </c>
      <c r="H221" s="17"/>
      <c r="I221" s="19">
        <v>56</v>
      </c>
    </row>
    <row r="222" spans="1:9" ht="25.5" customHeight="1">
      <c r="A222" s="18"/>
      <c r="B222" s="15"/>
      <c r="C222" s="20" t="s">
        <v>422</v>
      </c>
      <c r="D222" s="16">
        <v>78000</v>
      </c>
      <c r="E222" s="17">
        <v>123</v>
      </c>
      <c r="F222" s="17"/>
      <c r="G222" s="17">
        <f t="shared" si="9"/>
        <v>21</v>
      </c>
      <c r="H222" s="17"/>
      <c r="I222" s="19">
        <v>102</v>
      </c>
    </row>
    <row r="223" spans="1:9" ht="25.5" customHeight="1">
      <c r="A223" s="18">
        <f>+A221+1</f>
        <v>199</v>
      </c>
      <c r="B223" s="15" t="s">
        <v>423</v>
      </c>
      <c r="C223" s="27" t="s">
        <v>424</v>
      </c>
      <c r="D223" s="16">
        <v>78000</v>
      </c>
      <c r="E223" s="17">
        <v>123</v>
      </c>
      <c r="F223" s="17"/>
      <c r="G223" s="17">
        <f t="shared" si="9"/>
        <v>24</v>
      </c>
      <c r="H223" s="17"/>
      <c r="I223" s="19">
        <v>99</v>
      </c>
    </row>
    <row r="224" spans="1:9" ht="25.5" customHeight="1">
      <c r="A224" s="18"/>
      <c r="B224" s="15"/>
      <c r="C224" s="20" t="s">
        <v>425</v>
      </c>
      <c r="D224" s="16">
        <v>78000</v>
      </c>
      <c r="E224" s="17">
        <v>98</v>
      </c>
      <c r="F224" s="17"/>
      <c r="G224" s="17">
        <f t="shared" si="9"/>
        <v>2</v>
      </c>
      <c r="H224" s="17"/>
      <c r="I224" s="19">
        <v>96</v>
      </c>
    </row>
    <row r="225" spans="1:9" ht="25.5" customHeight="1">
      <c r="A225" s="18">
        <f>+A223+1</f>
        <v>200</v>
      </c>
      <c r="B225" s="15" t="s">
        <v>426</v>
      </c>
      <c r="C225" s="15" t="s">
        <v>427</v>
      </c>
      <c r="D225" s="16">
        <v>125000</v>
      </c>
      <c r="E225" s="17">
        <v>72</v>
      </c>
      <c r="F225" s="17"/>
      <c r="G225" s="17">
        <f t="shared" si="9"/>
        <v>7</v>
      </c>
      <c r="H225" s="17"/>
      <c r="I225" s="19">
        <v>65</v>
      </c>
    </row>
    <row r="226" spans="1:9" ht="25.5" customHeight="1">
      <c r="A226" s="18">
        <f t="shared" si="10"/>
        <v>201</v>
      </c>
      <c r="B226" s="15" t="s">
        <v>428</v>
      </c>
      <c r="C226" s="15" t="s">
        <v>429</v>
      </c>
      <c r="D226" s="16">
        <v>125000</v>
      </c>
      <c r="E226" s="17">
        <v>46</v>
      </c>
      <c r="F226" s="17">
        <v>12</v>
      </c>
      <c r="G226" s="17">
        <f t="shared" si="9"/>
        <v>10</v>
      </c>
      <c r="H226" s="17"/>
      <c r="I226" s="19">
        <v>48</v>
      </c>
    </row>
    <row r="227" spans="1:9" ht="25.5" customHeight="1">
      <c r="A227" s="18">
        <f t="shared" si="10"/>
        <v>202</v>
      </c>
      <c r="B227" s="15" t="s">
        <v>430</v>
      </c>
      <c r="C227" s="15" t="s">
        <v>431</v>
      </c>
      <c r="D227" s="16">
        <v>125000</v>
      </c>
      <c r="E227" s="17">
        <v>32</v>
      </c>
      <c r="F227" s="17">
        <v>12</v>
      </c>
      <c r="G227" s="17">
        <f t="shared" si="9"/>
        <v>13</v>
      </c>
      <c r="H227" s="17"/>
      <c r="I227" s="19">
        <v>31</v>
      </c>
    </row>
    <row r="228" spans="1:9" ht="25.5" customHeight="1">
      <c r="A228" s="18">
        <f t="shared" si="10"/>
        <v>203</v>
      </c>
      <c r="B228" s="15" t="s">
        <v>432</v>
      </c>
      <c r="C228" s="15" t="s">
        <v>433</v>
      </c>
      <c r="D228" s="16">
        <v>125000</v>
      </c>
      <c r="E228" s="17">
        <v>80</v>
      </c>
      <c r="F228" s="17"/>
      <c r="G228" s="17">
        <f t="shared" si="9"/>
        <v>12</v>
      </c>
      <c r="H228" s="17"/>
      <c r="I228" s="19">
        <v>68</v>
      </c>
    </row>
    <row r="229" spans="1:9" ht="25.5" customHeight="1">
      <c r="A229" s="18"/>
      <c r="B229" s="15"/>
      <c r="C229" s="20" t="s">
        <v>434</v>
      </c>
      <c r="D229" s="16">
        <v>125000</v>
      </c>
      <c r="E229" s="17">
        <v>44</v>
      </c>
      <c r="F229" s="17"/>
      <c r="G229" s="17">
        <f t="shared" si="9"/>
        <v>6</v>
      </c>
      <c r="H229" s="17"/>
      <c r="I229" s="19">
        <v>38</v>
      </c>
    </row>
    <row r="230" spans="1:9" ht="25.5" customHeight="1">
      <c r="A230" s="18">
        <f>+A228+1</f>
        <v>204</v>
      </c>
      <c r="B230" s="15" t="s">
        <v>435</v>
      </c>
      <c r="C230" s="15" t="s">
        <v>436</v>
      </c>
      <c r="D230" s="16">
        <v>61000</v>
      </c>
      <c r="E230" s="17">
        <v>0</v>
      </c>
      <c r="F230" s="17"/>
      <c r="G230" s="17">
        <f t="shared" si="9"/>
        <v>0</v>
      </c>
      <c r="H230" s="17"/>
      <c r="I230" s="17"/>
    </row>
    <row r="231" spans="1:9" ht="25.5" customHeight="1">
      <c r="A231" s="18">
        <f t="shared" si="10"/>
        <v>205</v>
      </c>
      <c r="B231" s="15" t="s">
        <v>437</v>
      </c>
      <c r="C231" s="15" t="s">
        <v>438</v>
      </c>
      <c r="D231" s="16">
        <v>72000</v>
      </c>
      <c r="E231" s="17">
        <v>0</v>
      </c>
      <c r="F231" s="17"/>
      <c r="G231" s="17">
        <f t="shared" si="9"/>
        <v>0</v>
      </c>
      <c r="H231" s="17"/>
      <c r="I231" s="17"/>
    </row>
    <row r="232" spans="1:9" ht="25.5" customHeight="1">
      <c r="A232" s="18">
        <f t="shared" si="10"/>
        <v>206</v>
      </c>
      <c r="B232" s="15" t="s">
        <v>439</v>
      </c>
      <c r="C232" s="15" t="s">
        <v>440</v>
      </c>
      <c r="D232" s="16">
        <v>74000</v>
      </c>
      <c r="E232" s="17">
        <v>180</v>
      </c>
      <c r="F232" s="17">
        <v>96</v>
      </c>
      <c r="G232" s="17">
        <f t="shared" si="9"/>
        <v>121</v>
      </c>
      <c r="H232" s="17"/>
      <c r="I232" s="19">
        <v>155</v>
      </c>
    </row>
    <row r="233" spans="1:9" ht="25.5" customHeight="1">
      <c r="A233" s="18">
        <f t="shared" si="10"/>
        <v>207</v>
      </c>
      <c r="B233" s="15" t="s">
        <v>441</v>
      </c>
      <c r="C233" s="15" t="s">
        <v>442</v>
      </c>
      <c r="D233" s="16">
        <v>74000</v>
      </c>
      <c r="E233" s="17">
        <v>32</v>
      </c>
      <c r="F233" s="17">
        <v>24</v>
      </c>
      <c r="G233" s="17">
        <f t="shared" si="9"/>
        <v>24</v>
      </c>
      <c r="H233" s="17"/>
      <c r="I233" s="19">
        <v>32</v>
      </c>
    </row>
    <row r="234" spans="1:9" ht="25.5" customHeight="1">
      <c r="A234" s="18">
        <f t="shared" si="10"/>
        <v>208</v>
      </c>
      <c r="B234" s="15" t="s">
        <v>443</v>
      </c>
      <c r="C234" s="15" t="s">
        <v>444</v>
      </c>
      <c r="D234" s="16">
        <v>74000</v>
      </c>
      <c r="E234" s="17">
        <v>97</v>
      </c>
      <c r="F234" s="17">
        <v>24</v>
      </c>
      <c r="G234" s="17">
        <f t="shared" si="9"/>
        <v>52</v>
      </c>
      <c r="H234" s="17"/>
      <c r="I234" s="19">
        <v>69</v>
      </c>
    </row>
    <row r="235" spans="1:9" ht="25.5" customHeight="1">
      <c r="A235" s="18">
        <f t="shared" si="10"/>
        <v>209</v>
      </c>
      <c r="B235" s="15" t="s">
        <v>445</v>
      </c>
      <c r="C235" s="20" t="s">
        <v>446</v>
      </c>
      <c r="D235" s="16">
        <v>74000</v>
      </c>
      <c r="E235" s="17">
        <v>130</v>
      </c>
      <c r="F235" s="17">
        <v>108</v>
      </c>
      <c r="G235" s="17">
        <f t="shared" si="9"/>
        <v>93</v>
      </c>
      <c r="H235" s="17"/>
      <c r="I235" s="19">
        <v>145</v>
      </c>
    </row>
    <row r="236" spans="1:9" ht="25.5" customHeight="1">
      <c r="A236" s="18">
        <f t="shared" si="10"/>
        <v>210</v>
      </c>
      <c r="B236" s="15" t="s">
        <v>445</v>
      </c>
      <c r="C236" s="20" t="s">
        <v>447</v>
      </c>
      <c r="D236" s="16">
        <v>74000</v>
      </c>
      <c r="E236" s="17">
        <v>90</v>
      </c>
      <c r="F236" s="17"/>
      <c r="G236" s="17">
        <f t="shared" si="9"/>
        <v>18</v>
      </c>
      <c r="H236" s="17"/>
      <c r="I236" s="19">
        <v>72</v>
      </c>
    </row>
    <row r="237" spans="1:9" ht="25.5" customHeight="1">
      <c r="A237" s="18">
        <f>+A236+1</f>
        <v>211</v>
      </c>
      <c r="B237" s="15" t="s">
        <v>448</v>
      </c>
      <c r="C237" s="15" t="s">
        <v>449</v>
      </c>
      <c r="D237" s="16">
        <v>17000</v>
      </c>
      <c r="E237" s="17">
        <v>250</v>
      </c>
      <c r="F237" s="17">
        <v>120</v>
      </c>
      <c r="G237" s="17">
        <f t="shared" si="9"/>
        <v>130</v>
      </c>
      <c r="H237" s="17"/>
      <c r="I237" s="19">
        <v>240</v>
      </c>
    </row>
    <row r="238" spans="1:9" ht="25.5" customHeight="1">
      <c r="A238" s="18">
        <f t="shared" si="10"/>
        <v>212</v>
      </c>
      <c r="B238" s="15" t="s">
        <v>450</v>
      </c>
      <c r="C238" s="15" t="s">
        <v>451</v>
      </c>
      <c r="D238" s="16">
        <v>17000</v>
      </c>
      <c r="E238" s="17">
        <v>330</v>
      </c>
      <c r="F238" s="17">
        <v>120</v>
      </c>
      <c r="G238" s="17">
        <f t="shared" si="9"/>
        <v>148</v>
      </c>
      <c r="H238" s="17"/>
      <c r="I238" s="19">
        <v>302</v>
      </c>
    </row>
    <row r="239" spans="1:9" ht="25.5" customHeight="1">
      <c r="A239" s="18">
        <f t="shared" si="10"/>
        <v>213</v>
      </c>
      <c r="B239" s="15" t="s">
        <v>452</v>
      </c>
      <c r="C239" s="15" t="s">
        <v>453</v>
      </c>
      <c r="D239" s="16">
        <v>43000</v>
      </c>
      <c r="E239" s="17">
        <v>120</v>
      </c>
      <c r="F239" s="17">
        <v>96</v>
      </c>
      <c r="G239" s="17">
        <f t="shared" si="9"/>
        <v>126</v>
      </c>
      <c r="H239" s="17"/>
      <c r="I239" s="19">
        <v>90</v>
      </c>
    </row>
    <row r="240" spans="1:9" ht="25.5" customHeight="1">
      <c r="A240" s="18">
        <f t="shared" si="10"/>
        <v>214</v>
      </c>
      <c r="B240" s="15" t="s">
        <v>454</v>
      </c>
      <c r="C240" s="15" t="s">
        <v>455</v>
      </c>
      <c r="D240" s="16">
        <v>43000</v>
      </c>
      <c r="E240" s="17">
        <v>65</v>
      </c>
      <c r="F240" s="17"/>
      <c r="G240" s="17">
        <f t="shared" si="9"/>
        <v>65</v>
      </c>
      <c r="H240" s="17"/>
      <c r="I240" s="19">
        <v>0</v>
      </c>
    </row>
    <row r="241" spans="1:154" ht="25.5" customHeight="1">
      <c r="A241" s="18">
        <f t="shared" si="10"/>
        <v>215</v>
      </c>
      <c r="B241" s="15" t="s">
        <v>456</v>
      </c>
      <c r="C241" s="15" t="s">
        <v>457</v>
      </c>
      <c r="D241" s="16">
        <v>43000</v>
      </c>
      <c r="E241" s="17">
        <v>78</v>
      </c>
      <c r="F241" s="17">
        <v>72</v>
      </c>
      <c r="G241" s="17">
        <f t="shared" si="9"/>
        <v>75</v>
      </c>
      <c r="H241" s="17"/>
      <c r="I241" s="19">
        <v>75</v>
      </c>
    </row>
    <row r="242" spans="1:154" ht="25.5" customHeight="1">
      <c r="A242" s="18">
        <f t="shared" si="10"/>
        <v>216</v>
      </c>
      <c r="B242" s="15" t="s">
        <v>458</v>
      </c>
      <c r="C242" s="15" t="s">
        <v>459</v>
      </c>
      <c r="D242" s="16">
        <v>43000</v>
      </c>
      <c r="E242" s="17">
        <v>0</v>
      </c>
      <c r="F242" s="17"/>
      <c r="G242" s="17">
        <f>(E242+F242)-I242</f>
        <v>0</v>
      </c>
      <c r="H242" s="17"/>
      <c r="I242" s="17"/>
    </row>
    <row r="243" spans="1:154" ht="25.5" customHeight="1">
      <c r="A243" s="18">
        <f t="shared" si="10"/>
        <v>217</v>
      </c>
      <c r="B243" s="15" t="s">
        <v>460</v>
      </c>
      <c r="C243" s="15" t="s">
        <v>461</v>
      </c>
      <c r="D243" s="16">
        <v>43000</v>
      </c>
      <c r="E243" s="17">
        <v>75</v>
      </c>
      <c r="F243" s="17">
        <v>72</v>
      </c>
      <c r="G243" s="17">
        <f t="shared" si="9"/>
        <v>68</v>
      </c>
      <c r="H243" s="17"/>
      <c r="I243" s="19">
        <v>79</v>
      </c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</row>
    <row r="244" spans="1:154" ht="25.5" customHeight="1">
      <c r="A244" s="18"/>
      <c r="B244" s="15"/>
      <c r="C244" s="20" t="s">
        <v>462</v>
      </c>
      <c r="D244" s="16">
        <v>43000</v>
      </c>
      <c r="E244" s="17">
        <v>19</v>
      </c>
      <c r="F244" s="17">
        <v>24</v>
      </c>
      <c r="G244" s="17">
        <f t="shared" si="9"/>
        <v>15</v>
      </c>
      <c r="H244" s="17"/>
      <c r="I244" s="19">
        <v>28</v>
      </c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</row>
    <row r="245" spans="1:154" ht="25.5" customHeight="1">
      <c r="A245" s="18">
        <f>+A243+1</f>
        <v>218</v>
      </c>
      <c r="B245" s="15" t="s">
        <v>463</v>
      </c>
      <c r="C245" s="15" t="s">
        <v>464</v>
      </c>
      <c r="D245" s="16">
        <v>78000</v>
      </c>
      <c r="E245" s="17">
        <v>173</v>
      </c>
      <c r="F245" s="17">
        <v>72</v>
      </c>
      <c r="G245" s="17">
        <f t="shared" si="9"/>
        <v>78</v>
      </c>
      <c r="H245" s="17"/>
      <c r="I245" s="19">
        <v>167</v>
      </c>
    </row>
    <row r="246" spans="1:154" ht="25.5" customHeight="1">
      <c r="A246" s="18">
        <f t="shared" si="10"/>
        <v>219</v>
      </c>
      <c r="B246" s="15" t="s">
        <v>465</v>
      </c>
      <c r="C246" s="15" t="s">
        <v>466</v>
      </c>
      <c r="D246" s="16">
        <v>78000</v>
      </c>
      <c r="E246" s="17">
        <v>0</v>
      </c>
      <c r="F246" s="17"/>
      <c r="G246" s="17">
        <f t="shared" si="9"/>
        <v>0</v>
      </c>
      <c r="H246" s="17"/>
      <c r="I246" s="19"/>
    </row>
    <row r="247" spans="1:154" ht="25.5" customHeight="1">
      <c r="A247" s="18">
        <f t="shared" si="10"/>
        <v>220</v>
      </c>
      <c r="B247" s="15" t="s">
        <v>467</v>
      </c>
      <c r="C247" s="15" t="s">
        <v>468</v>
      </c>
      <c r="D247" s="16">
        <v>78000</v>
      </c>
      <c r="E247" s="17">
        <v>55</v>
      </c>
      <c r="F247" s="17">
        <v>18</v>
      </c>
      <c r="G247" s="17">
        <f t="shared" si="9"/>
        <v>21</v>
      </c>
      <c r="H247" s="17"/>
      <c r="I247" s="19">
        <v>52</v>
      </c>
    </row>
    <row r="248" spans="1:154" ht="25.5" customHeight="1">
      <c r="A248" s="18">
        <f t="shared" si="10"/>
        <v>221</v>
      </c>
      <c r="B248" s="15" t="s">
        <v>469</v>
      </c>
      <c r="C248" s="15" t="s">
        <v>470</v>
      </c>
      <c r="D248" s="16">
        <v>78000</v>
      </c>
      <c r="E248" s="17">
        <v>0</v>
      </c>
      <c r="F248" s="17"/>
      <c r="G248" s="17">
        <f t="shared" si="9"/>
        <v>0</v>
      </c>
      <c r="H248" s="17"/>
      <c r="I248" s="17"/>
    </row>
    <row r="249" spans="1:154" ht="25.5" customHeight="1">
      <c r="A249" s="18"/>
      <c r="B249" s="15"/>
      <c r="C249" s="20" t="s">
        <v>471</v>
      </c>
      <c r="D249" s="16">
        <v>78000</v>
      </c>
      <c r="E249" s="17">
        <v>52</v>
      </c>
      <c r="F249" s="17">
        <v>36</v>
      </c>
      <c r="G249" s="17">
        <f t="shared" si="9"/>
        <v>35</v>
      </c>
      <c r="H249" s="17"/>
      <c r="I249" s="17">
        <v>53</v>
      </c>
    </row>
    <row r="250" spans="1:154" ht="25.5" customHeight="1">
      <c r="A250" s="18"/>
      <c r="B250" s="15"/>
      <c r="C250" s="20" t="s">
        <v>472</v>
      </c>
      <c r="D250" s="16">
        <v>78000</v>
      </c>
      <c r="E250" s="17">
        <v>21</v>
      </c>
      <c r="F250" s="17">
        <v>18</v>
      </c>
      <c r="G250" s="17">
        <f t="shared" si="9"/>
        <v>11</v>
      </c>
      <c r="H250" s="17"/>
      <c r="I250" s="17">
        <v>28</v>
      </c>
    </row>
    <row r="251" spans="1:154" ht="25.5" customHeight="1">
      <c r="A251" s="18">
        <f>+A248+1</f>
        <v>222</v>
      </c>
      <c r="B251" s="15" t="s">
        <v>473</v>
      </c>
      <c r="C251" s="15" t="s">
        <v>474</v>
      </c>
      <c r="D251" s="16">
        <v>125000</v>
      </c>
      <c r="E251" s="17">
        <v>843</v>
      </c>
      <c r="F251" s="17">
        <v>219</v>
      </c>
      <c r="G251" s="17">
        <f t="shared" si="9"/>
        <v>317</v>
      </c>
      <c r="H251" s="17"/>
      <c r="I251" s="19">
        <v>745</v>
      </c>
    </row>
    <row r="252" spans="1:154" ht="25.5" customHeight="1">
      <c r="A252" s="18">
        <f t="shared" si="10"/>
        <v>223</v>
      </c>
      <c r="B252" s="15" t="s">
        <v>475</v>
      </c>
      <c r="C252" s="15" t="s">
        <v>476</v>
      </c>
      <c r="D252" s="16">
        <v>125000</v>
      </c>
      <c r="E252" s="17">
        <v>82</v>
      </c>
      <c r="F252" s="17">
        <v>24</v>
      </c>
      <c r="G252" s="17">
        <f t="shared" si="9"/>
        <v>25</v>
      </c>
      <c r="H252" s="17"/>
      <c r="I252" s="19">
        <v>81</v>
      </c>
    </row>
    <row r="253" spans="1:154" ht="25.5" customHeight="1">
      <c r="A253" s="18">
        <f t="shared" si="10"/>
        <v>224</v>
      </c>
      <c r="B253" s="15" t="s">
        <v>477</v>
      </c>
      <c r="C253" s="15" t="s">
        <v>478</v>
      </c>
      <c r="D253" s="16">
        <v>125000</v>
      </c>
      <c r="E253" s="17">
        <v>90</v>
      </c>
      <c r="F253" s="17">
        <v>24</v>
      </c>
      <c r="G253" s="17">
        <f>(E253+F253)-I253</f>
        <v>31</v>
      </c>
      <c r="H253" s="17"/>
      <c r="I253" s="19">
        <v>83</v>
      </c>
    </row>
    <row r="254" spans="1:154" ht="25.5" customHeight="1">
      <c r="A254" s="18">
        <f t="shared" si="10"/>
        <v>225</v>
      </c>
      <c r="B254" s="15" t="s">
        <v>479</v>
      </c>
      <c r="C254" s="15" t="s">
        <v>480</v>
      </c>
      <c r="D254" s="16">
        <v>124000</v>
      </c>
      <c r="E254" s="17">
        <v>0</v>
      </c>
      <c r="F254" s="17"/>
      <c r="G254" s="17">
        <f t="shared" si="9"/>
        <v>0</v>
      </c>
      <c r="H254" s="17"/>
      <c r="I254" s="17"/>
    </row>
    <row r="255" spans="1:154" ht="25.5" customHeight="1">
      <c r="A255" s="18">
        <f t="shared" si="10"/>
        <v>226</v>
      </c>
      <c r="B255" s="15" t="s">
        <v>481</v>
      </c>
      <c r="C255" s="15" t="s">
        <v>482</v>
      </c>
      <c r="D255" s="16">
        <v>125000</v>
      </c>
      <c r="E255" s="17">
        <v>180</v>
      </c>
      <c r="F255" s="17">
        <v>60</v>
      </c>
      <c r="G255" s="17">
        <f t="shared" si="9"/>
        <v>77</v>
      </c>
      <c r="H255" s="17"/>
      <c r="I255" s="17">
        <v>163</v>
      </c>
    </row>
    <row r="256" spans="1:154" ht="25.5" customHeight="1">
      <c r="A256" s="18"/>
      <c r="B256" s="15"/>
      <c r="C256" s="20" t="s">
        <v>483</v>
      </c>
      <c r="D256" s="16">
        <v>125000</v>
      </c>
      <c r="E256" s="17">
        <v>25</v>
      </c>
      <c r="F256" s="17">
        <v>12</v>
      </c>
      <c r="G256" s="17">
        <f t="shared" si="9"/>
        <v>15</v>
      </c>
      <c r="H256" s="17"/>
      <c r="I256" s="17">
        <v>22</v>
      </c>
    </row>
    <row r="257" spans="1:9" ht="25.5" customHeight="1">
      <c r="A257" s="18">
        <f>+A255+1</f>
        <v>227</v>
      </c>
      <c r="B257" s="15" t="s">
        <v>484</v>
      </c>
      <c r="C257" s="15" t="s">
        <v>485</v>
      </c>
      <c r="D257" s="16">
        <v>833</v>
      </c>
      <c r="E257" s="17">
        <v>1200</v>
      </c>
      <c r="F257" s="17">
        <v>1800</v>
      </c>
      <c r="G257" s="17">
        <f t="shared" si="9"/>
        <v>1800</v>
      </c>
      <c r="H257" s="17"/>
      <c r="I257" s="19">
        <v>1200</v>
      </c>
    </row>
    <row r="258" spans="1:9" ht="25.5" customHeight="1">
      <c r="A258" s="18">
        <f t="shared" si="10"/>
        <v>228</v>
      </c>
      <c r="B258" s="15" t="s">
        <v>486</v>
      </c>
      <c r="C258" s="15" t="s">
        <v>487</v>
      </c>
      <c r="D258" s="16">
        <v>833</v>
      </c>
      <c r="E258" s="17">
        <v>1800</v>
      </c>
      <c r="F258" s="17">
        <v>1200</v>
      </c>
      <c r="G258" s="17">
        <f t="shared" si="9"/>
        <v>1200</v>
      </c>
      <c r="H258" s="17"/>
      <c r="I258" s="19">
        <v>1800</v>
      </c>
    </row>
    <row r="259" spans="1:9" ht="25.5" customHeight="1">
      <c r="A259" s="18">
        <f t="shared" si="10"/>
        <v>229</v>
      </c>
      <c r="B259" s="15" t="s">
        <v>488</v>
      </c>
      <c r="C259" s="15" t="s">
        <v>489</v>
      </c>
      <c r="D259" s="16">
        <v>833</v>
      </c>
      <c r="E259" s="17">
        <v>1800</v>
      </c>
      <c r="F259" s="17">
        <v>1200</v>
      </c>
      <c r="G259" s="17">
        <f t="shared" si="9"/>
        <v>1200</v>
      </c>
      <c r="H259" s="17"/>
      <c r="I259" s="19">
        <v>1800</v>
      </c>
    </row>
    <row r="260" spans="1:9" ht="25.5" customHeight="1">
      <c r="A260" s="18">
        <f t="shared" si="10"/>
        <v>230</v>
      </c>
      <c r="B260" s="15" t="s">
        <v>490</v>
      </c>
      <c r="C260" s="15" t="s">
        <v>491</v>
      </c>
      <c r="D260" s="16">
        <v>1200</v>
      </c>
      <c r="E260" s="17">
        <v>0</v>
      </c>
      <c r="F260" s="17"/>
      <c r="G260" s="17">
        <f t="shared" si="9"/>
        <v>0</v>
      </c>
      <c r="H260" s="17"/>
      <c r="I260" s="17"/>
    </row>
    <row r="261" spans="1:9" ht="25.5" customHeight="1">
      <c r="A261" s="18">
        <f t="shared" si="10"/>
        <v>231</v>
      </c>
      <c r="B261" s="15" t="s">
        <v>492</v>
      </c>
      <c r="C261" s="15" t="s">
        <v>493</v>
      </c>
      <c r="D261" s="16">
        <v>32000</v>
      </c>
      <c r="E261" s="17">
        <v>82</v>
      </c>
      <c r="F261" s="17">
        <v>4</v>
      </c>
      <c r="G261" s="17">
        <f t="shared" ref="G261:G263" si="11">(E261+F261)-I261</f>
        <v>12</v>
      </c>
      <c r="H261" s="17"/>
      <c r="I261" s="19">
        <v>74</v>
      </c>
    </row>
    <row r="262" spans="1:9" ht="25.5" customHeight="1">
      <c r="A262" s="18">
        <f t="shared" ref="A262:A273" si="12">+A261+1</f>
        <v>232</v>
      </c>
      <c r="B262" s="15" t="s">
        <v>494</v>
      </c>
      <c r="C262" s="15" t="s">
        <v>495</v>
      </c>
      <c r="D262" s="16">
        <v>32000</v>
      </c>
      <c r="E262" s="17">
        <v>0</v>
      </c>
      <c r="F262" s="17"/>
      <c r="G262" s="17">
        <f t="shared" si="11"/>
        <v>0</v>
      </c>
      <c r="H262" s="17"/>
      <c r="I262" s="19"/>
    </row>
    <row r="263" spans="1:9" ht="25.5" customHeight="1">
      <c r="A263" s="18">
        <f t="shared" si="12"/>
        <v>233</v>
      </c>
      <c r="B263" s="15" t="s">
        <v>496</v>
      </c>
      <c r="C263" s="15" t="s">
        <v>497</v>
      </c>
      <c r="D263" s="16">
        <v>67000</v>
      </c>
      <c r="E263" s="17">
        <v>31</v>
      </c>
      <c r="F263" s="17">
        <v>72</v>
      </c>
      <c r="G263" s="17">
        <f t="shared" si="11"/>
        <v>62</v>
      </c>
      <c r="H263" s="17"/>
      <c r="I263" s="19">
        <v>41</v>
      </c>
    </row>
    <row r="264" spans="1:9" ht="25.5" customHeight="1">
      <c r="A264" s="18">
        <f t="shared" si="12"/>
        <v>234</v>
      </c>
      <c r="B264" s="15" t="s">
        <v>498</v>
      </c>
      <c r="C264" s="15" t="s">
        <v>499</v>
      </c>
      <c r="D264" s="16">
        <v>18000</v>
      </c>
      <c r="E264" s="17">
        <v>0</v>
      </c>
      <c r="F264" s="17"/>
      <c r="G264" s="17">
        <f>(E264+F264)-I264</f>
        <v>0</v>
      </c>
      <c r="H264" s="17"/>
      <c r="I264" s="17"/>
    </row>
    <row r="265" spans="1:9" ht="25.5" customHeight="1">
      <c r="A265" s="18">
        <f t="shared" si="12"/>
        <v>235</v>
      </c>
      <c r="B265" s="15" t="s">
        <v>500</v>
      </c>
      <c r="C265" s="15" t="s">
        <v>501</v>
      </c>
      <c r="D265" s="16">
        <v>36500</v>
      </c>
      <c r="E265" s="17">
        <v>109</v>
      </c>
      <c r="F265" s="17">
        <v>48</v>
      </c>
      <c r="G265" s="17">
        <f t="shared" ref="G265:G269" si="13">(E265+F265)-I265</f>
        <v>47</v>
      </c>
      <c r="H265" s="17"/>
      <c r="I265" s="19">
        <v>110</v>
      </c>
    </row>
    <row r="266" spans="1:9" ht="25.5" customHeight="1">
      <c r="A266" s="18">
        <f t="shared" si="12"/>
        <v>236</v>
      </c>
      <c r="B266" s="15" t="s">
        <v>502</v>
      </c>
      <c r="C266" s="15" t="s">
        <v>503</v>
      </c>
      <c r="D266" s="16">
        <v>18000</v>
      </c>
      <c r="E266" s="17">
        <v>0</v>
      </c>
      <c r="F266" s="17"/>
      <c r="G266" s="17">
        <f t="shared" si="13"/>
        <v>0</v>
      </c>
      <c r="H266" s="17"/>
      <c r="I266" s="17"/>
    </row>
    <row r="267" spans="1:9" ht="25.5" customHeight="1">
      <c r="A267" s="18">
        <f t="shared" si="12"/>
        <v>237</v>
      </c>
      <c r="B267" s="15" t="s">
        <v>504</v>
      </c>
      <c r="C267" s="15" t="s">
        <v>505</v>
      </c>
      <c r="D267" s="16">
        <v>36500</v>
      </c>
      <c r="E267" s="17">
        <v>32</v>
      </c>
      <c r="F267" s="17"/>
      <c r="G267" s="17">
        <f t="shared" si="13"/>
        <v>12</v>
      </c>
      <c r="H267" s="17"/>
      <c r="I267" s="19">
        <v>20</v>
      </c>
    </row>
    <row r="268" spans="1:9" ht="25.5" customHeight="1">
      <c r="A268" s="18">
        <f t="shared" si="12"/>
        <v>238</v>
      </c>
      <c r="B268" s="15" t="s">
        <v>506</v>
      </c>
      <c r="C268" s="15" t="s">
        <v>507</v>
      </c>
      <c r="D268" s="16">
        <v>40000</v>
      </c>
      <c r="E268" s="17">
        <v>25</v>
      </c>
      <c r="F268" s="17">
        <v>48</v>
      </c>
      <c r="G268" s="17">
        <f t="shared" si="13"/>
        <v>32</v>
      </c>
      <c r="H268" s="17"/>
      <c r="I268" s="19">
        <v>41</v>
      </c>
    </row>
    <row r="269" spans="1:9" ht="25.5" customHeight="1">
      <c r="A269" s="18"/>
      <c r="B269" s="15"/>
      <c r="C269" s="20" t="s">
        <v>508</v>
      </c>
      <c r="D269" s="21">
        <v>36500</v>
      </c>
      <c r="E269" s="17">
        <v>61</v>
      </c>
      <c r="F269" s="17"/>
      <c r="G269" s="17">
        <f t="shared" si="13"/>
        <v>8</v>
      </c>
      <c r="H269" s="17"/>
      <c r="I269" s="19">
        <v>53</v>
      </c>
    </row>
    <row r="270" spans="1:9" ht="25.5" customHeight="1">
      <c r="A270" s="18">
        <f>+A268+1</f>
        <v>239</v>
      </c>
      <c r="B270" s="15" t="s">
        <v>509</v>
      </c>
      <c r="C270" s="15" t="s">
        <v>510</v>
      </c>
      <c r="D270" s="16">
        <v>40000</v>
      </c>
      <c r="E270" s="17">
        <v>21</v>
      </c>
      <c r="F270" s="17">
        <v>48</v>
      </c>
      <c r="G270" s="17">
        <f>(E270+F270)-I270</f>
        <v>30</v>
      </c>
      <c r="H270" s="17"/>
      <c r="I270" s="19">
        <v>39</v>
      </c>
    </row>
    <row r="271" spans="1:9" ht="25.5" customHeight="1">
      <c r="A271" s="18">
        <f>+A270+1</f>
        <v>240</v>
      </c>
      <c r="B271" s="15" t="s">
        <v>511</v>
      </c>
      <c r="C271" s="15" t="s">
        <v>512</v>
      </c>
      <c r="D271" s="16">
        <v>63000</v>
      </c>
      <c r="E271" s="17">
        <v>34</v>
      </c>
      <c r="F271" s="17">
        <v>48</v>
      </c>
      <c r="G271" s="17">
        <f t="shared" ref="G271:G276" si="14">(E271+F271)-I271</f>
        <v>38</v>
      </c>
      <c r="H271" s="17"/>
      <c r="I271" s="19">
        <v>44</v>
      </c>
    </row>
    <row r="272" spans="1:9" ht="25.5" customHeight="1">
      <c r="A272" s="18">
        <f t="shared" si="12"/>
        <v>241</v>
      </c>
      <c r="B272" s="15" t="s">
        <v>513</v>
      </c>
      <c r="C272" s="15" t="s">
        <v>514</v>
      </c>
      <c r="D272" s="16">
        <v>63000</v>
      </c>
      <c r="E272" s="17">
        <v>25</v>
      </c>
      <c r="F272" s="17">
        <v>24</v>
      </c>
      <c r="G272" s="17">
        <f t="shared" si="14"/>
        <v>15</v>
      </c>
      <c r="H272" s="17"/>
      <c r="I272" s="19">
        <v>34</v>
      </c>
    </row>
    <row r="273" spans="1:9" ht="25.5" customHeight="1">
      <c r="A273" s="18">
        <f t="shared" si="12"/>
        <v>242</v>
      </c>
      <c r="B273" s="15" t="s">
        <v>515</v>
      </c>
      <c r="C273" s="15" t="s">
        <v>516</v>
      </c>
      <c r="D273" s="16">
        <v>63000</v>
      </c>
      <c r="E273" s="17">
        <v>40</v>
      </c>
      <c r="F273" s="17">
        <v>72</v>
      </c>
      <c r="G273" s="17">
        <f t="shared" si="14"/>
        <v>56</v>
      </c>
      <c r="H273" s="17"/>
      <c r="I273" s="17">
        <v>56</v>
      </c>
    </row>
    <row r="274" spans="1:9" ht="25.5" customHeight="1">
      <c r="A274" s="18">
        <f>+A273+1</f>
        <v>243</v>
      </c>
      <c r="B274" s="15" t="s">
        <v>517</v>
      </c>
      <c r="C274" s="15" t="s">
        <v>518</v>
      </c>
      <c r="D274" s="16">
        <v>43000</v>
      </c>
      <c r="E274" s="17">
        <v>0</v>
      </c>
      <c r="F274" s="17"/>
      <c r="G274" s="17">
        <f t="shared" si="14"/>
        <v>0</v>
      </c>
      <c r="H274" s="17"/>
      <c r="I274" s="17"/>
    </row>
    <row r="275" spans="1:9" ht="25.5" customHeight="1">
      <c r="A275" s="18"/>
      <c r="B275" s="15"/>
      <c r="C275" s="20" t="s">
        <v>519</v>
      </c>
      <c r="D275" s="16">
        <v>125000</v>
      </c>
      <c r="E275" s="17">
        <v>60</v>
      </c>
      <c r="F275" s="17">
        <v>48</v>
      </c>
      <c r="G275" s="17">
        <f t="shared" si="14"/>
        <v>40</v>
      </c>
      <c r="H275" s="17"/>
      <c r="I275" s="17">
        <v>68</v>
      </c>
    </row>
    <row r="276" spans="1:9" ht="25.5" customHeight="1">
      <c r="A276" s="18"/>
      <c r="B276" s="15"/>
      <c r="C276" s="20" t="s">
        <v>520</v>
      </c>
      <c r="D276" s="16">
        <v>125000</v>
      </c>
      <c r="E276" s="17">
        <v>55</v>
      </c>
      <c r="F276" s="17">
        <v>12</v>
      </c>
      <c r="G276" s="17">
        <f t="shared" si="14"/>
        <v>16</v>
      </c>
      <c r="H276" s="17"/>
      <c r="I276" s="17">
        <v>51</v>
      </c>
    </row>
    <row r="277" spans="1:9" ht="25.5" customHeight="1">
      <c r="A277" s="18">
        <f>+A274+1</f>
        <v>244</v>
      </c>
      <c r="B277" s="15" t="s">
        <v>521</v>
      </c>
      <c r="C277" s="15" t="s">
        <v>522</v>
      </c>
      <c r="D277" s="16">
        <v>56000</v>
      </c>
      <c r="E277" s="17">
        <v>50</v>
      </c>
      <c r="F277" s="17">
        <v>36</v>
      </c>
      <c r="G277" s="17">
        <f>(E277+F277)-I277</f>
        <v>41</v>
      </c>
      <c r="H277" s="17"/>
      <c r="I277" s="17">
        <v>45</v>
      </c>
    </row>
    <row r="278" spans="1:9" ht="25.5" hidden="1" customHeight="1">
      <c r="A278" s="18"/>
      <c r="B278" s="25"/>
      <c r="C278" s="26" t="s">
        <v>173</v>
      </c>
      <c r="D278" s="24"/>
      <c r="E278" s="17"/>
      <c r="F278" s="17"/>
      <c r="G278" s="17"/>
      <c r="H278" s="17"/>
      <c r="I278" s="17">
        <f t="shared" ref="I278:I319" si="15">+E278+F278-G278-H278</f>
        <v>0</v>
      </c>
    </row>
    <row r="279" spans="1:9" ht="25.5" hidden="1" customHeight="1">
      <c r="A279" s="18">
        <f>+A277+1</f>
        <v>245</v>
      </c>
      <c r="B279" s="15" t="s">
        <v>523</v>
      </c>
      <c r="C279" s="15" t="s">
        <v>524</v>
      </c>
      <c r="D279" s="16">
        <v>40000</v>
      </c>
      <c r="E279" s="17"/>
      <c r="F279" s="17"/>
      <c r="G279" s="17"/>
      <c r="H279" s="17"/>
      <c r="I279" s="17">
        <f t="shared" si="15"/>
        <v>0</v>
      </c>
    </row>
    <row r="280" spans="1:9" ht="25.5" hidden="1" customHeight="1">
      <c r="A280" s="18">
        <f>+A279+1</f>
        <v>246</v>
      </c>
      <c r="B280" s="15" t="s">
        <v>525</v>
      </c>
      <c r="C280" s="15" t="s">
        <v>526</v>
      </c>
      <c r="D280" s="16">
        <v>73000</v>
      </c>
      <c r="E280" s="17"/>
      <c r="F280" s="17"/>
      <c r="G280" s="17"/>
      <c r="H280" s="17"/>
      <c r="I280" s="17">
        <f t="shared" si="15"/>
        <v>0</v>
      </c>
    </row>
    <row r="281" spans="1:9" ht="25.5" hidden="1" customHeight="1">
      <c r="A281" s="18">
        <f t="shared" ref="A281:A344" si="16">+A280+1</f>
        <v>247</v>
      </c>
      <c r="B281" s="15" t="s">
        <v>527</v>
      </c>
      <c r="C281" s="15" t="s">
        <v>528</v>
      </c>
      <c r="D281" s="16">
        <v>40000</v>
      </c>
      <c r="E281" s="17"/>
      <c r="F281" s="17"/>
      <c r="G281" s="17"/>
      <c r="H281" s="17"/>
      <c r="I281" s="17">
        <f t="shared" si="15"/>
        <v>0</v>
      </c>
    </row>
    <row r="282" spans="1:9" ht="25.5" hidden="1" customHeight="1">
      <c r="A282" s="18">
        <f t="shared" si="16"/>
        <v>248</v>
      </c>
      <c r="B282" s="15" t="s">
        <v>529</v>
      </c>
      <c r="C282" s="15" t="s">
        <v>530</v>
      </c>
      <c r="D282" s="16">
        <v>117000</v>
      </c>
      <c r="E282" s="17"/>
      <c r="F282" s="17"/>
      <c r="G282" s="17"/>
      <c r="H282" s="17"/>
      <c r="I282" s="17">
        <f t="shared" si="15"/>
        <v>0</v>
      </c>
    </row>
    <row r="283" spans="1:9" ht="25.5" hidden="1" customHeight="1">
      <c r="A283" s="18">
        <f t="shared" si="16"/>
        <v>249</v>
      </c>
      <c r="B283" s="15" t="s">
        <v>531</v>
      </c>
      <c r="C283" s="15" t="s">
        <v>532</v>
      </c>
      <c r="D283" s="16">
        <v>124000</v>
      </c>
      <c r="E283" s="17"/>
      <c r="F283" s="17"/>
      <c r="G283" s="17"/>
      <c r="H283" s="17"/>
      <c r="I283" s="17">
        <f t="shared" si="15"/>
        <v>0</v>
      </c>
    </row>
    <row r="284" spans="1:9" ht="25.5" hidden="1" customHeight="1">
      <c r="A284" s="18">
        <f t="shared" si="16"/>
        <v>250</v>
      </c>
      <c r="B284" s="15" t="s">
        <v>533</v>
      </c>
      <c r="C284" s="15" t="s">
        <v>534</v>
      </c>
      <c r="D284" s="16">
        <v>43000</v>
      </c>
      <c r="E284" s="17"/>
      <c r="F284" s="17"/>
      <c r="G284" s="17"/>
      <c r="H284" s="17"/>
      <c r="I284" s="17">
        <f t="shared" si="15"/>
        <v>0</v>
      </c>
    </row>
    <row r="285" spans="1:9" ht="25.5" hidden="1" customHeight="1">
      <c r="A285" s="18">
        <f t="shared" si="16"/>
        <v>251</v>
      </c>
      <c r="B285" s="15" t="s">
        <v>535</v>
      </c>
      <c r="C285" s="15" t="s">
        <v>536</v>
      </c>
      <c r="D285" s="16">
        <v>43000</v>
      </c>
      <c r="E285" s="17"/>
      <c r="F285" s="17"/>
      <c r="G285" s="17"/>
      <c r="H285" s="17"/>
      <c r="I285" s="17">
        <f t="shared" si="15"/>
        <v>0</v>
      </c>
    </row>
    <row r="286" spans="1:9" ht="25.5" hidden="1" customHeight="1">
      <c r="A286" s="18">
        <f t="shared" si="16"/>
        <v>252</v>
      </c>
      <c r="B286" s="15" t="s">
        <v>537</v>
      </c>
      <c r="C286" s="15" t="s">
        <v>538</v>
      </c>
      <c r="D286" s="16">
        <v>43000</v>
      </c>
      <c r="E286" s="17"/>
      <c r="F286" s="17"/>
      <c r="G286" s="17"/>
      <c r="H286" s="17"/>
      <c r="I286" s="17">
        <f t="shared" si="15"/>
        <v>0</v>
      </c>
    </row>
    <row r="287" spans="1:9" ht="25.5" hidden="1" customHeight="1">
      <c r="A287" s="18">
        <f t="shared" si="16"/>
        <v>253</v>
      </c>
      <c r="B287" s="15" t="s">
        <v>539</v>
      </c>
      <c r="C287" s="15" t="s">
        <v>540</v>
      </c>
      <c r="D287" s="16">
        <v>43000</v>
      </c>
      <c r="E287" s="17"/>
      <c r="F287" s="17"/>
      <c r="G287" s="17"/>
      <c r="H287" s="17"/>
      <c r="I287" s="17">
        <f t="shared" si="15"/>
        <v>0</v>
      </c>
    </row>
    <row r="288" spans="1:9" ht="25.5" hidden="1" customHeight="1">
      <c r="A288" s="18">
        <f t="shared" si="16"/>
        <v>254</v>
      </c>
      <c r="B288" s="15" t="s">
        <v>541</v>
      </c>
      <c r="C288" s="15" t="s">
        <v>542</v>
      </c>
      <c r="D288" s="16">
        <v>125000</v>
      </c>
      <c r="E288" s="17"/>
      <c r="F288" s="17"/>
      <c r="G288" s="17"/>
      <c r="H288" s="17"/>
      <c r="I288" s="17">
        <f t="shared" si="15"/>
        <v>0</v>
      </c>
    </row>
    <row r="289" spans="1:9" ht="25.5" hidden="1" customHeight="1">
      <c r="A289" s="18">
        <f t="shared" si="16"/>
        <v>255</v>
      </c>
      <c r="B289" s="15" t="s">
        <v>543</v>
      </c>
      <c r="C289" s="15" t="s">
        <v>544</v>
      </c>
      <c r="D289" s="16">
        <v>125000</v>
      </c>
      <c r="E289" s="17"/>
      <c r="F289" s="17"/>
      <c r="G289" s="17"/>
      <c r="H289" s="17"/>
      <c r="I289" s="17">
        <f t="shared" si="15"/>
        <v>0</v>
      </c>
    </row>
    <row r="290" spans="1:9" ht="25.5" hidden="1" customHeight="1">
      <c r="A290" s="18">
        <f t="shared" si="16"/>
        <v>256</v>
      </c>
      <c r="B290" s="15" t="s">
        <v>545</v>
      </c>
      <c r="C290" s="15" t="s">
        <v>546</v>
      </c>
      <c r="D290" s="16">
        <v>78000</v>
      </c>
      <c r="E290" s="17"/>
      <c r="F290" s="17"/>
      <c r="G290" s="17"/>
      <c r="H290" s="17"/>
      <c r="I290" s="17">
        <f t="shared" si="15"/>
        <v>0</v>
      </c>
    </row>
    <row r="291" spans="1:9" ht="25.5" hidden="1" customHeight="1">
      <c r="A291" s="18">
        <f t="shared" si="16"/>
        <v>257</v>
      </c>
      <c r="B291" s="15" t="s">
        <v>547</v>
      </c>
      <c r="C291" s="15" t="s">
        <v>548</v>
      </c>
      <c r="D291" s="16">
        <v>78000</v>
      </c>
      <c r="E291" s="17"/>
      <c r="F291" s="17"/>
      <c r="G291" s="17"/>
      <c r="H291" s="17"/>
      <c r="I291" s="17">
        <f t="shared" si="15"/>
        <v>0</v>
      </c>
    </row>
    <row r="292" spans="1:9" ht="25.5" hidden="1" customHeight="1">
      <c r="A292" s="18">
        <f t="shared" si="16"/>
        <v>258</v>
      </c>
      <c r="B292" s="15" t="s">
        <v>549</v>
      </c>
      <c r="C292" s="15" t="s">
        <v>550</v>
      </c>
      <c r="D292" s="16">
        <v>43000</v>
      </c>
      <c r="E292" s="17"/>
      <c r="F292" s="17"/>
      <c r="G292" s="17"/>
      <c r="H292" s="17"/>
      <c r="I292" s="17">
        <f t="shared" si="15"/>
        <v>0</v>
      </c>
    </row>
    <row r="293" spans="1:9" ht="25.5" hidden="1" customHeight="1">
      <c r="A293" s="18">
        <f t="shared" si="16"/>
        <v>259</v>
      </c>
      <c r="B293" s="15" t="s">
        <v>551</v>
      </c>
      <c r="C293" s="15" t="s">
        <v>552</v>
      </c>
      <c r="D293" s="16">
        <v>43000</v>
      </c>
      <c r="E293" s="17"/>
      <c r="F293" s="17"/>
      <c r="G293" s="17"/>
      <c r="H293" s="17"/>
      <c r="I293" s="17">
        <f t="shared" si="15"/>
        <v>0</v>
      </c>
    </row>
    <row r="294" spans="1:9" ht="25.5" hidden="1" customHeight="1">
      <c r="A294" s="18">
        <f t="shared" si="16"/>
        <v>260</v>
      </c>
      <c r="B294" s="15" t="s">
        <v>553</v>
      </c>
      <c r="C294" s="15" t="s">
        <v>554</v>
      </c>
      <c r="D294" s="16">
        <v>72000</v>
      </c>
      <c r="E294" s="17"/>
      <c r="F294" s="17"/>
      <c r="G294" s="17"/>
      <c r="H294" s="17"/>
      <c r="I294" s="17">
        <f t="shared" si="15"/>
        <v>0</v>
      </c>
    </row>
    <row r="295" spans="1:9" ht="25.5" hidden="1" customHeight="1">
      <c r="A295" s="18">
        <f t="shared" si="16"/>
        <v>261</v>
      </c>
      <c r="B295" s="15" t="s">
        <v>555</v>
      </c>
      <c r="C295" s="15" t="s">
        <v>556</v>
      </c>
      <c r="D295" s="16">
        <v>73000</v>
      </c>
      <c r="E295" s="17"/>
      <c r="F295" s="17"/>
      <c r="G295" s="17"/>
      <c r="H295" s="17"/>
      <c r="I295" s="17">
        <f t="shared" si="15"/>
        <v>0</v>
      </c>
    </row>
    <row r="296" spans="1:9" ht="25.5" hidden="1" customHeight="1">
      <c r="A296" s="18">
        <f t="shared" si="16"/>
        <v>262</v>
      </c>
      <c r="B296" s="15" t="s">
        <v>557</v>
      </c>
      <c r="C296" s="15" t="s">
        <v>558</v>
      </c>
      <c r="D296" s="16">
        <v>98000</v>
      </c>
      <c r="E296" s="17"/>
      <c r="F296" s="17"/>
      <c r="G296" s="17"/>
      <c r="H296" s="17"/>
      <c r="I296" s="17">
        <f t="shared" si="15"/>
        <v>0</v>
      </c>
    </row>
    <row r="297" spans="1:9" ht="25.5" hidden="1" customHeight="1">
      <c r="A297" s="18">
        <f t="shared" si="16"/>
        <v>263</v>
      </c>
      <c r="B297" s="15" t="s">
        <v>559</v>
      </c>
      <c r="C297" s="15" t="s">
        <v>560</v>
      </c>
      <c r="D297" s="16">
        <v>117000</v>
      </c>
      <c r="E297" s="17"/>
      <c r="F297" s="17"/>
      <c r="G297" s="17"/>
      <c r="H297" s="17"/>
      <c r="I297" s="17">
        <f t="shared" si="15"/>
        <v>0</v>
      </c>
    </row>
    <row r="298" spans="1:9" ht="25.5" hidden="1" customHeight="1">
      <c r="A298" s="18">
        <f t="shared" si="16"/>
        <v>264</v>
      </c>
      <c r="B298" s="15" t="s">
        <v>561</v>
      </c>
      <c r="C298" s="15" t="s">
        <v>562</v>
      </c>
      <c r="D298" s="16">
        <v>117000</v>
      </c>
      <c r="E298" s="17"/>
      <c r="F298" s="17"/>
      <c r="G298" s="17"/>
      <c r="H298" s="17"/>
      <c r="I298" s="17">
        <f t="shared" si="15"/>
        <v>0</v>
      </c>
    </row>
    <row r="299" spans="1:9" ht="25.5" hidden="1" customHeight="1">
      <c r="A299" s="18">
        <f t="shared" si="16"/>
        <v>265</v>
      </c>
      <c r="B299" s="15" t="s">
        <v>563</v>
      </c>
      <c r="C299" s="15" t="s">
        <v>564</v>
      </c>
      <c r="D299" s="16">
        <v>48000</v>
      </c>
      <c r="E299" s="17"/>
      <c r="F299" s="17"/>
      <c r="G299" s="17"/>
      <c r="H299" s="17"/>
      <c r="I299" s="17">
        <f t="shared" si="15"/>
        <v>0</v>
      </c>
    </row>
    <row r="300" spans="1:9" ht="25.5" hidden="1" customHeight="1">
      <c r="A300" s="18">
        <f t="shared" si="16"/>
        <v>266</v>
      </c>
      <c r="B300" s="15" t="s">
        <v>565</v>
      </c>
      <c r="C300" s="15" t="s">
        <v>566</v>
      </c>
      <c r="D300" s="16">
        <v>36500</v>
      </c>
      <c r="E300" s="17"/>
      <c r="F300" s="17"/>
      <c r="G300" s="17"/>
      <c r="H300" s="17"/>
      <c r="I300" s="17">
        <f t="shared" si="15"/>
        <v>0</v>
      </c>
    </row>
    <row r="301" spans="1:9" ht="25.5" hidden="1" customHeight="1">
      <c r="A301" s="18">
        <f t="shared" si="16"/>
        <v>267</v>
      </c>
      <c r="B301" s="15" t="s">
        <v>567</v>
      </c>
      <c r="C301" s="15" t="s">
        <v>568</v>
      </c>
      <c r="D301" s="16">
        <v>49000</v>
      </c>
      <c r="E301" s="17"/>
      <c r="F301" s="17"/>
      <c r="G301" s="17"/>
      <c r="H301" s="17"/>
      <c r="I301" s="17">
        <f t="shared" si="15"/>
        <v>0</v>
      </c>
    </row>
    <row r="302" spans="1:9" ht="25.5" hidden="1" customHeight="1">
      <c r="A302" s="18">
        <f t="shared" si="16"/>
        <v>268</v>
      </c>
      <c r="B302" s="15" t="s">
        <v>569</v>
      </c>
      <c r="C302" s="15" t="s">
        <v>568</v>
      </c>
      <c r="D302" s="16">
        <v>43000</v>
      </c>
      <c r="E302" s="17"/>
      <c r="F302" s="17"/>
      <c r="G302" s="17"/>
      <c r="H302" s="17"/>
      <c r="I302" s="17">
        <f t="shared" si="15"/>
        <v>0</v>
      </c>
    </row>
    <row r="303" spans="1:9" ht="25.5" hidden="1" customHeight="1">
      <c r="A303" s="18">
        <f t="shared" si="16"/>
        <v>269</v>
      </c>
      <c r="B303" s="15" t="s">
        <v>570</v>
      </c>
      <c r="C303" s="15" t="s">
        <v>571</v>
      </c>
      <c r="D303" s="16">
        <v>43000</v>
      </c>
      <c r="E303" s="17"/>
      <c r="F303" s="17"/>
      <c r="G303" s="17"/>
      <c r="H303" s="17"/>
      <c r="I303" s="17">
        <f t="shared" si="15"/>
        <v>0</v>
      </c>
    </row>
    <row r="304" spans="1:9" ht="25.5" hidden="1" customHeight="1">
      <c r="A304" s="18">
        <f t="shared" si="16"/>
        <v>270</v>
      </c>
      <c r="B304" s="15" t="s">
        <v>572</v>
      </c>
      <c r="C304" s="15" t="s">
        <v>573</v>
      </c>
      <c r="D304" s="16">
        <v>36500</v>
      </c>
      <c r="E304" s="17"/>
      <c r="F304" s="17"/>
      <c r="G304" s="17"/>
      <c r="H304" s="17"/>
      <c r="I304" s="17">
        <f t="shared" si="15"/>
        <v>0</v>
      </c>
    </row>
    <row r="305" spans="1:9" ht="25.5" hidden="1" customHeight="1">
      <c r="A305" s="18">
        <f t="shared" si="16"/>
        <v>271</v>
      </c>
      <c r="B305" s="15" t="s">
        <v>574</v>
      </c>
      <c r="C305" s="15" t="s">
        <v>575</v>
      </c>
      <c r="D305" s="16">
        <v>34000</v>
      </c>
      <c r="E305" s="17"/>
      <c r="F305" s="17"/>
      <c r="G305" s="17"/>
      <c r="H305" s="17"/>
      <c r="I305" s="17">
        <f t="shared" si="15"/>
        <v>0</v>
      </c>
    </row>
    <row r="306" spans="1:9" ht="25.5" hidden="1" customHeight="1">
      <c r="A306" s="18">
        <f t="shared" si="16"/>
        <v>272</v>
      </c>
      <c r="B306" s="15" t="s">
        <v>576</v>
      </c>
      <c r="C306" s="15" t="s">
        <v>577</v>
      </c>
      <c r="D306" s="16">
        <v>43000</v>
      </c>
      <c r="E306" s="17"/>
      <c r="F306" s="17"/>
      <c r="G306" s="17"/>
      <c r="H306" s="17"/>
      <c r="I306" s="17">
        <f t="shared" si="15"/>
        <v>0</v>
      </c>
    </row>
    <row r="307" spans="1:9" ht="25.5" hidden="1" customHeight="1">
      <c r="A307" s="18">
        <f t="shared" si="16"/>
        <v>273</v>
      </c>
      <c r="B307" s="15" t="s">
        <v>578</v>
      </c>
      <c r="C307" s="15" t="s">
        <v>579</v>
      </c>
      <c r="D307" s="16">
        <v>52500</v>
      </c>
      <c r="E307" s="17"/>
      <c r="F307" s="17"/>
      <c r="G307" s="17"/>
      <c r="H307" s="17"/>
      <c r="I307" s="17">
        <f t="shared" si="15"/>
        <v>0</v>
      </c>
    </row>
    <row r="308" spans="1:9" ht="25.5" hidden="1" customHeight="1">
      <c r="A308" s="18">
        <f t="shared" si="16"/>
        <v>274</v>
      </c>
      <c r="B308" s="15" t="s">
        <v>580</v>
      </c>
      <c r="C308" s="15" t="s">
        <v>581</v>
      </c>
      <c r="D308" s="16">
        <v>125000</v>
      </c>
      <c r="E308" s="17"/>
      <c r="F308" s="17"/>
      <c r="G308" s="17"/>
      <c r="H308" s="17"/>
      <c r="I308" s="17">
        <f t="shared" si="15"/>
        <v>0</v>
      </c>
    </row>
    <row r="309" spans="1:9" ht="25.5" hidden="1" customHeight="1">
      <c r="A309" s="18">
        <f t="shared" si="16"/>
        <v>275</v>
      </c>
      <c r="B309" s="15" t="s">
        <v>582</v>
      </c>
      <c r="C309" s="15" t="s">
        <v>583</v>
      </c>
      <c r="D309" s="16">
        <v>125000</v>
      </c>
      <c r="E309" s="17"/>
      <c r="F309" s="17"/>
      <c r="G309" s="17"/>
      <c r="H309" s="17"/>
      <c r="I309" s="17">
        <f t="shared" si="15"/>
        <v>0</v>
      </c>
    </row>
    <row r="310" spans="1:9" ht="25.5" hidden="1" customHeight="1">
      <c r="A310" s="18">
        <f t="shared" si="16"/>
        <v>276</v>
      </c>
      <c r="B310" s="15" t="s">
        <v>584</v>
      </c>
      <c r="C310" s="15" t="s">
        <v>585</v>
      </c>
      <c r="D310" s="16">
        <v>117000</v>
      </c>
      <c r="E310" s="17"/>
      <c r="F310" s="17"/>
      <c r="G310" s="17"/>
      <c r="H310" s="17"/>
      <c r="I310" s="17">
        <f t="shared" si="15"/>
        <v>0</v>
      </c>
    </row>
    <row r="311" spans="1:9" ht="25.5" hidden="1" customHeight="1">
      <c r="A311" s="18">
        <f t="shared" si="16"/>
        <v>277</v>
      </c>
      <c r="B311" s="15" t="s">
        <v>586</v>
      </c>
      <c r="C311" s="15" t="s">
        <v>587</v>
      </c>
      <c r="D311" s="16">
        <v>36500</v>
      </c>
      <c r="E311" s="17"/>
      <c r="F311" s="17"/>
      <c r="G311" s="17"/>
      <c r="H311" s="17"/>
      <c r="I311" s="17">
        <f t="shared" si="15"/>
        <v>0</v>
      </c>
    </row>
    <row r="312" spans="1:9" ht="25.5" hidden="1" customHeight="1">
      <c r="A312" s="18">
        <f t="shared" si="16"/>
        <v>278</v>
      </c>
      <c r="B312" s="15" t="s">
        <v>588</v>
      </c>
      <c r="C312" s="15" t="s">
        <v>589</v>
      </c>
      <c r="D312" s="16">
        <v>32000</v>
      </c>
      <c r="E312" s="17"/>
      <c r="F312" s="17"/>
      <c r="G312" s="17"/>
      <c r="H312" s="17"/>
      <c r="I312" s="17">
        <f t="shared" si="15"/>
        <v>0</v>
      </c>
    </row>
    <row r="313" spans="1:9" ht="25.5" hidden="1" customHeight="1">
      <c r="A313" s="18">
        <f t="shared" si="16"/>
        <v>279</v>
      </c>
      <c r="B313" s="15" t="s">
        <v>590</v>
      </c>
      <c r="C313" s="15" t="s">
        <v>591</v>
      </c>
      <c r="D313" s="16">
        <v>32000</v>
      </c>
      <c r="E313" s="17"/>
      <c r="F313" s="17"/>
      <c r="G313" s="17"/>
      <c r="H313" s="17"/>
      <c r="I313" s="17">
        <f t="shared" si="15"/>
        <v>0</v>
      </c>
    </row>
    <row r="314" spans="1:9" ht="25.5" hidden="1" customHeight="1">
      <c r="A314" s="18">
        <f t="shared" si="16"/>
        <v>280</v>
      </c>
      <c r="B314" s="15" t="s">
        <v>592</v>
      </c>
      <c r="C314" s="15" t="s">
        <v>593</v>
      </c>
      <c r="D314" s="16">
        <v>40000</v>
      </c>
      <c r="E314" s="17"/>
      <c r="F314" s="17"/>
      <c r="G314" s="17"/>
      <c r="H314" s="17"/>
      <c r="I314" s="17">
        <f t="shared" si="15"/>
        <v>0</v>
      </c>
    </row>
    <row r="315" spans="1:9" ht="25.5" hidden="1" customHeight="1">
      <c r="A315" s="18">
        <f t="shared" si="16"/>
        <v>281</v>
      </c>
      <c r="B315" s="15" t="s">
        <v>594</v>
      </c>
      <c r="C315" s="15" t="s">
        <v>595</v>
      </c>
      <c r="D315" s="16">
        <v>40000</v>
      </c>
      <c r="E315" s="17"/>
      <c r="F315" s="17"/>
      <c r="G315" s="17"/>
      <c r="H315" s="17"/>
      <c r="I315" s="17">
        <f t="shared" si="15"/>
        <v>0</v>
      </c>
    </row>
    <row r="316" spans="1:9" ht="25.5" hidden="1" customHeight="1">
      <c r="A316" s="18">
        <f t="shared" si="16"/>
        <v>282</v>
      </c>
      <c r="B316" s="15" t="s">
        <v>596</v>
      </c>
      <c r="C316" s="15" t="s">
        <v>597</v>
      </c>
      <c r="D316" s="16">
        <v>43000</v>
      </c>
      <c r="E316" s="17"/>
      <c r="F316" s="17"/>
      <c r="G316" s="17"/>
      <c r="H316" s="17"/>
      <c r="I316" s="17">
        <f t="shared" si="15"/>
        <v>0</v>
      </c>
    </row>
    <row r="317" spans="1:9" ht="25.5" hidden="1" customHeight="1">
      <c r="A317" s="18">
        <f t="shared" si="16"/>
        <v>283</v>
      </c>
      <c r="B317" s="15" t="s">
        <v>598</v>
      </c>
      <c r="C317" s="15" t="s">
        <v>599</v>
      </c>
      <c r="D317" s="16">
        <v>117000</v>
      </c>
      <c r="E317" s="17"/>
      <c r="F317" s="17"/>
      <c r="G317" s="17"/>
      <c r="H317" s="17"/>
      <c r="I317" s="17">
        <f t="shared" si="15"/>
        <v>0</v>
      </c>
    </row>
    <row r="318" spans="1:9" ht="25.5" hidden="1" customHeight="1">
      <c r="A318" s="18">
        <f t="shared" si="16"/>
        <v>284</v>
      </c>
      <c r="B318" s="15" t="s">
        <v>600</v>
      </c>
      <c r="C318" s="15" t="s">
        <v>601</v>
      </c>
      <c r="D318" s="16">
        <v>117000</v>
      </c>
      <c r="E318" s="17"/>
      <c r="F318" s="17"/>
      <c r="G318" s="17"/>
      <c r="H318" s="17"/>
      <c r="I318" s="17">
        <f t="shared" si="15"/>
        <v>0</v>
      </c>
    </row>
    <row r="319" spans="1:9" ht="25.5" hidden="1" customHeight="1">
      <c r="A319" s="18">
        <f t="shared" si="16"/>
        <v>285</v>
      </c>
      <c r="B319" s="15" t="s">
        <v>602</v>
      </c>
      <c r="C319" s="15" t="s">
        <v>603</v>
      </c>
      <c r="D319" s="16">
        <v>40000</v>
      </c>
      <c r="E319" s="17"/>
      <c r="F319" s="17"/>
      <c r="G319" s="17"/>
      <c r="H319" s="17"/>
      <c r="I319" s="17">
        <f t="shared" si="15"/>
        <v>0</v>
      </c>
    </row>
    <row r="320" spans="1:9" ht="25.5" hidden="1" customHeight="1">
      <c r="A320" s="18">
        <f t="shared" si="16"/>
        <v>286</v>
      </c>
      <c r="B320" s="15" t="s">
        <v>604</v>
      </c>
      <c r="C320" s="15" t="s">
        <v>605</v>
      </c>
      <c r="D320" s="16">
        <v>125000</v>
      </c>
      <c r="E320" s="17"/>
      <c r="F320" s="17"/>
      <c r="G320" s="17"/>
      <c r="H320" s="17"/>
      <c r="I320" s="17">
        <f t="shared" ref="I320:I371" si="17">+E320+F320-G320-H320</f>
        <v>0</v>
      </c>
    </row>
    <row r="321" spans="1:9" ht="25.5" hidden="1" customHeight="1">
      <c r="A321" s="18">
        <f t="shared" si="16"/>
        <v>287</v>
      </c>
      <c r="B321" s="15" t="s">
        <v>606</v>
      </c>
      <c r="C321" s="15" t="s">
        <v>607</v>
      </c>
      <c r="D321" s="16">
        <v>43000</v>
      </c>
      <c r="E321" s="17"/>
      <c r="F321" s="17"/>
      <c r="G321" s="17"/>
      <c r="H321" s="17"/>
      <c r="I321" s="17">
        <f t="shared" si="17"/>
        <v>0</v>
      </c>
    </row>
    <row r="322" spans="1:9" ht="25.5" hidden="1" customHeight="1">
      <c r="A322" s="18">
        <f t="shared" si="16"/>
        <v>288</v>
      </c>
      <c r="B322" s="15" t="s">
        <v>608</v>
      </c>
      <c r="C322" s="15" t="s">
        <v>609</v>
      </c>
      <c r="D322" s="16">
        <v>73000</v>
      </c>
      <c r="E322" s="17"/>
      <c r="F322" s="17"/>
      <c r="G322" s="17"/>
      <c r="H322" s="17"/>
      <c r="I322" s="17">
        <f t="shared" si="17"/>
        <v>0</v>
      </c>
    </row>
    <row r="323" spans="1:9" ht="25.5" hidden="1" customHeight="1">
      <c r="A323" s="18">
        <f t="shared" si="16"/>
        <v>289</v>
      </c>
      <c r="B323" s="15" t="s">
        <v>610</v>
      </c>
      <c r="C323" s="15" t="s">
        <v>611</v>
      </c>
      <c r="D323" s="16">
        <v>78000</v>
      </c>
      <c r="E323" s="17"/>
      <c r="F323" s="17"/>
      <c r="G323" s="17"/>
      <c r="H323" s="17"/>
      <c r="I323" s="17">
        <f t="shared" si="17"/>
        <v>0</v>
      </c>
    </row>
    <row r="324" spans="1:9" ht="25.5" hidden="1" customHeight="1">
      <c r="A324" s="18">
        <f t="shared" si="16"/>
        <v>290</v>
      </c>
      <c r="B324" s="15" t="s">
        <v>612</v>
      </c>
      <c r="C324" s="15" t="s">
        <v>613</v>
      </c>
      <c r="D324" s="16">
        <v>86000</v>
      </c>
      <c r="E324" s="17"/>
      <c r="F324" s="17"/>
      <c r="G324" s="17"/>
      <c r="H324" s="17"/>
      <c r="I324" s="17">
        <f t="shared" si="17"/>
        <v>0</v>
      </c>
    </row>
    <row r="325" spans="1:9" ht="25.5" hidden="1" customHeight="1">
      <c r="A325" s="18">
        <f t="shared" si="16"/>
        <v>291</v>
      </c>
      <c r="B325" s="15" t="s">
        <v>614</v>
      </c>
      <c r="C325" s="15" t="s">
        <v>615</v>
      </c>
      <c r="D325" s="16">
        <v>80000</v>
      </c>
      <c r="E325" s="17"/>
      <c r="F325" s="17"/>
      <c r="G325" s="17"/>
      <c r="H325" s="17"/>
      <c r="I325" s="17">
        <f t="shared" si="17"/>
        <v>0</v>
      </c>
    </row>
    <row r="326" spans="1:9" ht="25.5" hidden="1" customHeight="1">
      <c r="A326" s="18">
        <f t="shared" si="16"/>
        <v>292</v>
      </c>
      <c r="B326" s="15" t="s">
        <v>616</v>
      </c>
      <c r="C326" s="15" t="s">
        <v>617</v>
      </c>
      <c r="D326" s="16">
        <v>125000</v>
      </c>
      <c r="E326" s="17"/>
      <c r="F326" s="17"/>
      <c r="G326" s="17"/>
      <c r="H326" s="17"/>
      <c r="I326" s="17">
        <f t="shared" si="17"/>
        <v>0</v>
      </c>
    </row>
    <row r="327" spans="1:9" ht="25.5" hidden="1" customHeight="1">
      <c r="A327" s="18">
        <f t="shared" si="16"/>
        <v>293</v>
      </c>
      <c r="B327" s="15" t="s">
        <v>618</v>
      </c>
      <c r="C327" s="15" t="s">
        <v>619</v>
      </c>
      <c r="D327" s="16">
        <v>86000</v>
      </c>
      <c r="E327" s="17"/>
      <c r="F327" s="17"/>
      <c r="G327" s="17"/>
      <c r="H327" s="17"/>
      <c r="I327" s="17">
        <f t="shared" si="17"/>
        <v>0</v>
      </c>
    </row>
    <row r="328" spans="1:9" ht="25.5" hidden="1" customHeight="1">
      <c r="A328" s="18">
        <f t="shared" si="16"/>
        <v>294</v>
      </c>
      <c r="B328" s="15" t="s">
        <v>620</v>
      </c>
      <c r="C328" s="15" t="s">
        <v>621</v>
      </c>
      <c r="D328" s="16">
        <v>43000</v>
      </c>
      <c r="E328" s="17"/>
      <c r="F328" s="17"/>
      <c r="G328" s="17"/>
      <c r="H328" s="17"/>
      <c r="I328" s="17">
        <f t="shared" si="17"/>
        <v>0</v>
      </c>
    </row>
    <row r="329" spans="1:9" ht="25.5" hidden="1" customHeight="1">
      <c r="A329" s="18">
        <f t="shared" si="16"/>
        <v>295</v>
      </c>
      <c r="B329" s="15" t="s">
        <v>622</v>
      </c>
      <c r="C329" s="15" t="s">
        <v>623</v>
      </c>
      <c r="D329" s="16">
        <v>43000</v>
      </c>
      <c r="E329" s="17"/>
      <c r="F329" s="17"/>
      <c r="G329" s="17"/>
      <c r="H329" s="17"/>
      <c r="I329" s="17">
        <f t="shared" si="17"/>
        <v>0</v>
      </c>
    </row>
    <row r="330" spans="1:9" ht="25.5" hidden="1" customHeight="1">
      <c r="A330" s="18">
        <f t="shared" si="16"/>
        <v>296</v>
      </c>
      <c r="B330" s="15" t="s">
        <v>624</v>
      </c>
      <c r="C330" s="15" t="s">
        <v>625</v>
      </c>
      <c r="D330" s="16">
        <v>43000</v>
      </c>
      <c r="E330" s="17"/>
      <c r="F330" s="17"/>
      <c r="G330" s="17"/>
      <c r="H330" s="17"/>
      <c r="I330" s="17">
        <f t="shared" si="17"/>
        <v>0</v>
      </c>
    </row>
    <row r="331" spans="1:9" ht="25.5" hidden="1" customHeight="1">
      <c r="A331" s="18">
        <f t="shared" si="16"/>
        <v>297</v>
      </c>
      <c r="B331" s="15" t="s">
        <v>626</v>
      </c>
      <c r="C331" s="15" t="s">
        <v>627</v>
      </c>
      <c r="D331" s="16">
        <v>43000</v>
      </c>
      <c r="E331" s="17"/>
      <c r="F331" s="17"/>
      <c r="G331" s="17"/>
      <c r="H331" s="17"/>
      <c r="I331" s="17">
        <f t="shared" si="17"/>
        <v>0</v>
      </c>
    </row>
    <row r="332" spans="1:9" ht="25.5" hidden="1" customHeight="1">
      <c r="A332" s="18">
        <f t="shared" si="16"/>
        <v>298</v>
      </c>
      <c r="B332" s="15" t="s">
        <v>628</v>
      </c>
      <c r="C332" s="15" t="s">
        <v>629</v>
      </c>
      <c r="D332" s="16">
        <v>78000</v>
      </c>
      <c r="E332" s="17"/>
      <c r="F332" s="17"/>
      <c r="G332" s="17"/>
      <c r="H332" s="17"/>
      <c r="I332" s="17">
        <f t="shared" si="17"/>
        <v>0</v>
      </c>
    </row>
    <row r="333" spans="1:9" ht="25.5" hidden="1" customHeight="1">
      <c r="A333" s="18">
        <f t="shared" si="16"/>
        <v>299</v>
      </c>
      <c r="B333" s="15" t="s">
        <v>630</v>
      </c>
      <c r="C333" s="15" t="s">
        <v>631</v>
      </c>
      <c r="D333" s="16">
        <v>78000</v>
      </c>
      <c r="E333" s="17"/>
      <c r="F333" s="17"/>
      <c r="G333" s="17"/>
      <c r="H333" s="17"/>
      <c r="I333" s="17">
        <f t="shared" si="17"/>
        <v>0</v>
      </c>
    </row>
    <row r="334" spans="1:9" ht="25.5" hidden="1" customHeight="1">
      <c r="A334" s="18">
        <f t="shared" si="16"/>
        <v>300</v>
      </c>
      <c r="B334" s="15" t="s">
        <v>632</v>
      </c>
      <c r="C334" s="15" t="s">
        <v>633</v>
      </c>
      <c r="D334" s="16">
        <v>78000</v>
      </c>
      <c r="E334" s="17"/>
      <c r="F334" s="17"/>
      <c r="G334" s="17"/>
      <c r="H334" s="17"/>
      <c r="I334" s="17">
        <f t="shared" si="17"/>
        <v>0</v>
      </c>
    </row>
    <row r="335" spans="1:9" ht="25.5" hidden="1" customHeight="1">
      <c r="A335" s="18">
        <f t="shared" si="16"/>
        <v>301</v>
      </c>
      <c r="B335" s="15" t="s">
        <v>634</v>
      </c>
      <c r="C335" s="15" t="s">
        <v>635</v>
      </c>
      <c r="D335" s="16">
        <v>124000</v>
      </c>
      <c r="E335" s="17"/>
      <c r="F335" s="17"/>
      <c r="G335" s="17"/>
      <c r="H335" s="17"/>
      <c r="I335" s="17">
        <f t="shared" si="17"/>
        <v>0</v>
      </c>
    </row>
    <row r="336" spans="1:9" ht="25.5" hidden="1" customHeight="1">
      <c r="A336" s="18">
        <f t="shared" si="16"/>
        <v>302</v>
      </c>
      <c r="B336" s="15" t="s">
        <v>636</v>
      </c>
      <c r="C336" s="15" t="s">
        <v>637</v>
      </c>
      <c r="D336" s="16">
        <v>125000</v>
      </c>
      <c r="E336" s="17"/>
      <c r="F336" s="17"/>
      <c r="G336" s="17"/>
      <c r="H336" s="17"/>
      <c r="I336" s="17">
        <f t="shared" si="17"/>
        <v>0</v>
      </c>
    </row>
    <row r="337" spans="1:9" ht="25.5" hidden="1" customHeight="1">
      <c r="A337" s="18">
        <f t="shared" si="16"/>
        <v>303</v>
      </c>
      <c r="B337" s="15" t="s">
        <v>638</v>
      </c>
      <c r="C337" s="15" t="s">
        <v>639</v>
      </c>
      <c r="D337" s="16">
        <v>43000</v>
      </c>
      <c r="E337" s="17"/>
      <c r="F337" s="17"/>
      <c r="G337" s="17"/>
      <c r="H337" s="17"/>
      <c r="I337" s="17">
        <f t="shared" si="17"/>
        <v>0</v>
      </c>
    </row>
    <row r="338" spans="1:9" ht="25.5" hidden="1" customHeight="1">
      <c r="A338" s="18">
        <f t="shared" si="16"/>
        <v>304</v>
      </c>
      <c r="B338" s="15" t="s">
        <v>640</v>
      </c>
      <c r="C338" s="15" t="s">
        <v>641</v>
      </c>
      <c r="D338" s="16">
        <v>43000</v>
      </c>
      <c r="E338" s="17"/>
      <c r="F338" s="17"/>
      <c r="G338" s="17"/>
      <c r="H338" s="17"/>
      <c r="I338" s="17">
        <f t="shared" si="17"/>
        <v>0</v>
      </c>
    </row>
    <row r="339" spans="1:9" ht="25.5" hidden="1" customHeight="1">
      <c r="A339" s="18">
        <f t="shared" si="16"/>
        <v>305</v>
      </c>
      <c r="B339" s="15" t="s">
        <v>642</v>
      </c>
      <c r="C339" s="15" t="s">
        <v>643</v>
      </c>
      <c r="D339" s="16">
        <v>78000</v>
      </c>
      <c r="E339" s="17"/>
      <c r="F339" s="17"/>
      <c r="G339" s="17"/>
      <c r="H339" s="17"/>
      <c r="I339" s="17">
        <f t="shared" si="17"/>
        <v>0</v>
      </c>
    </row>
    <row r="340" spans="1:9" ht="25.5" hidden="1" customHeight="1">
      <c r="A340" s="18">
        <f t="shared" si="16"/>
        <v>306</v>
      </c>
      <c r="B340" s="15" t="s">
        <v>644</v>
      </c>
      <c r="C340" s="15" t="s">
        <v>645</v>
      </c>
      <c r="D340" s="16">
        <v>78000</v>
      </c>
      <c r="E340" s="17"/>
      <c r="F340" s="17"/>
      <c r="G340" s="17"/>
      <c r="H340" s="17"/>
      <c r="I340" s="17">
        <f t="shared" si="17"/>
        <v>0</v>
      </c>
    </row>
    <row r="341" spans="1:9" ht="25.5" hidden="1" customHeight="1">
      <c r="A341" s="18">
        <f t="shared" si="16"/>
        <v>307</v>
      </c>
      <c r="B341" s="15" t="s">
        <v>646</v>
      </c>
      <c r="C341" s="15" t="s">
        <v>647</v>
      </c>
      <c r="D341" s="16">
        <v>78000</v>
      </c>
      <c r="E341" s="17"/>
      <c r="F341" s="17"/>
      <c r="G341" s="17"/>
      <c r="H341" s="17"/>
      <c r="I341" s="17">
        <f t="shared" si="17"/>
        <v>0</v>
      </c>
    </row>
    <row r="342" spans="1:9" ht="25.5" hidden="1" customHeight="1">
      <c r="A342" s="18">
        <f t="shared" si="16"/>
        <v>308</v>
      </c>
      <c r="B342" s="15" t="s">
        <v>648</v>
      </c>
      <c r="C342" s="15" t="s">
        <v>649</v>
      </c>
      <c r="D342" s="16">
        <v>125000</v>
      </c>
      <c r="E342" s="17"/>
      <c r="F342" s="17"/>
      <c r="G342" s="17"/>
      <c r="H342" s="17"/>
      <c r="I342" s="17">
        <f t="shared" si="17"/>
        <v>0</v>
      </c>
    </row>
    <row r="343" spans="1:9" ht="25.5" hidden="1" customHeight="1">
      <c r="A343" s="18">
        <f t="shared" si="16"/>
        <v>309</v>
      </c>
      <c r="B343" s="15" t="s">
        <v>650</v>
      </c>
      <c r="C343" s="15" t="s">
        <v>651</v>
      </c>
      <c r="D343" s="16">
        <v>78000</v>
      </c>
      <c r="E343" s="17"/>
      <c r="F343" s="17"/>
      <c r="G343" s="17"/>
      <c r="H343" s="17"/>
      <c r="I343" s="17">
        <f t="shared" si="17"/>
        <v>0</v>
      </c>
    </row>
    <row r="344" spans="1:9" ht="25.5" hidden="1" customHeight="1">
      <c r="A344" s="18">
        <f t="shared" si="16"/>
        <v>310</v>
      </c>
      <c r="B344" s="15" t="s">
        <v>652</v>
      </c>
      <c r="C344" s="15" t="s">
        <v>653</v>
      </c>
      <c r="D344" s="16">
        <v>78000</v>
      </c>
      <c r="E344" s="17"/>
      <c r="F344" s="17"/>
      <c r="G344" s="17"/>
      <c r="H344" s="17"/>
      <c r="I344" s="17">
        <f t="shared" si="17"/>
        <v>0</v>
      </c>
    </row>
    <row r="345" spans="1:9" ht="25.5" hidden="1" customHeight="1">
      <c r="A345" s="18">
        <f t="shared" ref="A345:A371" si="18">+A344+1</f>
        <v>311</v>
      </c>
      <c r="B345" s="15" t="s">
        <v>654</v>
      </c>
      <c r="C345" s="15" t="s">
        <v>655</v>
      </c>
      <c r="D345" s="16">
        <v>43000</v>
      </c>
      <c r="E345" s="17"/>
      <c r="F345" s="17"/>
      <c r="G345" s="17"/>
      <c r="H345" s="17"/>
      <c r="I345" s="17">
        <f t="shared" si="17"/>
        <v>0</v>
      </c>
    </row>
    <row r="346" spans="1:9" ht="25.5" hidden="1" customHeight="1">
      <c r="A346" s="18">
        <f t="shared" si="18"/>
        <v>312</v>
      </c>
      <c r="B346" s="15" t="s">
        <v>656</v>
      </c>
      <c r="C346" s="15" t="s">
        <v>657</v>
      </c>
      <c r="D346" s="16">
        <v>125000</v>
      </c>
      <c r="E346" s="17"/>
      <c r="F346" s="17"/>
      <c r="G346" s="17"/>
      <c r="H346" s="17"/>
      <c r="I346" s="17">
        <f t="shared" si="17"/>
        <v>0</v>
      </c>
    </row>
    <row r="347" spans="1:9" ht="25.5" hidden="1" customHeight="1">
      <c r="A347" s="18">
        <f t="shared" si="18"/>
        <v>313</v>
      </c>
      <c r="B347" s="15" t="s">
        <v>658</v>
      </c>
      <c r="C347" s="15" t="s">
        <v>659</v>
      </c>
      <c r="D347" s="16">
        <v>63000</v>
      </c>
      <c r="E347" s="17"/>
      <c r="F347" s="17"/>
      <c r="G347" s="17"/>
      <c r="H347" s="17"/>
      <c r="I347" s="17">
        <f t="shared" si="17"/>
        <v>0</v>
      </c>
    </row>
    <row r="348" spans="1:9" ht="25.5" hidden="1" customHeight="1">
      <c r="A348" s="18">
        <f t="shared" si="18"/>
        <v>314</v>
      </c>
      <c r="B348" s="15" t="s">
        <v>660</v>
      </c>
      <c r="C348" s="15" t="s">
        <v>661</v>
      </c>
      <c r="D348" s="16">
        <v>63000</v>
      </c>
      <c r="E348" s="17"/>
      <c r="F348" s="17"/>
      <c r="G348" s="17"/>
      <c r="H348" s="17"/>
      <c r="I348" s="17">
        <f t="shared" si="17"/>
        <v>0</v>
      </c>
    </row>
    <row r="349" spans="1:9" ht="25.5" hidden="1" customHeight="1">
      <c r="A349" s="18">
        <f t="shared" si="18"/>
        <v>315</v>
      </c>
      <c r="B349" s="15" t="s">
        <v>662</v>
      </c>
      <c r="C349" s="15" t="s">
        <v>663</v>
      </c>
      <c r="D349" s="16">
        <v>63000</v>
      </c>
      <c r="E349" s="17"/>
      <c r="F349" s="17"/>
      <c r="G349" s="17"/>
      <c r="H349" s="17"/>
      <c r="I349" s="17">
        <f t="shared" si="17"/>
        <v>0</v>
      </c>
    </row>
    <row r="350" spans="1:9" ht="25.5" hidden="1" customHeight="1">
      <c r="A350" s="18">
        <f t="shared" si="18"/>
        <v>316</v>
      </c>
      <c r="B350" s="15" t="s">
        <v>664</v>
      </c>
      <c r="C350" s="15" t="s">
        <v>665</v>
      </c>
      <c r="D350" s="16">
        <v>125000</v>
      </c>
      <c r="E350" s="17"/>
      <c r="F350" s="17"/>
      <c r="G350" s="17"/>
      <c r="H350" s="17"/>
      <c r="I350" s="17">
        <f t="shared" si="17"/>
        <v>0</v>
      </c>
    </row>
    <row r="351" spans="1:9" ht="25.5" hidden="1" customHeight="1">
      <c r="A351" s="18">
        <f t="shared" si="18"/>
        <v>317</v>
      </c>
      <c r="B351" s="15" t="s">
        <v>666</v>
      </c>
      <c r="C351" s="15" t="s">
        <v>667</v>
      </c>
      <c r="D351" s="16">
        <v>43000</v>
      </c>
      <c r="E351" s="17"/>
      <c r="F351" s="17"/>
      <c r="G351" s="17"/>
      <c r="H351" s="17"/>
      <c r="I351" s="17">
        <f t="shared" si="17"/>
        <v>0</v>
      </c>
    </row>
    <row r="352" spans="1:9" ht="25.5" hidden="1" customHeight="1">
      <c r="A352" s="18">
        <f t="shared" si="18"/>
        <v>318</v>
      </c>
      <c r="B352" s="15" t="s">
        <v>668</v>
      </c>
      <c r="C352" s="15" t="s">
        <v>669</v>
      </c>
      <c r="D352" s="16">
        <v>43000</v>
      </c>
      <c r="E352" s="17"/>
      <c r="F352" s="17"/>
      <c r="G352" s="17"/>
      <c r="H352" s="17"/>
      <c r="I352" s="17">
        <f t="shared" si="17"/>
        <v>0</v>
      </c>
    </row>
    <row r="353" spans="1:9" ht="25.5" hidden="1" customHeight="1">
      <c r="A353" s="18">
        <f t="shared" si="18"/>
        <v>319</v>
      </c>
      <c r="B353" s="15" t="s">
        <v>670</v>
      </c>
      <c r="C353" s="15" t="s">
        <v>671</v>
      </c>
      <c r="D353" s="16">
        <v>125000</v>
      </c>
      <c r="E353" s="17"/>
      <c r="F353" s="17"/>
      <c r="G353" s="17"/>
      <c r="H353" s="17"/>
      <c r="I353" s="17">
        <f t="shared" si="17"/>
        <v>0</v>
      </c>
    </row>
    <row r="354" spans="1:9" ht="25.5" hidden="1" customHeight="1">
      <c r="A354" s="18">
        <f t="shared" si="18"/>
        <v>320</v>
      </c>
      <c r="B354" s="15" t="s">
        <v>672</v>
      </c>
      <c r="C354" s="15" t="s">
        <v>673</v>
      </c>
      <c r="D354" s="16">
        <v>125000</v>
      </c>
      <c r="E354" s="17"/>
      <c r="F354" s="17"/>
      <c r="G354" s="17"/>
      <c r="H354" s="17"/>
      <c r="I354" s="17">
        <f t="shared" si="17"/>
        <v>0</v>
      </c>
    </row>
    <row r="355" spans="1:9" ht="25.5" hidden="1" customHeight="1">
      <c r="A355" s="18">
        <f t="shared" si="18"/>
        <v>321</v>
      </c>
      <c r="B355" s="15" t="s">
        <v>674</v>
      </c>
      <c r="C355" s="15" t="s">
        <v>675</v>
      </c>
      <c r="D355" s="16">
        <v>125000</v>
      </c>
      <c r="E355" s="17"/>
      <c r="F355" s="17"/>
      <c r="G355" s="17"/>
      <c r="H355" s="17"/>
      <c r="I355" s="17">
        <f t="shared" si="17"/>
        <v>0</v>
      </c>
    </row>
    <row r="356" spans="1:9" ht="25.5" hidden="1" customHeight="1">
      <c r="A356" s="18">
        <f t="shared" si="18"/>
        <v>322</v>
      </c>
      <c r="B356" s="15" t="s">
        <v>676</v>
      </c>
      <c r="C356" s="15" t="s">
        <v>677</v>
      </c>
      <c r="D356" s="16">
        <v>124000</v>
      </c>
      <c r="E356" s="17"/>
      <c r="F356" s="17"/>
      <c r="G356" s="17"/>
      <c r="H356" s="17"/>
      <c r="I356" s="17">
        <f t="shared" si="17"/>
        <v>0</v>
      </c>
    </row>
    <row r="357" spans="1:9" ht="25.5" hidden="1" customHeight="1">
      <c r="A357" s="18">
        <f t="shared" si="18"/>
        <v>323</v>
      </c>
      <c r="B357" s="15" t="s">
        <v>678</v>
      </c>
      <c r="C357" s="15" t="s">
        <v>679</v>
      </c>
      <c r="D357" s="16">
        <v>125000</v>
      </c>
      <c r="E357" s="17"/>
      <c r="F357" s="17"/>
      <c r="G357" s="17"/>
      <c r="H357" s="17"/>
      <c r="I357" s="17">
        <f t="shared" si="17"/>
        <v>0</v>
      </c>
    </row>
    <row r="358" spans="1:9" ht="25.5" hidden="1" customHeight="1">
      <c r="A358" s="18">
        <f t="shared" si="18"/>
        <v>324</v>
      </c>
      <c r="B358" s="15" t="s">
        <v>680</v>
      </c>
      <c r="C358" s="15" t="s">
        <v>637</v>
      </c>
      <c r="D358" s="16">
        <v>125000</v>
      </c>
      <c r="E358" s="17"/>
      <c r="F358" s="17"/>
      <c r="G358" s="17"/>
      <c r="H358" s="17"/>
      <c r="I358" s="17">
        <f t="shared" si="17"/>
        <v>0</v>
      </c>
    </row>
    <row r="359" spans="1:9" ht="25.5" hidden="1" customHeight="1">
      <c r="A359" s="18">
        <f t="shared" si="18"/>
        <v>325</v>
      </c>
      <c r="B359" s="15" t="s">
        <v>681</v>
      </c>
      <c r="C359" s="15" t="s">
        <v>682</v>
      </c>
      <c r="D359" s="16">
        <v>78000</v>
      </c>
      <c r="E359" s="17"/>
      <c r="F359" s="17"/>
      <c r="G359" s="17"/>
      <c r="H359" s="17"/>
      <c r="I359" s="17">
        <f t="shared" si="17"/>
        <v>0</v>
      </c>
    </row>
    <row r="360" spans="1:9" ht="25.5" hidden="1" customHeight="1">
      <c r="A360" s="18">
        <f t="shared" si="18"/>
        <v>326</v>
      </c>
      <c r="B360" s="15" t="s">
        <v>683</v>
      </c>
      <c r="C360" s="15" t="s">
        <v>684</v>
      </c>
      <c r="D360" s="16">
        <v>43000</v>
      </c>
      <c r="E360" s="17"/>
      <c r="F360" s="17"/>
      <c r="G360" s="17"/>
      <c r="H360" s="17"/>
      <c r="I360" s="17">
        <f t="shared" si="17"/>
        <v>0</v>
      </c>
    </row>
    <row r="361" spans="1:9" ht="25.5" hidden="1" customHeight="1">
      <c r="A361" s="18">
        <f t="shared" si="18"/>
        <v>327</v>
      </c>
      <c r="B361" s="15" t="s">
        <v>685</v>
      </c>
      <c r="C361" s="15" t="s">
        <v>686</v>
      </c>
      <c r="D361" s="16">
        <v>43000</v>
      </c>
      <c r="E361" s="17"/>
      <c r="F361" s="17"/>
      <c r="G361" s="17"/>
      <c r="H361" s="17"/>
      <c r="I361" s="17">
        <f t="shared" si="17"/>
        <v>0</v>
      </c>
    </row>
    <row r="362" spans="1:9" ht="25.5" hidden="1" customHeight="1">
      <c r="A362" s="18">
        <f t="shared" si="18"/>
        <v>328</v>
      </c>
      <c r="B362" s="15" t="s">
        <v>687</v>
      </c>
      <c r="C362" s="15" t="s">
        <v>688</v>
      </c>
      <c r="D362" s="16">
        <v>43000</v>
      </c>
      <c r="E362" s="17"/>
      <c r="F362" s="17"/>
      <c r="G362" s="17"/>
      <c r="H362" s="17"/>
      <c r="I362" s="17">
        <f t="shared" si="17"/>
        <v>0</v>
      </c>
    </row>
    <row r="363" spans="1:9" ht="25.5" hidden="1" customHeight="1">
      <c r="A363" s="18">
        <f t="shared" si="18"/>
        <v>329</v>
      </c>
      <c r="B363" s="15" t="s">
        <v>689</v>
      </c>
      <c r="C363" s="15" t="s">
        <v>690</v>
      </c>
      <c r="D363" s="16">
        <v>125000</v>
      </c>
      <c r="E363" s="17"/>
      <c r="F363" s="17"/>
      <c r="G363" s="17"/>
      <c r="H363" s="17"/>
      <c r="I363" s="17">
        <f t="shared" si="17"/>
        <v>0</v>
      </c>
    </row>
    <row r="364" spans="1:9" ht="25.5" hidden="1" customHeight="1">
      <c r="A364" s="18">
        <f t="shared" si="18"/>
        <v>330</v>
      </c>
      <c r="B364" s="15" t="s">
        <v>691</v>
      </c>
      <c r="C364" s="15" t="s">
        <v>692</v>
      </c>
      <c r="D364" s="16">
        <v>43000</v>
      </c>
      <c r="E364" s="17"/>
      <c r="F364" s="17"/>
      <c r="G364" s="17"/>
      <c r="H364" s="17"/>
      <c r="I364" s="17">
        <f t="shared" si="17"/>
        <v>0</v>
      </c>
    </row>
    <row r="365" spans="1:9" ht="25.5" hidden="1" customHeight="1">
      <c r="A365" s="18">
        <f t="shared" si="18"/>
        <v>331</v>
      </c>
      <c r="B365" s="15" t="s">
        <v>693</v>
      </c>
      <c r="C365" s="15" t="s">
        <v>694</v>
      </c>
      <c r="D365" s="16">
        <v>125000</v>
      </c>
      <c r="E365" s="17"/>
      <c r="F365" s="17"/>
      <c r="G365" s="17"/>
      <c r="H365" s="17"/>
      <c r="I365" s="17">
        <f t="shared" si="17"/>
        <v>0</v>
      </c>
    </row>
    <row r="366" spans="1:9" ht="25.5" hidden="1" customHeight="1">
      <c r="A366" s="18">
        <f t="shared" si="18"/>
        <v>332</v>
      </c>
      <c r="B366" s="15" t="s">
        <v>695</v>
      </c>
      <c r="C366" s="15" t="s">
        <v>696</v>
      </c>
      <c r="D366" s="16">
        <v>43000</v>
      </c>
      <c r="E366" s="17"/>
      <c r="F366" s="17"/>
      <c r="G366" s="17"/>
      <c r="H366" s="17"/>
      <c r="I366" s="17">
        <f t="shared" si="17"/>
        <v>0</v>
      </c>
    </row>
    <row r="367" spans="1:9" ht="25.5" hidden="1" customHeight="1">
      <c r="A367" s="18">
        <f t="shared" si="18"/>
        <v>333</v>
      </c>
      <c r="B367" s="15" t="s">
        <v>697</v>
      </c>
      <c r="C367" s="15" t="s">
        <v>698</v>
      </c>
      <c r="D367" s="16">
        <v>125000</v>
      </c>
      <c r="E367" s="17"/>
      <c r="F367" s="17"/>
      <c r="G367" s="17"/>
      <c r="H367" s="17"/>
      <c r="I367" s="17">
        <f t="shared" si="17"/>
        <v>0</v>
      </c>
    </row>
    <row r="368" spans="1:9" ht="25.5" hidden="1" customHeight="1">
      <c r="A368" s="18">
        <f t="shared" si="18"/>
        <v>334</v>
      </c>
      <c r="B368" s="15" t="s">
        <v>699</v>
      </c>
      <c r="C368" s="15" t="s">
        <v>700</v>
      </c>
      <c r="D368" s="16">
        <v>78000</v>
      </c>
      <c r="E368" s="17"/>
      <c r="F368" s="17"/>
      <c r="G368" s="17"/>
      <c r="H368" s="17"/>
      <c r="I368" s="17">
        <f t="shared" si="17"/>
        <v>0</v>
      </c>
    </row>
    <row r="369" spans="1:154" ht="25.5" hidden="1" customHeight="1">
      <c r="A369" s="18">
        <f t="shared" si="18"/>
        <v>335</v>
      </c>
      <c r="B369" s="15" t="s">
        <v>701</v>
      </c>
      <c r="C369" s="15" t="s">
        <v>702</v>
      </c>
      <c r="D369" s="16">
        <v>125000</v>
      </c>
      <c r="E369" s="17"/>
      <c r="F369" s="17"/>
      <c r="G369" s="17"/>
      <c r="H369" s="17"/>
      <c r="I369" s="17">
        <f t="shared" si="17"/>
        <v>0</v>
      </c>
    </row>
    <row r="370" spans="1:154" ht="25.5" hidden="1" customHeight="1">
      <c r="A370" s="18">
        <f t="shared" si="18"/>
        <v>336</v>
      </c>
      <c r="B370" s="15" t="s">
        <v>703</v>
      </c>
      <c r="C370" s="15" t="s">
        <v>704</v>
      </c>
      <c r="D370" s="16">
        <v>78000</v>
      </c>
      <c r="E370" s="17"/>
      <c r="F370" s="17"/>
      <c r="G370" s="17"/>
      <c r="H370" s="17"/>
      <c r="I370" s="17">
        <f t="shared" si="17"/>
        <v>0</v>
      </c>
    </row>
    <row r="371" spans="1:154" ht="25.5" hidden="1" customHeight="1">
      <c r="A371" s="18">
        <f t="shared" si="18"/>
        <v>337</v>
      </c>
      <c r="B371" s="15" t="s">
        <v>705</v>
      </c>
      <c r="C371" s="15" t="s">
        <v>706</v>
      </c>
      <c r="D371" s="16">
        <v>125000</v>
      </c>
      <c r="E371" s="17"/>
      <c r="F371" s="17"/>
      <c r="G371" s="17"/>
      <c r="H371" s="17"/>
      <c r="I371" s="17">
        <f t="shared" si="17"/>
        <v>0</v>
      </c>
    </row>
    <row r="372" spans="1:154" s="13" customFormat="1" ht="20.25" customHeight="1">
      <c r="A372" s="8"/>
      <c r="B372" s="9"/>
      <c r="C372" s="10" t="s">
        <v>707</v>
      </c>
      <c r="D372" s="10"/>
      <c r="E372" s="11">
        <f>+SUMPRODUCT($D$373:$D379,E373:E379)</f>
        <v>25475000</v>
      </c>
      <c r="F372" s="11">
        <f>+SUMPRODUCT($D$373:$D379,F373:F379)</f>
        <v>12060000</v>
      </c>
      <c r="G372" s="11">
        <f>+SUMPRODUCT($D$373:$D379,G373:G379)</f>
        <v>19630000</v>
      </c>
      <c r="H372" s="11">
        <f>+SUMPRODUCT($D$373:$D379,H373:H379)</f>
        <v>0</v>
      </c>
      <c r="I372" s="11">
        <f>+SUMPRODUCT($D$373:$D379,I373:I379)</f>
        <v>17905000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</row>
    <row r="373" spans="1:154" ht="25.5" customHeight="1">
      <c r="A373" s="14">
        <f>+A371+1</f>
        <v>338</v>
      </c>
      <c r="B373" s="15" t="s">
        <v>708</v>
      </c>
      <c r="C373" s="15" t="s">
        <v>709</v>
      </c>
      <c r="D373" s="16">
        <v>80000</v>
      </c>
      <c r="E373" s="17">
        <v>198</v>
      </c>
      <c r="F373" s="17">
        <v>60</v>
      </c>
      <c r="G373" s="17">
        <f>(E373+F373)-I373</f>
        <v>141</v>
      </c>
      <c r="H373" s="17"/>
      <c r="I373" s="19">
        <v>117</v>
      </c>
    </row>
    <row r="374" spans="1:154" ht="25.5" customHeight="1">
      <c r="A374" s="18">
        <f>+A373+1</f>
        <v>339</v>
      </c>
      <c r="B374" s="15" t="s">
        <v>710</v>
      </c>
      <c r="C374" s="15" t="s">
        <v>711</v>
      </c>
      <c r="D374" s="16">
        <v>43500</v>
      </c>
      <c r="E374" s="17">
        <v>0</v>
      </c>
      <c r="F374" s="17"/>
      <c r="G374" s="17">
        <f t="shared" ref="G374:G377" si="19">(E374+F374)-I374</f>
        <v>0</v>
      </c>
      <c r="H374" s="17"/>
      <c r="I374" s="17"/>
    </row>
    <row r="375" spans="1:154" ht="25.5" customHeight="1">
      <c r="A375" s="18">
        <f>+A374+1</f>
        <v>340</v>
      </c>
      <c r="B375" s="15" t="s">
        <v>712</v>
      </c>
      <c r="C375" s="15" t="s">
        <v>713</v>
      </c>
      <c r="D375" s="16">
        <v>12500</v>
      </c>
      <c r="E375" s="17">
        <v>118</v>
      </c>
      <c r="F375" s="17">
        <v>120</v>
      </c>
      <c r="G375" s="17">
        <f t="shared" si="19"/>
        <v>92</v>
      </c>
      <c r="H375" s="17"/>
      <c r="I375" s="19">
        <v>146</v>
      </c>
    </row>
    <row r="376" spans="1:154" ht="25.5" customHeight="1">
      <c r="A376" s="18"/>
      <c r="B376" s="15"/>
      <c r="C376" s="15" t="s">
        <v>714</v>
      </c>
      <c r="D376" s="16">
        <v>450</v>
      </c>
      <c r="E376" s="17">
        <v>0</v>
      </c>
      <c r="F376" s="17"/>
      <c r="G376" s="17">
        <f t="shared" si="19"/>
        <v>0</v>
      </c>
      <c r="H376" s="17"/>
      <c r="I376" s="17"/>
    </row>
    <row r="377" spans="1:154" ht="25.5" customHeight="1">
      <c r="A377" s="18">
        <f>+A375+1</f>
        <v>341</v>
      </c>
      <c r="B377" s="15" t="s">
        <v>715</v>
      </c>
      <c r="C377" s="20" t="s">
        <v>716</v>
      </c>
      <c r="D377" s="16">
        <v>80000</v>
      </c>
      <c r="E377" s="17">
        <v>102</v>
      </c>
      <c r="F377" s="17">
        <v>72</v>
      </c>
      <c r="G377" s="17">
        <f t="shared" si="19"/>
        <v>90</v>
      </c>
      <c r="H377" s="17"/>
      <c r="I377" s="17">
        <v>84</v>
      </c>
    </row>
    <row r="378" spans="1:154" ht="25.5" hidden="1" customHeight="1">
      <c r="A378" s="14"/>
      <c r="B378" s="25"/>
      <c r="C378" s="26" t="s">
        <v>173</v>
      </c>
      <c r="D378" s="24"/>
      <c r="E378" s="17"/>
      <c r="F378" s="17"/>
      <c r="G378" s="17"/>
      <c r="H378" s="17"/>
      <c r="I378" s="17">
        <f t="shared" ref="I378:I441" si="20">+E378+F378-G378-H378</f>
        <v>0</v>
      </c>
    </row>
    <row r="379" spans="1:154" ht="25.5" hidden="1" customHeight="1">
      <c r="A379" s="14">
        <f>+A377+1</f>
        <v>342</v>
      </c>
      <c r="B379" s="15" t="s">
        <v>717</v>
      </c>
      <c r="C379" s="15" t="s">
        <v>718</v>
      </c>
      <c r="D379" s="16">
        <v>43500</v>
      </c>
      <c r="E379" s="17"/>
      <c r="F379" s="17"/>
      <c r="G379" s="17"/>
      <c r="H379" s="17"/>
      <c r="I379" s="17">
        <f t="shared" si="20"/>
        <v>0</v>
      </c>
    </row>
    <row r="380" spans="1:154" s="13" customFormat="1" ht="20.25" customHeight="1">
      <c r="A380" s="8"/>
      <c r="B380" s="9"/>
      <c r="C380" s="10" t="s">
        <v>719</v>
      </c>
      <c r="D380" s="10"/>
      <c r="E380" s="11">
        <f>+SUMPRODUCT($D$381:$D431,E381:E431)</f>
        <v>23467000</v>
      </c>
      <c r="F380" s="11">
        <f>+SUMPRODUCT($D$381:$D431,F381:F431)</f>
        <v>6078000</v>
      </c>
      <c r="G380" s="11">
        <f>+SUMPRODUCT($D$381:$D431,G381:G431)</f>
        <v>6078000</v>
      </c>
      <c r="H380" s="11">
        <f>+SUMPRODUCT($D$381:$D431,H381:H431)</f>
        <v>0</v>
      </c>
      <c r="I380" s="11">
        <f>+SUMPRODUCT($D$381:$D431,I381:I431)</f>
        <v>23467000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</row>
    <row r="381" spans="1:154" ht="25.5" customHeight="1">
      <c r="A381" s="18">
        <f>+A379+1</f>
        <v>343</v>
      </c>
      <c r="B381" s="15" t="s">
        <v>720</v>
      </c>
      <c r="C381" s="15" t="s">
        <v>721</v>
      </c>
      <c r="D381" s="16">
        <v>20500</v>
      </c>
      <c r="E381" s="17">
        <v>0</v>
      </c>
      <c r="F381" s="17"/>
      <c r="G381" s="17">
        <f>(E381+F381)-I381</f>
        <v>0</v>
      </c>
      <c r="H381" s="17"/>
      <c r="I381" s="17"/>
    </row>
    <row r="382" spans="1:154" ht="25.5" customHeight="1">
      <c r="A382" s="14">
        <f t="shared" ref="A382:A387" si="21">+A381+1</f>
        <v>344</v>
      </c>
      <c r="B382" s="15" t="s">
        <v>722</v>
      </c>
      <c r="C382" s="15" t="s">
        <v>723</v>
      </c>
      <c r="D382" s="16">
        <v>20500</v>
      </c>
      <c r="E382" s="17">
        <v>81</v>
      </c>
      <c r="F382" s="17">
        <v>96</v>
      </c>
      <c r="G382" s="17">
        <f t="shared" ref="G382:G393" si="22">(E382+F382)-I382</f>
        <v>96</v>
      </c>
      <c r="H382" s="17"/>
      <c r="I382" s="19">
        <v>81</v>
      </c>
    </row>
    <row r="383" spans="1:154" ht="25.5" customHeight="1">
      <c r="A383" s="14">
        <f t="shared" si="21"/>
        <v>345</v>
      </c>
      <c r="B383" s="15" t="s">
        <v>724</v>
      </c>
      <c r="C383" s="15" t="s">
        <v>725</v>
      </c>
      <c r="D383" s="16">
        <v>20500</v>
      </c>
      <c r="E383" s="17">
        <v>55</v>
      </c>
      <c r="F383" s="17">
        <v>26</v>
      </c>
      <c r="G383" s="17">
        <f t="shared" si="22"/>
        <v>26</v>
      </c>
      <c r="H383" s="17"/>
      <c r="I383" s="19">
        <v>55</v>
      </c>
    </row>
    <row r="384" spans="1:154" ht="25.5" customHeight="1">
      <c r="A384" s="14">
        <f t="shared" si="21"/>
        <v>346</v>
      </c>
      <c r="B384" s="15" t="s">
        <v>726</v>
      </c>
      <c r="C384" s="15" t="s">
        <v>727</v>
      </c>
      <c r="D384" s="16">
        <v>27000</v>
      </c>
      <c r="E384" s="17">
        <v>0</v>
      </c>
      <c r="F384" s="17"/>
      <c r="G384" s="17">
        <f t="shared" si="22"/>
        <v>0</v>
      </c>
      <c r="H384" s="17"/>
      <c r="I384" s="17"/>
    </row>
    <row r="385" spans="1:212" ht="25.5" customHeight="1">
      <c r="A385" s="14">
        <f t="shared" si="21"/>
        <v>347</v>
      </c>
      <c r="B385" s="15" t="s">
        <v>728</v>
      </c>
      <c r="C385" s="15" t="s">
        <v>729</v>
      </c>
      <c r="D385" s="16">
        <v>28000</v>
      </c>
      <c r="E385" s="17">
        <v>44</v>
      </c>
      <c r="F385" s="17"/>
      <c r="G385" s="17">
        <f t="shared" si="22"/>
        <v>0</v>
      </c>
      <c r="H385" s="17"/>
      <c r="I385" s="19">
        <v>44</v>
      </c>
    </row>
    <row r="386" spans="1:212" ht="25.5" customHeight="1">
      <c r="A386" s="14">
        <f t="shared" si="21"/>
        <v>348</v>
      </c>
      <c r="B386" s="15" t="s">
        <v>730</v>
      </c>
      <c r="C386" s="15" t="s">
        <v>731</v>
      </c>
      <c r="D386" s="16">
        <v>28000</v>
      </c>
      <c r="E386" s="17">
        <v>0</v>
      </c>
      <c r="F386" s="17"/>
      <c r="G386" s="17">
        <f t="shared" si="22"/>
        <v>0</v>
      </c>
      <c r="H386" s="17"/>
      <c r="I386" s="19"/>
    </row>
    <row r="387" spans="1:212" s="29" customFormat="1" ht="25.5" customHeight="1">
      <c r="A387" s="14">
        <f t="shared" si="21"/>
        <v>349</v>
      </c>
      <c r="B387" s="15"/>
      <c r="C387" s="20" t="s">
        <v>732</v>
      </c>
      <c r="D387" s="16">
        <v>28000</v>
      </c>
      <c r="E387" s="17">
        <v>134</v>
      </c>
      <c r="F387" s="17"/>
      <c r="G387" s="17">
        <f t="shared" si="22"/>
        <v>0</v>
      </c>
      <c r="H387" s="17"/>
      <c r="I387" s="19">
        <v>134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</row>
    <row r="388" spans="1:212" s="29" customFormat="1" ht="25.5" customHeight="1">
      <c r="A388" s="14"/>
      <c r="B388" s="15"/>
      <c r="C388" s="20" t="s">
        <v>732</v>
      </c>
      <c r="D388" s="21">
        <v>28000</v>
      </c>
      <c r="E388" s="17"/>
      <c r="F388" s="17"/>
      <c r="G388" s="17">
        <f t="shared" si="22"/>
        <v>0</v>
      </c>
      <c r="H388" s="17"/>
      <c r="I388" s="19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</row>
    <row r="389" spans="1:212" ht="25.5" customHeight="1">
      <c r="A389" s="14">
        <f>+A387+1</f>
        <v>350</v>
      </c>
      <c r="B389" s="15" t="s">
        <v>733</v>
      </c>
      <c r="C389" s="15" t="s">
        <v>734</v>
      </c>
      <c r="D389" s="16">
        <v>36500</v>
      </c>
      <c r="E389" s="17">
        <v>143</v>
      </c>
      <c r="F389" s="17">
        <v>30</v>
      </c>
      <c r="G389" s="17">
        <f t="shared" si="22"/>
        <v>30</v>
      </c>
      <c r="H389" s="17"/>
      <c r="I389" s="19">
        <v>143</v>
      </c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  <c r="DB389" s="29"/>
      <c r="DC389" s="29"/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  <c r="EL389" s="29"/>
      <c r="EM389" s="29"/>
      <c r="EN389" s="29"/>
      <c r="EO389" s="29"/>
      <c r="EP389" s="29"/>
      <c r="EQ389" s="29"/>
      <c r="ER389" s="29"/>
      <c r="ES389" s="29"/>
      <c r="ET389" s="29"/>
      <c r="EU389" s="29"/>
      <c r="EV389" s="29"/>
      <c r="EW389" s="29"/>
      <c r="EX389" s="29"/>
      <c r="EY389" s="29"/>
      <c r="EZ389" s="29"/>
      <c r="FA389" s="29"/>
      <c r="FB389" s="29"/>
      <c r="FC389" s="29"/>
      <c r="FD389" s="29"/>
      <c r="FE389" s="29"/>
      <c r="FF389" s="29"/>
      <c r="FG389" s="29"/>
      <c r="FH389" s="29"/>
      <c r="FI389" s="29"/>
      <c r="FJ389" s="29"/>
      <c r="FK389" s="29"/>
      <c r="FL389" s="29"/>
      <c r="FM389" s="29"/>
      <c r="FN389" s="29"/>
      <c r="FO389" s="29"/>
      <c r="FP389" s="29"/>
      <c r="FQ389" s="29"/>
      <c r="FR389" s="29"/>
      <c r="FS389" s="29"/>
      <c r="FT389" s="29"/>
      <c r="FU389" s="29"/>
      <c r="FV389" s="29"/>
      <c r="FW389" s="29"/>
      <c r="FX389" s="29"/>
      <c r="FY389" s="29"/>
      <c r="FZ389" s="29"/>
      <c r="GA389" s="29"/>
      <c r="GB389" s="29"/>
      <c r="GC389" s="29"/>
      <c r="GD389" s="29"/>
      <c r="GE389" s="29"/>
      <c r="GF389" s="29"/>
      <c r="GG389" s="29"/>
      <c r="GH389" s="29"/>
      <c r="GI389" s="29"/>
      <c r="GJ389" s="29"/>
      <c r="GK389" s="29"/>
      <c r="GL389" s="29"/>
      <c r="GM389" s="29"/>
      <c r="GN389" s="29"/>
      <c r="GO389" s="29"/>
      <c r="GP389" s="29"/>
      <c r="GQ389" s="29"/>
      <c r="GR389" s="29"/>
      <c r="GS389" s="29"/>
      <c r="GT389" s="29"/>
      <c r="GU389" s="29"/>
      <c r="GV389" s="29"/>
      <c r="GW389" s="29"/>
      <c r="GX389" s="29"/>
      <c r="GY389" s="29"/>
      <c r="GZ389" s="29"/>
      <c r="HA389" s="29"/>
      <c r="HB389" s="29"/>
      <c r="HC389" s="29"/>
      <c r="HD389" s="29"/>
    </row>
    <row r="390" spans="1:212" ht="25.5" customHeight="1">
      <c r="A390" s="14"/>
      <c r="B390" s="15"/>
      <c r="C390" s="20" t="s">
        <v>734</v>
      </c>
      <c r="D390" s="21">
        <v>36500</v>
      </c>
      <c r="E390" s="17">
        <v>55</v>
      </c>
      <c r="F390" s="17"/>
      <c r="G390" s="17">
        <f t="shared" si="22"/>
        <v>0</v>
      </c>
      <c r="H390" s="17"/>
      <c r="I390" s="19">
        <v>55</v>
      </c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/>
      <c r="DS390" s="29"/>
      <c r="DT390" s="29"/>
      <c r="DU390" s="29"/>
      <c r="DV390" s="29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  <c r="EL390" s="29"/>
      <c r="EM390" s="29"/>
      <c r="EN390" s="29"/>
      <c r="EO390" s="29"/>
      <c r="EP390" s="29"/>
      <c r="EQ390" s="29"/>
      <c r="ER390" s="29"/>
      <c r="ES390" s="29"/>
      <c r="ET390" s="29"/>
      <c r="EU390" s="29"/>
      <c r="EV390" s="29"/>
      <c r="EW390" s="29"/>
      <c r="EX390" s="29"/>
      <c r="EY390" s="29"/>
      <c r="EZ390" s="29"/>
      <c r="FA390" s="29"/>
      <c r="FB390" s="29"/>
      <c r="FC390" s="29"/>
      <c r="FD390" s="29"/>
      <c r="FE390" s="29"/>
      <c r="FF390" s="29"/>
      <c r="FG390" s="29"/>
      <c r="FH390" s="29"/>
      <c r="FI390" s="29"/>
      <c r="FJ390" s="29"/>
      <c r="FK390" s="29"/>
      <c r="FL390" s="29"/>
      <c r="FM390" s="29"/>
      <c r="FN390" s="29"/>
      <c r="FO390" s="29"/>
      <c r="FP390" s="29"/>
      <c r="FQ390" s="29"/>
      <c r="FR390" s="29"/>
      <c r="FS390" s="29"/>
      <c r="FT390" s="29"/>
      <c r="FU390" s="29"/>
      <c r="FV390" s="29"/>
      <c r="FW390" s="29"/>
      <c r="FX390" s="29"/>
      <c r="FY390" s="29"/>
      <c r="FZ390" s="29"/>
      <c r="GA390" s="29"/>
      <c r="GB390" s="29"/>
      <c r="GC390" s="29"/>
      <c r="GD390" s="29"/>
      <c r="GE390" s="29"/>
      <c r="GF390" s="29"/>
      <c r="GG390" s="29"/>
      <c r="GH390" s="29"/>
      <c r="GI390" s="29"/>
      <c r="GJ390" s="29"/>
      <c r="GK390" s="29"/>
      <c r="GL390" s="29"/>
      <c r="GM390" s="29"/>
      <c r="GN390" s="29"/>
      <c r="GO390" s="29"/>
      <c r="GP390" s="29"/>
      <c r="GQ390" s="29"/>
      <c r="GR390" s="29"/>
      <c r="GS390" s="29"/>
      <c r="GT390" s="29"/>
      <c r="GU390" s="29"/>
      <c r="GV390" s="29"/>
      <c r="GW390" s="29"/>
      <c r="GX390" s="29"/>
      <c r="GY390" s="29"/>
      <c r="GZ390" s="29"/>
      <c r="HA390" s="29"/>
      <c r="HB390" s="29"/>
      <c r="HC390" s="29"/>
      <c r="HD390" s="29"/>
    </row>
    <row r="391" spans="1:212" ht="25.5" customHeight="1">
      <c r="A391" s="14">
        <f>+A389+1</f>
        <v>351</v>
      </c>
      <c r="B391" s="15" t="s">
        <v>735</v>
      </c>
      <c r="C391" s="15" t="s">
        <v>736</v>
      </c>
      <c r="D391" s="16">
        <v>36500</v>
      </c>
      <c r="E391" s="17">
        <v>42</v>
      </c>
      <c r="F391" s="17">
        <v>20</v>
      </c>
      <c r="G391" s="17">
        <f t="shared" si="22"/>
        <v>20</v>
      </c>
      <c r="H391" s="17"/>
      <c r="I391" s="19">
        <v>42</v>
      </c>
    </row>
    <row r="392" spans="1:212" ht="25.5" customHeight="1">
      <c r="A392" s="14"/>
      <c r="B392" s="15"/>
      <c r="C392" s="20" t="s">
        <v>736</v>
      </c>
      <c r="D392" s="21">
        <v>36500</v>
      </c>
      <c r="E392" s="17"/>
      <c r="F392" s="17"/>
      <c r="G392" s="17">
        <f t="shared" si="22"/>
        <v>0</v>
      </c>
      <c r="H392" s="17"/>
      <c r="I392" s="19"/>
    </row>
    <row r="393" spans="1:212" ht="25.5" customHeight="1">
      <c r="A393" s="14">
        <f>+A391+1</f>
        <v>352</v>
      </c>
      <c r="B393" s="15" t="s">
        <v>737</v>
      </c>
      <c r="C393" s="15" t="s">
        <v>738</v>
      </c>
      <c r="D393" s="16">
        <v>36500</v>
      </c>
      <c r="E393" s="17">
        <v>190</v>
      </c>
      <c r="F393" s="17">
        <v>48</v>
      </c>
      <c r="G393" s="17">
        <f t="shared" si="22"/>
        <v>48</v>
      </c>
      <c r="H393" s="17"/>
      <c r="I393" s="17">
        <v>190</v>
      </c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8"/>
      <c r="CP393" s="28"/>
      <c r="CQ393" s="28"/>
      <c r="CR393" s="28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E393" s="28"/>
      <c r="DF393" s="28"/>
      <c r="DG393" s="28"/>
      <c r="DH393" s="28"/>
      <c r="DI393" s="28"/>
      <c r="DJ393" s="28"/>
      <c r="DK393" s="28"/>
      <c r="DL393" s="28"/>
      <c r="DM393" s="28"/>
      <c r="DN393" s="28"/>
      <c r="DO393" s="28"/>
      <c r="DP393" s="28"/>
      <c r="DQ393" s="28"/>
      <c r="DR393" s="28"/>
      <c r="DS393" s="28"/>
      <c r="DT393" s="28"/>
      <c r="DU393" s="28"/>
      <c r="DV393" s="28"/>
      <c r="DW393" s="28"/>
      <c r="DX393" s="28"/>
      <c r="DY393" s="28"/>
      <c r="DZ393" s="28"/>
      <c r="EA393" s="28"/>
      <c r="EB393" s="28"/>
      <c r="EC393" s="28"/>
      <c r="ED393" s="28"/>
      <c r="EE393" s="28"/>
      <c r="EF393" s="28"/>
      <c r="EG393" s="28"/>
      <c r="EH393" s="28"/>
      <c r="EI393" s="28"/>
      <c r="EJ393" s="28"/>
      <c r="EK393" s="28"/>
      <c r="EL393" s="28"/>
      <c r="EM393" s="28"/>
      <c r="EN393" s="28"/>
      <c r="EO393" s="28"/>
      <c r="EP393" s="28"/>
      <c r="EQ393" s="28"/>
      <c r="ER393" s="28"/>
      <c r="ES393" s="28"/>
      <c r="ET393" s="28"/>
      <c r="EU393" s="28"/>
      <c r="EV393" s="28"/>
      <c r="EW393" s="28"/>
      <c r="EX393" s="28"/>
    </row>
    <row r="394" spans="1:212" ht="25.5" hidden="1" customHeight="1">
      <c r="A394" s="18"/>
      <c r="B394" s="25"/>
      <c r="C394" s="26" t="s">
        <v>173</v>
      </c>
      <c r="D394" s="24">
        <v>195000</v>
      </c>
      <c r="E394" s="17"/>
      <c r="F394" s="17"/>
      <c r="G394" s="17"/>
      <c r="H394" s="17"/>
      <c r="I394" s="17">
        <f t="shared" si="20"/>
        <v>0</v>
      </c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G394" s="28"/>
      <c r="DH394" s="28"/>
      <c r="DI394" s="28"/>
      <c r="DJ394" s="28"/>
      <c r="DK394" s="28"/>
      <c r="DL394" s="28"/>
      <c r="DM394" s="28"/>
      <c r="DN394" s="28"/>
      <c r="DO394" s="28"/>
      <c r="DP394" s="28"/>
      <c r="DQ394" s="28"/>
      <c r="DR394" s="28"/>
      <c r="DS394" s="28"/>
      <c r="DT394" s="28"/>
      <c r="DU394" s="28"/>
      <c r="DV394" s="28"/>
      <c r="DW394" s="28"/>
      <c r="DX394" s="28"/>
      <c r="DY394" s="28"/>
      <c r="DZ394" s="28"/>
      <c r="EA394" s="28"/>
      <c r="EB394" s="28"/>
      <c r="EC394" s="28"/>
      <c r="ED394" s="28"/>
      <c r="EE394" s="28"/>
      <c r="EF394" s="28"/>
      <c r="EG394" s="28"/>
      <c r="EH394" s="28"/>
      <c r="EI394" s="28"/>
      <c r="EJ394" s="28"/>
      <c r="EK394" s="28"/>
      <c r="EL394" s="28"/>
      <c r="EM394" s="28"/>
      <c r="EN394" s="28"/>
      <c r="EO394" s="28"/>
      <c r="EP394" s="28"/>
      <c r="EQ394" s="28"/>
      <c r="ER394" s="28"/>
      <c r="ES394" s="28"/>
      <c r="ET394" s="28"/>
      <c r="EU394" s="28"/>
      <c r="EV394" s="28"/>
      <c r="EW394" s="28"/>
      <c r="EX394" s="28"/>
    </row>
    <row r="395" spans="1:212" ht="25.5" hidden="1" customHeight="1">
      <c r="A395" s="18">
        <f>+A393+1</f>
        <v>353</v>
      </c>
      <c r="B395" s="15" t="s">
        <v>739</v>
      </c>
      <c r="C395" s="15" t="s">
        <v>740</v>
      </c>
      <c r="D395" s="16">
        <v>28000</v>
      </c>
      <c r="E395" s="17"/>
      <c r="F395" s="17"/>
      <c r="G395" s="17"/>
      <c r="H395" s="17"/>
      <c r="I395" s="17">
        <f t="shared" si="20"/>
        <v>0</v>
      </c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O395" s="28"/>
      <c r="CP395" s="28"/>
      <c r="CQ395" s="28"/>
      <c r="CR395" s="28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E395" s="28"/>
      <c r="DF395" s="28"/>
      <c r="DG395" s="28"/>
      <c r="DH395" s="28"/>
      <c r="DI395" s="28"/>
      <c r="DJ395" s="28"/>
      <c r="DK395" s="28"/>
      <c r="DL395" s="28"/>
      <c r="DM395" s="28"/>
      <c r="DN395" s="28"/>
      <c r="DO395" s="28"/>
      <c r="DP395" s="28"/>
      <c r="DQ395" s="28"/>
      <c r="DR395" s="28"/>
      <c r="DS395" s="28"/>
      <c r="DT395" s="28"/>
      <c r="DU395" s="28"/>
      <c r="DV395" s="28"/>
      <c r="DW395" s="28"/>
      <c r="DX395" s="28"/>
      <c r="DY395" s="28"/>
      <c r="DZ395" s="28"/>
      <c r="EA395" s="28"/>
      <c r="EB395" s="28"/>
      <c r="EC395" s="28"/>
      <c r="ED395" s="28"/>
      <c r="EE395" s="28"/>
      <c r="EF395" s="28"/>
      <c r="EG395" s="28"/>
      <c r="EH395" s="28"/>
      <c r="EI395" s="28"/>
      <c r="EJ395" s="28"/>
      <c r="EK395" s="28"/>
      <c r="EL395" s="28"/>
      <c r="EM395" s="28"/>
      <c r="EN395" s="28"/>
      <c r="EO395" s="28"/>
      <c r="EP395" s="28"/>
      <c r="EQ395" s="28"/>
      <c r="ER395" s="28"/>
      <c r="ES395" s="28"/>
      <c r="ET395" s="28"/>
      <c r="EU395" s="28"/>
      <c r="EV395" s="28"/>
      <c r="EW395" s="28"/>
      <c r="EX395" s="28"/>
    </row>
    <row r="396" spans="1:212" ht="25.5" hidden="1" customHeight="1">
      <c r="A396" s="18">
        <f>+A395+1</f>
        <v>354</v>
      </c>
      <c r="B396" s="15" t="s">
        <v>741</v>
      </c>
      <c r="C396" s="15" t="s">
        <v>742</v>
      </c>
      <c r="D396" s="16">
        <v>28000</v>
      </c>
      <c r="E396" s="17"/>
      <c r="F396" s="17"/>
      <c r="G396" s="17"/>
      <c r="H396" s="17"/>
      <c r="I396" s="17">
        <f t="shared" si="20"/>
        <v>0</v>
      </c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G396" s="28"/>
      <c r="DH396" s="28"/>
      <c r="DI396" s="28"/>
      <c r="DJ396" s="28"/>
      <c r="DK396" s="28"/>
      <c r="DL396" s="28"/>
      <c r="DM396" s="28"/>
      <c r="DN396" s="28"/>
      <c r="DO396" s="28"/>
      <c r="DP396" s="28"/>
      <c r="DQ396" s="28"/>
      <c r="DR396" s="28"/>
      <c r="DS396" s="28"/>
      <c r="DT396" s="28"/>
      <c r="DU396" s="28"/>
      <c r="DV396" s="28"/>
      <c r="DW396" s="28"/>
      <c r="DX396" s="28"/>
      <c r="DY396" s="28"/>
      <c r="DZ396" s="28"/>
      <c r="EA396" s="28"/>
      <c r="EB396" s="28"/>
      <c r="EC396" s="28"/>
      <c r="ED396" s="28"/>
      <c r="EE396" s="28"/>
      <c r="EF396" s="28"/>
      <c r="EG396" s="28"/>
      <c r="EH396" s="28"/>
      <c r="EI396" s="28"/>
      <c r="EJ396" s="28"/>
      <c r="EK396" s="28"/>
      <c r="EL396" s="28"/>
      <c r="EM396" s="28"/>
      <c r="EN396" s="28"/>
      <c r="EO396" s="28"/>
      <c r="EP396" s="28"/>
      <c r="EQ396" s="28"/>
      <c r="ER396" s="28"/>
      <c r="ES396" s="28"/>
      <c r="ET396" s="28"/>
      <c r="EU396" s="28"/>
      <c r="EV396" s="28"/>
      <c r="EW396" s="28"/>
      <c r="EX396" s="28"/>
    </row>
    <row r="397" spans="1:212" ht="25.5" hidden="1" customHeight="1">
      <c r="A397" s="18">
        <f t="shared" ref="A397:A431" si="23">+A396+1</f>
        <v>355</v>
      </c>
      <c r="B397" s="15"/>
      <c r="C397" s="15" t="s">
        <v>743</v>
      </c>
      <c r="D397" s="16">
        <v>28000</v>
      </c>
      <c r="E397" s="17"/>
      <c r="F397" s="17"/>
      <c r="G397" s="17"/>
      <c r="H397" s="17"/>
      <c r="I397" s="17">
        <f t="shared" si="20"/>
        <v>0</v>
      </c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  <c r="CO397" s="28"/>
      <c r="CP397" s="28"/>
      <c r="CQ397" s="28"/>
      <c r="CR397" s="28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E397" s="28"/>
      <c r="DF397" s="28"/>
      <c r="DG397" s="28"/>
      <c r="DH397" s="28"/>
      <c r="DI397" s="28"/>
      <c r="DJ397" s="28"/>
      <c r="DK397" s="28"/>
      <c r="DL397" s="28"/>
      <c r="DM397" s="28"/>
      <c r="DN397" s="28"/>
      <c r="DO397" s="28"/>
      <c r="DP397" s="28"/>
      <c r="DQ397" s="28"/>
      <c r="DR397" s="28"/>
      <c r="DS397" s="28"/>
      <c r="DT397" s="28"/>
      <c r="DU397" s="28"/>
      <c r="DV397" s="28"/>
      <c r="DW397" s="28"/>
      <c r="DX397" s="28"/>
      <c r="DY397" s="28"/>
      <c r="DZ397" s="28"/>
      <c r="EA397" s="28"/>
      <c r="EB397" s="28"/>
      <c r="EC397" s="28"/>
      <c r="ED397" s="28"/>
      <c r="EE397" s="28"/>
      <c r="EF397" s="28"/>
      <c r="EG397" s="28"/>
      <c r="EH397" s="28"/>
      <c r="EI397" s="28"/>
      <c r="EJ397" s="28"/>
      <c r="EK397" s="28"/>
      <c r="EL397" s="28"/>
      <c r="EM397" s="28"/>
      <c r="EN397" s="28"/>
      <c r="EO397" s="28"/>
      <c r="EP397" s="28"/>
      <c r="EQ397" s="28"/>
      <c r="ER397" s="28"/>
      <c r="ES397" s="28"/>
      <c r="ET397" s="28"/>
      <c r="EU397" s="28"/>
      <c r="EV397" s="28"/>
      <c r="EW397" s="28"/>
      <c r="EX397" s="28"/>
    </row>
    <row r="398" spans="1:212" ht="25.5" hidden="1" customHeight="1">
      <c r="A398" s="18">
        <f t="shared" si="23"/>
        <v>356</v>
      </c>
      <c r="B398" s="15" t="s">
        <v>744</v>
      </c>
      <c r="C398" s="15" t="s">
        <v>745</v>
      </c>
      <c r="D398" s="16">
        <v>36500</v>
      </c>
      <c r="E398" s="17"/>
      <c r="F398" s="17"/>
      <c r="G398" s="17"/>
      <c r="H398" s="17"/>
      <c r="I398" s="17">
        <f t="shared" si="20"/>
        <v>0</v>
      </c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28"/>
      <c r="ED398" s="28"/>
      <c r="EE398" s="28"/>
      <c r="EF398" s="28"/>
      <c r="EG398" s="28"/>
      <c r="EH398" s="28"/>
      <c r="EI398" s="28"/>
      <c r="EJ398" s="28"/>
      <c r="EK398" s="28"/>
      <c r="EL398" s="28"/>
      <c r="EM398" s="28"/>
      <c r="EN398" s="28"/>
      <c r="EO398" s="28"/>
      <c r="EP398" s="28"/>
      <c r="EQ398" s="28"/>
      <c r="ER398" s="28"/>
      <c r="ES398" s="28"/>
      <c r="ET398" s="28"/>
      <c r="EU398" s="28"/>
      <c r="EV398" s="28"/>
      <c r="EW398" s="28"/>
      <c r="EX398" s="28"/>
    </row>
    <row r="399" spans="1:212" ht="25.5" hidden="1" customHeight="1">
      <c r="A399" s="18">
        <f t="shared" si="23"/>
        <v>357</v>
      </c>
      <c r="B399" s="15" t="s">
        <v>746</v>
      </c>
      <c r="C399" s="15" t="s">
        <v>747</v>
      </c>
      <c r="D399" s="16">
        <v>36500</v>
      </c>
      <c r="E399" s="17"/>
      <c r="F399" s="17"/>
      <c r="G399" s="17"/>
      <c r="H399" s="17"/>
      <c r="I399" s="17">
        <f t="shared" si="20"/>
        <v>0</v>
      </c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28"/>
      <c r="ED399" s="28"/>
      <c r="EE399" s="28"/>
      <c r="EF399" s="28"/>
      <c r="EG399" s="28"/>
      <c r="EH399" s="28"/>
      <c r="EI399" s="28"/>
      <c r="EJ399" s="28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X399" s="28"/>
    </row>
    <row r="400" spans="1:212" ht="25.5" hidden="1" customHeight="1">
      <c r="A400" s="18">
        <f t="shared" si="23"/>
        <v>358</v>
      </c>
      <c r="B400" s="15"/>
      <c r="C400" s="15" t="s">
        <v>748</v>
      </c>
      <c r="D400" s="16">
        <v>36500</v>
      </c>
      <c r="E400" s="17"/>
      <c r="F400" s="17"/>
      <c r="G400" s="17"/>
      <c r="H400" s="17"/>
      <c r="I400" s="17">
        <f t="shared" si="20"/>
        <v>0</v>
      </c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  <c r="CO400" s="28"/>
      <c r="CP400" s="28"/>
      <c r="CQ400" s="28"/>
      <c r="CR400" s="28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E400" s="28"/>
      <c r="DF400" s="28"/>
      <c r="DG400" s="28"/>
      <c r="DH400" s="28"/>
      <c r="DI400" s="28"/>
      <c r="DJ400" s="28"/>
      <c r="DK400" s="28"/>
      <c r="DL400" s="28"/>
      <c r="DM400" s="28"/>
      <c r="DN400" s="28"/>
      <c r="DO400" s="28"/>
      <c r="DP400" s="28"/>
      <c r="DQ400" s="28"/>
      <c r="DR400" s="28"/>
      <c r="DS400" s="28"/>
      <c r="DT400" s="28"/>
      <c r="DU400" s="28"/>
      <c r="DV400" s="28"/>
      <c r="DW400" s="28"/>
      <c r="DX400" s="28"/>
      <c r="DY400" s="28"/>
      <c r="DZ400" s="28"/>
      <c r="EA400" s="28"/>
      <c r="EB400" s="28"/>
      <c r="EC400" s="28"/>
      <c r="ED400" s="28"/>
      <c r="EE400" s="28"/>
      <c r="EF400" s="28"/>
      <c r="EG400" s="28"/>
      <c r="EH400" s="28"/>
      <c r="EI400" s="28"/>
      <c r="EJ400" s="28"/>
      <c r="EK400" s="28"/>
      <c r="EL400" s="28"/>
      <c r="EM400" s="28"/>
      <c r="EN400" s="28"/>
      <c r="EO400" s="28"/>
      <c r="EP400" s="28"/>
      <c r="EQ400" s="28"/>
      <c r="ER400" s="28"/>
      <c r="ES400" s="28"/>
      <c r="ET400" s="28"/>
      <c r="EU400" s="28"/>
      <c r="EV400" s="28"/>
      <c r="EW400" s="28"/>
      <c r="EX400" s="28"/>
    </row>
    <row r="401" spans="1:154" ht="25.5" hidden="1" customHeight="1">
      <c r="A401" s="18">
        <f t="shared" si="23"/>
        <v>359</v>
      </c>
      <c r="B401" s="15" t="s">
        <v>749</v>
      </c>
      <c r="C401" s="15" t="s">
        <v>750</v>
      </c>
      <c r="D401" s="16">
        <v>28000</v>
      </c>
      <c r="E401" s="17"/>
      <c r="F401" s="17"/>
      <c r="G401" s="17"/>
      <c r="H401" s="17"/>
      <c r="I401" s="17">
        <f t="shared" si="20"/>
        <v>0</v>
      </c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8"/>
      <c r="CP401" s="28"/>
      <c r="CQ401" s="28"/>
      <c r="CR401" s="28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E401" s="28"/>
      <c r="DF401" s="28"/>
      <c r="DG401" s="28"/>
      <c r="DH401" s="28"/>
      <c r="DI401" s="28"/>
      <c r="DJ401" s="28"/>
      <c r="DK401" s="28"/>
      <c r="DL401" s="28"/>
      <c r="DM401" s="28"/>
      <c r="DN401" s="28"/>
      <c r="DO401" s="28"/>
      <c r="DP401" s="28"/>
      <c r="DQ401" s="28"/>
      <c r="DR401" s="28"/>
      <c r="DS401" s="28"/>
      <c r="DT401" s="28"/>
      <c r="DU401" s="28"/>
      <c r="DV401" s="28"/>
      <c r="DW401" s="28"/>
      <c r="DX401" s="28"/>
      <c r="DY401" s="28"/>
      <c r="DZ401" s="28"/>
      <c r="EA401" s="28"/>
      <c r="EB401" s="28"/>
      <c r="EC401" s="28"/>
      <c r="ED401" s="28"/>
      <c r="EE401" s="28"/>
      <c r="EF401" s="28"/>
      <c r="EG401" s="28"/>
      <c r="EH401" s="28"/>
      <c r="EI401" s="28"/>
      <c r="EJ401" s="28"/>
      <c r="EK401" s="28"/>
      <c r="EL401" s="28"/>
      <c r="EM401" s="28"/>
      <c r="EN401" s="28"/>
      <c r="EO401" s="28"/>
      <c r="EP401" s="28"/>
      <c r="EQ401" s="28"/>
      <c r="ER401" s="28"/>
      <c r="ES401" s="28"/>
      <c r="ET401" s="28"/>
      <c r="EU401" s="28"/>
      <c r="EV401" s="28"/>
      <c r="EW401" s="28"/>
      <c r="EX401" s="28"/>
    </row>
    <row r="402" spans="1:154" ht="25.5" hidden="1" customHeight="1">
      <c r="A402" s="18">
        <f t="shared" si="23"/>
        <v>360</v>
      </c>
      <c r="B402" s="15" t="s">
        <v>751</v>
      </c>
      <c r="C402" s="15" t="s">
        <v>752</v>
      </c>
      <c r="D402" s="16">
        <v>28000</v>
      </c>
      <c r="E402" s="17"/>
      <c r="F402" s="17"/>
      <c r="G402" s="17"/>
      <c r="H402" s="17"/>
      <c r="I402" s="17">
        <f t="shared" si="20"/>
        <v>0</v>
      </c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CO402" s="28"/>
      <c r="CP402" s="28"/>
      <c r="CQ402" s="28"/>
      <c r="CR402" s="28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E402" s="28"/>
      <c r="DF402" s="28"/>
      <c r="DG402" s="28"/>
      <c r="DH402" s="28"/>
      <c r="DI402" s="28"/>
      <c r="DJ402" s="28"/>
      <c r="DK402" s="28"/>
      <c r="DL402" s="28"/>
      <c r="DM402" s="28"/>
      <c r="DN402" s="28"/>
      <c r="DO402" s="28"/>
      <c r="DP402" s="28"/>
      <c r="DQ402" s="28"/>
      <c r="DR402" s="28"/>
      <c r="DS402" s="28"/>
      <c r="DT402" s="28"/>
      <c r="DU402" s="28"/>
      <c r="DV402" s="28"/>
      <c r="DW402" s="28"/>
      <c r="DX402" s="28"/>
      <c r="DY402" s="28"/>
      <c r="DZ402" s="28"/>
      <c r="EA402" s="28"/>
      <c r="EB402" s="28"/>
      <c r="EC402" s="28"/>
      <c r="ED402" s="28"/>
      <c r="EE402" s="28"/>
      <c r="EF402" s="28"/>
      <c r="EG402" s="28"/>
      <c r="EH402" s="28"/>
      <c r="EI402" s="28"/>
      <c r="EJ402" s="28"/>
      <c r="EK402" s="28"/>
      <c r="EL402" s="28"/>
      <c r="EM402" s="28"/>
      <c r="EN402" s="28"/>
      <c r="EO402" s="28"/>
      <c r="EP402" s="28"/>
      <c r="EQ402" s="28"/>
      <c r="ER402" s="28"/>
      <c r="ES402" s="28"/>
      <c r="ET402" s="28"/>
      <c r="EU402" s="28"/>
      <c r="EV402" s="28"/>
      <c r="EW402" s="28"/>
      <c r="EX402" s="28"/>
    </row>
    <row r="403" spans="1:154" ht="25.5" hidden="1" customHeight="1">
      <c r="A403" s="18">
        <f t="shared" si="23"/>
        <v>361</v>
      </c>
      <c r="B403" s="15"/>
      <c r="C403" s="15" t="s">
        <v>753</v>
      </c>
      <c r="D403" s="16">
        <v>28000</v>
      </c>
      <c r="E403" s="17"/>
      <c r="F403" s="17"/>
      <c r="G403" s="17"/>
      <c r="H403" s="17"/>
      <c r="I403" s="17">
        <f t="shared" si="20"/>
        <v>0</v>
      </c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  <c r="CO403" s="28"/>
      <c r="CP403" s="28"/>
      <c r="CQ403" s="28"/>
      <c r="CR403" s="28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E403" s="28"/>
      <c r="DF403" s="28"/>
      <c r="DG403" s="28"/>
      <c r="DH403" s="28"/>
      <c r="DI403" s="28"/>
      <c r="DJ403" s="28"/>
      <c r="DK403" s="28"/>
      <c r="DL403" s="28"/>
      <c r="DM403" s="28"/>
      <c r="DN403" s="28"/>
      <c r="DO403" s="28"/>
      <c r="DP403" s="28"/>
      <c r="DQ403" s="28"/>
      <c r="DR403" s="28"/>
      <c r="DS403" s="28"/>
      <c r="DT403" s="28"/>
      <c r="DU403" s="28"/>
      <c r="DV403" s="28"/>
      <c r="DW403" s="28"/>
      <c r="DX403" s="28"/>
      <c r="DY403" s="28"/>
      <c r="DZ403" s="28"/>
      <c r="EA403" s="28"/>
      <c r="EB403" s="28"/>
      <c r="EC403" s="28"/>
      <c r="ED403" s="28"/>
      <c r="EE403" s="28"/>
      <c r="EF403" s="28"/>
      <c r="EG403" s="28"/>
      <c r="EH403" s="28"/>
      <c r="EI403" s="28"/>
      <c r="EJ403" s="28"/>
      <c r="EK403" s="28"/>
      <c r="EL403" s="28"/>
      <c r="EM403" s="28"/>
      <c r="EN403" s="28"/>
      <c r="EO403" s="28"/>
      <c r="EP403" s="28"/>
      <c r="EQ403" s="28"/>
      <c r="ER403" s="28"/>
      <c r="ES403" s="28"/>
      <c r="ET403" s="28"/>
      <c r="EU403" s="28"/>
      <c r="EV403" s="28"/>
      <c r="EW403" s="28"/>
      <c r="EX403" s="28"/>
    </row>
    <row r="404" spans="1:154" ht="25.5" hidden="1" customHeight="1">
      <c r="A404" s="18">
        <f t="shared" si="23"/>
        <v>362</v>
      </c>
      <c r="B404" s="15" t="s">
        <v>754</v>
      </c>
      <c r="C404" s="15" t="s">
        <v>755</v>
      </c>
      <c r="D404" s="16">
        <v>36500</v>
      </c>
      <c r="E404" s="17"/>
      <c r="F404" s="17"/>
      <c r="G404" s="17"/>
      <c r="H404" s="17"/>
      <c r="I404" s="17">
        <f t="shared" si="20"/>
        <v>0</v>
      </c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CO404" s="28"/>
      <c r="CP404" s="28"/>
      <c r="CQ404" s="28"/>
      <c r="CR404" s="28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E404" s="28"/>
      <c r="DF404" s="28"/>
      <c r="DG404" s="28"/>
      <c r="DH404" s="28"/>
      <c r="DI404" s="28"/>
      <c r="DJ404" s="28"/>
      <c r="DK404" s="28"/>
      <c r="DL404" s="28"/>
      <c r="DM404" s="28"/>
      <c r="DN404" s="28"/>
      <c r="DO404" s="28"/>
      <c r="DP404" s="28"/>
      <c r="DQ404" s="28"/>
      <c r="DR404" s="28"/>
      <c r="DS404" s="28"/>
      <c r="DT404" s="28"/>
      <c r="DU404" s="28"/>
      <c r="DV404" s="28"/>
      <c r="DW404" s="28"/>
      <c r="DX404" s="28"/>
      <c r="DY404" s="28"/>
      <c r="DZ404" s="28"/>
      <c r="EA404" s="28"/>
      <c r="EB404" s="28"/>
      <c r="EC404" s="28"/>
      <c r="ED404" s="28"/>
      <c r="EE404" s="28"/>
      <c r="EF404" s="28"/>
      <c r="EG404" s="28"/>
      <c r="EH404" s="28"/>
      <c r="EI404" s="28"/>
      <c r="EJ404" s="28"/>
      <c r="EK404" s="28"/>
      <c r="EL404" s="28"/>
      <c r="EM404" s="28"/>
      <c r="EN404" s="28"/>
      <c r="EO404" s="28"/>
      <c r="EP404" s="28"/>
      <c r="EQ404" s="28"/>
      <c r="ER404" s="28"/>
      <c r="ES404" s="28"/>
      <c r="ET404" s="28"/>
      <c r="EU404" s="28"/>
      <c r="EV404" s="28"/>
      <c r="EW404" s="28"/>
      <c r="EX404" s="28"/>
    </row>
    <row r="405" spans="1:154" ht="25.5" hidden="1" customHeight="1">
      <c r="A405" s="18">
        <f t="shared" si="23"/>
        <v>363</v>
      </c>
      <c r="B405" s="15" t="s">
        <v>756</v>
      </c>
      <c r="C405" s="15" t="s">
        <v>757</v>
      </c>
      <c r="D405" s="16">
        <v>36500</v>
      </c>
      <c r="E405" s="17"/>
      <c r="F405" s="17"/>
      <c r="G405" s="17"/>
      <c r="H405" s="17"/>
      <c r="I405" s="17">
        <f t="shared" si="20"/>
        <v>0</v>
      </c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  <c r="CO405" s="28"/>
      <c r="CP405" s="28"/>
      <c r="CQ405" s="28"/>
      <c r="CR405" s="28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E405" s="28"/>
      <c r="DF405" s="28"/>
      <c r="DG405" s="28"/>
      <c r="DH405" s="28"/>
      <c r="DI405" s="28"/>
      <c r="DJ405" s="28"/>
      <c r="DK405" s="28"/>
      <c r="DL405" s="28"/>
      <c r="DM405" s="28"/>
      <c r="DN405" s="28"/>
      <c r="DO405" s="28"/>
      <c r="DP405" s="28"/>
      <c r="DQ405" s="28"/>
      <c r="DR405" s="28"/>
      <c r="DS405" s="28"/>
      <c r="DT405" s="28"/>
      <c r="DU405" s="28"/>
      <c r="DV405" s="28"/>
      <c r="DW405" s="28"/>
      <c r="DX405" s="28"/>
      <c r="DY405" s="28"/>
      <c r="DZ405" s="28"/>
      <c r="EA405" s="28"/>
      <c r="EB405" s="28"/>
      <c r="EC405" s="28"/>
      <c r="ED405" s="28"/>
      <c r="EE405" s="28"/>
      <c r="EF405" s="28"/>
      <c r="EG405" s="28"/>
      <c r="EH405" s="28"/>
      <c r="EI405" s="28"/>
      <c r="EJ405" s="28"/>
      <c r="EK405" s="28"/>
      <c r="EL405" s="28"/>
      <c r="EM405" s="28"/>
      <c r="EN405" s="28"/>
      <c r="EO405" s="28"/>
      <c r="EP405" s="28"/>
      <c r="EQ405" s="28"/>
      <c r="ER405" s="28"/>
      <c r="ES405" s="28"/>
      <c r="ET405" s="28"/>
      <c r="EU405" s="28"/>
      <c r="EV405" s="28"/>
      <c r="EW405" s="28"/>
      <c r="EX405" s="28"/>
    </row>
    <row r="406" spans="1:154" ht="25.5" hidden="1" customHeight="1">
      <c r="A406" s="18">
        <f t="shared" si="23"/>
        <v>364</v>
      </c>
      <c r="B406" s="15" t="s">
        <v>758</v>
      </c>
      <c r="C406" s="15" t="s">
        <v>759</v>
      </c>
      <c r="D406" s="16">
        <v>36500</v>
      </c>
      <c r="E406" s="17"/>
      <c r="F406" s="17"/>
      <c r="G406" s="17"/>
      <c r="H406" s="17"/>
      <c r="I406" s="17">
        <f t="shared" si="20"/>
        <v>0</v>
      </c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  <c r="CO406" s="28"/>
      <c r="CP406" s="28"/>
      <c r="CQ406" s="28"/>
      <c r="CR406" s="28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E406" s="28"/>
      <c r="DF406" s="28"/>
      <c r="DG406" s="28"/>
      <c r="DH406" s="28"/>
      <c r="DI406" s="28"/>
      <c r="DJ406" s="28"/>
      <c r="DK406" s="28"/>
      <c r="DL406" s="28"/>
      <c r="DM406" s="28"/>
      <c r="DN406" s="28"/>
      <c r="DO406" s="28"/>
      <c r="DP406" s="28"/>
      <c r="DQ406" s="28"/>
      <c r="DR406" s="28"/>
      <c r="DS406" s="28"/>
      <c r="DT406" s="28"/>
      <c r="DU406" s="28"/>
      <c r="DV406" s="28"/>
      <c r="DW406" s="28"/>
      <c r="DX406" s="28"/>
      <c r="DY406" s="28"/>
      <c r="DZ406" s="28"/>
      <c r="EA406" s="28"/>
      <c r="EB406" s="28"/>
      <c r="EC406" s="28"/>
      <c r="ED406" s="28"/>
      <c r="EE406" s="28"/>
      <c r="EF406" s="28"/>
      <c r="EG406" s="28"/>
      <c r="EH406" s="28"/>
      <c r="EI406" s="28"/>
      <c r="EJ406" s="28"/>
      <c r="EK406" s="28"/>
      <c r="EL406" s="28"/>
      <c r="EM406" s="28"/>
      <c r="EN406" s="28"/>
      <c r="EO406" s="28"/>
      <c r="EP406" s="28"/>
      <c r="EQ406" s="28"/>
      <c r="ER406" s="28"/>
      <c r="ES406" s="28"/>
      <c r="ET406" s="28"/>
      <c r="EU406" s="28"/>
      <c r="EV406" s="28"/>
      <c r="EW406" s="28"/>
      <c r="EX406" s="28"/>
    </row>
    <row r="407" spans="1:154" ht="25.5" hidden="1" customHeight="1">
      <c r="A407" s="18">
        <f t="shared" si="23"/>
        <v>365</v>
      </c>
      <c r="B407" s="15" t="s">
        <v>760</v>
      </c>
      <c r="C407" s="15" t="s">
        <v>761</v>
      </c>
      <c r="D407" s="16">
        <v>28000</v>
      </c>
      <c r="E407" s="17"/>
      <c r="F407" s="17"/>
      <c r="G407" s="17"/>
      <c r="H407" s="17"/>
      <c r="I407" s="17">
        <f t="shared" si="20"/>
        <v>0</v>
      </c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8"/>
      <c r="CP407" s="28"/>
      <c r="CQ407" s="28"/>
      <c r="CR407" s="28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E407" s="28"/>
      <c r="DF407" s="28"/>
      <c r="DG407" s="28"/>
      <c r="DH407" s="28"/>
      <c r="DI407" s="28"/>
      <c r="DJ407" s="28"/>
      <c r="DK407" s="28"/>
      <c r="DL407" s="28"/>
      <c r="DM407" s="28"/>
      <c r="DN407" s="28"/>
      <c r="DO407" s="28"/>
      <c r="DP407" s="28"/>
      <c r="DQ407" s="28"/>
      <c r="DR407" s="28"/>
      <c r="DS407" s="28"/>
      <c r="DT407" s="28"/>
      <c r="DU407" s="28"/>
      <c r="DV407" s="28"/>
      <c r="DW407" s="28"/>
      <c r="DX407" s="28"/>
      <c r="DY407" s="28"/>
      <c r="DZ407" s="28"/>
      <c r="EA407" s="28"/>
      <c r="EB407" s="28"/>
      <c r="EC407" s="28"/>
      <c r="ED407" s="28"/>
      <c r="EE407" s="28"/>
      <c r="EF407" s="28"/>
      <c r="EG407" s="28"/>
      <c r="EH407" s="28"/>
      <c r="EI407" s="28"/>
      <c r="EJ407" s="28"/>
      <c r="EK407" s="28"/>
      <c r="EL407" s="28"/>
      <c r="EM407" s="28"/>
      <c r="EN407" s="28"/>
      <c r="EO407" s="28"/>
      <c r="EP407" s="28"/>
      <c r="EQ407" s="28"/>
      <c r="ER407" s="28"/>
      <c r="ES407" s="28"/>
      <c r="ET407" s="28"/>
      <c r="EU407" s="28"/>
      <c r="EV407" s="28"/>
      <c r="EW407" s="28"/>
      <c r="EX407" s="28"/>
    </row>
    <row r="408" spans="1:154" ht="25.5" hidden="1" customHeight="1">
      <c r="A408" s="18">
        <f t="shared" si="23"/>
        <v>366</v>
      </c>
      <c r="B408" s="15" t="s">
        <v>762</v>
      </c>
      <c r="C408" s="15" t="s">
        <v>763</v>
      </c>
      <c r="D408" s="16">
        <v>28000</v>
      </c>
      <c r="E408" s="17"/>
      <c r="F408" s="17"/>
      <c r="G408" s="17"/>
      <c r="H408" s="17"/>
      <c r="I408" s="17">
        <f t="shared" si="20"/>
        <v>0</v>
      </c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8"/>
      <c r="EG408" s="28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X408" s="28"/>
    </row>
    <row r="409" spans="1:154" ht="25.5" hidden="1" customHeight="1">
      <c r="A409" s="18">
        <f t="shared" si="23"/>
        <v>367</v>
      </c>
      <c r="B409" s="15"/>
      <c r="C409" s="15" t="s">
        <v>764</v>
      </c>
      <c r="D409" s="16">
        <v>28000</v>
      </c>
      <c r="E409" s="17"/>
      <c r="F409" s="17"/>
      <c r="G409" s="17"/>
      <c r="H409" s="17"/>
      <c r="I409" s="17">
        <f t="shared" si="20"/>
        <v>0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28"/>
      <c r="ED409" s="28"/>
      <c r="EE409" s="28"/>
      <c r="EF409" s="28"/>
      <c r="EG409" s="28"/>
      <c r="EH409" s="28"/>
      <c r="EI409" s="28"/>
      <c r="EJ409" s="28"/>
      <c r="EK409" s="28"/>
      <c r="EL409" s="28"/>
      <c r="EM409" s="28"/>
      <c r="EN409" s="28"/>
      <c r="EO409" s="28"/>
      <c r="EP409" s="28"/>
      <c r="EQ409" s="28"/>
      <c r="ER409" s="28"/>
      <c r="ES409" s="28"/>
      <c r="ET409" s="28"/>
      <c r="EU409" s="28"/>
      <c r="EV409" s="28"/>
      <c r="EW409" s="28"/>
      <c r="EX409" s="28"/>
    </row>
    <row r="410" spans="1:154" ht="25.5" hidden="1" customHeight="1">
      <c r="A410" s="18">
        <f t="shared" si="23"/>
        <v>368</v>
      </c>
      <c r="B410" s="15" t="s">
        <v>765</v>
      </c>
      <c r="C410" s="15" t="s">
        <v>766</v>
      </c>
      <c r="D410" s="16">
        <v>36500</v>
      </c>
      <c r="E410" s="17"/>
      <c r="F410" s="17"/>
      <c r="G410" s="17"/>
      <c r="H410" s="17"/>
      <c r="I410" s="17">
        <f t="shared" si="20"/>
        <v>0</v>
      </c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8"/>
      <c r="CP410" s="28"/>
      <c r="CQ410" s="28"/>
      <c r="CR410" s="28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E410" s="28"/>
      <c r="DF410" s="28"/>
      <c r="DG410" s="28"/>
      <c r="DH410" s="28"/>
      <c r="DI410" s="28"/>
      <c r="DJ410" s="28"/>
      <c r="DK410" s="28"/>
      <c r="DL410" s="28"/>
      <c r="DM410" s="28"/>
      <c r="DN410" s="28"/>
      <c r="DO410" s="28"/>
      <c r="DP410" s="28"/>
      <c r="DQ410" s="28"/>
      <c r="DR410" s="28"/>
      <c r="DS410" s="28"/>
      <c r="DT410" s="28"/>
      <c r="DU410" s="28"/>
      <c r="DV410" s="28"/>
      <c r="DW410" s="28"/>
      <c r="DX410" s="28"/>
      <c r="DY410" s="28"/>
      <c r="DZ410" s="28"/>
      <c r="EA410" s="28"/>
      <c r="EB410" s="28"/>
      <c r="EC410" s="28"/>
      <c r="ED410" s="28"/>
      <c r="EE410" s="28"/>
      <c r="EF410" s="28"/>
      <c r="EG410" s="28"/>
      <c r="EH410" s="28"/>
      <c r="EI410" s="28"/>
      <c r="EJ410" s="28"/>
      <c r="EK410" s="28"/>
      <c r="EL410" s="28"/>
      <c r="EM410" s="28"/>
      <c r="EN410" s="28"/>
      <c r="EO410" s="28"/>
      <c r="EP410" s="28"/>
      <c r="EQ410" s="28"/>
      <c r="ER410" s="28"/>
      <c r="ES410" s="28"/>
      <c r="ET410" s="28"/>
      <c r="EU410" s="28"/>
      <c r="EV410" s="28"/>
      <c r="EW410" s="28"/>
      <c r="EX410" s="28"/>
    </row>
    <row r="411" spans="1:154" ht="25.5" hidden="1" customHeight="1">
      <c r="A411" s="18">
        <f t="shared" si="23"/>
        <v>369</v>
      </c>
      <c r="B411" s="15" t="s">
        <v>767</v>
      </c>
      <c r="C411" s="15" t="s">
        <v>768</v>
      </c>
      <c r="D411" s="16">
        <v>36500</v>
      </c>
      <c r="E411" s="17"/>
      <c r="F411" s="17"/>
      <c r="G411" s="17"/>
      <c r="H411" s="17"/>
      <c r="I411" s="17">
        <f t="shared" si="20"/>
        <v>0</v>
      </c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  <c r="CO411" s="28"/>
      <c r="CP411" s="28"/>
      <c r="CQ411" s="28"/>
      <c r="CR411" s="28"/>
      <c r="CS411" s="28"/>
      <c r="CT411" s="28"/>
      <c r="CU411" s="28"/>
      <c r="CV411" s="28"/>
      <c r="CW411" s="28"/>
      <c r="CX411" s="28"/>
      <c r="CY411" s="28"/>
      <c r="CZ411" s="28"/>
      <c r="DA411" s="28"/>
      <c r="DB411" s="28"/>
      <c r="DC411" s="28"/>
      <c r="DD411" s="28"/>
      <c r="DE411" s="28"/>
      <c r="DF411" s="28"/>
      <c r="DG411" s="28"/>
      <c r="DH411" s="28"/>
      <c r="DI411" s="28"/>
      <c r="DJ411" s="28"/>
      <c r="DK411" s="28"/>
      <c r="DL411" s="28"/>
      <c r="DM411" s="28"/>
      <c r="DN411" s="28"/>
      <c r="DO411" s="28"/>
      <c r="DP411" s="28"/>
      <c r="DQ411" s="28"/>
      <c r="DR411" s="28"/>
      <c r="DS411" s="28"/>
      <c r="DT411" s="28"/>
      <c r="DU411" s="28"/>
      <c r="DV411" s="28"/>
      <c r="DW411" s="28"/>
      <c r="DX411" s="28"/>
      <c r="DY411" s="28"/>
      <c r="DZ411" s="28"/>
      <c r="EA411" s="28"/>
      <c r="EB411" s="28"/>
      <c r="EC411" s="28"/>
      <c r="ED411" s="28"/>
      <c r="EE411" s="28"/>
      <c r="EF411" s="28"/>
      <c r="EG411" s="28"/>
      <c r="EH411" s="28"/>
      <c r="EI411" s="28"/>
      <c r="EJ411" s="28"/>
      <c r="EK411" s="28"/>
      <c r="EL411" s="28"/>
      <c r="EM411" s="28"/>
      <c r="EN411" s="28"/>
      <c r="EO411" s="28"/>
      <c r="EP411" s="28"/>
      <c r="EQ411" s="28"/>
      <c r="ER411" s="28"/>
      <c r="ES411" s="28"/>
      <c r="ET411" s="28"/>
      <c r="EU411" s="28"/>
      <c r="EV411" s="28"/>
      <c r="EW411" s="28"/>
      <c r="EX411" s="28"/>
    </row>
    <row r="412" spans="1:154" ht="25.5" hidden="1" customHeight="1">
      <c r="A412" s="18">
        <f t="shared" si="23"/>
        <v>370</v>
      </c>
      <c r="B412" s="15"/>
      <c r="C412" s="15" t="s">
        <v>769</v>
      </c>
      <c r="D412" s="16">
        <v>36500</v>
      </c>
      <c r="E412" s="17"/>
      <c r="F412" s="17"/>
      <c r="G412" s="17"/>
      <c r="H412" s="17"/>
      <c r="I412" s="17">
        <f t="shared" si="20"/>
        <v>0</v>
      </c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  <c r="CO412" s="28"/>
      <c r="CP412" s="28"/>
      <c r="CQ412" s="28"/>
      <c r="CR412" s="28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E412" s="28"/>
      <c r="DF412" s="28"/>
      <c r="DG412" s="28"/>
      <c r="DH412" s="28"/>
      <c r="DI412" s="28"/>
      <c r="DJ412" s="28"/>
      <c r="DK412" s="28"/>
      <c r="DL412" s="28"/>
      <c r="DM412" s="28"/>
      <c r="DN412" s="28"/>
      <c r="DO412" s="28"/>
      <c r="DP412" s="28"/>
      <c r="DQ412" s="28"/>
      <c r="DR412" s="28"/>
      <c r="DS412" s="28"/>
      <c r="DT412" s="28"/>
      <c r="DU412" s="28"/>
      <c r="DV412" s="28"/>
      <c r="DW412" s="28"/>
      <c r="DX412" s="28"/>
      <c r="DY412" s="28"/>
      <c r="DZ412" s="28"/>
      <c r="EA412" s="28"/>
      <c r="EB412" s="28"/>
      <c r="EC412" s="28"/>
      <c r="ED412" s="28"/>
      <c r="EE412" s="28"/>
      <c r="EF412" s="28"/>
      <c r="EG412" s="28"/>
      <c r="EH412" s="28"/>
      <c r="EI412" s="28"/>
      <c r="EJ412" s="28"/>
      <c r="EK412" s="28"/>
      <c r="EL412" s="28"/>
      <c r="EM412" s="28"/>
      <c r="EN412" s="28"/>
      <c r="EO412" s="28"/>
      <c r="EP412" s="28"/>
      <c r="EQ412" s="28"/>
      <c r="ER412" s="28"/>
      <c r="ES412" s="28"/>
      <c r="ET412" s="28"/>
      <c r="EU412" s="28"/>
      <c r="EV412" s="28"/>
      <c r="EW412" s="28"/>
      <c r="EX412" s="28"/>
    </row>
    <row r="413" spans="1:154" ht="25.5" hidden="1" customHeight="1">
      <c r="A413" s="18">
        <f t="shared" si="23"/>
        <v>371</v>
      </c>
      <c r="B413" s="15" t="s">
        <v>770</v>
      </c>
      <c r="C413" s="15" t="s">
        <v>771</v>
      </c>
      <c r="D413" s="16">
        <v>28000</v>
      </c>
      <c r="E413" s="17"/>
      <c r="F413" s="17"/>
      <c r="G413" s="17"/>
      <c r="H413" s="17"/>
      <c r="I413" s="17">
        <f t="shared" si="20"/>
        <v>0</v>
      </c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  <c r="CO413" s="28"/>
      <c r="CP413" s="28"/>
      <c r="CQ413" s="28"/>
      <c r="CR413" s="28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E413" s="28"/>
      <c r="DF413" s="28"/>
      <c r="DG413" s="28"/>
      <c r="DH413" s="28"/>
      <c r="DI413" s="28"/>
      <c r="DJ413" s="28"/>
      <c r="DK413" s="28"/>
      <c r="DL413" s="28"/>
      <c r="DM413" s="28"/>
      <c r="DN413" s="28"/>
      <c r="DO413" s="28"/>
      <c r="DP413" s="28"/>
      <c r="DQ413" s="28"/>
      <c r="DR413" s="28"/>
      <c r="DS413" s="28"/>
      <c r="DT413" s="28"/>
      <c r="DU413" s="28"/>
      <c r="DV413" s="28"/>
      <c r="DW413" s="28"/>
      <c r="DX413" s="28"/>
      <c r="DY413" s="28"/>
      <c r="DZ413" s="28"/>
      <c r="EA413" s="28"/>
      <c r="EB413" s="28"/>
      <c r="EC413" s="28"/>
      <c r="ED413" s="28"/>
      <c r="EE413" s="28"/>
      <c r="EF413" s="28"/>
      <c r="EG413" s="28"/>
      <c r="EH413" s="28"/>
      <c r="EI413" s="28"/>
      <c r="EJ413" s="28"/>
      <c r="EK413" s="28"/>
      <c r="EL413" s="28"/>
      <c r="EM413" s="28"/>
      <c r="EN413" s="28"/>
      <c r="EO413" s="28"/>
      <c r="EP413" s="28"/>
      <c r="EQ413" s="28"/>
      <c r="ER413" s="28"/>
      <c r="ES413" s="28"/>
      <c r="ET413" s="28"/>
      <c r="EU413" s="28"/>
      <c r="EV413" s="28"/>
      <c r="EW413" s="28"/>
      <c r="EX413" s="28"/>
    </row>
    <row r="414" spans="1:154" ht="25.5" hidden="1" customHeight="1">
      <c r="A414" s="18">
        <f t="shared" si="23"/>
        <v>372</v>
      </c>
      <c r="B414" s="15" t="s">
        <v>772</v>
      </c>
      <c r="C414" s="15" t="s">
        <v>773</v>
      </c>
      <c r="D414" s="16">
        <v>28000</v>
      </c>
      <c r="E414" s="17"/>
      <c r="F414" s="17"/>
      <c r="G414" s="17"/>
      <c r="H414" s="17"/>
      <c r="I414" s="17">
        <f t="shared" si="20"/>
        <v>0</v>
      </c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G414" s="28"/>
      <c r="DH414" s="28"/>
      <c r="DI414" s="28"/>
      <c r="DJ414" s="28"/>
      <c r="DK414" s="28"/>
      <c r="DL414" s="28"/>
      <c r="DM414" s="28"/>
      <c r="DN414" s="28"/>
      <c r="DO414" s="28"/>
      <c r="DP414" s="28"/>
      <c r="DQ414" s="28"/>
      <c r="DR414" s="28"/>
      <c r="DS414" s="28"/>
      <c r="DT414" s="28"/>
      <c r="DU414" s="28"/>
      <c r="DV414" s="28"/>
      <c r="DW414" s="28"/>
      <c r="DX414" s="28"/>
      <c r="DY414" s="28"/>
      <c r="DZ414" s="28"/>
      <c r="EA414" s="28"/>
      <c r="EB414" s="28"/>
      <c r="EC414" s="28"/>
      <c r="ED414" s="28"/>
      <c r="EE414" s="28"/>
      <c r="EF414" s="28"/>
      <c r="EG414" s="28"/>
      <c r="EH414" s="28"/>
      <c r="EI414" s="28"/>
      <c r="EJ414" s="28"/>
      <c r="EK414" s="28"/>
      <c r="EL414" s="28"/>
      <c r="EM414" s="28"/>
      <c r="EN414" s="28"/>
      <c r="EO414" s="28"/>
      <c r="EP414" s="28"/>
      <c r="EQ414" s="28"/>
      <c r="ER414" s="28"/>
      <c r="ES414" s="28"/>
      <c r="ET414" s="28"/>
      <c r="EU414" s="28"/>
      <c r="EV414" s="28"/>
      <c r="EW414" s="28"/>
      <c r="EX414" s="28"/>
    </row>
    <row r="415" spans="1:154" ht="25.5" hidden="1" customHeight="1">
      <c r="A415" s="18">
        <f t="shared" si="23"/>
        <v>373</v>
      </c>
      <c r="B415" s="15" t="s">
        <v>774</v>
      </c>
      <c r="C415" s="15" t="s">
        <v>775</v>
      </c>
      <c r="D415" s="16">
        <v>28000</v>
      </c>
      <c r="E415" s="17"/>
      <c r="F415" s="17"/>
      <c r="G415" s="17"/>
      <c r="H415" s="17"/>
      <c r="I415" s="17">
        <f t="shared" si="20"/>
        <v>0</v>
      </c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  <c r="DW415" s="28"/>
      <c r="DX415" s="28"/>
      <c r="DY415" s="28"/>
      <c r="DZ415" s="28"/>
      <c r="EA415" s="28"/>
      <c r="EB415" s="28"/>
      <c r="EC415" s="28"/>
      <c r="ED415" s="28"/>
      <c r="EE415" s="28"/>
      <c r="EF415" s="28"/>
      <c r="EG415" s="28"/>
      <c r="EH415" s="28"/>
      <c r="EI415" s="28"/>
      <c r="EJ415" s="28"/>
      <c r="EK415" s="28"/>
      <c r="EL415" s="28"/>
      <c r="EM415" s="28"/>
      <c r="EN415" s="28"/>
      <c r="EO415" s="28"/>
      <c r="EP415" s="28"/>
      <c r="EQ415" s="28"/>
      <c r="ER415" s="28"/>
      <c r="ES415" s="28"/>
      <c r="ET415" s="28"/>
      <c r="EU415" s="28"/>
      <c r="EV415" s="28"/>
      <c r="EW415" s="28"/>
      <c r="EX415" s="28"/>
    </row>
    <row r="416" spans="1:154" ht="25.5" hidden="1" customHeight="1">
      <c r="A416" s="18">
        <f t="shared" si="23"/>
        <v>374</v>
      </c>
      <c r="B416" s="15" t="s">
        <v>776</v>
      </c>
      <c r="C416" s="15" t="s">
        <v>777</v>
      </c>
      <c r="D416" s="16">
        <v>36500</v>
      </c>
      <c r="E416" s="17"/>
      <c r="F416" s="17"/>
      <c r="G416" s="17"/>
      <c r="H416" s="17"/>
      <c r="I416" s="17">
        <f t="shared" si="20"/>
        <v>0</v>
      </c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  <c r="CO416" s="28"/>
      <c r="CP416" s="28"/>
      <c r="CQ416" s="28"/>
      <c r="CR416" s="28"/>
      <c r="CS416" s="28"/>
      <c r="CT416" s="28"/>
      <c r="CU416" s="28"/>
      <c r="CV416" s="28"/>
      <c r="CW416" s="28"/>
      <c r="CX416" s="28"/>
      <c r="CY416" s="28"/>
      <c r="CZ416" s="28"/>
      <c r="DA416" s="28"/>
      <c r="DB416" s="28"/>
      <c r="DC416" s="28"/>
      <c r="DD416" s="28"/>
      <c r="DE416" s="28"/>
      <c r="DF416" s="28"/>
      <c r="DG416" s="28"/>
      <c r="DH416" s="28"/>
      <c r="DI416" s="28"/>
      <c r="DJ416" s="28"/>
      <c r="DK416" s="28"/>
      <c r="DL416" s="28"/>
      <c r="DM416" s="28"/>
      <c r="DN416" s="28"/>
      <c r="DO416" s="28"/>
      <c r="DP416" s="28"/>
      <c r="DQ416" s="28"/>
      <c r="DR416" s="28"/>
      <c r="DS416" s="28"/>
      <c r="DT416" s="28"/>
      <c r="DU416" s="28"/>
      <c r="DV416" s="28"/>
      <c r="DW416" s="28"/>
      <c r="DX416" s="28"/>
      <c r="DY416" s="28"/>
      <c r="DZ416" s="28"/>
      <c r="EA416" s="28"/>
      <c r="EB416" s="28"/>
      <c r="EC416" s="28"/>
      <c r="ED416" s="28"/>
      <c r="EE416" s="28"/>
      <c r="EF416" s="28"/>
      <c r="EG416" s="28"/>
      <c r="EH416" s="28"/>
      <c r="EI416" s="28"/>
      <c r="EJ416" s="28"/>
      <c r="EK416" s="28"/>
      <c r="EL416" s="28"/>
      <c r="EM416" s="28"/>
      <c r="EN416" s="28"/>
      <c r="EO416" s="28"/>
      <c r="EP416" s="28"/>
      <c r="EQ416" s="28"/>
      <c r="ER416" s="28"/>
      <c r="ES416" s="28"/>
      <c r="ET416" s="28"/>
      <c r="EU416" s="28"/>
      <c r="EV416" s="28"/>
      <c r="EW416" s="28"/>
      <c r="EX416" s="28"/>
    </row>
    <row r="417" spans="1:154" ht="25.5" hidden="1" customHeight="1">
      <c r="A417" s="18">
        <f t="shared" si="23"/>
        <v>375</v>
      </c>
      <c r="B417" s="15" t="s">
        <v>778</v>
      </c>
      <c r="C417" s="15" t="s">
        <v>779</v>
      </c>
      <c r="D417" s="16">
        <v>36500</v>
      </c>
      <c r="E417" s="17"/>
      <c r="F417" s="17"/>
      <c r="G417" s="17"/>
      <c r="H417" s="17"/>
      <c r="I417" s="17">
        <f t="shared" si="20"/>
        <v>0</v>
      </c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  <c r="CO417" s="28"/>
      <c r="CP417" s="28"/>
      <c r="CQ417" s="28"/>
      <c r="CR417" s="28"/>
      <c r="CS417" s="28"/>
      <c r="CT417" s="28"/>
      <c r="CU417" s="28"/>
      <c r="CV417" s="28"/>
      <c r="CW417" s="28"/>
      <c r="CX417" s="28"/>
      <c r="CY417" s="28"/>
      <c r="CZ417" s="28"/>
      <c r="DA417" s="28"/>
      <c r="DB417" s="28"/>
      <c r="DC417" s="28"/>
      <c r="DD417" s="28"/>
      <c r="DE417" s="28"/>
      <c r="DF417" s="28"/>
      <c r="DG417" s="28"/>
      <c r="DH417" s="28"/>
      <c r="DI417" s="28"/>
      <c r="DJ417" s="28"/>
      <c r="DK417" s="28"/>
      <c r="DL417" s="28"/>
      <c r="DM417" s="28"/>
      <c r="DN417" s="28"/>
      <c r="DO417" s="28"/>
      <c r="DP417" s="28"/>
      <c r="DQ417" s="28"/>
      <c r="DR417" s="28"/>
      <c r="DS417" s="28"/>
      <c r="DT417" s="28"/>
      <c r="DU417" s="28"/>
      <c r="DV417" s="28"/>
      <c r="DW417" s="28"/>
      <c r="DX417" s="28"/>
      <c r="DY417" s="28"/>
      <c r="DZ417" s="28"/>
      <c r="EA417" s="28"/>
      <c r="EB417" s="28"/>
      <c r="EC417" s="28"/>
      <c r="ED417" s="28"/>
      <c r="EE417" s="28"/>
      <c r="EF417" s="28"/>
      <c r="EG417" s="28"/>
      <c r="EH417" s="28"/>
      <c r="EI417" s="28"/>
      <c r="EJ417" s="28"/>
      <c r="EK417" s="28"/>
      <c r="EL417" s="28"/>
      <c r="EM417" s="28"/>
      <c r="EN417" s="28"/>
      <c r="EO417" s="28"/>
      <c r="EP417" s="28"/>
      <c r="EQ417" s="28"/>
      <c r="ER417" s="28"/>
      <c r="ES417" s="28"/>
      <c r="ET417" s="28"/>
      <c r="EU417" s="28"/>
      <c r="EV417" s="28"/>
      <c r="EW417" s="28"/>
      <c r="EX417" s="28"/>
    </row>
    <row r="418" spans="1:154" ht="25.5" hidden="1" customHeight="1">
      <c r="A418" s="18">
        <f t="shared" si="23"/>
        <v>376</v>
      </c>
      <c r="B418" s="15" t="s">
        <v>780</v>
      </c>
      <c r="C418" s="15" t="s">
        <v>781</v>
      </c>
      <c r="D418" s="16">
        <v>36500</v>
      </c>
      <c r="E418" s="17"/>
      <c r="F418" s="17"/>
      <c r="G418" s="17"/>
      <c r="H418" s="17"/>
      <c r="I418" s="17">
        <f t="shared" si="20"/>
        <v>0</v>
      </c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  <c r="CO418" s="28"/>
      <c r="CP418" s="28"/>
      <c r="CQ418" s="28"/>
      <c r="CR418" s="28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E418" s="28"/>
      <c r="DF418" s="28"/>
      <c r="DG418" s="28"/>
      <c r="DH418" s="28"/>
      <c r="DI418" s="28"/>
      <c r="DJ418" s="28"/>
      <c r="DK418" s="28"/>
      <c r="DL418" s="28"/>
      <c r="DM418" s="28"/>
      <c r="DN418" s="28"/>
      <c r="DO418" s="28"/>
      <c r="DP418" s="28"/>
      <c r="DQ418" s="28"/>
      <c r="DR418" s="28"/>
      <c r="DS418" s="28"/>
      <c r="DT418" s="28"/>
      <c r="DU418" s="28"/>
      <c r="DV418" s="28"/>
      <c r="DW418" s="28"/>
      <c r="DX418" s="28"/>
      <c r="DY418" s="28"/>
      <c r="DZ418" s="28"/>
      <c r="EA418" s="28"/>
      <c r="EB418" s="28"/>
      <c r="EC418" s="28"/>
      <c r="ED418" s="28"/>
      <c r="EE418" s="28"/>
      <c r="EF418" s="28"/>
      <c r="EG418" s="28"/>
      <c r="EH418" s="28"/>
      <c r="EI418" s="28"/>
      <c r="EJ418" s="28"/>
      <c r="EK418" s="28"/>
      <c r="EL418" s="28"/>
      <c r="EM418" s="28"/>
      <c r="EN418" s="28"/>
      <c r="EO418" s="28"/>
      <c r="EP418" s="28"/>
      <c r="EQ418" s="28"/>
      <c r="ER418" s="28"/>
      <c r="ES418" s="28"/>
      <c r="ET418" s="28"/>
      <c r="EU418" s="28"/>
      <c r="EV418" s="28"/>
      <c r="EW418" s="28"/>
      <c r="EX418" s="28"/>
    </row>
    <row r="419" spans="1:154" ht="25.5" hidden="1" customHeight="1">
      <c r="A419" s="18">
        <f t="shared" si="23"/>
        <v>377</v>
      </c>
      <c r="B419" s="15" t="s">
        <v>782</v>
      </c>
      <c r="C419" s="15" t="s">
        <v>783</v>
      </c>
      <c r="D419" s="16">
        <v>17000</v>
      </c>
      <c r="E419" s="17"/>
      <c r="F419" s="17"/>
      <c r="G419" s="17"/>
      <c r="H419" s="17"/>
      <c r="I419" s="17">
        <f t="shared" si="20"/>
        <v>0</v>
      </c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  <c r="CN419" s="28"/>
      <c r="CO419" s="28"/>
      <c r="CP419" s="28"/>
      <c r="CQ419" s="28"/>
      <c r="CR419" s="28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E419" s="28"/>
      <c r="DF419" s="28"/>
      <c r="DG419" s="28"/>
      <c r="DH419" s="28"/>
      <c r="DI419" s="28"/>
      <c r="DJ419" s="28"/>
      <c r="DK419" s="28"/>
      <c r="DL419" s="28"/>
      <c r="DM419" s="28"/>
      <c r="DN419" s="28"/>
      <c r="DO419" s="28"/>
      <c r="DP419" s="28"/>
      <c r="DQ419" s="28"/>
      <c r="DR419" s="28"/>
      <c r="DS419" s="28"/>
      <c r="DT419" s="28"/>
      <c r="DU419" s="28"/>
      <c r="DV419" s="28"/>
      <c r="DW419" s="28"/>
      <c r="DX419" s="28"/>
      <c r="DY419" s="28"/>
      <c r="DZ419" s="28"/>
      <c r="EA419" s="28"/>
      <c r="EB419" s="28"/>
      <c r="EC419" s="28"/>
      <c r="ED419" s="28"/>
      <c r="EE419" s="28"/>
      <c r="EF419" s="28"/>
      <c r="EG419" s="28"/>
      <c r="EH419" s="28"/>
      <c r="EI419" s="28"/>
      <c r="EJ419" s="28"/>
      <c r="EK419" s="28"/>
      <c r="EL419" s="28"/>
      <c r="EM419" s="28"/>
      <c r="EN419" s="28"/>
      <c r="EO419" s="28"/>
      <c r="EP419" s="28"/>
      <c r="EQ419" s="28"/>
      <c r="ER419" s="28"/>
      <c r="ES419" s="28"/>
      <c r="ET419" s="28"/>
      <c r="EU419" s="28"/>
      <c r="EV419" s="28"/>
      <c r="EW419" s="28"/>
      <c r="EX419" s="28"/>
    </row>
    <row r="420" spans="1:154" ht="25.5" hidden="1" customHeight="1">
      <c r="A420" s="18">
        <f t="shared" si="23"/>
        <v>378</v>
      </c>
      <c r="B420" s="15" t="s">
        <v>784</v>
      </c>
      <c r="C420" s="15" t="s">
        <v>785</v>
      </c>
      <c r="D420" s="16">
        <v>36500</v>
      </c>
      <c r="E420" s="17"/>
      <c r="F420" s="17"/>
      <c r="G420" s="17"/>
      <c r="H420" s="17"/>
      <c r="I420" s="17">
        <f t="shared" si="20"/>
        <v>0</v>
      </c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  <c r="CO420" s="28"/>
      <c r="CP420" s="28"/>
      <c r="CQ420" s="28"/>
      <c r="CR420" s="28"/>
      <c r="CS420" s="28"/>
      <c r="CT420" s="28"/>
      <c r="CU420" s="28"/>
      <c r="CV420" s="28"/>
      <c r="CW420" s="28"/>
      <c r="CX420" s="28"/>
      <c r="CY420" s="28"/>
      <c r="CZ420" s="28"/>
      <c r="DA420" s="28"/>
      <c r="DB420" s="28"/>
      <c r="DC420" s="28"/>
      <c r="DD420" s="28"/>
      <c r="DE420" s="28"/>
      <c r="DF420" s="28"/>
      <c r="DG420" s="28"/>
      <c r="DH420" s="28"/>
      <c r="DI420" s="28"/>
      <c r="DJ420" s="28"/>
      <c r="DK420" s="28"/>
      <c r="DL420" s="28"/>
      <c r="DM420" s="28"/>
      <c r="DN420" s="28"/>
      <c r="DO420" s="28"/>
      <c r="DP420" s="28"/>
      <c r="DQ420" s="28"/>
      <c r="DR420" s="28"/>
      <c r="DS420" s="28"/>
      <c r="DT420" s="28"/>
      <c r="DU420" s="28"/>
      <c r="DV420" s="28"/>
      <c r="DW420" s="28"/>
      <c r="DX420" s="28"/>
      <c r="DY420" s="28"/>
      <c r="DZ420" s="28"/>
      <c r="EA420" s="28"/>
      <c r="EB420" s="28"/>
      <c r="EC420" s="28"/>
      <c r="ED420" s="28"/>
      <c r="EE420" s="28"/>
      <c r="EF420" s="28"/>
      <c r="EG420" s="28"/>
      <c r="EH420" s="28"/>
      <c r="EI420" s="28"/>
      <c r="EJ420" s="28"/>
      <c r="EK420" s="28"/>
      <c r="EL420" s="28"/>
      <c r="EM420" s="28"/>
      <c r="EN420" s="28"/>
      <c r="EO420" s="28"/>
      <c r="EP420" s="28"/>
      <c r="EQ420" s="28"/>
      <c r="ER420" s="28"/>
      <c r="ES420" s="28"/>
      <c r="ET420" s="28"/>
      <c r="EU420" s="28"/>
      <c r="EV420" s="28"/>
      <c r="EW420" s="28"/>
      <c r="EX420" s="28"/>
    </row>
    <row r="421" spans="1:154" ht="25.5" hidden="1" customHeight="1">
      <c r="A421" s="18">
        <f t="shared" si="23"/>
        <v>379</v>
      </c>
      <c r="B421" s="15" t="s">
        <v>786</v>
      </c>
      <c r="C421" s="15" t="s">
        <v>787</v>
      </c>
      <c r="D421" s="16">
        <v>36500</v>
      </c>
      <c r="E421" s="17"/>
      <c r="F421" s="17"/>
      <c r="G421" s="17"/>
      <c r="H421" s="17"/>
      <c r="I421" s="17">
        <f t="shared" si="20"/>
        <v>0</v>
      </c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  <c r="CO421" s="28"/>
      <c r="CP421" s="28"/>
      <c r="CQ421" s="28"/>
      <c r="CR421" s="28"/>
      <c r="CS421" s="28"/>
      <c r="CT421" s="28"/>
      <c r="CU421" s="28"/>
      <c r="CV421" s="28"/>
      <c r="CW421" s="28"/>
      <c r="CX421" s="28"/>
      <c r="CY421" s="28"/>
      <c r="CZ421" s="28"/>
      <c r="DA421" s="28"/>
      <c r="DB421" s="28"/>
      <c r="DC421" s="28"/>
      <c r="DD421" s="28"/>
      <c r="DE421" s="28"/>
      <c r="DF421" s="28"/>
      <c r="DG421" s="28"/>
      <c r="DH421" s="28"/>
      <c r="DI421" s="28"/>
      <c r="DJ421" s="28"/>
      <c r="DK421" s="28"/>
      <c r="DL421" s="28"/>
      <c r="DM421" s="28"/>
      <c r="DN421" s="28"/>
      <c r="DO421" s="28"/>
      <c r="DP421" s="28"/>
      <c r="DQ421" s="28"/>
      <c r="DR421" s="28"/>
      <c r="DS421" s="28"/>
      <c r="DT421" s="28"/>
      <c r="DU421" s="28"/>
      <c r="DV421" s="28"/>
      <c r="DW421" s="28"/>
      <c r="DX421" s="28"/>
      <c r="DY421" s="28"/>
      <c r="DZ421" s="28"/>
      <c r="EA421" s="28"/>
      <c r="EB421" s="28"/>
      <c r="EC421" s="28"/>
      <c r="ED421" s="28"/>
      <c r="EE421" s="28"/>
      <c r="EF421" s="28"/>
      <c r="EG421" s="28"/>
      <c r="EH421" s="28"/>
      <c r="EI421" s="28"/>
      <c r="EJ421" s="28"/>
      <c r="EK421" s="28"/>
      <c r="EL421" s="28"/>
      <c r="EM421" s="28"/>
      <c r="EN421" s="28"/>
      <c r="EO421" s="28"/>
      <c r="EP421" s="28"/>
      <c r="EQ421" s="28"/>
      <c r="ER421" s="28"/>
      <c r="ES421" s="28"/>
      <c r="ET421" s="28"/>
      <c r="EU421" s="28"/>
      <c r="EV421" s="28"/>
      <c r="EW421" s="28"/>
      <c r="EX421" s="28"/>
    </row>
    <row r="422" spans="1:154" ht="25.5" hidden="1" customHeight="1">
      <c r="A422" s="18">
        <f t="shared" si="23"/>
        <v>380</v>
      </c>
      <c r="B422" s="15" t="s">
        <v>788</v>
      </c>
      <c r="C422" s="15" t="s">
        <v>789</v>
      </c>
      <c r="D422" s="16">
        <v>36500</v>
      </c>
      <c r="E422" s="17"/>
      <c r="F422" s="17"/>
      <c r="G422" s="17"/>
      <c r="H422" s="17"/>
      <c r="I422" s="17">
        <f t="shared" si="20"/>
        <v>0</v>
      </c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G422" s="28"/>
      <c r="DH422" s="28"/>
      <c r="DI422" s="28"/>
      <c r="DJ422" s="28"/>
      <c r="DK422" s="28"/>
      <c r="DL422" s="28"/>
      <c r="DM422" s="28"/>
      <c r="DN422" s="28"/>
      <c r="DO422" s="28"/>
      <c r="DP422" s="28"/>
      <c r="DQ422" s="28"/>
      <c r="DR422" s="28"/>
      <c r="DS422" s="28"/>
      <c r="DT422" s="28"/>
      <c r="DU422" s="28"/>
      <c r="DV422" s="28"/>
      <c r="DW422" s="28"/>
      <c r="DX422" s="28"/>
      <c r="DY422" s="28"/>
      <c r="DZ422" s="28"/>
      <c r="EA422" s="28"/>
      <c r="EB422" s="28"/>
      <c r="EC422" s="28"/>
      <c r="ED422" s="28"/>
      <c r="EE422" s="28"/>
      <c r="EF422" s="28"/>
      <c r="EG422" s="28"/>
      <c r="EH422" s="28"/>
      <c r="EI422" s="28"/>
      <c r="EJ422" s="28"/>
      <c r="EK422" s="28"/>
      <c r="EL422" s="28"/>
      <c r="EM422" s="28"/>
      <c r="EN422" s="28"/>
      <c r="EO422" s="28"/>
      <c r="EP422" s="28"/>
      <c r="EQ422" s="28"/>
      <c r="ER422" s="28"/>
      <c r="ES422" s="28"/>
      <c r="ET422" s="28"/>
      <c r="EU422" s="28"/>
      <c r="EV422" s="28"/>
      <c r="EW422" s="28"/>
      <c r="EX422" s="28"/>
    </row>
    <row r="423" spans="1:154" ht="25.5" hidden="1" customHeight="1">
      <c r="A423" s="18">
        <f t="shared" si="23"/>
        <v>381</v>
      </c>
      <c r="B423" s="15" t="s">
        <v>790</v>
      </c>
      <c r="C423" s="15" t="s">
        <v>791</v>
      </c>
      <c r="D423" s="16">
        <v>36500</v>
      </c>
      <c r="E423" s="17"/>
      <c r="F423" s="17"/>
      <c r="G423" s="17"/>
      <c r="H423" s="17"/>
      <c r="I423" s="17">
        <f t="shared" si="20"/>
        <v>0</v>
      </c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  <c r="CO423" s="28"/>
      <c r="CP423" s="28"/>
      <c r="CQ423" s="28"/>
      <c r="CR423" s="28"/>
      <c r="CS423" s="28"/>
      <c r="CT423" s="28"/>
      <c r="CU423" s="28"/>
      <c r="CV423" s="28"/>
      <c r="CW423" s="28"/>
      <c r="CX423" s="28"/>
      <c r="CY423" s="28"/>
      <c r="CZ423" s="28"/>
      <c r="DA423" s="28"/>
      <c r="DB423" s="28"/>
      <c r="DC423" s="28"/>
      <c r="DD423" s="28"/>
      <c r="DE423" s="28"/>
      <c r="DF423" s="28"/>
      <c r="DG423" s="28"/>
      <c r="DH423" s="28"/>
      <c r="DI423" s="28"/>
      <c r="DJ423" s="28"/>
      <c r="DK423" s="28"/>
      <c r="DL423" s="28"/>
      <c r="DM423" s="28"/>
      <c r="DN423" s="28"/>
      <c r="DO423" s="28"/>
      <c r="DP423" s="28"/>
      <c r="DQ423" s="28"/>
      <c r="DR423" s="28"/>
      <c r="DS423" s="28"/>
      <c r="DT423" s="28"/>
      <c r="DU423" s="28"/>
      <c r="DV423" s="28"/>
      <c r="DW423" s="28"/>
      <c r="DX423" s="28"/>
      <c r="DY423" s="28"/>
      <c r="DZ423" s="28"/>
      <c r="EA423" s="28"/>
      <c r="EB423" s="28"/>
      <c r="EC423" s="28"/>
      <c r="ED423" s="28"/>
      <c r="EE423" s="28"/>
      <c r="EF423" s="28"/>
      <c r="EG423" s="28"/>
      <c r="EH423" s="28"/>
      <c r="EI423" s="28"/>
      <c r="EJ423" s="28"/>
      <c r="EK423" s="28"/>
      <c r="EL423" s="28"/>
      <c r="EM423" s="28"/>
      <c r="EN423" s="28"/>
      <c r="EO423" s="28"/>
      <c r="EP423" s="28"/>
      <c r="EQ423" s="28"/>
      <c r="ER423" s="28"/>
      <c r="ES423" s="28"/>
      <c r="ET423" s="28"/>
      <c r="EU423" s="28"/>
      <c r="EV423" s="28"/>
      <c r="EW423" s="28"/>
      <c r="EX423" s="28"/>
    </row>
    <row r="424" spans="1:154" ht="25.5" hidden="1" customHeight="1">
      <c r="A424" s="18">
        <f t="shared" si="23"/>
        <v>382</v>
      </c>
      <c r="B424" s="15" t="s">
        <v>792</v>
      </c>
      <c r="C424" s="15" t="s">
        <v>793</v>
      </c>
      <c r="D424" s="16">
        <v>36500</v>
      </c>
      <c r="E424" s="17"/>
      <c r="F424" s="17"/>
      <c r="G424" s="17"/>
      <c r="H424" s="17"/>
      <c r="I424" s="17">
        <f t="shared" si="20"/>
        <v>0</v>
      </c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  <c r="CO424" s="28"/>
      <c r="CP424" s="28"/>
      <c r="CQ424" s="28"/>
      <c r="CR424" s="28"/>
      <c r="CS424" s="28"/>
      <c r="CT424" s="28"/>
      <c r="CU424" s="28"/>
      <c r="CV424" s="28"/>
      <c r="CW424" s="28"/>
      <c r="CX424" s="28"/>
      <c r="CY424" s="28"/>
      <c r="CZ424" s="28"/>
      <c r="DA424" s="28"/>
      <c r="DB424" s="28"/>
      <c r="DC424" s="28"/>
      <c r="DD424" s="28"/>
      <c r="DE424" s="28"/>
      <c r="DF424" s="28"/>
      <c r="DG424" s="28"/>
      <c r="DH424" s="28"/>
      <c r="DI424" s="28"/>
      <c r="DJ424" s="28"/>
      <c r="DK424" s="28"/>
      <c r="DL424" s="28"/>
      <c r="DM424" s="28"/>
      <c r="DN424" s="28"/>
      <c r="DO424" s="28"/>
      <c r="DP424" s="28"/>
      <c r="DQ424" s="28"/>
      <c r="DR424" s="28"/>
      <c r="DS424" s="28"/>
      <c r="DT424" s="28"/>
      <c r="DU424" s="28"/>
      <c r="DV424" s="28"/>
      <c r="DW424" s="28"/>
      <c r="DX424" s="28"/>
      <c r="DY424" s="28"/>
      <c r="DZ424" s="28"/>
      <c r="EA424" s="28"/>
      <c r="EB424" s="28"/>
      <c r="EC424" s="28"/>
      <c r="ED424" s="28"/>
      <c r="EE424" s="28"/>
      <c r="EF424" s="28"/>
      <c r="EG424" s="28"/>
      <c r="EH424" s="28"/>
      <c r="EI424" s="28"/>
      <c r="EJ424" s="28"/>
      <c r="EK424" s="28"/>
      <c r="EL424" s="28"/>
      <c r="EM424" s="28"/>
      <c r="EN424" s="28"/>
      <c r="EO424" s="28"/>
      <c r="EP424" s="28"/>
      <c r="EQ424" s="28"/>
      <c r="ER424" s="28"/>
      <c r="ES424" s="28"/>
      <c r="ET424" s="28"/>
      <c r="EU424" s="28"/>
      <c r="EV424" s="28"/>
      <c r="EW424" s="28"/>
      <c r="EX424" s="28"/>
    </row>
    <row r="425" spans="1:154" ht="25.5" hidden="1" customHeight="1">
      <c r="A425" s="18">
        <f t="shared" si="23"/>
        <v>383</v>
      </c>
      <c r="B425" s="15" t="s">
        <v>794</v>
      </c>
      <c r="C425" s="15" t="s">
        <v>795</v>
      </c>
      <c r="D425" s="16">
        <v>36500</v>
      </c>
      <c r="E425" s="17"/>
      <c r="F425" s="17"/>
      <c r="G425" s="17"/>
      <c r="H425" s="17"/>
      <c r="I425" s="17">
        <f t="shared" si="20"/>
        <v>0</v>
      </c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  <c r="CO425" s="28"/>
      <c r="CP425" s="28"/>
      <c r="CQ425" s="28"/>
      <c r="CR425" s="28"/>
      <c r="CS425" s="28"/>
      <c r="CT425" s="28"/>
      <c r="CU425" s="28"/>
      <c r="CV425" s="28"/>
      <c r="CW425" s="28"/>
      <c r="CX425" s="28"/>
      <c r="CY425" s="28"/>
      <c r="CZ425" s="28"/>
      <c r="DA425" s="28"/>
      <c r="DB425" s="28"/>
      <c r="DC425" s="28"/>
      <c r="DD425" s="28"/>
      <c r="DE425" s="28"/>
      <c r="DF425" s="28"/>
      <c r="DG425" s="28"/>
      <c r="DH425" s="28"/>
      <c r="DI425" s="28"/>
      <c r="DJ425" s="28"/>
      <c r="DK425" s="28"/>
      <c r="DL425" s="28"/>
      <c r="DM425" s="28"/>
      <c r="DN425" s="28"/>
      <c r="DO425" s="28"/>
      <c r="DP425" s="28"/>
      <c r="DQ425" s="28"/>
      <c r="DR425" s="28"/>
      <c r="DS425" s="28"/>
      <c r="DT425" s="28"/>
      <c r="DU425" s="28"/>
      <c r="DV425" s="28"/>
      <c r="DW425" s="28"/>
      <c r="DX425" s="28"/>
      <c r="DY425" s="28"/>
      <c r="DZ425" s="28"/>
      <c r="EA425" s="28"/>
      <c r="EB425" s="28"/>
      <c r="EC425" s="28"/>
      <c r="ED425" s="28"/>
      <c r="EE425" s="28"/>
      <c r="EF425" s="28"/>
      <c r="EG425" s="28"/>
      <c r="EH425" s="28"/>
      <c r="EI425" s="28"/>
      <c r="EJ425" s="28"/>
      <c r="EK425" s="28"/>
      <c r="EL425" s="28"/>
      <c r="EM425" s="28"/>
      <c r="EN425" s="28"/>
      <c r="EO425" s="28"/>
      <c r="EP425" s="28"/>
      <c r="EQ425" s="28"/>
      <c r="ER425" s="28"/>
      <c r="ES425" s="28"/>
      <c r="ET425" s="28"/>
      <c r="EU425" s="28"/>
      <c r="EV425" s="28"/>
      <c r="EW425" s="28"/>
      <c r="EX425" s="28"/>
    </row>
    <row r="426" spans="1:154" ht="25.5" hidden="1" customHeight="1">
      <c r="A426" s="18">
        <f t="shared" si="23"/>
        <v>384</v>
      </c>
      <c r="B426" s="15" t="s">
        <v>796</v>
      </c>
      <c r="C426" s="15" t="s">
        <v>797</v>
      </c>
      <c r="D426" s="16">
        <v>28000</v>
      </c>
      <c r="E426" s="17"/>
      <c r="F426" s="17"/>
      <c r="G426" s="17"/>
      <c r="H426" s="17"/>
      <c r="I426" s="17">
        <f t="shared" si="20"/>
        <v>0</v>
      </c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  <c r="CO426" s="28"/>
      <c r="CP426" s="28"/>
      <c r="CQ426" s="28"/>
      <c r="CR426" s="28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E426" s="28"/>
      <c r="DF426" s="28"/>
      <c r="DG426" s="28"/>
      <c r="DH426" s="28"/>
      <c r="DI426" s="28"/>
      <c r="DJ426" s="28"/>
      <c r="DK426" s="28"/>
      <c r="DL426" s="28"/>
      <c r="DM426" s="28"/>
      <c r="DN426" s="28"/>
      <c r="DO426" s="28"/>
      <c r="DP426" s="28"/>
      <c r="DQ426" s="28"/>
      <c r="DR426" s="28"/>
      <c r="DS426" s="28"/>
      <c r="DT426" s="28"/>
      <c r="DU426" s="28"/>
      <c r="DV426" s="28"/>
      <c r="DW426" s="28"/>
      <c r="DX426" s="28"/>
      <c r="DY426" s="28"/>
      <c r="DZ426" s="28"/>
      <c r="EA426" s="28"/>
      <c r="EB426" s="28"/>
      <c r="EC426" s="28"/>
      <c r="ED426" s="28"/>
      <c r="EE426" s="28"/>
      <c r="EF426" s="28"/>
      <c r="EG426" s="28"/>
      <c r="EH426" s="28"/>
      <c r="EI426" s="28"/>
      <c r="EJ426" s="28"/>
      <c r="EK426" s="28"/>
      <c r="EL426" s="28"/>
      <c r="EM426" s="28"/>
      <c r="EN426" s="28"/>
      <c r="EO426" s="28"/>
      <c r="EP426" s="28"/>
      <c r="EQ426" s="28"/>
      <c r="ER426" s="28"/>
      <c r="ES426" s="28"/>
      <c r="ET426" s="28"/>
      <c r="EU426" s="28"/>
      <c r="EV426" s="28"/>
      <c r="EW426" s="28"/>
      <c r="EX426" s="28"/>
    </row>
    <row r="427" spans="1:154" ht="25.5" hidden="1" customHeight="1">
      <c r="A427" s="18">
        <f t="shared" si="23"/>
        <v>385</v>
      </c>
      <c r="B427" s="15"/>
      <c r="C427" s="15" t="s">
        <v>798</v>
      </c>
      <c r="D427" s="16">
        <v>28000</v>
      </c>
      <c r="E427" s="17"/>
      <c r="F427" s="17"/>
      <c r="G427" s="17"/>
      <c r="H427" s="17"/>
      <c r="I427" s="17">
        <f t="shared" si="20"/>
        <v>0</v>
      </c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  <c r="CO427" s="28"/>
      <c r="CP427" s="28"/>
      <c r="CQ427" s="28"/>
      <c r="CR427" s="28"/>
      <c r="CS427" s="28"/>
      <c r="CT427" s="28"/>
      <c r="CU427" s="28"/>
      <c r="CV427" s="28"/>
      <c r="CW427" s="28"/>
      <c r="CX427" s="28"/>
      <c r="CY427" s="28"/>
      <c r="CZ427" s="28"/>
      <c r="DA427" s="28"/>
      <c r="DB427" s="28"/>
      <c r="DC427" s="28"/>
      <c r="DD427" s="28"/>
      <c r="DE427" s="28"/>
      <c r="DF427" s="28"/>
      <c r="DG427" s="28"/>
      <c r="DH427" s="28"/>
      <c r="DI427" s="28"/>
      <c r="DJ427" s="28"/>
      <c r="DK427" s="28"/>
      <c r="DL427" s="28"/>
      <c r="DM427" s="28"/>
      <c r="DN427" s="28"/>
      <c r="DO427" s="28"/>
      <c r="DP427" s="28"/>
      <c r="DQ427" s="28"/>
      <c r="DR427" s="28"/>
      <c r="DS427" s="28"/>
      <c r="DT427" s="28"/>
      <c r="DU427" s="28"/>
      <c r="DV427" s="28"/>
      <c r="DW427" s="28"/>
      <c r="DX427" s="28"/>
      <c r="DY427" s="28"/>
      <c r="DZ427" s="28"/>
      <c r="EA427" s="28"/>
      <c r="EB427" s="28"/>
      <c r="EC427" s="28"/>
      <c r="ED427" s="28"/>
      <c r="EE427" s="28"/>
      <c r="EF427" s="28"/>
      <c r="EG427" s="28"/>
      <c r="EH427" s="28"/>
      <c r="EI427" s="28"/>
      <c r="EJ427" s="28"/>
      <c r="EK427" s="28"/>
      <c r="EL427" s="28"/>
      <c r="EM427" s="28"/>
      <c r="EN427" s="28"/>
      <c r="EO427" s="28"/>
      <c r="EP427" s="28"/>
      <c r="EQ427" s="28"/>
      <c r="ER427" s="28"/>
      <c r="ES427" s="28"/>
      <c r="ET427" s="28"/>
      <c r="EU427" s="28"/>
      <c r="EV427" s="28"/>
      <c r="EW427" s="28"/>
      <c r="EX427" s="28"/>
    </row>
    <row r="428" spans="1:154" ht="25.5" hidden="1" customHeight="1">
      <c r="A428" s="18">
        <f t="shared" si="23"/>
        <v>386</v>
      </c>
      <c r="B428" s="15"/>
      <c r="C428" s="15" t="s">
        <v>799</v>
      </c>
      <c r="D428" s="16">
        <v>28000</v>
      </c>
      <c r="E428" s="17"/>
      <c r="F428" s="17"/>
      <c r="G428" s="17"/>
      <c r="H428" s="17"/>
      <c r="I428" s="17">
        <f t="shared" si="20"/>
        <v>0</v>
      </c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  <c r="CO428" s="28"/>
      <c r="CP428" s="28"/>
      <c r="CQ428" s="28"/>
      <c r="CR428" s="28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E428" s="28"/>
      <c r="DF428" s="28"/>
      <c r="DG428" s="28"/>
      <c r="DH428" s="28"/>
      <c r="DI428" s="28"/>
      <c r="DJ428" s="28"/>
      <c r="DK428" s="28"/>
      <c r="DL428" s="28"/>
      <c r="DM428" s="28"/>
      <c r="DN428" s="28"/>
      <c r="DO428" s="28"/>
      <c r="DP428" s="28"/>
      <c r="DQ428" s="28"/>
      <c r="DR428" s="28"/>
      <c r="DS428" s="28"/>
      <c r="DT428" s="28"/>
      <c r="DU428" s="28"/>
      <c r="DV428" s="28"/>
      <c r="DW428" s="28"/>
      <c r="DX428" s="28"/>
      <c r="DY428" s="28"/>
      <c r="DZ428" s="28"/>
      <c r="EA428" s="28"/>
      <c r="EB428" s="28"/>
      <c r="EC428" s="28"/>
      <c r="ED428" s="28"/>
      <c r="EE428" s="28"/>
      <c r="EF428" s="28"/>
      <c r="EG428" s="28"/>
      <c r="EH428" s="28"/>
      <c r="EI428" s="28"/>
      <c r="EJ428" s="28"/>
      <c r="EK428" s="28"/>
      <c r="EL428" s="28"/>
      <c r="EM428" s="28"/>
      <c r="EN428" s="28"/>
      <c r="EO428" s="28"/>
      <c r="EP428" s="28"/>
      <c r="EQ428" s="28"/>
      <c r="ER428" s="28"/>
      <c r="ES428" s="28"/>
      <c r="ET428" s="28"/>
      <c r="EU428" s="28"/>
      <c r="EV428" s="28"/>
      <c r="EW428" s="28"/>
      <c r="EX428" s="28"/>
    </row>
    <row r="429" spans="1:154" ht="25.5" hidden="1" customHeight="1">
      <c r="A429" s="18">
        <f t="shared" si="23"/>
        <v>387</v>
      </c>
      <c r="B429" s="15" t="s">
        <v>782</v>
      </c>
      <c r="C429" s="15" t="s">
        <v>783</v>
      </c>
      <c r="D429" s="16">
        <v>17000</v>
      </c>
      <c r="E429" s="17"/>
      <c r="F429" s="17"/>
      <c r="G429" s="17"/>
      <c r="H429" s="17"/>
      <c r="I429" s="17">
        <f t="shared" si="20"/>
        <v>0</v>
      </c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  <c r="CO429" s="28"/>
      <c r="CP429" s="28"/>
      <c r="CQ429" s="28"/>
      <c r="CR429" s="28"/>
      <c r="CS429" s="28"/>
      <c r="CT429" s="28"/>
      <c r="CU429" s="28"/>
      <c r="CV429" s="28"/>
      <c r="CW429" s="28"/>
      <c r="CX429" s="28"/>
      <c r="CY429" s="28"/>
      <c r="CZ429" s="28"/>
      <c r="DA429" s="28"/>
      <c r="DB429" s="28"/>
      <c r="DC429" s="28"/>
      <c r="DD429" s="28"/>
      <c r="DE429" s="28"/>
      <c r="DF429" s="28"/>
      <c r="DG429" s="28"/>
      <c r="DH429" s="28"/>
      <c r="DI429" s="28"/>
      <c r="DJ429" s="28"/>
      <c r="DK429" s="28"/>
      <c r="DL429" s="28"/>
      <c r="DM429" s="28"/>
      <c r="DN429" s="28"/>
      <c r="DO429" s="28"/>
      <c r="DP429" s="28"/>
      <c r="DQ429" s="28"/>
      <c r="DR429" s="28"/>
      <c r="DS429" s="28"/>
      <c r="DT429" s="28"/>
      <c r="DU429" s="28"/>
      <c r="DV429" s="28"/>
      <c r="DW429" s="28"/>
      <c r="DX429" s="28"/>
      <c r="DY429" s="28"/>
      <c r="DZ429" s="28"/>
      <c r="EA429" s="28"/>
      <c r="EB429" s="28"/>
      <c r="EC429" s="28"/>
      <c r="ED429" s="28"/>
      <c r="EE429" s="28"/>
      <c r="EF429" s="28"/>
      <c r="EG429" s="28"/>
      <c r="EH429" s="28"/>
      <c r="EI429" s="28"/>
      <c r="EJ429" s="28"/>
      <c r="EK429" s="28"/>
      <c r="EL429" s="28"/>
      <c r="EM429" s="28"/>
      <c r="EN429" s="28"/>
      <c r="EO429" s="28"/>
      <c r="EP429" s="28"/>
      <c r="EQ429" s="28"/>
      <c r="ER429" s="28"/>
      <c r="ES429" s="28"/>
      <c r="ET429" s="28"/>
      <c r="EU429" s="28"/>
      <c r="EV429" s="28"/>
      <c r="EW429" s="28"/>
      <c r="EX429" s="28"/>
    </row>
    <row r="430" spans="1:154" ht="25.5" hidden="1" customHeight="1">
      <c r="A430" s="18">
        <f t="shared" si="23"/>
        <v>388</v>
      </c>
      <c r="B430" s="15"/>
      <c r="C430" s="15" t="s">
        <v>800</v>
      </c>
      <c r="D430" s="16">
        <v>17000</v>
      </c>
      <c r="E430" s="17"/>
      <c r="F430" s="17"/>
      <c r="G430" s="17"/>
      <c r="H430" s="17"/>
      <c r="I430" s="17">
        <f t="shared" si="20"/>
        <v>0</v>
      </c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  <c r="CO430" s="28"/>
      <c r="CP430" s="28"/>
      <c r="CQ430" s="28"/>
      <c r="CR430" s="28"/>
      <c r="CS430" s="28"/>
      <c r="CT430" s="28"/>
      <c r="CU430" s="28"/>
      <c r="CV430" s="28"/>
      <c r="CW430" s="28"/>
      <c r="CX430" s="28"/>
      <c r="CY430" s="28"/>
      <c r="CZ430" s="28"/>
      <c r="DA430" s="28"/>
      <c r="DB430" s="28"/>
      <c r="DC430" s="28"/>
      <c r="DD430" s="28"/>
      <c r="DE430" s="28"/>
      <c r="DF430" s="28"/>
      <c r="DG430" s="28"/>
      <c r="DH430" s="28"/>
      <c r="DI430" s="28"/>
      <c r="DJ430" s="28"/>
      <c r="DK430" s="28"/>
      <c r="DL430" s="28"/>
      <c r="DM430" s="28"/>
      <c r="DN430" s="28"/>
      <c r="DO430" s="28"/>
      <c r="DP430" s="28"/>
      <c r="DQ430" s="28"/>
      <c r="DR430" s="28"/>
      <c r="DS430" s="28"/>
      <c r="DT430" s="28"/>
      <c r="DU430" s="28"/>
      <c r="DV430" s="28"/>
      <c r="DW430" s="28"/>
      <c r="DX430" s="28"/>
      <c r="DY430" s="28"/>
      <c r="DZ430" s="28"/>
      <c r="EA430" s="28"/>
      <c r="EB430" s="28"/>
      <c r="EC430" s="28"/>
      <c r="ED430" s="28"/>
      <c r="EE430" s="28"/>
      <c r="EF430" s="28"/>
      <c r="EG430" s="28"/>
      <c r="EH430" s="28"/>
      <c r="EI430" s="28"/>
      <c r="EJ430" s="28"/>
      <c r="EK430" s="28"/>
      <c r="EL430" s="28"/>
      <c r="EM430" s="28"/>
      <c r="EN430" s="28"/>
      <c r="EO430" s="28"/>
      <c r="EP430" s="28"/>
      <c r="EQ430" s="28"/>
      <c r="ER430" s="28"/>
      <c r="ES430" s="28"/>
      <c r="ET430" s="28"/>
      <c r="EU430" s="28"/>
      <c r="EV430" s="28"/>
      <c r="EW430" s="28"/>
      <c r="EX430" s="28"/>
    </row>
    <row r="431" spans="1:154" ht="25.5" hidden="1" customHeight="1">
      <c r="A431" s="18">
        <f t="shared" si="23"/>
        <v>389</v>
      </c>
      <c r="B431" s="15"/>
      <c r="C431" s="15" t="s">
        <v>801</v>
      </c>
      <c r="D431" s="16">
        <v>17000</v>
      </c>
      <c r="E431" s="17"/>
      <c r="F431" s="17"/>
      <c r="G431" s="17"/>
      <c r="H431" s="17"/>
      <c r="I431" s="17">
        <f t="shared" si="20"/>
        <v>0</v>
      </c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  <c r="CO431" s="28"/>
      <c r="CP431" s="28"/>
      <c r="CQ431" s="28"/>
      <c r="CR431" s="28"/>
      <c r="CS431" s="28"/>
      <c r="CT431" s="28"/>
      <c r="CU431" s="28"/>
      <c r="CV431" s="28"/>
      <c r="CW431" s="28"/>
      <c r="CX431" s="28"/>
      <c r="CY431" s="28"/>
      <c r="CZ431" s="28"/>
      <c r="DA431" s="28"/>
      <c r="DB431" s="28"/>
      <c r="DC431" s="28"/>
      <c r="DD431" s="28"/>
      <c r="DE431" s="28"/>
      <c r="DF431" s="28"/>
      <c r="DG431" s="28"/>
      <c r="DH431" s="28"/>
      <c r="DI431" s="28"/>
      <c r="DJ431" s="28"/>
      <c r="DK431" s="28"/>
      <c r="DL431" s="28"/>
      <c r="DM431" s="28"/>
      <c r="DN431" s="28"/>
      <c r="DO431" s="28"/>
      <c r="DP431" s="28"/>
      <c r="DQ431" s="28"/>
      <c r="DR431" s="28"/>
      <c r="DS431" s="28"/>
      <c r="DT431" s="28"/>
      <c r="DU431" s="28"/>
      <c r="DV431" s="28"/>
      <c r="DW431" s="28"/>
      <c r="DX431" s="28"/>
      <c r="DY431" s="28"/>
      <c r="DZ431" s="28"/>
      <c r="EA431" s="28"/>
      <c r="EB431" s="28"/>
      <c r="EC431" s="28"/>
      <c r="ED431" s="28"/>
      <c r="EE431" s="28"/>
      <c r="EF431" s="28"/>
      <c r="EG431" s="28"/>
      <c r="EH431" s="28"/>
      <c r="EI431" s="28"/>
      <c r="EJ431" s="28"/>
      <c r="EK431" s="28"/>
      <c r="EL431" s="28"/>
      <c r="EM431" s="28"/>
      <c r="EN431" s="28"/>
      <c r="EO431" s="28"/>
      <c r="EP431" s="28"/>
      <c r="EQ431" s="28"/>
      <c r="ER431" s="28"/>
      <c r="ES431" s="28"/>
      <c r="ET431" s="28"/>
      <c r="EU431" s="28"/>
      <c r="EV431" s="28"/>
      <c r="EW431" s="28"/>
      <c r="EX431" s="28"/>
    </row>
    <row r="432" spans="1:154" s="35" customFormat="1" ht="20.25" hidden="1" customHeight="1">
      <c r="A432" s="30"/>
      <c r="B432" s="31"/>
      <c r="C432" s="32" t="s">
        <v>802</v>
      </c>
      <c r="D432" s="32"/>
      <c r="E432" s="33">
        <f>+SUMPRODUCT($D$433:$D468,E433:E468)</f>
        <v>0</v>
      </c>
      <c r="F432" s="33">
        <f>+SUMPRODUCT($D$433:$D468,F433:F468)</f>
        <v>0</v>
      </c>
      <c r="G432" s="33">
        <f>+SUMPRODUCT($D$433:$D468,G433:G468)</f>
        <v>0</v>
      </c>
      <c r="H432" s="33">
        <f>+SUMPRODUCT($D$433:$D468,H433:H468)</f>
        <v>0</v>
      </c>
      <c r="I432" s="33">
        <f>+SUMPRODUCT($D$433:$D468,I433:I468)</f>
        <v>0</v>
      </c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  <c r="CP432" s="34"/>
      <c r="CQ432" s="34"/>
      <c r="CR432" s="34"/>
      <c r="CS432" s="34"/>
      <c r="CT432" s="34"/>
      <c r="CU432" s="34"/>
      <c r="CV432" s="34"/>
      <c r="CW432" s="34"/>
      <c r="CX432" s="34"/>
      <c r="CY432" s="34"/>
      <c r="CZ432" s="34"/>
      <c r="DA432" s="34"/>
      <c r="DB432" s="34"/>
      <c r="DC432" s="34"/>
      <c r="DD432" s="34"/>
      <c r="DE432" s="34"/>
      <c r="DF432" s="34"/>
      <c r="DG432" s="34"/>
      <c r="DH432" s="34"/>
      <c r="DI432" s="34"/>
      <c r="DJ432" s="34"/>
      <c r="DK432" s="34"/>
      <c r="DL432" s="34"/>
      <c r="DM432" s="34"/>
      <c r="DN432" s="34"/>
      <c r="DO432" s="34"/>
      <c r="DP432" s="34"/>
      <c r="DQ432" s="34"/>
      <c r="DR432" s="34"/>
      <c r="DS432" s="34"/>
      <c r="DT432" s="34"/>
      <c r="DU432" s="34"/>
      <c r="DV432" s="34"/>
      <c r="DW432" s="34"/>
      <c r="DX432" s="34"/>
      <c r="DY432" s="34"/>
      <c r="DZ432" s="34"/>
      <c r="EA432" s="34"/>
      <c r="EB432" s="34"/>
      <c r="EC432" s="34"/>
      <c r="ED432" s="34"/>
      <c r="EE432" s="34"/>
      <c r="EF432" s="34"/>
      <c r="EG432" s="34"/>
      <c r="EH432" s="34"/>
      <c r="EI432" s="34"/>
      <c r="EJ432" s="34"/>
      <c r="EK432" s="34"/>
      <c r="EL432" s="34"/>
      <c r="EM432" s="34"/>
      <c r="EN432" s="34"/>
      <c r="EO432" s="34"/>
      <c r="EP432" s="34"/>
      <c r="EQ432" s="34"/>
      <c r="ER432" s="34"/>
      <c r="ES432" s="34"/>
      <c r="ET432" s="34"/>
      <c r="EU432" s="34"/>
      <c r="EV432" s="34"/>
      <c r="EW432" s="34"/>
      <c r="EX432" s="34"/>
    </row>
    <row r="433" spans="1:9" ht="25.5" hidden="1" customHeight="1">
      <c r="A433" s="14">
        <f>+A431+1</f>
        <v>390</v>
      </c>
      <c r="B433" s="15" t="s">
        <v>803</v>
      </c>
      <c r="C433" s="15" t="s">
        <v>804</v>
      </c>
      <c r="D433" s="16">
        <v>48500</v>
      </c>
      <c r="E433" s="17"/>
      <c r="F433" s="17"/>
      <c r="G433" s="17"/>
      <c r="H433" s="17"/>
      <c r="I433" s="17">
        <f t="shared" si="20"/>
        <v>0</v>
      </c>
    </row>
    <row r="434" spans="1:9" ht="25.5" hidden="1" customHeight="1">
      <c r="A434" s="14">
        <f>+A433+1</f>
        <v>391</v>
      </c>
      <c r="B434" s="15" t="s">
        <v>805</v>
      </c>
      <c r="C434" s="15" t="s">
        <v>806</v>
      </c>
      <c r="D434" s="16">
        <v>66000</v>
      </c>
      <c r="E434" s="17"/>
      <c r="F434" s="17"/>
      <c r="G434" s="17"/>
      <c r="H434" s="17"/>
      <c r="I434" s="17">
        <f t="shared" si="20"/>
        <v>0</v>
      </c>
    </row>
    <row r="435" spans="1:9" ht="25.5" hidden="1" customHeight="1">
      <c r="A435" s="14">
        <f t="shared" ref="A435:A468" si="24">+A434+1</f>
        <v>392</v>
      </c>
      <c r="B435" s="15" t="s">
        <v>807</v>
      </c>
      <c r="C435" s="15" t="s">
        <v>808</v>
      </c>
      <c r="D435" s="16">
        <v>83000</v>
      </c>
      <c r="E435" s="17"/>
      <c r="F435" s="17"/>
      <c r="G435" s="17"/>
      <c r="H435" s="17"/>
      <c r="I435" s="17">
        <f t="shared" si="20"/>
        <v>0</v>
      </c>
    </row>
    <row r="436" spans="1:9" ht="25.5" hidden="1" customHeight="1">
      <c r="A436" s="14">
        <f t="shared" si="24"/>
        <v>393</v>
      </c>
      <c r="B436" s="15" t="s">
        <v>809</v>
      </c>
      <c r="C436" s="15" t="s">
        <v>810</v>
      </c>
      <c r="D436" s="16">
        <v>48000</v>
      </c>
      <c r="E436" s="17"/>
      <c r="F436" s="17"/>
      <c r="G436" s="17"/>
      <c r="H436" s="17"/>
      <c r="I436" s="17">
        <f t="shared" si="20"/>
        <v>0</v>
      </c>
    </row>
    <row r="437" spans="1:9" ht="25.5" hidden="1" customHeight="1">
      <c r="A437" s="14">
        <f t="shared" si="24"/>
        <v>394</v>
      </c>
      <c r="B437" s="15" t="s">
        <v>811</v>
      </c>
      <c r="C437" s="15" t="s">
        <v>812</v>
      </c>
      <c r="D437" s="16">
        <v>121000</v>
      </c>
      <c r="E437" s="17"/>
      <c r="F437" s="17"/>
      <c r="G437" s="17"/>
      <c r="H437" s="17"/>
      <c r="I437" s="17">
        <f t="shared" si="20"/>
        <v>0</v>
      </c>
    </row>
    <row r="438" spans="1:9" ht="21.75" hidden="1" customHeight="1">
      <c r="A438" s="14">
        <f t="shared" si="24"/>
        <v>395</v>
      </c>
      <c r="B438" s="15" t="s">
        <v>813</v>
      </c>
      <c r="C438" s="15" t="s">
        <v>814</v>
      </c>
      <c r="D438" s="16">
        <v>131000</v>
      </c>
      <c r="E438" s="17"/>
      <c r="F438" s="17"/>
      <c r="G438" s="17"/>
      <c r="H438" s="17"/>
      <c r="I438" s="17">
        <f t="shared" si="20"/>
        <v>0</v>
      </c>
    </row>
    <row r="439" spans="1:9" ht="21.75" hidden="1" customHeight="1">
      <c r="A439" s="14">
        <f t="shared" si="24"/>
        <v>396</v>
      </c>
      <c r="B439" s="15" t="s">
        <v>815</v>
      </c>
      <c r="C439" s="15" t="s">
        <v>816</v>
      </c>
      <c r="D439" s="16">
        <v>125000</v>
      </c>
      <c r="E439" s="17"/>
      <c r="F439" s="17"/>
      <c r="G439" s="17"/>
      <c r="H439" s="17"/>
      <c r="I439" s="17">
        <f t="shared" si="20"/>
        <v>0</v>
      </c>
    </row>
    <row r="440" spans="1:9" ht="21.75" hidden="1" customHeight="1">
      <c r="A440" s="14">
        <f t="shared" si="24"/>
        <v>397</v>
      </c>
      <c r="B440" s="15" t="s">
        <v>817</v>
      </c>
      <c r="C440" s="15" t="s">
        <v>818</v>
      </c>
      <c r="D440" s="16">
        <v>52000</v>
      </c>
      <c r="E440" s="17"/>
      <c r="F440" s="17"/>
      <c r="G440" s="17"/>
      <c r="H440" s="17"/>
      <c r="I440" s="17">
        <f t="shared" si="20"/>
        <v>0</v>
      </c>
    </row>
    <row r="441" spans="1:9" ht="21.75" hidden="1" customHeight="1">
      <c r="A441" s="14">
        <f t="shared" si="24"/>
        <v>398</v>
      </c>
      <c r="B441" s="15" t="s">
        <v>819</v>
      </c>
      <c r="C441" s="15" t="s">
        <v>820</v>
      </c>
      <c r="D441" s="16">
        <v>68500</v>
      </c>
      <c r="E441" s="17"/>
      <c r="F441" s="17"/>
      <c r="G441" s="17"/>
      <c r="H441" s="17"/>
      <c r="I441" s="17">
        <f t="shared" si="20"/>
        <v>0</v>
      </c>
    </row>
    <row r="442" spans="1:9" ht="21.75" hidden="1" customHeight="1">
      <c r="A442" s="14">
        <f t="shared" si="24"/>
        <v>399</v>
      </c>
      <c r="B442" s="15" t="s">
        <v>821</v>
      </c>
      <c r="C442" s="15" t="s">
        <v>822</v>
      </c>
      <c r="D442" s="16">
        <v>84500</v>
      </c>
      <c r="E442" s="17"/>
      <c r="F442" s="17"/>
      <c r="G442" s="17"/>
      <c r="H442" s="17"/>
      <c r="I442" s="17">
        <f t="shared" ref="I442:I467" si="25">+E442+F442-G442-H442</f>
        <v>0</v>
      </c>
    </row>
    <row r="443" spans="1:9" ht="21.75" hidden="1" customHeight="1">
      <c r="A443" s="14">
        <f t="shared" si="24"/>
        <v>400</v>
      </c>
      <c r="B443" s="15" t="s">
        <v>823</v>
      </c>
      <c r="C443" s="15" t="s">
        <v>824</v>
      </c>
      <c r="D443" s="16">
        <v>84500</v>
      </c>
      <c r="E443" s="17"/>
      <c r="F443" s="17"/>
      <c r="G443" s="17"/>
      <c r="H443" s="17"/>
      <c r="I443" s="17">
        <f t="shared" si="25"/>
        <v>0</v>
      </c>
    </row>
    <row r="444" spans="1:9" ht="21.75" hidden="1" customHeight="1">
      <c r="A444" s="14">
        <f t="shared" si="24"/>
        <v>401</v>
      </c>
      <c r="B444" s="15" t="s">
        <v>825</v>
      </c>
      <c r="C444" s="15" t="s">
        <v>826</v>
      </c>
      <c r="D444" s="16">
        <v>131000</v>
      </c>
      <c r="E444" s="17"/>
      <c r="F444" s="17"/>
      <c r="G444" s="17"/>
      <c r="H444" s="17"/>
      <c r="I444" s="17">
        <f t="shared" si="25"/>
        <v>0</v>
      </c>
    </row>
    <row r="445" spans="1:9" ht="21.75" hidden="1" customHeight="1">
      <c r="A445" s="14">
        <f t="shared" si="24"/>
        <v>402</v>
      </c>
      <c r="B445" s="15" t="s">
        <v>827</v>
      </c>
      <c r="C445" s="15" t="s">
        <v>828</v>
      </c>
      <c r="D445" s="16">
        <v>125000</v>
      </c>
      <c r="E445" s="17"/>
      <c r="F445" s="17"/>
      <c r="G445" s="17"/>
      <c r="H445" s="17"/>
      <c r="I445" s="17">
        <f t="shared" si="25"/>
        <v>0</v>
      </c>
    </row>
    <row r="446" spans="1:9" ht="21.75" hidden="1" customHeight="1">
      <c r="A446" s="14">
        <f t="shared" si="24"/>
        <v>403</v>
      </c>
      <c r="B446" s="15" t="s">
        <v>829</v>
      </c>
      <c r="C446" s="15" t="s">
        <v>830</v>
      </c>
      <c r="D446" s="16">
        <v>52000</v>
      </c>
      <c r="E446" s="17"/>
      <c r="F446" s="17"/>
      <c r="G446" s="17"/>
      <c r="H446" s="17"/>
      <c r="I446" s="17">
        <f t="shared" si="25"/>
        <v>0</v>
      </c>
    </row>
    <row r="447" spans="1:9" ht="21.75" hidden="1" customHeight="1">
      <c r="A447" s="14">
        <f t="shared" si="24"/>
        <v>404</v>
      </c>
      <c r="B447" s="15" t="s">
        <v>831</v>
      </c>
      <c r="C447" s="15" t="s">
        <v>832</v>
      </c>
      <c r="D447" s="16">
        <v>68500</v>
      </c>
      <c r="E447" s="17"/>
      <c r="F447" s="17"/>
      <c r="G447" s="17"/>
      <c r="H447" s="17"/>
      <c r="I447" s="17">
        <f t="shared" si="25"/>
        <v>0</v>
      </c>
    </row>
    <row r="448" spans="1:9" ht="21.75" hidden="1" customHeight="1">
      <c r="A448" s="14">
        <f t="shared" si="24"/>
        <v>405</v>
      </c>
      <c r="B448" s="15" t="s">
        <v>833</v>
      </c>
      <c r="C448" s="15" t="s">
        <v>834</v>
      </c>
      <c r="D448" s="16">
        <v>84500</v>
      </c>
      <c r="E448" s="17"/>
      <c r="F448" s="17"/>
      <c r="G448" s="17"/>
      <c r="H448" s="17"/>
      <c r="I448" s="17">
        <f t="shared" si="25"/>
        <v>0</v>
      </c>
    </row>
    <row r="449" spans="1:154" ht="21.75" hidden="1" customHeight="1">
      <c r="A449" s="14">
        <f t="shared" si="24"/>
        <v>406</v>
      </c>
      <c r="B449" s="15" t="s">
        <v>835</v>
      </c>
      <c r="C449" s="15" t="s">
        <v>836</v>
      </c>
      <c r="D449" s="16">
        <v>84500</v>
      </c>
      <c r="E449" s="17"/>
      <c r="F449" s="17"/>
      <c r="G449" s="17"/>
      <c r="H449" s="17"/>
      <c r="I449" s="17">
        <f t="shared" si="25"/>
        <v>0</v>
      </c>
    </row>
    <row r="450" spans="1:154" ht="21.75" hidden="1" customHeight="1">
      <c r="A450" s="14">
        <f t="shared" si="24"/>
        <v>407</v>
      </c>
      <c r="B450" s="15" t="s">
        <v>837</v>
      </c>
      <c r="C450" s="15" t="s">
        <v>838</v>
      </c>
      <c r="D450" s="16">
        <v>131000</v>
      </c>
      <c r="E450" s="17"/>
      <c r="F450" s="17"/>
      <c r="G450" s="17"/>
      <c r="H450" s="17"/>
      <c r="I450" s="17">
        <f t="shared" si="25"/>
        <v>0</v>
      </c>
    </row>
    <row r="451" spans="1:154" ht="21.75" hidden="1" customHeight="1">
      <c r="A451" s="14">
        <f t="shared" si="24"/>
        <v>408</v>
      </c>
      <c r="B451" s="15" t="s">
        <v>839</v>
      </c>
      <c r="C451" s="15" t="s">
        <v>840</v>
      </c>
      <c r="D451" s="16">
        <v>125000</v>
      </c>
      <c r="E451" s="17"/>
      <c r="F451" s="17"/>
      <c r="G451" s="17"/>
      <c r="H451" s="17"/>
      <c r="I451" s="17">
        <f t="shared" si="25"/>
        <v>0</v>
      </c>
    </row>
    <row r="452" spans="1:154" ht="21.75" hidden="1" customHeight="1">
      <c r="A452" s="14">
        <f t="shared" si="24"/>
        <v>409</v>
      </c>
      <c r="B452" s="15" t="s">
        <v>841</v>
      </c>
      <c r="C452" s="15" t="s">
        <v>842</v>
      </c>
      <c r="D452" s="16">
        <v>90000</v>
      </c>
      <c r="E452" s="17"/>
      <c r="F452" s="17"/>
      <c r="G452" s="17"/>
      <c r="H452" s="17"/>
      <c r="I452" s="17">
        <f t="shared" si="25"/>
        <v>0</v>
      </c>
    </row>
    <row r="453" spans="1:154" ht="21.75" hidden="1" customHeight="1">
      <c r="A453" s="14">
        <f t="shared" si="24"/>
        <v>410</v>
      </c>
      <c r="B453" s="15" t="s">
        <v>843</v>
      </c>
      <c r="C453" s="15" t="s">
        <v>844</v>
      </c>
      <c r="D453" s="16">
        <v>121000</v>
      </c>
      <c r="E453" s="17"/>
      <c r="F453" s="17"/>
      <c r="G453" s="17"/>
      <c r="H453" s="17"/>
      <c r="I453" s="17">
        <f t="shared" si="25"/>
        <v>0</v>
      </c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  <c r="CO453" s="28"/>
      <c r="CP453" s="28"/>
      <c r="CQ453" s="28"/>
      <c r="CR453" s="28"/>
      <c r="CS453" s="28"/>
      <c r="CT453" s="28"/>
      <c r="CU453" s="28"/>
      <c r="CV453" s="28"/>
      <c r="CW453" s="28"/>
      <c r="CX453" s="28"/>
      <c r="CY453" s="28"/>
      <c r="CZ453" s="28"/>
      <c r="DA453" s="28"/>
      <c r="DB453" s="28"/>
      <c r="DC453" s="28"/>
      <c r="DD453" s="28"/>
      <c r="DE453" s="28"/>
      <c r="DF453" s="28"/>
      <c r="DG453" s="28"/>
      <c r="DH453" s="28"/>
      <c r="DI453" s="28"/>
      <c r="DJ453" s="28"/>
      <c r="DK453" s="28"/>
      <c r="DL453" s="28"/>
      <c r="DM453" s="28"/>
      <c r="DN453" s="28"/>
      <c r="DO453" s="28"/>
      <c r="DP453" s="28"/>
      <c r="DQ453" s="28"/>
      <c r="DR453" s="28"/>
      <c r="DS453" s="28"/>
      <c r="DT453" s="28"/>
      <c r="DU453" s="28"/>
      <c r="DV453" s="28"/>
      <c r="DW453" s="28"/>
      <c r="DX453" s="28"/>
      <c r="DY453" s="28"/>
      <c r="DZ453" s="28"/>
      <c r="EA453" s="28"/>
      <c r="EB453" s="28"/>
      <c r="EC453" s="28"/>
      <c r="ED453" s="28"/>
      <c r="EE453" s="28"/>
      <c r="EF453" s="28"/>
      <c r="EG453" s="28"/>
      <c r="EH453" s="28"/>
      <c r="EI453" s="28"/>
      <c r="EJ453" s="28"/>
      <c r="EK453" s="28"/>
      <c r="EL453" s="28"/>
      <c r="EM453" s="28"/>
      <c r="EN453" s="28"/>
      <c r="EO453" s="28"/>
      <c r="EP453" s="28"/>
      <c r="EQ453" s="28"/>
      <c r="ER453" s="28"/>
      <c r="ES453" s="28"/>
      <c r="ET453" s="28"/>
      <c r="EU453" s="28"/>
      <c r="EV453" s="28"/>
      <c r="EW453" s="28"/>
      <c r="EX453" s="28"/>
    </row>
    <row r="454" spans="1:154" ht="21.75" hidden="1" customHeight="1">
      <c r="A454" s="14">
        <f t="shared" si="24"/>
        <v>411</v>
      </c>
      <c r="B454" s="15" t="s">
        <v>845</v>
      </c>
      <c r="C454" s="15" t="s">
        <v>846</v>
      </c>
      <c r="D454" s="16">
        <v>252000</v>
      </c>
      <c r="E454" s="17"/>
      <c r="F454" s="17"/>
      <c r="G454" s="17"/>
      <c r="H454" s="17"/>
      <c r="I454" s="17">
        <f t="shared" si="25"/>
        <v>0</v>
      </c>
    </row>
    <row r="455" spans="1:154" ht="21.75" hidden="1" customHeight="1">
      <c r="A455" s="14">
        <f t="shared" si="24"/>
        <v>412</v>
      </c>
      <c r="B455" s="15" t="s">
        <v>847</v>
      </c>
      <c r="C455" s="15" t="s">
        <v>848</v>
      </c>
      <c r="D455" s="16">
        <v>252000</v>
      </c>
      <c r="E455" s="17"/>
      <c r="F455" s="17"/>
      <c r="G455" s="17"/>
      <c r="H455" s="17"/>
      <c r="I455" s="17">
        <f t="shared" si="25"/>
        <v>0</v>
      </c>
    </row>
    <row r="456" spans="1:154" ht="21.75" hidden="1" customHeight="1">
      <c r="A456" s="14">
        <f t="shared" si="24"/>
        <v>413</v>
      </c>
      <c r="B456" s="15" t="s">
        <v>849</v>
      </c>
      <c r="C456" s="15" t="s">
        <v>850</v>
      </c>
      <c r="D456" s="16">
        <v>89000</v>
      </c>
      <c r="E456" s="17"/>
      <c r="F456" s="17"/>
      <c r="G456" s="17"/>
      <c r="H456" s="17"/>
      <c r="I456" s="17">
        <f t="shared" si="25"/>
        <v>0</v>
      </c>
    </row>
    <row r="457" spans="1:154" ht="21.75" hidden="1" customHeight="1">
      <c r="A457" s="14">
        <f t="shared" si="24"/>
        <v>414</v>
      </c>
      <c r="B457" s="15" t="s">
        <v>851</v>
      </c>
      <c r="C457" s="15" t="s">
        <v>852</v>
      </c>
      <c r="D457" s="16">
        <v>89000</v>
      </c>
      <c r="E457" s="17"/>
      <c r="F457" s="17"/>
      <c r="G457" s="17"/>
      <c r="H457" s="17"/>
      <c r="I457" s="17">
        <f t="shared" si="25"/>
        <v>0</v>
      </c>
    </row>
    <row r="458" spans="1:154" ht="21.75" hidden="1" customHeight="1">
      <c r="A458" s="14">
        <f t="shared" si="24"/>
        <v>415</v>
      </c>
      <c r="B458" s="15" t="s">
        <v>853</v>
      </c>
      <c r="C458" s="15" t="s">
        <v>854</v>
      </c>
      <c r="D458" s="16">
        <v>52000</v>
      </c>
      <c r="E458" s="17"/>
      <c r="F458" s="17"/>
      <c r="G458" s="17"/>
      <c r="H458" s="17"/>
      <c r="I458" s="17">
        <f t="shared" si="25"/>
        <v>0</v>
      </c>
    </row>
    <row r="459" spans="1:154" ht="21.75" hidden="1" customHeight="1">
      <c r="A459" s="14">
        <f t="shared" si="24"/>
        <v>416</v>
      </c>
      <c r="B459" s="15" t="s">
        <v>855</v>
      </c>
      <c r="C459" s="15" t="s">
        <v>856</v>
      </c>
      <c r="D459" s="16">
        <v>35000</v>
      </c>
      <c r="E459" s="17"/>
      <c r="F459" s="17"/>
      <c r="G459" s="17"/>
      <c r="H459" s="17"/>
      <c r="I459" s="17">
        <f>+E459+F459-G459-H459</f>
        <v>0</v>
      </c>
    </row>
    <row r="460" spans="1:154" ht="21.75" hidden="1" customHeight="1">
      <c r="A460" s="14">
        <f t="shared" si="24"/>
        <v>417</v>
      </c>
      <c r="B460" s="15" t="s">
        <v>857</v>
      </c>
      <c r="C460" s="15" t="s">
        <v>858</v>
      </c>
      <c r="D460" s="16">
        <v>40000</v>
      </c>
      <c r="E460" s="17"/>
      <c r="F460" s="17"/>
      <c r="G460" s="17"/>
      <c r="H460" s="17"/>
      <c r="I460" s="17">
        <f t="shared" si="25"/>
        <v>0</v>
      </c>
    </row>
    <row r="461" spans="1:154" ht="25.5" hidden="1" customHeight="1">
      <c r="A461" s="14">
        <f t="shared" si="24"/>
        <v>418</v>
      </c>
      <c r="B461" s="15" t="s">
        <v>859</v>
      </c>
      <c r="C461" s="15" t="s">
        <v>860</v>
      </c>
      <c r="D461" s="16">
        <v>80000</v>
      </c>
      <c r="E461" s="17"/>
      <c r="F461" s="17"/>
      <c r="G461" s="17"/>
      <c r="H461" s="17"/>
      <c r="I461" s="17">
        <f t="shared" si="25"/>
        <v>0</v>
      </c>
    </row>
    <row r="462" spans="1:154" ht="21.75" hidden="1" customHeight="1">
      <c r="A462" s="14">
        <f t="shared" si="24"/>
        <v>419</v>
      </c>
      <c r="B462" s="15" t="s">
        <v>861</v>
      </c>
      <c r="C462" s="15" t="s">
        <v>862</v>
      </c>
      <c r="D462" s="16">
        <v>90000</v>
      </c>
      <c r="E462" s="17"/>
      <c r="F462" s="17"/>
      <c r="G462" s="17"/>
      <c r="H462" s="17"/>
      <c r="I462" s="17">
        <f t="shared" si="25"/>
        <v>0</v>
      </c>
    </row>
    <row r="463" spans="1:154" ht="21.75" hidden="1" customHeight="1">
      <c r="A463" s="14">
        <f t="shared" si="24"/>
        <v>420</v>
      </c>
      <c r="B463" s="15" t="s">
        <v>863</v>
      </c>
      <c r="C463" s="15" t="s">
        <v>864</v>
      </c>
      <c r="D463" s="16">
        <v>111000</v>
      </c>
      <c r="E463" s="17"/>
      <c r="F463" s="17"/>
      <c r="G463" s="17"/>
      <c r="H463" s="17"/>
      <c r="I463" s="17">
        <f t="shared" si="25"/>
        <v>0</v>
      </c>
    </row>
    <row r="464" spans="1:154" ht="21.75" hidden="1" customHeight="1">
      <c r="A464" s="14">
        <f t="shared" si="24"/>
        <v>421</v>
      </c>
      <c r="B464" s="15" t="s">
        <v>865</v>
      </c>
      <c r="C464" s="15" t="s">
        <v>866</v>
      </c>
      <c r="D464" s="16">
        <v>71000</v>
      </c>
      <c r="E464" s="17"/>
      <c r="F464" s="17"/>
      <c r="G464" s="17"/>
      <c r="H464" s="17"/>
      <c r="I464" s="17">
        <f t="shared" si="25"/>
        <v>0</v>
      </c>
    </row>
    <row r="465" spans="1:154" ht="21.75" hidden="1" customHeight="1">
      <c r="A465" s="14">
        <f t="shared" si="24"/>
        <v>422</v>
      </c>
      <c r="B465" s="15" t="s">
        <v>867</v>
      </c>
      <c r="C465" s="15" t="s">
        <v>868</v>
      </c>
      <c r="D465" s="16">
        <v>77000</v>
      </c>
      <c r="E465" s="17"/>
      <c r="F465" s="17"/>
      <c r="G465" s="17"/>
      <c r="H465" s="17"/>
      <c r="I465" s="17">
        <f t="shared" si="25"/>
        <v>0</v>
      </c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  <c r="CN465" s="28"/>
      <c r="CO465" s="28"/>
      <c r="CP465" s="28"/>
      <c r="CQ465" s="28"/>
      <c r="CR465" s="28"/>
      <c r="CS465" s="28"/>
      <c r="CT465" s="28"/>
      <c r="CU465" s="28"/>
      <c r="CV465" s="28"/>
      <c r="CW465" s="28"/>
      <c r="CX465" s="28"/>
      <c r="CY465" s="28"/>
      <c r="CZ465" s="28"/>
      <c r="DA465" s="28"/>
      <c r="DB465" s="28"/>
      <c r="DC465" s="28"/>
      <c r="DD465" s="28"/>
      <c r="DE465" s="28"/>
      <c r="DF465" s="28"/>
      <c r="DG465" s="28"/>
      <c r="DH465" s="28"/>
      <c r="DI465" s="28"/>
      <c r="DJ465" s="28"/>
      <c r="DK465" s="28"/>
      <c r="DL465" s="28"/>
      <c r="DM465" s="28"/>
      <c r="DN465" s="28"/>
      <c r="DO465" s="28"/>
      <c r="DP465" s="28"/>
      <c r="DQ465" s="28"/>
      <c r="DR465" s="28"/>
      <c r="DS465" s="28"/>
      <c r="DT465" s="28"/>
      <c r="DU465" s="28"/>
      <c r="DV465" s="28"/>
      <c r="DW465" s="28"/>
      <c r="DX465" s="28"/>
      <c r="DY465" s="28"/>
      <c r="DZ465" s="28"/>
      <c r="EA465" s="28"/>
      <c r="EB465" s="28"/>
      <c r="EC465" s="28"/>
      <c r="ED465" s="28"/>
      <c r="EE465" s="28"/>
      <c r="EF465" s="28"/>
      <c r="EG465" s="28"/>
      <c r="EH465" s="28"/>
      <c r="EI465" s="28"/>
      <c r="EJ465" s="28"/>
      <c r="EK465" s="28"/>
      <c r="EL465" s="28"/>
      <c r="EM465" s="28"/>
      <c r="EN465" s="28"/>
      <c r="EO465" s="28"/>
      <c r="EP465" s="28"/>
      <c r="EQ465" s="28"/>
      <c r="ER465" s="28"/>
      <c r="ES465" s="28"/>
      <c r="ET465" s="28"/>
      <c r="EU465" s="28"/>
      <c r="EV465" s="28"/>
      <c r="EW465" s="28"/>
      <c r="EX465" s="28"/>
    </row>
    <row r="466" spans="1:154" ht="21.75" hidden="1" customHeight="1">
      <c r="A466" s="14">
        <f t="shared" si="24"/>
        <v>423</v>
      </c>
      <c r="B466" s="15" t="s">
        <v>869</v>
      </c>
      <c r="C466" s="15" t="s">
        <v>870</v>
      </c>
      <c r="D466" s="16">
        <v>77000</v>
      </c>
      <c r="E466" s="17"/>
      <c r="F466" s="17"/>
      <c r="G466" s="17"/>
      <c r="H466" s="17"/>
      <c r="I466" s="17">
        <f t="shared" si="25"/>
        <v>0</v>
      </c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  <c r="DA466" s="28"/>
      <c r="DB466" s="28"/>
      <c r="DC466" s="28"/>
      <c r="DD466" s="28"/>
      <c r="DE466" s="28"/>
      <c r="DF466" s="28"/>
      <c r="DG466" s="28"/>
      <c r="DH466" s="28"/>
      <c r="DI466" s="28"/>
      <c r="DJ466" s="28"/>
      <c r="DK466" s="28"/>
      <c r="DL466" s="28"/>
      <c r="DM466" s="28"/>
      <c r="DN466" s="28"/>
      <c r="DO466" s="28"/>
      <c r="DP466" s="28"/>
      <c r="DQ466" s="28"/>
      <c r="DR466" s="28"/>
      <c r="DS466" s="28"/>
      <c r="DT466" s="28"/>
      <c r="DU466" s="28"/>
      <c r="DV466" s="28"/>
      <c r="DW466" s="28"/>
      <c r="DX466" s="28"/>
      <c r="DY466" s="28"/>
      <c r="DZ466" s="28"/>
      <c r="EA466" s="28"/>
      <c r="EB466" s="28"/>
      <c r="EC466" s="28"/>
      <c r="ED466" s="28"/>
      <c r="EE466" s="28"/>
      <c r="EF466" s="28"/>
      <c r="EG466" s="28"/>
      <c r="EH466" s="28"/>
      <c r="EI466" s="28"/>
      <c r="EJ466" s="28"/>
      <c r="EK466" s="28"/>
      <c r="EL466" s="28"/>
      <c r="EM466" s="28"/>
      <c r="EN466" s="28"/>
      <c r="EO466" s="28"/>
      <c r="EP466" s="28"/>
      <c r="EQ466" s="28"/>
      <c r="ER466" s="28"/>
      <c r="ES466" s="28"/>
      <c r="ET466" s="28"/>
      <c r="EU466" s="28"/>
      <c r="EV466" s="28"/>
      <c r="EW466" s="28"/>
      <c r="EX466" s="28"/>
    </row>
    <row r="467" spans="1:154" ht="21.75" hidden="1" customHeight="1">
      <c r="A467" s="14">
        <f t="shared" si="24"/>
        <v>424</v>
      </c>
      <c r="B467" s="15" t="s">
        <v>871</v>
      </c>
      <c r="C467" s="15" t="s">
        <v>872</v>
      </c>
      <c r="D467" s="16">
        <v>90000</v>
      </c>
      <c r="E467" s="17"/>
      <c r="F467" s="17"/>
      <c r="G467" s="17"/>
      <c r="H467" s="17"/>
      <c r="I467" s="17">
        <f t="shared" si="25"/>
        <v>0</v>
      </c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  <c r="CN467" s="28"/>
      <c r="CO467" s="28"/>
      <c r="CP467" s="28"/>
      <c r="CQ467" s="28"/>
      <c r="CR467" s="28"/>
      <c r="CS467" s="28"/>
      <c r="CT467" s="28"/>
      <c r="CU467" s="28"/>
      <c r="CV467" s="28"/>
      <c r="CW467" s="28"/>
      <c r="CX467" s="28"/>
      <c r="CY467" s="28"/>
      <c r="CZ467" s="28"/>
      <c r="DA467" s="28"/>
      <c r="DB467" s="28"/>
      <c r="DC467" s="28"/>
      <c r="DD467" s="28"/>
      <c r="DE467" s="28"/>
      <c r="DF467" s="28"/>
      <c r="DG467" s="28"/>
      <c r="DH467" s="28"/>
      <c r="DI467" s="28"/>
      <c r="DJ467" s="28"/>
      <c r="DK467" s="28"/>
      <c r="DL467" s="28"/>
      <c r="DM467" s="28"/>
      <c r="DN467" s="28"/>
      <c r="DO467" s="28"/>
      <c r="DP467" s="28"/>
      <c r="DQ467" s="28"/>
      <c r="DR467" s="28"/>
      <c r="DS467" s="28"/>
      <c r="DT467" s="28"/>
      <c r="DU467" s="28"/>
      <c r="DV467" s="28"/>
      <c r="DW467" s="28"/>
      <c r="DX467" s="28"/>
      <c r="DY467" s="28"/>
      <c r="DZ467" s="28"/>
      <c r="EA467" s="28"/>
      <c r="EB467" s="28"/>
      <c r="EC467" s="28"/>
      <c r="ED467" s="28"/>
      <c r="EE467" s="28"/>
      <c r="EF467" s="28"/>
      <c r="EG467" s="28"/>
      <c r="EH467" s="28"/>
      <c r="EI467" s="28"/>
      <c r="EJ467" s="28"/>
      <c r="EK467" s="28"/>
      <c r="EL467" s="28"/>
      <c r="EM467" s="28"/>
      <c r="EN467" s="28"/>
      <c r="EO467" s="28"/>
      <c r="EP467" s="28"/>
      <c r="EQ467" s="28"/>
      <c r="ER467" s="28"/>
      <c r="ES467" s="28"/>
      <c r="ET467" s="28"/>
      <c r="EU467" s="28"/>
      <c r="EV467" s="28"/>
      <c r="EW467" s="28"/>
      <c r="EX467" s="28"/>
    </row>
    <row r="468" spans="1:154" ht="21.75" hidden="1" customHeight="1">
      <c r="A468" s="14">
        <f t="shared" si="24"/>
        <v>425</v>
      </c>
      <c r="B468" s="15" t="s">
        <v>873</v>
      </c>
      <c r="C468" s="15" t="s">
        <v>874</v>
      </c>
      <c r="D468" s="16">
        <v>45500</v>
      </c>
      <c r="E468" s="17"/>
      <c r="F468" s="17"/>
      <c r="G468" s="17"/>
      <c r="H468" s="17"/>
      <c r="I468" s="17">
        <f>+E468+F468-G468-H468</f>
        <v>0</v>
      </c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  <c r="CN468" s="28"/>
      <c r="CO468" s="28"/>
      <c r="CP468" s="28"/>
      <c r="CQ468" s="28"/>
      <c r="CR468" s="28"/>
      <c r="CS468" s="28"/>
      <c r="CT468" s="28"/>
      <c r="CU468" s="28"/>
      <c r="CV468" s="28"/>
      <c r="CW468" s="28"/>
      <c r="CX468" s="28"/>
      <c r="CY468" s="28"/>
      <c r="CZ468" s="28"/>
      <c r="DA468" s="28"/>
      <c r="DB468" s="28"/>
      <c r="DC468" s="28"/>
      <c r="DD468" s="28"/>
      <c r="DE468" s="28"/>
      <c r="DF468" s="28"/>
      <c r="DG468" s="28"/>
      <c r="DH468" s="28"/>
      <c r="DI468" s="28"/>
      <c r="DJ468" s="28"/>
      <c r="DK468" s="28"/>
      <c r="DL468" s="28"/>
      <c r="DM468" s="28"/>
      <c r="DN468" s="28"/>
      <c r="DO468" s="28"/>
      <c r="DP468" s="28"/>
      <c r="DQ468" s="28"/>
      <c r="DR468" s="28"/>
      <c r="DS468" s="28"/>
      <c r="DT468" s="28"/>
      <c r="DU468" s="28"/>
      <c r="DV468" s="28"/>
      <c r="DW468" s="28"/>
      <c r="DX468" s="28"/>
      <c r="DY468" s="28"/>
      <c r="DZ468" s="28"/>
      <c r="EA468" s="28"/>
      <c r="EB468" s="28"/>
      <c r="EC468" s="28"/>
      <c r="ED468" s="28"/>
      <c r="EE468" s="28"/>
      <c r="EF468" s="28"/>
      <c r="EG468" s="28"/>
      <c r="EH468" s="28"/>
      <c r="EI468" s="28"/>
      <c r="EJ468" s="28"/>
      <c r="EK468" s="28"/>
      <c r="EL468" s="28"/>
      <c r="EM468" s="28"/>
      <c r="EN468" s="28"/>
      <c r="EO468" s="28"/>
      <c r="EP468" s="28"/>
      <c r="EQ468" s="28"/>
      <c r="ER468" s="28"/>
      <c r="ES468" s="28"/>
      <c r="ET468" s="28"/>
      <c r="EU468" s="28"/>
      <c r="EV468" s="28"/>
      <c r="EW468" s="28"/>
      <c r="EX468" s="28"/>
    </row>
    <row r="469" spans="1:154" ht="21.75" customHeight="1">
      <c r="A469" s="8"/>
      <c r="B469" s="36"/>
      <c r="C469" s="37" t="s">
        <v>875</v>
      </c>
      <c r="D469" s="38"/>
      <c r="E469" s="39">
        <f>SUMPRODUCT($D$470:$D$488,E470:E488)</f>
        <v>2110574</v>
      </c>
      <c r="F469" s="39">
        <f>SUMPRODUCT($D$470:$D$488,F470:F488)</f>
        <v>0</v>
      </c>
      <c r="G469" s="39">
        <f>SUMPRODUCT($D$470:$D$488,G470:G488)</f>
        <v>334787</v>
      </c>
      <c r="H469" s="39">
        <f>SUMPRODUCT($D$470:$D$488,H470:H488)</f>
        <v>0</v>
      </c>
      <c r="I469" s="39">
        <f>SUMPRODUCT($D$470:$D$488,I470:I488)</f>
        <v>1775787</v>
      </c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  <c r="CN469" s="28"/>
      <c r="CO469" s="28"/>
      <c r="CP469" s="28"/>
      <c r="CQ469" s="28"/>
      <c r="CR469" s="28"/>
      <c r="CS469" s="28"/>
      <c r="CT469" s="28"/>
      <c r="CU469" s="28"/>
      <c r="CV469" s="28"/>
      <c r="CW469" s="28"/>
      <c r="CX469" s="28"/>
      <c r="CY469" s="28"/>
      <c r="CZ469" s="28"/>
      <c r="DA469" s="28"/>
      <c r="DB469" s="28"/>
      <c r="DC469" s="28"/>
      <c r="DD469" s="28"/>
      <c r="DE469" s="28"/>
      <c r="DF469" s="28"/>
      <c r="DG469" s="28"/>
      <c r="DH469" s="28"/>
      <c r="DI469" s="28"/>
      <c r="DJ469" s="28"/>
      <c r="DK469" s="28"/>
      <c r="DL469" s="28"/>
      <c r="DM469" s="28"/>
      <c r="DN469" s="28"/>
      <c r="DO469" s="28"/>
      <c r="DP469" s="28"/>
      <c r="DQ469" s="28"/>
      <c r="DR469" s="28"/>
      <c r="DS469" s="28"/>
      <c r="DT469" s="28"/>
      <c r="DU469" s="28"/>
      <c r="DV469" s="28"/>
      <c r="DW469" s="28"/>
      <c r="DX469" s="28"/>
      <c r="DY469" s="28"/>
      <c r="DZ469" s="28"/>
      <c r="EA469" s="28"/>
      <c r="EB469" s="28"/>
      <c r="EC469" s="28"/>
      <c r="ED469" s="28"/>
      <c r="EE469" s="28"/>
      <c r="EF469" s="28"/>
      <c r="EG469" s="28"/>
      <c r="EH469" s="28"/>
      <c r="EI469" s="28"/>
      <c r="EJ469" s="28"/>
      <c r="EK469" s="28"/>
      <c r="EL469" s="28"/>
      <c r="EM469" s="28"/>
      <c r="EN469" s="28"/>
      <c r="EO469" s="28"/>
      <c r="EP469" s="28"/>
      <c r="EQ469" s="28"/>
      <c r="ER469" s="28"/>
      <c r="ES469" s="28"/>
      <c r="ET469" s="28"/>
      <c r="EU469" s="28"/>
      <c r="EV469" s="28"/>
      <c r="EW469" s="28"/>
      <c r="EX469" s="28"/>
    </row>
    <row r="470" spans="1:154" ht="21.75" customHeight="1">
      <c r="A470" s="18">
        <v>353</v>
      </c>
      <c r="B470" s="15"/>
      <c r="C470" s="20" t="s">
        <v>876</v>
      </c>
      <c r="D470" s="21">
        <v>58399</v>
      </c>
      <c r="E470" s="17">
        <v>0</v>
      </c>
      <c r="F470" s="17"/>
      <c r="G470" s="17">
        <f>(E470+F470)-I470</f>
        <v>0</v>
      </c>
      <c r="H470" s="17"/>
      <c r="I470" s="17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  <c r="CN470" s="28"/>
      <c r="CO470" s="28"/>
      <c r="CP470" s="28"/>
      <c r="CQ470" s="28"/>
      <c r="CR470" s="28"/>
      <c r="CS470" s="28"/>
      <c r="CT470" s="28"/>
      <c r="CU470" s="28"/>
      <c r="CV470" s="28"/>
      <c r="CW470" s="28"/>
      <c r="CX470" s="28"/>
      <c r="CY470" s="28"/>
      <c r="CZ470" s="28"/>
      <c r="DA470" s="28"/>
      <c r="DB470" s="28"/>
      <c r="DC470" s="28"/>
      <c r="DD470" s="28"/>
      <c r="DE470" s="28"/>
      <c r="DF470" s="28"/>
      <c r="DG470" s="28"/>
      <c r="DH470" s="28"/>
      <c r="DI470" s="28"/>
      <c r="DJ470" s="28"/>
      <c r="DK470" s="28"/>
      <c r="DL470" s="28"/>
      <c r="DM470" s="28"/>
      <c r="DN470" s="28"/>
      <c r="DO470" s="28"/>
      <c r="DP470" s="28"/>
      <c r="DQ470" s="28"/>
      <c r="DR470" s="28"/>
      <c r="DS470" s="28"/>
      <c r="DT470" s="28"/>
      <c r="DU470" s="28"/>
      <c r="DV470" s="28"/>
      <c r="DW470" s="28"/>
      <c r="DX470" s="28"/>
      <c r="DY470" s="28"/>
      <c r="DZ470" s="28"/>
      <c r="EA470" s="28"/>
      <c r="EB470" s="28"/>
      <c r="EC470" s="28"/>
      <c r="ED470" s="28"/>
      <c r="EE470" s="28"/>
      <c r="EF470" s="28"/>
      <c r="EG470" s="28"/>
      <c r="EH470" s="28"/>
      <c r="EI470" s="28"/>
      <c r="EJ470" s="28"/>
      <c r="EK470" s="28"/>
      <c r="EL470" s="28"/>
      <c r="EM470" s="28"/>
      <c r="EN470" s="28"/>
      <c r="EO470" s="28"/>
      <c r="EP470" s="28"/>
      <c r="EQ470" s="28"/>
      <c r="ER470" s="28"/>
      <c r="ES470" s="28"/>
      <c r="ET470" s="28"/>
      <c r="EU470" s="28"/>
      <c r="EV470" s="28"/>
      <c r="EW470" s="28"/>
      <c r="EX470" s="28"/>
    </row>
    <row r="471" spans="1:154" ht="21.75" customHeight="1">
      <c r="A471" s="18">
        <v>354</v>
      </c>
      <c r="B471" s="15"/>
      <c r="C471" s="20" t="s">
        <v>877</v>
      </c>
      <c r="D471" s="21">
        <v>72787</v>
      </c>
      <c r="E471" s="17">
        <v>2</v>
      </c>
      <c r="F471" s="17"/>
      <c r="G471" s="17">
        <f t="shared" ref="G471:G488" si="26">(E471+F471)-I471</f>
        <v>1</v>
      </c>
      <c r="H471" s="17"/>
      <c r="I471" s="17">
        <v>1</v>
      </c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  <c r="CN471" s="28"/>
      <c r="CO471" s="28"/>
      <c r="CP471" s="28"/>
      <c r="CQ471" s="28"/>
      <c r="CR471" s="28"/>
      <c r="CS471" s="28"/>
      <c r="CT471" s="28"/>
      <c r="CU471" s="28"/>
      <c r="CV471" s="28"/>
      <c r="CW471" s="28"/>
      <c r="CX471" s="28"/>
      <c r="CY471" s="28"/>
      <c r="CZ471" s="28"/>
      <c r="DA471" s="28"/>
      <c r="DB471" s="28"/>
      <c r="DC471" s="28"/>
      <c r="DD471" s="28"/>
      <c r="DE471" s="28"/>
      <c r="DF471" s="28"/>
      <c r="DG471" s="28"/>
      <c r="DH471" s="28"/>
      <c r="DI471" s="28"/>
      <c r="DJ471" s="28"/>
      <c r="DK471" s="28"/>
      <c r="DL471" s="28"/>
      <c r="DM471" s="28"/>
      <c r="DN471" s="28"/>
      <c r="DO471" s="28"/>
      <c r="DP471" s="28"/>
      <c r="DQ471" s="28"/>
      <c r="DR471" s="28"/>
      <c r="DS471" s="28"/>
      <c r="DT471" s="28"/>
      <c r="DU471" s="28"/>
      <c r="DV471" s="28"/>
      <c r="DW471" s="28"/>
      <c r="DX471" s="28"/>
      <c r="DY471" s="28"/>
      <c r="DZ471" s="28"/>
      <c r="EA471" s="28"/>
      <c r="EB471" s="28"/>
      <c r="EC471" s="28"/>
      <c r="ED471" s="28"/>
      <c r="EE471" s="28"/>
      <c r="EF471" s="28"/>
      <c r="EG471" s="28"/>
      <c r="EH471" s="28"/>
      <c r="EI471" s="28"/>
      <c r="EJ471" s="28"/>
      <c r="EK471" s="28"/>
      <c r="EL471" s="28"/>
      <c r="EM471" s="28"/>
      <c r="EN471" s="28"/>
      <c r="EO471" s="28"/>
      <c r="EP471" s="28"/>
      <c r="EQ471" s="28"/>
      <c r="ER471" s="28"/>
      <c r="ES471" s="28"/>
      <c r="ET471" s="28"/>
      <c r="EU471" s="28"/>
      <c r="EV471" s="28"/>
      <c r="EW471" s="28"/>
      <c r="EX471" s="28"/>
    </row>
    <row r="472" spans="1:154" ht="21.75" customHeight="1">
      <c r="A472" s="18"/>
      <c r="B472" s="15"/>
      <c r="C472" s="20" t="s">
        <v>878</v>
      </c>
      <c r="D472" s="21">
        <v>86000</v>
      </c>
      <c r="E472" s="17">
        <v>0</v>
      </c>
      <c r="F472" s="17"/>
      <c r="G472" s="17">
        <f t="shared" si="26"/>
        <v>0</v>
      </c>
      <c r="H472" s="17"/>
      <c r="I472" s="17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  <c r="CN472" s="28"/>
      <c r="CO472" s="28"/>
      <c r="CP472" s="28"/>
      <c r="CQ472" s="28"/>
      <c r="CR472" s="28"/>
      <c r="CS472" s="28"/>
      <c r="CT472" s="28"/>
      <c r="CU472" s="28"/>
      <c r="CV472" s="28"/>
      <c r="CW472" s="28"/>
      <c r="CX472" s="28"/>
      <c r="CY472" s="28"/>
      <c r="CZ472" s="28"/>
      <c r="DA472" s="28"/>
      <c r="DB472" s="28"/>
      <c r="DC472" s="28"/>
      <c r="DD472" s="28"/>
      <c r="DE472" s="28"/>
      <c r="DF472" s="28"/>
      <c r="DG472" s="28"/>
      <c r="DH472" s="28"/>
      <c r="DI472" s="28"/>
      <c r="DJ472" s="28"/>
      <c r="DK472" s="28"/>
      <c r="DL472" s="28"/>
      <c r="DM472" s="28"/>
      <c r="DN472" s="28"/>
      <c r="DO472" s="28"/>
      <c r="DP472" s="28"/>
      <c r="DQ472" s="28"/>
      <c r="DR472" s="28"/>
      <c r="DS472" s="28"/>
      <c r="DT472" s="28"/>
      <c r="DU472" s="28"/>
      <c r="DV472" s="28"/>
      <c r="DW472" s="28"/>
      <c r="DX472" s="28"/>
      <c r="DY472" s="28"/>
      <c r="DZ472" s="28"/>
      <c r="EA472" s="28"/>
      <c r="EB472" s="28"/>
      <c r="EC472" s="28"/>
      <c r="ED472" s="28"/>
      <c r="EE472" s="28"/>
      <c r="EF472" s="28"/>
      <c r="EG472" s="28"/>
      <c r="EH472" s="28"/>
      <c r="EI472" s="28"/>
      <c r="EJ472" s="28"/>
      <c r="EK472" s="28"/>
      <c r="EL472" s="28"/>
      <c r="EM472" s="28"/>
      <c r="EN472" s="28"/>
      <c r="EO472" s="28"/>
      <c r="EP472" s="28"/>
      <c r="EQ472" s="28"/>
      <c r="ER472" s="28"/>
      <c r="ES472" s="28"/>
      <c r="ET472" s="28"/>
      <c r="EU472" s="28"/>
      <c r="EV472" s="28"/>
      <c r="EW472" s="28"/>
      <c r="EX472" s="28"/>
    </row>
    <row r="473" spans="1:154" ht="21.75" customHeight="1">
      <c r="A473" s="18"/>
      <c r="B473" s="15"/>
      <c r="C473" s="20" t="s">
        <v>879</v>
      </c>
      <c r="D473" s="21">
        <v>52000</v>
      </c>
      <c r="E473" s="17">
        <v>0</v>
      </c>
      <c r="F473" s="17"/>
      <c r="G473" s="17">
        <f t="shared" si="26"/>
        <v>0</v>
      </c>
      <c r="H473" s="17"/>
      <c r="I473" s="17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  <c r="CN473" s="28"/>
      <c r="CO473" s="28"/>
      <c r="CP473" s="28"/>
      <c r="CQ473" s="28"/>
      <c r="CR473" s="28"/>
      <c r="CS473" s="28"/>
      <c r="CT473" s="28"/>
      <c r="CU473" s="28"/>
      <c r="CV473" s="28"/>
      <c r="CW473" s="28"/>
      <c r="CX473" s="28"/>
      <c r="CY473" s="28"/>
      <c r="CZ473" s="28"/>
      <c r="DA473" s="28"/>
      <c r="DB473" s="28"/>
      <c r="DC473" s="28"/>
      <c r="DD473" s="28"/>
      <c r="DE473" s="28"/>
      <c r="DF473" s="28"/>
      <c r="DG473" s="28"/>
      <c r="DH473" s="28"/>
      <c r="DI473" s="28"/>
      <c r="DJ473" s="28"/>
      <c r="DK473" s="28"/>
      <c r="DL473" s="28"/>
      <c r="DM473" s="28"/>
      <c r="DN473" s="28"/>
      <c r="DO473" s="28"/>
      <c r="DP473" s="28"/>
      <c r="DQ473" s="28"/>
      <c r="DR473" s="28"/>
      <c r="DS473" s="28"/>
      <c r="DT473" s="28"/>
      <c r="DU473" s="28"/>
      <c r="DV473" s="28"/>
      <c r="DW473" s="28"/>
      <c r="DX473" s="28"/>
      <c r="DY473" s="28"/>
      <c r="DZ473" s="28"/>
      <c r="EA473" s="28"/>
      <c r="EB473" s="28"/>
      <c r="EC473" s="28"/>
      <c r="ED473" s="28"/>
      <c r="EE473" s="28"/>
      <c r="EF473" s="28"/>
      <c r="EG473" s="28"/>
      <c r="EH473" s="28"/>
      <c r="EI473" s="28"/>
      <c r="EJ473" s="28"/>
      <c r="EK473" s="28"/>
      <c r="EL473" s="28"/>
      <c r="EM473" s="28"/>
      <c r="EN473" s="28"/>
      <c r="EO473" s="28"/>
      <c r="EP473" s="28"/>
      <c r="EQ473" s="28"/>
      <c r="ER473" s="28"/>
      <c r="ES473" s="28"/>
      <c r="ET473" s="28"/>
      <c r="EU473" s="28"/>
      <c r="EV473" s="28"/>
      <c r="EW473" s="28"/>
      <c r="EX473" s="28"/>
    </row>
    <row r="474" spans="1:154" ht="21.75" customHeight="1">
      <c r="A474" s="18"/>
      <c r="B474" s="15"/>
      <c r="C474" s="40" t="s">
        <v>880</v>
      </c>
      <c r="D474" s="21">
        <v>131000</v>
      </c>
      <c r="E474" s="17">
        <v>15</v>
      </c>
      <c r="F474" s="17"/>
      <c r="G474" s="17">
        <f t="shared" si="26"/>
        <v>2</v>
      </c>
      <c r="H474" s="17"/>
      <c r="I474" s="17">
        <v>13</v>
      </c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  <c r="CC474" s="28"/>
      <c r="CD474" s="28"/>
      <c r="CE474" s="28"/>
      <c r="CF474" s="28"/>
      <c r="CG474" s="28"/>
      <c r="CH474" s="28"/>
      <c r="CI474" s="28"/>
      <c r="CJ474" s="28"/>
      <c r="CK474" s="28"/>
      <c r="CL474" s="28"/>
      <c r="CM474" s="28"/>
      <c r="CN474" s="28"/>
      <c r="CO474" s="28"/>
      <c r="CP474" s="28"/>
      <c r="CQ474" s="28"/>
      <c r="CR474" s="28"/>
      <c r="CS474" s="28"/>
      <c r="CT474" s="28"/>
      <c r="CU474" s="28"/>
      <c r="CV474" s="28"/>
      <c r="CW474" s="28"/>
      <c r="CX474" s="28"/>
      <c r="CY474" s="28"/>
      <c r="CZ474" s="28"/>
      <c r="DA474" s="28"/>
      <c r="DB474" s="28"/>
      <c r="DC474" s="28"/>
      <c r="DD474" s="28"/>
      <c r="DE474" s="28"/>
      <c r="DF474" s="28"/>
      <c r="DG474" s="28"/>
      <c r="DH474" s="28"/>
      <c r="DI474" s="28"/>
      <c r="DJ474" s="28"/>
      <c r="DK474" s="28"/>
      <c r="DL474" s="28"/>
      <c r="DM474" s="28"/>
      <c r="DN474" s="28"/>
      <c r="DO474" s="28"/>
      <c r="DP474" s="28"/>
      <c r="DQ474" s="28"/>
      <c r="DR474" s="28"/>
      <c r="DS474" s="28"/>
      <c r="DT474" s="28"/>
      <c r="DU474" s="28"/>
      <c r="DV474" s="28"/>
      <c r="DW474" s="28"/>
      <c r="DX474" s="28"/>
      <c r="DY474" s="28"/>
      <c r="DZ474" s="28"/>
      <c r="EA474" s="28"/>
      <c r="EB474" s="28"/>
      <c r="EC474" s="28"/>
      <c r="ED474" s="28"/>
      <c r="EE474" s="28"/>
      <c r="EF474" s="28"/>
      <c r="EG474" s="28"/>
      <c r="EH474" s="28"/>
      <c r="EI474" s="28"/>
      <c r="EJ474" s="28"/>
      <c r="EK474" s="28"/>
      <c r="EL474" s="28"/>
      <c r="EM474" s="28"/>
      <c r="EN474" s="28"/>
      <c r="EO474" s="28"/>
      <c r="EP474" s="28"/>
      <c r="EQ474" s="28"/>
      <c r="ER474" s="28"/>
      <c r="ES474" s="28"/>
      <c r="ET474" s="28"/>
      <c r="EU474" s="28"/>
      <c r="EV474" s="28"/>
      <c r="EW474" s="28"/>
      <c r="EX474" s="28"/>
    </row>
    <row r="475" spans="1:154" ht="21.75" customHeight="1">
      <c r="A475" s="18"/>
      <c r="B475" s="15"/>
      <c r="C475" s="41" t="s">
        <v>881</v>
      </c>
      <c r="D475" s="21">
        <v>131000</v>
      </c>
      <c r="E475" s="17">
        <v>0</v>
      </c>
      <c r="F475" s="17"/>
      <c r="G475" s="17">
        <f t="shared" si="26"/>
        <v>0</v>
      </c>
      <c r="H475" s="17"/>
      <c r="I475" s="17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  <c r="CN475" s="28"/>
      <c r="CO475" s="28"/>
      <c r="CP475" s="28"/>
      <c r="CQ475" s="28"/>
      <c r="CR475" s="28"/>
      <c r="CS475" s="28"/>
      <c r="CT475" s="28"/>
      <c r="CU475" s="28"/>
      <c r="CV475" s="28"/>
      <c r="CW475" s="28"/>
      <c r="CX475" s="28"/>
      <c r="CY475" s="28"/>
      <c r="CZ475" s="28"/>
      <c r="DA475" s="28"/>
      <c r="DB475" s="28"/>
      <c r="DC475" s="28"/>
      <c r="DD475" s="28"/>
      <c r="DE475" s="28"/>
      <c r="DF475" s="28"/>
      <c r="DG475" s="28"/>
      <c r="DH475" s="28"/>
      <c r="DI475" s="28"/>
      <c r="DJ475" s="28"/>
      <c r="DK475" s="28"/>
      <c r="DL475" s="28"/>
      <c r="DM475" s="28"/>
      <c r="DN475" s="28"/>
      <c r="DO475" s="28"/>
      <c r="DP475" s="28"/>
      <c r="DQ475" s="28"/>
      <c r="DR475" s="28"/>
      <c r="DS475" s="28"/>
      <c r="DT475" s="28"/>
      <c r="DU475" s="28"/>
      <c r="DV475" s="28"/>
      <c r="DW475" s="28"/>
      <c r="DX475" s="28"/>
      <c r="DY475" s="28"/>
      <c r="DZ475" s="28"/>
      <c r="EA475" s="28"/>
      <c r="EB475" s="28"/>
      <c r="EC475" s="28"/>
      <c r="ED475" s="28"/>
      <c r="EE475" s="28"/>
      <c r="EF475" s="28"/>
      <c r="EG475" s="28"/>
      <c r="EH475" s="28"/>
      <c r="EI475" s="28"/>
      <c r="EJ475" s="28"/>
      <c r="EK475" s="28"/>
      <c r="EL475" s="28"/>
      <c r="EM475" s="28"/>
      <c r="EN475" s="28"/>
      <c r="EO475" s="28"/>
      <c r="EP475" s="28"/>
      <c r="EQ475" s="28"/>
      <c r="ER475" s="28"/>
      <c r="ES475" s="28"/>
      <c r="ET475" s="28"/>
      <c r="EU475" s="28"/>
      <c r="EV475" s="28"/>
      <c r="EW475" s="28"/>
      <c r="EX475" s="28"/>
    </row>
    <row r="476" spans="1:154" ht="21.75" customHeight="1">
      <c r="A476" s="18"/>
      <c r="B476" s="15"/>
      <c r="C476" s="41" t="s">
        <v>882</v>
      </c>
      <c r="D476" s="21">
        <v>127000</v>
      </c>
      <c r="E476" s="17">
        <v>0</v>
      </c>
      <c r="F476" s="17"/>
      <c r="G476" s="17">
        <f t="shared" si="26"/>
        <v>0</v>
      </c>
      <c r="H476" s="17"/>
      <c r="I476" s="17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  <c r="CN476" s="28"/>
      <c r="CO476" s="28"/>
      <c r="CP476" s="28"/>
      <c r="CQ476" s="28"/>
      <c r="CR476" s="28"/>
      <c r="CS476" s="28"/>
      <c r="CT476" s="28"/>
      <c r="CU476" s="28"/>
      <c r="CV476" s="28"/>
      <c r="CW476" s="28"/>
      <c r="CX476" s="28"/>
      <c r="CY476" s="28"/>
      <c r="CZ476" s="28"/>
      <c r="DA476" s="28"/>
      <c r="DB476" s="28"/>
      <c r="DC476" s="28"/>
      <c r="DD476" s="28"/>
      <c r="DE476" s="28"/>
      <c r="DF476" s="28"/>
      <c r="DG476" s="28"/>
      <c r="DH476" s="28"/>
      <c r="DI476" s="28"/>
      <c r="DJ476" s="28"/>
      <c r="DK476" s="28"/>
      <c r="DL476" s="28"/>
      <c r="DM476" s="28"/>
      <c r="DN476" s="28"/>
      <c r="DO476" s="28"/>
      <c r="DP476" s="28"/>
      <c r="DQ476" s="28"/>
      <c r="DR476" s="28"/>
      <c r="DS476" s="28"/>
      <c r="DT476" s="28"/>
      <c r="DU476" s="28"/>
      <c r="DV476" s="28"/>
      <c r="DW476" s="28"/>
      <c r="DX476" s="28"/>
      <c r="DY476" s="28"/>
      <c r="DZ476" s="28"/>
      <c r="EA476" s="28"/>
      <c r="EB476" s="28"/>
      <c r="EC476" s="28"/>
      <c r="ED476" s="28"/>
      <c r="EE476" s="28"/>
      <c r="EF476" s="28"/>
      <c r="EG476" s="28"/>
      <c r="EH476" s="28"/>
      <c r="EI476" s="28"/>
      <c r="EJ476" s="28"/>
      <c r="EK476" s="28"/>
      <c r="EL476" s="28"/>
      <c r="EM476" s="28"/>
      <c r="EN476" s="28"/>
      <c r="EO476" s="28"/>
      <c r="EP476" s="28"/>
      <c r="EQ476" s="28"/>
      <c r="ER476" s="28"/>
      <c r="ES476" s="28"/>
      <c r="ET476" s="28"/>
      <c r="EU476" s="28"/>
      <c r="EV476" s="28"/>
      <c r="EW476" s="28"/>
      <c r="EX476" s="28"/>
    </row>
    <row r="477" spans="1:154" ht="21.75" customHeight="1">
      <c r="A477" s="18"/>
      <c r="B477" s="15"/>
      <c r="C477" s="41" t="s">
        <v>883</v>
      </c>
      <c r="D477" s="21">
        <v>72787</v>
      </c>
      <c r="E477" s="17">
        <v>0</v>
      </c>
      <c r="F477" s="17"/>
      <c r="G477" s="17">
        <f t="shared" si="26"/>
        <v>0</v>
      </c>
      <c r="H477" s="17"/>
      <c r="I477" s="17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  <c r="CN477" s="28"/>
      <c r="CO477" s="28"/>
      <c r="CP477" s="28"/>
      <c r="CQ477" s="28"/>
      <c r="CR477" s="28"/>
      <c r="CS477" s="28"/>
      <c r="CT477" s="28"/>
      <c r="CU477" s="28"/>
      <c r="CV477" s="28"/>
      <c r="CW477" s="28"/>
      <c r="CX477" s="28"/>
      <c r="CY477" s="28"/>
      <c r="CZ477" s="28"/>
      <c r="DA477" s="28"/>
      <c r="DB477" s="28"/>
      <c r="DC477" s="28"/>
      <c r="DD477" s="28"/>
      <c r="DE477" s="28"/>
      <c r="DF477" s="28"/>
      <c r="DG477" s="28"/>
      <c r="DH477" s="28"/>
      <c r="DI477" s="28"/>
      <c r="DJ477" s="28"/>
      <c r="DK477" s="28"/>
      <c r="DL477" s="28"/>
      <c r="DM477" s="28"/>
      <c r="DN477" s="28"/>
      <c r="DO477" s="28"/>
      <c r="DP477" s="28"/>
      <c r="DQ477" s="28"/>
      <c r="DR477" s="28"/>
      <c r="DS477" s="28"/>
      <c r="DT477" s="28"/>
      <c r="DU477" s="28"/>
      <c r="DV477" s="28"/>
      <c r="DW477" s="28"/>
      <c r="DX477" s="28"/>
      <c r="DY477" s="28"/>
      <c r="DZ477" s="28"/>
      <c r="EA477" s="28"/>
      <c r="EB477" s="28"/>
      <c r="EC477" s="28"/>
      <c r="ED477" s="28"/>
      <c r="EE477" s="28"/>
      <c r="EF477" s="28"/>
      <c r="EG477" s="28"/>
      <c r="EH477" s="28"/>
      <c r="EI477" s="28"/>
      <c r="EJ477" s="28"/>
      <c r="EK477" s="28"/>
      <c r="EL477" s="28"/>
      <c r="EM477" s="28"/>
      <c r="EN477" s="28"/>
      <c r="EO477" s="28"/>
      <c r="EP477" s="28"/>
      <c r="EQ477" s="28"/>
      <c r="ER477" s="28"/>
      <c r="ES477" s="28"/>
      <c r="ET477" s="28"/>
      <c r="EU477" s="28"/>
      <c r="EV477" s="28"/>
      <c r="EW477" s="28"/>
      <c r="EX477" s="28"/>
    </row>
    <row r="478" spans="1:154" ht="21.75" customHeight="1">
      <c r="A478" s="18">
        <v>355</v>
      </c>
      <c r="B478" s="15"/>
      <c r="C478" s="20" t="s">
        <v>884</v>
      </c>
      <c r="D478" s="21">
        <v>110874</v>
      </c>
      <c r="E478" s="17">
        <v>0</v>
      </c>
      <c r="F478" s="17"/>
      <c r="G478" s="17">
        <f t="shared" si="26"/>
        <v>0</v>
      </c>
      <c r="H478" s="17"/>
      <c r="I478" s="17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  <c r="CO478" s="28"/>
      <c r="CP478" s="28"/>
      <c r="CQ478" s="28"/>
      <c r="CR478" s="28"/>
      <c r="CS478" s="28"/>
      <c r="CT478" s="28"/>
      <c r="CU478" s="28"/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G478" s="28"/>
      <c r="DH478" s="28"/>
      <c r="DI478" s="28"/>
      <c r="DJ478" s="28"/>
      <c r="DK478" s="28"/>
      <c r="DL478" s="28"/>
      <c r="DM478" s="28"/>
      <c r="DN478" s="28"/>
      <c r="DO478" s="28"/>
      <c r="DP478" s="28"/>
      <c r="DQ478" s="28"/>
      <c r="DR478" s="28"/>
      <c r="DS478" s="28"/>
      <c r="DT478" s="28"/>
      <c r="DU478" s="28"/>
      <c r="DV478" s="28"/>
      <c r="DW478" s="28"/>
      <c r="DX478" s="28"/>
      <c r="DY478" s="28"/>
      <c r="DZ478" s="28"/>
      <c r="EA478" s="28"/>
      <c r="EB478" s="28"/>
      <c r="EC478" s="28"/>
      <c r="ED478" s="28"/>
      <c r="EE478" s="28"/>
      <c r="EF478" s="28"/>
      <c r="EG478" s="28"/>
      <c r="EH478" s="28"/>
      <c r="EI478" s="28"/>
      <c r="EJ478" s="28"/>
      <c r="EK478" s="28"/>
      <c r="EL478" s="28"/>
      <c r="EM478" s="28"/>
      <c r="EN478" s="28"/>
      <c r="EO478" s="28"/>
      <c r="EP478" s="28"/>
      <c r="EQ478" s="28"/>
      <c r="ER478" s="28"/>
      <c r="ES478" s="28"/>
      <c r="ET478" s="28"/>
      <c r="EU478" s="28"/>
      <c r="EV478" s="28"/>
      <c r="EW478" s="28"/>
      <c r="EX478" s="28"/>
    </row>
    <row r="479" spans="1:154" ht="21.75" customHeight="1">
      <c r="A479" s="18">
        <v>356</v>
      </c>
      <c r="B479" s="15"/>
      <c r="C479" s="20" t="s">
        <v>885</v>
      </c>
      <c r="D479" s="21">
        <v>31315</v>
      </c>
      <c r="E479" s="17">
        <v>0</v>
      </c>
      <c r="F479" s="17"/>
      <c r="G479" s="17">
        <f>(E479+F479)-I479</f>
        <v>0</v>
      </c>
      <c r="H479" s="17"/>
      <c r="I479" s="17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  <c r="CN479" s="28"/>
      <c r="CO479" s="28"/>
      <c r="CP479" s="28"/>
      <c r="CQ479" s="28"/>
      <c r="CR479" s="28"/>
      <c r="CS479" s="28"/>
      <c r="CT479" s="28"/>
      <c r="CU479" s="28"/>
      <c r="CV479" s="28"/>
      <c r="CW479" s="28"/>
      <c r="CX479" s="28"/>
      <c r="CY479" s="28"/>
      <c r="CZ479" s="28"/>
      <c r="DA479" s="28"/>
      <c r="DB479" s="28"/>
      <c r="DC479" s="28"/>
      <c r="DD479" s="28"/>
      <c r="DE479" s="28"/>
      <c r="DF479" s="28"/>
      <c r="DG479" s="28"/>
      <c r="DH479" s="28"/>
      <c r="DI479" s="28"/>
      <c r="DJ479" s="28"/>
      <c r="DK479" s="28"/>
      <c r="DL479" s="28"/>
      <c r="DM479" s="28"/>
      <c r="DN479" s="28"/>
      <c r="DO479" s="28"/>
      <c r="DP479" s="28"/>
      <c r="DQ479" s="28"/>
      <c r="DR479" s="28"/>
      <c r="DS479" s="28"/>
      <c r="DT479" s="28"/>
      <c r="DU479" s="28"/>
      <c r="DV479" s="28"/>
      <c r="DW479" s="28"/>
      <c r="DX479" s="28"/>
      <c r="DY479" s="28"/>
      <c r="DZ479" s="28"/>
      <c r="EA479" s="28"/>
      <c r="EB479" s="28"/>
      <c r="EC479" s="28"/>
      <c r="ED479" s="28"/>
      <c r="EE479" s="28"/>
      <c r="EF479" s="28"/>
      <c r="EG479" s="28"/>
      <c r="EH479" s="28"/>
      <c r="EI479" s="28"/>
      <c r="EJ479" s="28"/>
      <c r="EK479" s="28"/>
      <c r="EL479" s="28"/>
      <c r="EM479" s="28"/>
      <c r="EN479" s="28"/>
      <c r="EO479" s="28"/>
      <c r="EP479" s="28"/>
      <c r="EQ479" s="28"/>
      <c r="ER479" s="28"/>
      <c r="ES479" s="28"/>
      <c r="ET479" s="28"/>
      <c r="EU479" s="28"/>
      <c r="EV479" s="28"/>
      <c r="EW479" s="28"/>
      <c r="EX479" s="28"/>
    </row>
    <row r="480" spans="1:154" ht="21.75" customHeight="1">
      <c r="A480" s="18">
        <v>357</v>
      </c>
      <c r="B480" s="15"/>
      <c r="C480" s="40" t="s">
        <v>886</v>
      </c>
      <c r="D480" s="21">
        <v>90000</v>
      </c>
      <c r="E480" s="17">
        <v>0</v>
      </c>
      <c r="F480" s="17"/>
      <c r="G480" s="17">
        <f t="shared" si="26"/>
        <v>0</v>
      </c>
      <c r="H480" s="17"/>
      <c r="I480" s="17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  <c r="CO480" s="28"/>
      <c r="CP480" s="28"/>
      <c r="CQ480" s="28"/>
      <c r="CR480" s="28"/>
      <c r="CS480" s="28"/>
      <c r="CT480" s="28"/>
      <c r="CU480" s="28"/>
      <c r="CV480" s="28"/>
      <c r="CW480" s="28"/>
      <c r="CX480" s="28"/>
      <c r="CY480" s="28"/>
      <c r="CZ480" s="28"/>
      <c r="DA480" s="28"/>
      <c r="DB480" s="28"/>
      <c r="DC480" s="28"/>
      <c r="DD480" s="28"/>
      <c r="DE480" s="28"/>
      <c r="DF480" s="28"/>
      <c r="DG480" s="28"/>
      <c r="DH480" s="28"/>
      <c r="DI480" s="28"/>
      <c r="DJ480" s="28"/>
      <c r="DK480" s="28"/>
      <c r="DL480" s="28"/>
      <c r="DM480" s="28"/>
      <c r="DN480" s="28"/>
      <c r="DO480" s="28"/>
      <c r="DP480" s="28"/>
      <c r="DQ480" s="28"/>
      <c r="DR480" s="28"/>
      <c r="DS480" s="28"/>
      <c r="DT480" s="28"/>
      <c r="DU480" s="28"/>
      <c r="DV480" s="28"/>
      <c r="DW480" s="28"/>
      <c r="DX480" s="28"/>
      <c r="DY480" s="28"/>
      <c r="DZ480" s="28"/>
      <c r="EA480" s="28"/>
      <c r="EB480" s="28"/>
      <c r="EC480" s="28"/>
      <c r="ED480" s="28"/>
      <c r="EE480" s="28"/>
      <c r="EF480" s="28"/>
      <c r="EG480" s="28"/>
      <c r="EH480" s="28"/>
      <c r="EI480" s="28"/>
      <c r="EJ480" s="28"/>
      <c r="EK480" s="28"/>
      <c r="EL480" s="28"/>
      <c r="EM480" s="28"/>
      <c r="EN480" s="28"/>
      <c r="EO480" s="28"/>
      <c r="EP480" s="28"/>
      <c r="EQ480" s="28"/>
      <c r="ER480" s="28"/>
      <c r="ES480" s="28"/>
      <c r="ET480" s="28"/>
      <c r="EU480" s="28"/>
      <c r="EV480" s="28"/>
      <c r="EW480" s="28"/>
      <c r="EX480" s="28"/>
    </row>
    <row r="481" spans="1:154" ht="21.75" customHeight="1">
      <c r="A481" s="18">
        <v>358</v>
      </c>
      <c r="B481" s="15"/>
      <c r="C481" s="20" t="s">
        <v>887</v>
      </c>
      <c r="D481" s="21">
        <v>75000</v>
      </c>
      <c r="E481" s="17">
        <v>0</v>
      </c>
      <c r="F481" s="17"/>
      <c r="G481" s="17">
        <f t="shared" si="26"/>
        <v>0</v>
      </c>
      <c r="H481" s="17"/>
      <c r="I481" s="17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  <c r="CO481" s="28"/>
      <c r="CP481" s="28"/>
      <c r="CQ481" s="28"/>
      <c r="CR481" s="28"/>
      <c r="CS481" s="28"/>
      <c r="CT481" s="28"/>
      <c r="CU481" s="28"/>
      <c r="CV481" s="28"/>
      <c r="CW481" s="28"/>
      <c r="CX481" s="28"/>
      <c r="CY481" s="28"/>
      <c r="CZ481" s="28"/>
      <c r="DA481" s="28"/>
      <c r="DB481" s="28"/>
      <c r="DC481" s="28"/>
      <c r="DD481" s="28"/>
      <c r="DE481" s="28"/>
      <c r="DF481" s="28"/>
      <c r="DG481" s="28"/>
      <c r="DH481" s="28"/>
      <c r="DI481" s="28"/>
      <c r="DJ481" s="28"/>
      <c r="DK481" s="28"/>
      <c r="DL481" s="28"/>
      <c r="DM481" s="28"/>
      <c r="DN481" s="28"/>
      <c r="DO481" s="28"/>
      <c r="DP481" s="28"/>
      <c r="DQ481" s="28"/>
      <c r="DR481" s="28"/>
      <c r="DS481" s="28"/>
      <c r="DT481" s="28"/>
      <c r="DU481" s="28"/>
      <c r="DV481" s="28"/>
      <c r="DW481" s="28"/>
      <c r="DX481" s="28"/>
      <c r="DY481" s="28"/>
      <c r="DZ481" s="28"/>
      <c r="EA481" s="28"/>
      <c r="EB481" s="28"/>
      <c r="EC481" s="28"/>
      <c r="ED481" s="28"/>
      <c r="EE481" s="28"/>
      <c r="EF481" s="28"/>
      <c r="EG481" s="28"/>
      <c r="EH481" s="28"/>
      <c r="EI481" s="28"/>
      <c r="EJ481" s="28"/>
      <c r="EK481" s="28"/>
      <c r="EL481" s="28"/>
      <c r="EM481" s="28"/>
      <c r="EN481" s="28"/>
      <c r="EO481" s="28"/>
      <c r="EP481" s="28"/>
      <c r="EQ481" s="28"/>
      <c r="ER481" s="28"/>
      <c r="ES481" s="28"/>
      <c r="ET481" s="28"/>
      <c r="EU481" s="28"/>
      <c r="EV481" s="28"/>
      <c r="EW481" s="28"/>
      <c r="EX481" s="28"/>
    </row>
    <row r="482" spans="1:154" ht="21.75" customHeight="1">
      <c r="A482" s="18">
        <v>359</v>
      </c>
      <c r="B482" s="15"/>
      <c r="C482" s="20" t="s">
        <v>888</v>
      </c>
      <c r="D482" s="21">
        <v>132000</v>
      </c>
      <c r="E482" s="17">
        <v>0</v>
      </c>
      <c r="F482" s="17"/>
      <c r="G482" s="17">
        <f t="shared" si="26"/>
        <v>0</v>
      </c>
      <c r="H482" s="17"/>
      <c r="I482" s="17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  <c r="CC482" s="28"/>
      <c r="CD482" s="28"/>
      <c r="CE482" s="28"/>
      <c r="CF482" s="2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  <c r="DA482" s="28"/>
      <c r="DB482" s="28"/>
      <c r="DC482" s="28"/>
      <c r="DD482" s="28"/>
      <c r="DE482" s="28"/>
      <c r="DF482" s="28"/>
      <c r="DG482" s="28"/>
      <c r="DH482" s="28"/>
      <c r="DI482" s="28"/>
      <c r="DJ482" s="28"/>
      <c r="DK482" s="28"/>
      <c r="DL482" s="28"/>
      <c r="DM482" s="28"/>
      <c r="DN482" s="28"/>
      <c r="DO482" s="28"/>
      <c r="DP482" s="28"/>
      <c r="DQ482" s="28"/>
      <c r="DR482" s="28"/>
      <c r="DS482" s="28"/>
      <c r="DT482" s="28"/>
      <c r="DU482" s="28"/>
      <c r="DV482" s="28"/>
      <c r="DW482" s="28"/>
      <c r="DX482" s="28"/>
      <c r="DY482" s="28"/>
      <c r="DZ482" s="28"/>
      <c r="EA482" s="28"/>
      <c r="EB482" s="28"/>
      <c r="EC482" s="28"/>
      <c r="ED482" s="28"/>
      <c r="EE482" s="28"/>
      <c r="EF482" s="28"/>
      <c r="EG482" s="28"/>
      <c r="EH482" s="28"/>
      <c r="EI482" s="28"/>
      <c r="EJ482" s="28"/>
      <c r="EK482" s="28"/>
      <c r="EL482" s="28"/>
      <c r="EM482" s="28"/>
      <c r="EN482" s="28"/>
      <c r="EO482" s="28"/>
      <c r="EP482" s="28"/>
      <c r="EQ482" s="28"/>
      <c r="ER482" s="28"/>
      <c r="ES482" s="28"/>
      <c r="ET482" s="28"/>
      <c r="EU482" s="28"/>
      <c r="EV482" s="28"/>
      <c r="EW482" s="28"/>
      <c r="EX482" s="28"/>
    </row>
    <row r="483" spans="1:154" ht="21.75" customHeight="1">
      <c r="A483" s="18">
        <v>360</v>
      </c>
      <c r="B483" s="15"/>
      <c r="C483" s="20" t="s">
        <v>889</v>
      </c>
      <c r="D483" s="21">
        <v>132000</v>
      </c>
      <c r="E483" s="17">
        <v>0</v>
      </c>
      <c r="F483" s="17"/>
      <c r="G483" s="17">
        <f t="shared" si="26"/>
        <v>0</v>
      </c>
      <c r="H483" s="17"/>
      <c r="I483" s="17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  <c r="CC483" s="28"/>
      <c r="CD483" s="28"/>
      <c r="CE483" s="28"/>
      <c r="CF483" s="28"/>
      <c r="CG483" s="28"/>
      <c r="CH483" s="28"/>
      <c r="CI483" s="28"/>
      <c r="CJ483" s="28"/>
      <c r="CK483" s="28"/>
      <c r="CL483" s="28"/>
      <c r="CM483" s="28"/>
      <c r="CN483" s="28"/>
      <c r="CO483" s="28"/>
      <c r="CP483" s="28"/>
      <c r="CQ483" s="28"/>
      <c r="CR483" s="28"/>
      <c r="CS483" s="28"/>
      <c r="CT483" s="28"/>
      <c r="CU483" s="28"/>
      <c r="CV483" s="28"/>
      <c r="CW483" s="28"/>
      <c r="CX483" s="28"/>
      <c r="CY483" s="28"/>
      <c r="CZ483" s="28"/>
      <c r="DA483" s="28"/>
      <c r="DB483" s="28"/>
      <c r="DC483" s="28"/>
      <c r="DD483" s="28"/>
      <c r="DE483" s="28"/>
      <c r="DF483" s="28"/>
      <c r="DG483" s="28"/>
      <c r="DH483" s="28"/>
      <c r="DI483" s="28"/>
      <c r="DJ483" s="28"/>
      <c r="DK483" s="28"/>
      <c r="DL483" s="28"/>
      <c r="DM483" s="28"/>
      <c r="DN483" s="28"/>
      <c r="DO483" s="28"/>
      <c r="DP483" s="28"/>
      <c r="DQ483" s="28"/>
      <c r="DR483" s="28"/>
      <c r="DS483" s="28"/>
      <c r="DT483" s="28"/>
      <c r="DU483" s="28"/>
      <c r="DV483" s="28"/>
      <c r="DW483" s="28"/>
      <c r="DX483" s="28"/>
      <c r="DY483" s="28"/>
      <c r="DZ483" s="28"/>
      <c r="EA483" s="28"/>
      <c r="EB483" s="28"/>
      <c r="EC483" s="28"/>
      <c r="ED483" s="28"/>
      <c r="EE483" s="28"/>
      <c r="EF483" s="28"/>
      <c r="EG483" s="28"/>
      <c r="EH483" s="28"/>
      <c r="EI483" s="28"/>
      <c r="EJ483" s="28"/>
      <c r="EK483" s="28"/>
      <c r="EL483" s="28"/>
      <c r="EM483" s="28"/>
      <c r="EN483" s="28"/>
      <c r="EO483" s="28"/>
      <c r="EP483" s="28"/>
      <c r="EQ483" s="28"/>
      <c r="ER483" s="28"/>
      <c r="ES483" s="28"/>
      <c r="ET483" s="28"/>
      <c r="EU483" s="28"/>
      <c r="EV483" s="28"/>
      <c r="EW483" s="28"/>
      <c r="EX483" s="28"/>
    </row>
    <row r="484" spans="1:154" ht="21.75" customHeight="1">
      <c r="A484" s="18">
        <v>361</v>
      </c>
      <c r="B484" s="15"/>
      <c r="C484" s="40" t="s">
        <v>890</v>
      </c>
      <c r="D484" s="21">
        <v>43500</v>
      </c>
      <c r="E484" s="17">
        <v>0</v>
      </c>
      <c r="F484" s="17"/>
      <c r="G484" s="17">
        <f t="shared" si="26"/>
        <v>0</v>
      </c>
      <c r="H484" s="17"/>
      <c r="I484" s="17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28"/>
      <c r="CF484" s="28"/>
      <c r="CG484" s="28"/>
      <c r="CH484" s="28"/>
      <c r="CI484" s="28"/>
      <c r="CJ484" s="28"/>
      <c r="CK484" s="28"/>
      <c r="CL484" s="28"/>
      <c r="CM484" s="28"/>
      <c r="CN484" s="28"/>
      <c r="CO484" s="28"/>
      <c r="CP484" s="28"/>
      <c r="CQ484" s="28"/>
      <c r="CR484" s="28"/>
      <c r="CS484" s="28"/>
      <c r="CT484" s="28"/>
      <c r="CU484" s="28"/>
      <c r="CV484" s="28"/>
      <c r="CW484" s="28"/>
      <c r="CX484" s="28"/>
      <c r="CY484" s="28"/>
      <c r="CZ484" s="28"/>
      <c r="DA484" s="28"/>
      <c r="DB484" s="28"/>
      <c r="DC484" s="28"/>
      <c r="DD484" s="28"/>
      <c r="DE484" s="28"/>
      <c r="DF484" s="28"/>
      <c r="DG484" s="28"/>
      <c r="DH484" s="28"/>
      <c r="DI484" s="28"/>
      <c r="DJ484" s="28"/>
      <c r="DK484" s="28"/>
      <c r="DL484" s="28"/>
      <c r="DM484" s="28"/>
      <c r="DN484" s="28"/>
      <c r="DO484" s="28"/>
      <c r="DP484" s="28"/>
      <c r="DQ484" s="28"/>
      <c r="DR484" s="28"/>
      <c r="DS484" s="28"/>
      <c r="DT484" s="28"/>
      <c r="DU484" s="28"/>
      <c r="DV484" s="28"/>
      <c r="DW484" s="28"/>
      <c r="DX484" s="28"/>
      <c r="DY484" s="28"/>
      <c r="DZ484" s="28"/>
      <c r="EA484" s="28"/>
      <c r="EB484" s="28"/>
      <c r="EC484" s="28"/>
      <c r="ED484" s="28"/>
      <c r="EE484" s="28"/>
      <c r="EF484" s="28"/>
      <c r="EG484" s="28"/>
      <c r="EH484" s="28"/>
      <c r="EI484" s="28"/>
      <c r="EJ484" s="28"/>
      <c r="EK484" s="28"/>
      <c r="EL484" s="28"/>
      <c r="EM484" s="28"/>
      <c r="EN484" s="28"/>
      <c r="EO484" s="28"/>
      <c r="EP484" s="28"/>
      <c r="EQ484" s="28"/>
      <c r="ER484" s="28"/>
      <c r="ES484" s="28"/>
      <c r="ET484" s="28"/>
      <c r="EU484" s="28"/>
      <c r="EV484" s="28"/>
      <c r="EW484" s="28"/>
      <c r="EX484" s="28"/>
    </row>
    <row r="485" spans="1:154" ht="21.75" customHeight="1">
      <c r="A485" s="18">
        <v>362</v>
      </c>
      <c r="B485" s="15"/>
      <c r="C485" s="20" t="s">
        <v>891</v>
      </c>
      <c r="D485" s="21">
        <v>43500</v>
      </c>
      <c r="E485" s="17"/>
      <c r="F485" s="17"/>
      <c r="G485" s="17">
        <f>(E485+F485)-I485</f>
        <v>0</v>
      </c>
      <c r="H485" s="17"/>
      <c r="I485" s="17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  <c r="CC485" s="28"/>
      <c r="CD485" s="28"/>
      <c r="CE485" s="28"/>
      <c r="CF485" s="28"/>
      <c r="CG485" s="28"/>
      <c r="CH485" s="28"/>
      <c r="CI485" s="28"/>
      <c r="CJ485" s="28"/>
      <c r="CK485" s="28"/>
      <c r="CL485" s="28"/>
      <c r="CM485" s="28"/>
      <c r="CN485" s="28"/>
      <c r="CO485" s="28"/>
      <c r="CP485" s="28"/>
      <c r="CQ485" s="28"/>
      <c r="CR485" s="28"/>
      <c r="CS485" s="28"/>
      <c r="CT485" s="28"/>
      <c r="CU485" s="28"/>
      <c r="CV485" s="28"/>
      <c r="CW485" s="28"/>
      <c r="CX485" s="28"/>
      <c r="CY485" s="28"/>
      <c r="CZ485" s="28"/>
      <c r="DA485" s="28"/>
      <c r="DB485" s="28"/>
      <c r="DC485" s="28"/>
      <c r="DD485" s="28"/>
      <c r="DE485" s="28"/>
      <c r="DF485" s="28"/>
      <c r="DG485" s="28"/>
      <c r="DH485" s="28"/>
      <c r="DI485" s="28"/>
      <c r="DJ485" s="28"/>
      <c r="DK485" s="28"/>
      <c r="DL485" s="28"/>
      <c r="DM485" s="28"/>
      <c r="DN485" s="28"/>
      <c r="DO485" s="28"/>
      <c r="DP485" s="28"/>
      <c r="DQ485" s="28"/>
      <c r="DR485" s="28"/>
      <c r="DS485" s="28"/>
      <c r="DT485" s="28"/>
      <c r="DU485" s="28"/>
      <c r="DV485" s="28"/>
      <c r="DW485" s="28"/>
      <c r="DX485" s="28"/>
      <c r="DY485" s="28"/>
      <c r="DZ485" s="28"/>
      <c r="EA485" s="28"/>
      <c r="EB485" s="28"/>
      <c r="EC485" s="28"/>
      <c r="ED485" s="28"/>
      <c r="EE485" s="28"/>
      <c r="EF485" s="28"/>
      <c r="EG485" s="28"/>
      <c r="EH485" s="28"/>
      <c r="EI485" s="28"/>
      <c r="EJ485" s="28"/>
      <c r="EK485" s="28"/>
      <c r="EL485" s="28"/>
      <c r="EM485" s="28"/>
      <c r="EN485" s="28"/>
      <c r="EO485" s="28"/>
      <c r="EP485" s="28"/>
      <c r="EQ485" s="28"/>
      <c r="ER485" s="28"/>
      <c r="ES485" s="28"/>
      <c r="ET485" s="28"/>
      <c r="EU485" s="28"/>
      <c r="EV485" s="28"/>
      <c r="EW485" s="28"/>
      <c r="EX485" s="28"/>
    </row>
    <row r="486" spans="1:154" ht="21.75" customHeight="1">
      <c r="A486" s="18">
        <v>363</v>
      </c>
      <c r="B486" s="15"/>
      <c r="C486" s="15" t="s">
        <v>892</v>
      </c>
      <c r="D486" s="16">
        <v>86000</v>
      </c>
      <c r="E486" s="17">
        <v>0</v>
      </c>
      <c r="F486" s="17"/>
      <c r="G486" s="17">
        <f t="shared" si="26"/>
        <v>0</v>
      </c>
      <c r="H486" s="17"/>
      <c r="I486" s="17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  <c r="CC486" s="28"/>
      <c r="CD486" s="28"/>
      <c r="CE486" s="28"/>
      <c r="CF486" s="28"/>
      <c r="CG486" s="28"/>
      <c r="CH486" s="28"/>
      <c r="CI486" s="28"/>
      <c r="CJ486" s="28"/>
      <c r="CK486" s="28"/>
      <c r="CL486" s="28"/>
      <c r="CM486" s="28"/>
      <c r="CN486" s="28"/>
      <c r="CO486" s="28"/>
      <c r="CP486" s="28"/>
      <c r="CQ486" s="28"/>
      <c r="CR486" s="28"/>
      <c r="CS486" s="28"/>
      <c r="CT486" s="28"/>
      <c r="CU486" s="28"/>
      <c r="CV486" s="28"/>
      <c r="CW486" s="28"/>
      <c r="CX486" s="28"/>
      <c r="CY486" s="28"/>
      <c r="CZ486" s="28"/>
      <c r="DA486" s="28"/>
      <c r="DB486" s="28"/>
      <c r="DC486" s="28"/>
      <c r="DD486" s="28"/>
      <c r="DE486" s="28"/>
      <c r="DF486" s="28"/>
      <c r="DG486" s="28"/>
      <c r="DH486" s="28"/>
      <c r="DI486" s="28"/>
      <c r="DJ486" s="28"/>
      <c r="DK486" s="28"/>
      <c r="DL486" s="28"/>
      <c r="DM486" s="28"/>
      <c r="DN486" s="28"/>
      <c r="DO486" s="28"/>
      <c r="DP486" s="28"/>
      <c r="DQ486" s="28"/>
      <c r="DR486" s="28"/>
      <c r="DS486" s="28"/>
      <c r="DT486" s="28"/>
      <c r="DU486" s="28"/>
      <c r="DV486" s="28"/>
      <c r="DW486" s="28"/>
      <c r="DX486" s="28"/>
      <c r="DY486" s="28"/>
      <c r="DZ486" s="28"/>
      <c r="EA486" s="28"/>
      <c r="EB486" s="28"/>
      <c r="EC486" s="28"/>
      <c r="ED486" s="28"/>
      <c r="EE486" s="28"/>
      <c r="EF486" s="28"/>
      <c r="EG486" s="28"/>
      <c r="EH486" s="28"/>
      <c r="EI486" s="28"/>
      <c r="EJ486" s="28"/>
      <c r="EK486" s="28"/>
      <c r="EL486" s="28"/>
      <c r="EM486" s="28"/>
      <c r="EN486" s="28"/>
      <c r="EO486" s="28"/>
      <c r="EP486" s="28"/>
      <c r="EQ486" s="28"/>
      <c r="ER486" s="28"/>
      <c r="ES486" s="28"/>
      <c r="ET486" s="28"/>
      <c r="EU486" s="28"/>
      <c r="EV486" s="28"/>
      <c r="EW486" s="28"/>
      <c r="EX486" s="28"/>
    </row>
    <row r="487" spans="1:154" ht="21.75" customHeight="1">
      <c r="A487" s="18">
        <v>364</v>
      </c>
      <c r="B487" s="15"/>
      <c r="C487" s="15" t="s">
        <v>893</v>
      </c>
      <c r="D487" s="16">
        <v>131000</v>
      </c>
      <c r="E487" s="17">
        <v>0</v>
      </c>
      <c r="F487" s="17"/>
      <c r="G487" s="17">
        <f t="shared" si="26"/>
        <v>0</v>
      </c>
      <c r="H487" s="17"/>
      <c r="I487" s="17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  <c r="CC487" s="28"/>
      <c r="CD487" s="28"/>
      <c r="CE487" s="28"/>
      <c r="CF487" s="28"/>
      <c r="CG487" s="28"/>
      <c r="CH487" s="28"/>
      <c r="CI487" s="28"/>
      <c r="CJ487" s="28"/>
      <c r="CK487" s="28"/>
      <c r="CL487" s="28"/>
      <c r="CM487" s="28"/>
      <c r="CN487" s="28"/>
      <c r="CO487" s="28"/>
      <c r="CP487" s="28"/>
      <c r="CQ487" s="28"/>
      <c r="CR487" s="28"/>
      <c r="CS487" s="28"/>
      <c r="CT487" s="28"/>
      <c r="CU487" s="28"/>
      <c r="CV487" s="28"/>
      <c r="CW487" s="28"/>
      <c r="CX487" s="28"/>
      <c r="CY487" s="28"/>
      <c r="CZ487" s="28"/>
      <c r="DA487" s="28"/>
      <c r="DB487" s="28"/>
      <c r="DC487" s="28"/>
      <c r="DD487" s="28"/>
      <c r="DE487" s="28"/>
      <c r="DF487" s="28"/>
      <c r="DG487" s="28"/>
      <c r="DH487" s="28"/>
      <c r="DI487" s="28"/>
      <c r="DJ487" s="28"/>
      <c r="DK487" s="28"/>
      <c r="DL487" s="28"/>
      <c r="DM487" s="28"/>
      <c r="DN487" s="28"/>
      <c r="DO487" s="28"/>
      <c r="DP487" s="28"/>
      <c r="DQ487" s="28"/>
      <c r="DR487" s="28"/>
      <c r="DS487" s="28"/>
      <c r="DT487" s="28"/>
      <c r="DU487" s="28"/>
      <c r="DV487" s="28"/>
      <c r="DW487" s="28"/>
      <c r="DX487" s="28"/>
      <c r="DY487" s="28"/>
      <c r="DZ487" s="28"/>
      <c r="EA487" s="28"/>
      <c r="EB487" s="28"/>
      <c r="EC487" s="28"/>
      <c r="ED487" s="28"/>
      <c r="EE487" s="28"/>
      <c r="EF487" s="28"/>
      <c r="EG487" s="28"/>
      <c r="EH487" s="28"/>
      <c r="EI487" s="28"/>
      <c r="EJ487" s="28"/>
      <c r="EK487" s="28"/>
      <c r="EL487" s="28"/>
      <c r="EM487" s="28"/>
      <c r="EN487" s="28"/>
      <c r="EO487" s="28"/>
      <c r="EP487" s="28"/>
      <c r="EQ487" s="28"/>
      <c r="ER487" s="28"/>
      <c r="ES487" s="28"/>
      <c r="ET487" s="28"/>
      <c r="EU487" s="28"/>
      <c r="EV487" s="28"/>
      <c r="EW487" s="28"/>
      <c r="EX487" s="28"/>
    </row>
    <row r="488" spans="1:154" ht="21.75" customHeight="1">
      <c r="A488" s="18">
        <v>365</v>
      </c>
      <c r="B488" s="15"/>
      <c r="C488" s="15"/>
      <c r="D488" s="16"/>
      <c r="E488" s="17">
        <v>0</v>
      </c>
      <c r="F488" s="17"/>
      <c r="G488" s="17">
        <f t="shared" si="26"/>
        <v>0</v>
      </c>
      <c r="H488" s="17"/>
      <c r="I488" s="17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  <c r="CC488" s="28"/>
      <c r="CD488" s="28"/>
      <c r="CE488" s="28"/>
      <c r="CF488" s="28"/>
      <c r="CG488" s="28"/>
      <c r="CH488" s="28"/>
      <c r="CI488" s="28"/>
      <c r="CJ488" s="28"/>
      <c r="CK488" s="28"/>
      <c r="CL488" s="28"/>
      <c r="CM488" s="28"/>
      <c r="CN488" s="28"/>
      <c r="CO488" s="28"/>
      <c r="CP488" s="28"/>
      <c r="CQ488" s="28"/>
      <c r="CR488" s="28"/>
      <c r="CS488" s="28"/>
      <c r="CT488" s="28"/>
      <c r="CU488" s="28"/>
      <c r="CV488" s="28"/>
      <c r="CW488" s="28"/>
      <c r="CX488" s="28"/>
      <c r="CY488" s="28"/>
      <c r="CZ488" s="28"/>
      <c r="DA488" s="28"/>
      <c r="DB488" s="28"/>
      <c r="DC488" s="28"/>
      <c r="DD488" s="28"/>
      <c r="DE488" s="28"/>
      <c r="DF488" s="28"/>
      <c r="DG488" s="28"/>
      <c r="DH488" s="28"/>
      <c r="DI488" s="28"/>
      <c r="DJ488" s="28"/>
      <c r="DK488" s="28"/>
      <c r="DL488" s="28"/>
      <c r="DM488" s="28"/>
      <c r="DN488" s="28"/>
      <c r="DO488" s="28"/>
      <c r="DP488" s="28"/>
      <c r="DQ488" s="28"/>
      <c r="DR488" s="28"/>
      <c r="DS488" s="28"/>
      <c r="DT488" s="28"/>
      <c r="DU488" s="28"/>
      <c r="DV488" s="28"/>
      <c r="DW488" s="28"/>
      <c r="DX488" s="28"/>
      <c r="DY488" s="28"/>
      <c r="DZ488" s="28"/>
      <c r="EA488" s="28"/>
      <c r="EB488" s="28"/>
      <c r="EC488" s="28"/>
      <c r="ED488" s="28"/>
      <c r="EE488" s="28"/>
      <c r="EF488" s="28"/>
      <c r="EG488" s="28"/>
      <c r="EH488" s="28"/>
      <c r="EI488" s="28"/>
      <c r="EJ488" s="28"/>
      <c r="EK488" s="28"/>
      <c r="EL488" s="28"/>
      <c r="EM488" s="28"/>
      <c r="EN488" s="28"/>
      <c r="EO488" s="28"/>
      <c r="EP488" s="28"/>
      <c r="EQ488" s="28"/>
      <c r="ER488" s="28"/>
      <c r="ES488" s="28"/>
      <c r="ET488" s="28"/>
      <c r="EU488" s="28"/>
      <c r="EV488" s="28"/>
      <c r="EW488" s="28"/>
      <c r="EX488" s="28"/>
    </row>
    <row r="489" spans="1:154" ht="25.5" customHeight="1">
      <c r="B489" s="42"/>
    </row>
    <row r="490" spans="1:154" s="43" customFormat="1" ht="25.5" customHeight="1">
      <c r="B490" s="44"/>
      <c r="C490" s="45" t="s">
        <v>894</v>
      </c>
      <c r="D490" s="46"/>
      <c r="E490" s="47">
        <f>+SUM(E491:E496)</f>
        <v>741868374</v>
      </c>
      <c r="F490" s="47">
        <f>+SUM(F491:F496)</f>
        <v>329545100</v>
      </c>
      <c r="G490" s="47">
        <f>+SUM(G491:G496)</f>
        <v>345207187</v>
      </c>
      <c r="H490" s="47">
        <f>+SUM(H491:H496)</f>
        <v>0</v>
      </c>
      <c r="I490" s="47">
        <f>+SUM(I491:I496)</f>
        <v>726206287</v>
      </c>
    </row>
    <row r="491" spans="1:154" s="6" customFormat="1" ht="21.75" customHeight="1">
      <c r="B491" s="48"/>
      <c r="C491" s="49" t="s">
        <v>10</v>
      </c>
      <c r="D491" s="50"/>
      <c r="E491" s="51">
        <f>+E4+SUMPRODUCT($D$433:$D$458,E433:E458)</f>
        <v>277944400</v>
      </c>
      <c r="F491" s="51">
        <f>+F4+SUMPRODUCT($D$433:$D$458,F433:F458)</f>
        <v>176128500</v>
      </c>
      <c r="G491" s="51">
        <f>+G4+SUMPRODUCT($D$433:$D$458,G433:G458)</f>
        <v>149202300</v>
      </c>
      <c r="H491" s="51">
        <f>+H4+SUMPRODUCT($D$433:$D$458,H433:H458)</f>
        <v>0</v>
      </c>
      <c r="I491" s="51">
        <f>+I4+SUMPRODUCT($D$433:$D$458,I433:I458)</f>
        <v>304870600</v>
      </c>
    </row>
    <row r="492" spans="1:154" s="6" customFormat="1" ht="21.75" customHeight="1">
      <c r="B492" s="48"/>
      <c r="C492" s="49" t="s">
        <v>353</v>
      </c>
      <c r="D492" s="50"/>
      <c r="E492" s="51">
        <f>+E184+SUMPRODUCT($D$459:$D$460,E459:E460)</f>
        <v>12467000</v>
      </c>
      <c r="F492" s="51">
        <f>+F184+SUMPRODUCT($D$459:$D$460,F459:F460)</f>
        <v>8124000</v>
      </c>
      <c r="G492" s="51">
        <f>+G184+SUMPRODUCT($D$459:$D$460,G459:G460)</f>
        <v>5971000</v>
      </c>
      <c r="H492" s="51">
        <f>+H184+SUMPRODUCT($D$459:$D$460,H459:H460)</f>
        <v>0</v>
      </c>
      <c r="I492" s="51">
        <f>+I184+SUMPRODUCT($D$459:$D$460,I459:I460)</f>
        <v>14620000</v>
      </c>
    </row>
    <row r="493" spans="1:154" s="6" customFormat="1" ht="21.75" customHeight="1">
      <c r="B493" s="48"/>
      <c r="C493" s="49" t="s">
        <v>372</v>
      </c>
      <c r="D493" s="50"/>
      <c r="E493" s="51">
        <f>+E195+SUMPRODUCT($D$461:$D$467,E461:E467)</f>
        <v>408564400</v>
      </c>
      <c r="F493" s="51">
        <f>+F195+SUMPRODUCT($D$461:$D$467,F461:F467)</f>
        <v>132914600</v>
      </c>
      <c r="G493" s="51">
        <f>+G195+SUMPRODUCT($D$461:$D$467,G461:G467)</f>
        <v>171191100</v>
      </c>
      <c r="H493" s="51">
        <f>+H195+SUMPRODUCT($D$461:$D$467,H461:H467)</f>
        <v>0</v>
      </c>
      <c r="I493" s="51">
        <f>+I195+SUMPRODUCT($D$461:$D$467,I461:I467)</f>
        <v>370287900</v>
      </c>
    </row>
    <row r="494" spans="1:154" s="6" customFormat="1">
      <c r="B494" s="48"/>
      <c r="C494" s="49" t="s">
        <v>707</v>
      </c>
      <c r="D494" s="50"/>
      <c r="E494" s="51">
        <f>SUMPRODUCT($D$373:$D$375,E373:E375)</f>
        <v>17315000</v>
      </c>
      <c r="F494" s="51">
        <f>SUMPRODUCT($D$373:$D$375,F373:F375)</f>
        <v>6300000</v>
      </c>
      <c r="G494" s="51">
        <f>SUMPRODUCT($D$373:$D$375,G373:G375)</f>
        <v>12430000</v>
      </c>
      <c r="H494" s="51">
        <f>SUMPRODUCT($D$373:$D$375,H373:H375)</f>
        <v>0</v>
      </c>
      <c r="I494" s="51">
        <f>SUMPRODUCT($D$373:$D$375,I373:I375)</f>
        <v>11185000</v>
      </c>
    </row>
    <row r="495" spans="1:154" s="6" customFormat="1" ht="21.75" customHeight="1">
      <c r="B495" s="48"/>
      <c r="C495" s="49" t="s">
        <v>719</v>
      </c>
      <c r="D495" s="50"/>
      <c r="E495" s="51">
        <f>+E380</f>
        <v>23467000</v>
      </c>
      <c r="F495" s="51">
        <f>+F380</f>
        <v>6078000</v>
      </c>
      <c r="G495" s="51">
        <f>+G380</f>
        <v>6078000</v>
      </c>
      <c r="H495" s="51">
        <f>+H380</f>
        <v>0</v>
      </c>
      <c r="I495" s="51">
        <f>+I380</f>
        <v>23467000</v>
      </c>
    </row>
    <row r="496" spans="1:154" ht="22.5" customHeight="1">
      <c r="C496" s="52" t="s">
        <v>875</v>
      </c>
      <c r="D496" s="30"/>
      <c r="E496" s="53">
        <f>E469</f>
        <v>2110574</v>
      </c>
      <c r="F496" s="53">
        <f>F469</f>
        <v>0</v>
      </c>
      <c r="G496" s="53">
        <f>G469</f>
        <v>334787</v>
      </c>
      <c r="H496" s="53">
        <f>H469</f>
        <v>0</v>
      </c>
      <c r="I496" s="53">
        <f>I469</f>
        <v>1775787</v>
      </c>
    </row>
    <row r="498" spans="3:7">
      <c r="E498" s="54">
        <v>788596222</v>
      </c>
      <c r="F498" s="55">
        <v>319058800</v>
      </c>
    </row>
    <row r="500" spans="3:7" ht="20.25">
      <c r="C500" s="56"/>
    </row>
    <row r="501" spans="3:7" ht="20.25">
      <c r="C501" s="57"/>
    </row>
    <row r="502" spans="3:7" ht="20.25">
      <c r="C502" s="57"/>
    </row>
    <row r="503" spans="3:7" ht="20.25">
      <c r="C503" s="57"/>
    </row>
    <row r="504" spans="3:7" ht="20.25">
      <c r="C504" s="57" t="s">
        <v>895</v>
      </c>
      <c r="F504" s="4" t="s">
        <v>895</v>
      </c>
    </row>
    <row r="505" spans="3:7" ht="20.25">
      <c r="C505" s="57" t="s">
        <v>895</v>
      </c>
      <c r="F505" s="4" t="s">
        <v>895</v>
      </c>
    </row>
    <row r="506" spans="3:7" ht="20.25">
      <c r="C506" s="57" t="s">
        <v>895</v>
      </c>
      <c r="F506" s="4" t="s">
        <v>895</v>
      </c>
    </row>
    <row r="507" spans="3:7" ht="20.25">
      <c r="C507" s="57" t="s">
        <v>896</v>
      </c>
      <c r="F507" s="4" t="s">
        <v>895</v>
      </c>
      <c r="G507" s="4" t="s">
        <v>895</v>
      </c>
    </row>
    <row r="508" spans="3:7" ht="20.25">
      <c r="C508" s="57" t="s">
        <v>895</v>
      </c>
      <c r="F508" s="4" t="s">
        <v>895</v>
      </c>
    </row>
    <row r="509" spans="3:7" ht="20.25">
      <c r="C509" s="57" t="s">
        <v>895</v>
      </c>
      <c r="F509" s="4" t="s">
        <v>895</v>
      </c>
    </row>
    <row r="510" spans="3:7" ht="20.25">
      <c r="C510" s="57" t="s">
        <v>895</v>
      </c>
      <c r="F510" s="4" t="s">
        <v>895</v>
      </c>
    </row>
    <row r="511" spans="3:7" ht="20.25">
      <c r="C511" s="57" t="s">
        <v>895</v>
      </c>
      <c r="F511" s="4" t="s">
        <v>895</v>
      </c>
    </row>
    <row r="512" spans="3:7">
      <c r="C512"/>
    </row>
    <row r="513" spans="3:3" ht="20.25">
      <c r="C513" s="58"/>
    </row>
    <row r="514" spans="3:3">
      <c r="C514"/>
    </row>
    <row r="515" spans="3:3" ht="20.25">
      <c r="C515" s="58"/>
    </row>
    <row r="516" spans="3:3">
      <c r="C516"/>
    </row>
    <row r="517" spans="3:3" ht="20.25">
      <c r="C517" s="58"/>
    </row>
  </sheetData>
  <mergeCells count="5">
    <mergeCell ref="A2:A3"/>
    <mergeCell ref="B2:B3"/>
    <mergeCell ref="C2:C3"/>
    <mergeCell ref="D2:D3"/>
    <mergeCell ref="E2:I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dung</cp:lastModifiedBy>
  <dcterms:created xsi:type="dcterms:W3CDTF">2015-05-02T01:59:36Z</dcterms:created>
  <dcterms:modified xsi:type="dcterms:W3CDTF">2015-06-03T09:33:07Z</dcterms:modified>
</cp:coreProperties>
</file>