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Enlightenment\3. Dapp\DungeonSwap\White-Paper\"/>
    </mc:Choice>
  </mc:AlternateContent>
  <xr:revisionPtr revIDLastSave="0" documentId="13_ncr:1_{72E8A214-3032-4DC6-9DF4-D166727D3397}" xr6:coauthVersionLast="46" xr6:coauthVersionMax="46" xr10:uidLastSave="{00000000-0000-0000-0000-000000000000}"/>
  <bookViews>
    <workbookView xWindow="-120" yWindow="-120" windowWidth="29040" windowHeight="15840" xr2:uid="{08D191B5-F7E0-4FC4-B59C-B79E3BD2FB52}"/>
  </bookViews>
  <sheets>
    <sheet name="Projection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014" i="2" l="1"/>
  <c r="Y1013" i="2"/>
  <c r="Y1012" i="2"/>
  <c r="Y1011" i="2"/>
  <c r="Y1010" i="2"/>
  <c r="Y1009" i="2"/>
  <c r="Y1008" i="2"/>
  <c r="Y1007" i="2"/>
  <c r="Y1006" i="2"/>
  <c r="Y1005" i="2"/>
  <c r="Y1004" i="2"/>
  <c r="Y1003" i="2"/>
  <c r="Y1002" i="2"/>
  <c r="Y1001" i="2"/>
  <c r="Y1000" i="2"/>
  <c r="Y999" i="2"/>
  <c r="Y998" i="2"/>
  <c r="Y997" i="2"/>
  <c r="Y996" i="2"/>
  <c r="Y995" i="2"/>
  <c r="Y994" i="2"/>
  <c r="Y993" i="2"/>
  <c r="Y992" i="2"/>
  <c r="Y991" i="2"/>
  <c r="Y990" i="2"/>
  <c r="Y989" i="2"/>
  <c r="Y988" i="2"/>
  <c r="Y987" i="2"/>
  <c r="Y986" i="2"/>
  <c r="Y985" i="2"/>
  <c r="Y984" i="2"/>
  <c r="Y983" i="2"/>
  <c r="Y982" i="2"/>
  <c r="Y981" i="2"/>
  <c r="Y980" i="2"/>
  <c r="Y979" i="2"/>
  <c r="Y978" i="2"/>
  <c r="Y977" i="2"/>
  <c r="Y976" i="2"/>
  <c r="Y975" i="2"/>
  <c r="Y974" i="2"/>
  <c r="Y973" i="2"/>
  <c r="Y972" i="2"/>
  <c r="Y971" i="2"/>
  <c r="Y970" i="2"/>
  <c r="Y969" i="2"/>
  <c r="Y968" i="2"/>
  <c r="Y967" i="2"/>
  <c r="Y966" i="2"/>
  <c r="Y965" i="2"/>
  <c r="Y964" i="2"/>
  <c r="Y963" i="2"/>
  <c r="Y962" i="2"/>
  <c r="Y961" i="2"/>
  <c r="Y960" i="2"/>
  <c r="Y959" i="2"/>
  <c r="Y958" i="2"/>
  <c r="Y957" i="2"/>
  <c r="Y956" i="2"/>
  <c r="Y955" i="2"/>
  <c r="Y954" i="2"/>
  <c r="Y953" i="2"/>
  <c r="Y952" i="2"/>
  <c r="Y951" i="2"/>
  <c r="Y950" i="2"/>
  <c r="Y949" i="2"/>
  <c r="Y948" i="2"/>
  <c r="Y947" i="2"/>
  <c r="Y946" i="2"/>
  <c r="Y945" i="2"/>
  <c r="Y944" i="2"/>
  <c r="Y943" i="2"/>
  <c r="Y942" i="2"/>
  <c r="Y941" i="2"/>
  <c r="Y940" i="2"/>
  <c r="Y939" i="2"/>
  <c r="Y938" i="2"/>
  <c r="Y937" i="2"/>
  <c r="Y936" i="2"/>
  <c r="Y935" i="2"/>
  <c r="Y934" i="2"/>
  <c r="Y933" i="2"/>
  <c r="Y932" i="2"/>
  <c r="Y931" i="2"/>
  <c r="Y930" i="2"/>
  <c r="Y929" i="2"/>
  <c r="Y928" i="2"/>
  <c r="Y927" i="2"/>
  <c r="Y926" i="2"/>
  <c r="Y925" i="2"/>
  <c r="Y924" i="2"/>
  <c r="Y923" i="2"/>
  <c r="Y922" i="2"/>
  <c r="Y921" i="2"/>
  <c r="Y920" i="2"/>
  <c r="Y919" i="2"/>
  <c r="Y918" i="2"/>
  <c r="Y917" i="2"/>
  <c r="Y916" i="2"/>
  <c r="Y915" i="2"/>
  <c r="Y914" i="2"/>
  <c r="Y913" i="2"/>
  <c r="Y912" i="2"/>
  <c r="Y911" i="2"/>
  <c r="Y910" i="2"/>
  <c r="Y909" i="2"/>
  <c r="Y908" i="2"/>
  <c r="Y907" i="2"/>
  <c r="Y906" i="2"/>
  <c r="Y905" i="2"/>
  <c r="Y904" i="2"/>
  <c r="Y903" i="2"/>
  <c r="Y902" i="2"/>
  <c r="Y901" i="2"/>
  <c r="Y900" i="2"/>
  <c r="Y899" i="2"/>
  <c r="Y898" i="2"/>
  <c r="Y897" i="2"/>
  <c r="Y896" i="2"/>
  <c r="Y895" i="2"/>
  <c r="Y894" i="2"/>
  <c r="Y893" i="2"/>
  <c r="Y892" i="2"/>
  <c r="Y891" i="2"/>
  <c r="Y890" i="2"/>
  <c r="Y889" i="2"/>
  <c r="Y888" i="2"/>
  <c r="Y887" i="2"/>
  <c r="Y886" i="2"/>
  <c r="Y885" i="2"/>
  <c r="Y884" i="2"/>
  <c r="Y883" i="2"/>
  <c r="Y882" i="2"/>
  <c r="Y881" i="2"/>
  <c r="Y880" i="2"/>
  <c r="Y879" i="2"/>
  <c r="Y878" i="2"/>
  <c r="Y877" i="2"/>
  <c r="Y876" i="2"/>
  <c r="Y875" i="2"/>
  <c r="Y874" i="2"/>
  <c r="Y873" i="2"/>
  <c r="Y872" i="2"/>
  <c r="Y871" i="2"/>
  <c r="Y870" i="2"/>
  <c r="Y869" i="2"/>
  <c r="Y868" i="2"/>
  <c r="Y867" i="2"/>
  <c r="Y866" i="2"/>
  <c r="Y865" i="2"/>
  <c r="Y864" i="2"/>
  <c r="Y863" i="2"/>
  <c r="Y862" i="2"/>
  <c r="Y861" i="2"/>
  <c r="Y860" i="2"/>
  <c r="Y859" i="2"/>
  <c r="Y858" i="2"/>
  <c r="Y857" i="2"/>
  <c r="Y856" i="2"/>
  <c r="Y855" i="2"/>
  <c r="Y854" i="2"/>
  <c r="Y853" i="2"/>
  <c r="Y852" i="2"/>
  <c r="Y851" i="2"/>
  <c r="Y850" i="2"/>
  <c r="Y849" i="2"/>
  <c r="Y848" i="2"/>
  <c r="Y847" i="2"/>
  <c r="Y846" i="2"/>
  <c r="Y845" i="2"/>
  <c r="Y844" i="2"/>
  <c r="Y843" i="2"/>
  <c r="Y842" i="2"/>
  <c r="Y841" i="2"/>
  <c r="Y840" i="2"/>
  <c r="Y839" i="2"/>
  <c r="Y838" i="2"/>
  <c r="Y837" i="2"/>
  <c r="Y836" i="2"/>
  <c r="Y835" i="2"/>
  <c r="Y834" i="2"/>
  <c r="Y833" i="2"/>
  <c r="Y832" i="2"/>
  <c r="Y831" i="2"/>
  <c r="Y830" i="2"/>
  <c r="Y829" i="2"/>
  <c r="Y828" i="2"/>
  <c r="Y827" i="2"/>
  <c r="Y826" i="2"/>
  <c r="Y825" i="2"/>
  <c r="Y824" i="2"/>
  <c r="Y823" i="2"/>
  <c r="Y822" i="2"/>
  <c r="Y821" i="2"/>
  <c r="Y820" i="2"/>
  <c r="Y819" i="2"/>
  <c r="Y818" i="2"/>
  <c r="Y817" i="2"/>
  <c r="Y816" i="2"/>
  <c r="Y815" i="2"/>
  <c r="Y814" i="2"/>
  <c r="Y813" i="2"/>
  <c r="Y812" i="2"/>
  <c r="Y811" i="2"/>
  <c r="Y810" i="2"/>
  <c r="Y809" i="2"/>
  <c r="Y808" i="2"/>
  <c r="Y807" i="2"/>
  <c r="Y806" i="2"/>
  <c r="Y805" i="2"/>
  <c r="Y804" i="2"/>
  <c r="Y803" i="2"/>
  <c r="Y802" i="2"/>
  <c r="Y801" i="2"/>
  <c r="Y800" i="2"/>
  <c r="Y799" i="2"/>
  <c r="Y798" i="2"/>
  <c r="Y797" i="2"/>
  <c r="Y796" i="2"/>
  <c r="Y795" i="2"/>
  <c r="Y794" i="2"/>
  <c r="Y793" i="2"/>
  <c r="Y792" i="2"/>
  <c r="Y791" i="2"/>
  <c r="Y790" i="2"/>
  <c r="Y789" i="2"/>
  <c r="Y788" i="2"/>
  <c r="Y787" i="2"/>
  <c r="Y786" i="2"/>
  <c r="Y785" i="2"/>
  <c r="Y784" i="2"/>
  <c r="Y783" i="2"/>
  <c r="Y782" i="2"/>
  <c r="Y781" i="2"/>
  <c r="Y780" i="2"/>
  <c r="Y779" i="2"/>
  <c r="Y778" i="2"/>
  <c r="Y777" i="2"/>
  <c r="Y776" i="2"/>
  <c r="Y775" i="2"/>
  <c r="Y774" i="2"/>
  <c r="Y773" i="2"/>
  <c r="Y772" i="2"/>
  <c r="Y771" i="2"/>
  <c r="Y770" i="2"/>
  <c r="Y769" i="2"/>
  <c r="Y768" i="2"/>
  <c r="Y767" i="2"/>
  <c r="Y766" i="2"/>
  <c r="Y765" i="2"/>
  <c r="Y764" i="2"/>
  <c r="Y763" i="2"/>
  <c r="Y762" i="2"/>
  <c r="Y761" i="2"/>
  <c r="Y760" i="2"/>
  <c r="Y759" i="2"/>
  <c r="Y758" i="2"/>
  <c r="Y757" i="2"/>
  <c r="Y756" i="2"/>
  <c r="Y755" i="2"/>
  <c r="Y754" i="2"/>
  <c r="Y753" i="2"/>
  <c r="Y752" i="2"/>
  <c r="Y751" i="2"/>
  <c r="Y750" i="2"/>
  <c r="Y749" i="2"/>
  <c r="Y748" i="2"/>
  <c r="Y747" i="2"/>
  <c r="Y746" i="2"/>
  <c r="Y745" i="2"/>
  <c r="Y744" i="2"/>
  <c r="Y743" i="2"/>
  <c r="Y742" i="2"/>
  <c r="Y741" i="2"/>
  <c r="Y740" i="2"/>
  <c r="Y739" i="2"/>
  <c r="Y738" i="2"/>
  <c r="Y737" i="2"/>
  <c r="Y736" i="2"/>
  <c r="Y735" i="2"/>
  <c r="Y734" i="2"/>
  <c r="Y733" i="2"/>
  <c r="Y732" i="2"/>
  <c r="Y731" i="2"/>
  <c r="Y730" i="2"/>
  <c r="Y729" i="2"/>
  <c r="Y728" i="2"/>
  <c r="Y727" i="2"/>
  <c r="Y726" i="2"/>
  <c r="Y725" i="2"/>
  <c r="Y724" i="2"/>
  <c r="Y723" i="2"/>
  <c r="Y722" i="2"/>
  <c r="Y721" i="2"/>
  <c r="Y720" i="2"/>
  <c r="Y719" i="2"/>
  <c r="Y718" i="2"/>
  <c r="Y717" i="2"/>
  <c r="Y716" i="2"/>
  <c r="Y715" i="2"/>
  <c r="Y714" i="2"/>
  <c r="Y713" i="2"/>
  <c r="Y712" i="2"/>
  <c r="Y711" i="2"/>
  <c r="Y710" i="2"/>
  <c r="Y709" i="2"/>
  <c r="Y708" i="2"/>
  <c r="Y707" i="2"/>
  <c r="Y706" i="2"/>
  <c r="Y705" i="2"/>
  <c r="Y704" i="2"/>
  <c r="Y703" i="2"/>
  <c r="Y702" i="2"/>
  <c r="Y701" i="2"/>
  <c r="Y700" i="2"/>
  <c r="Y699" i="2"/>
  <c r="Y698" i="2"/>
  <c r="Y697" i="2"/>
  <c r="Y696" i="2"/>
  <c r="Y695" i="2"/>
  <c r="Y694" i="2"/>
  <c r="Y693" i="2"/>
  <c r="Y692" i="2"/>
  <c r="Y691" i="2"/>
  <c r="Y690" i="2"/>
  <c r="Y689" i="2"/>
  <c r="Y688" i="2"/>
  <c r="Y687" i="2"/>
  <c r="Y686" i="2"/>
  <c r="Y685" i="2"/>
  <c r="Y684" i="2"/>
  <c r="Y683" i="2"/>
  <c r="Y682" i="2"/>
  <c r="Y681" i="2"/>
  <c r="Y680" i="2"/>
  <c r="Y679" i="2"/>
  <c r="Y678" i="2"/>
  <c r="Y677" i="2"/>
  <c r="Y676" i="2"/>
  <c r="Y675" i="2"/>
  <c r="Y674" i="2"/>
  <c r="Y673" i="2"/>
  <c r="Y672" i="2"/>
  <c r="Y671" i="2"/>
  <c r="Y670" i="2"/>
  <c r="Y669" i="2"/>
  <c r="Y668" i="2"/>
  <c r="Y667" i="2"/>
  <c r="Y666" i="2"/>
  <c r="Y665" i="2"/>
  <c r="Y664" i="2"/>
  <c r="Y663" i="2"/>
  <c r="Y662" i="2"/>
  <c r="Y661" i="2"/>
  <c r="Y660" i="2"/>
  <c r="Y659" i="2"/>
  <c r="Y658" i="2"/>
  <c r="Y657" i="2"/>
  <c r="Y656" i="2"/>
  <c r="Y655" i="2"/>
  <c r="Y654" i="2"/>
  <c r="Y653" i="2"/>
  <c r="Y652" i="2"/>
  <c r="Y651" i="2"/>
  <c r="Y650" i="2"/>
  <c r="Y649" i="2"/>
  <c r="Y648" i="2"/>
  <c r="Y647" i="2"/>
  <c r="Y646" i="2"/>
  <c r="Y645" i="2"/>
  <c r="Y644" i="2"/>
  <c r="Y643" i="2"/>
  <c r="Y642" i="2"/>
  <c r="Y641" i="2"/>
  <c r="Y640" i="2"/>
  <c r="Y639" i="2"/>
  <c r="Y638" i="2"/>
  <c r="Y637" i="2"/>
  <c r="Y636" i="2"/>
  <c r="Y635" i="2"/>
  <c r="Y634" i="2"/>
  <c r="Y633" i="2"/>
  <c r="Y632" i="2"/>
  <c r="Y631" i="2"/>
  <c r="Y630" i="2"/>
  <c r="Y629" i="2"/>
  <c r="Y628" i="2"/>
  <c r="Y627" i="2"/>
  <c r="Y626" i="2"/>
  <c r="Y625" i="2"/>
  <c r="Y624" i="2"/>
  <c r="Y623" i="2"/>
  <c r="Y622" i="2"/>
  <c r="Y621" i="2"/>
  <c r="Y620" i="2"/>
  <c r="Y619" i="2"/>
  <c r="Y618" i="2"/>
  <c r="Y617" i="2"/>
  <c r="Y616" i="2"/>
  <c r="Y615" i="2"/>
  <c r="Y614" i="2"/>
  <c r="Y613" i="2"/>
  <c r="Y612" i="2"/>
  <c r="Y611" i="2"/>
  <c r="Y610" i="2"/>
  <c r="Y609" i="2"/>
  <c r="Y608" i="2"/>
  <c r="Y607" i="2"/>
  <c r="Y606" i="2"/>
  <c r="Y605" i="2"/>
  <c r="Y604" i="2"/>
  <c r="Y603" i="2"/>
  <c r="Y602" i="2"/>
  <c r="Y601" i="2"/>
  <c r="Y600" i="2"/>
  <c r="Y599" i="2"/>
  <c r="Y598" i="2"/>
  <c r="Y597" i="2"/>
  <c r="Y596" i="2"/>
  <c r="Y595" i="2"/>
  <c r="Y594" i="2"/>
  <c r="Y593" i="2"/>
  <c r="Y592" i="2"/>
  <c r="Y591" i="2"/>
  <c r="Y590" i="2"/>
  <c r="Y589" i="2"/>
  <c r="Y588" i="2"/>
  <c r="Y587" i="2"/>
  <c r="Y586" i="2"/>
  <c r="Y585" i="2"/>
  <c r="Y584" i="2"/>
  <c r="Y583" i="2"/>
  <c r="Y582" i="2"/>
  <c r="Y581" i="2"/>
  <c r="Y580" i="2"/>
  <c r="Y579" i="2"/>
  <c r="Y578" i="2"/>
  <c r="Y577" i="2"/>
  <c r="Y576" i="2"/>
  <c r="Y575" i="2"/>
  <c r="Y574" i="2"/>
  <c r="Y573" i="2"/>
  <c r="Y572" i="2"/>
  <c r="Y571" i="2"/>
  <c r="Y570" i="2"/>
  <c r="Y569" i="2"/>
  <c r="Y568" i="2"/>
  <c r="Y567" i="2"/>
  <c r="Y566" i="2"/>
  <c r="Y565" i="2"/>
  <c r="Y564" i="2"/>
  <c r="Y563" i="2"/>
  <c r="Y562" i="2"/>
  <c r="Y561" i="2"/>
  <c r="Y560" i="2"/>
  <c r="Y559" i="2"/>
  <c r="Y558" i="2"/>
  <c r="Y557" i="2"/>
  <c r="Y556" i="2"/>
  <c r="Y555" i="2"/>
  <c r="Y554" i="2"/>
  <c r="Y553" i="2"/>
  <c r="Y552" i="2"/>
  <c r="Y551" i="2"/>
  <c r="Y550" i="2"/>
  <c r="Y549" i="2"/>
  <c r="Y548" i="2"/>
  <c r="Y547" i="2"/>
  <c r="Y546" i="2"/>
  <c r="Y545" i="2"/>
  <c r="Y544" i="2"/>
  <c r="Y543" i="2"/>
  <c r="Y542" i="2"/>
  <c r="Y541" i="2"/>
  <c r="Y540" i="2"/>
  <c r="Y539" i="2"/>
  <c r="Y538" i="2"/>
  <c r="Y537" i="2"/>
  <c r="Y536" i="2"/>
  <c r="Y535" i="2"/>
  <c r="Y534" i="2"/>
  <c r="Y533" i="2"/>
  <c r="Y532" i="2"/>
  <c r="Y531" i="2"/>
  <c r="Y530" i="2"/>
  <c r="Y529" i="2"/>
  <c r="Y528" i="2"/>
  <c r="Y527" i="2"/>
  <c r="Y526" i="2"/>
  <c r="Y525" i="2"/>
  <c r="Y524" i="2"/>
  <c r="Y523" i="2"/>
  <c r="Y522" i="2"/>
  <c r="Y521" i="2"/>
  <c r="Y520" i="2"/>
  <c r="Y519" i="2"/>
  <c r="Y518" i="2"/>
  <c r="Y517" i="2"/>
  <c r="Y516" i="2"/>
  <c r="Y515" i="2"/>
  <c r="Y514" i="2"/>
  <c r="Y513" i="2"/>
  <c r="Y512" i="2"/>
  <c r="Y511" i="2"/>
  <c r="Y510" i="2"/>
  <c r="Y509" i="2"/>
  <c r="Y508" i="2"/>
  <c r="Y507" i="2"/>
  <c r="Y506" i="2"/>
  <c r="Y505" i="2"/>
  <c r="Y504" i="2"/>
  <c r="Y503" i="2"/>
  <c r="Y502" i="2"/>
  <c r="Y501" i="2"/>
  <c r="Y500" i="2"/>
  <c r="Y499" i="2"/>
  <c r="Y498" i="2"/>
  <c r="Y497" i="2"/>
  <c r="Y496" i="2"/>
  <c r="Y495" i="2"/>
  <c r="Y494" i="2"/>
  <c r="Y493" i="2"/>
  <c r="Y492" i="2"/>
  <c r="Y491" i="2"/>
  <c r="Y490" i="2"/>
  <c r="Y489" i="2"/>
  <c r="Y488" i="2"/>
  <c r="Y487" i="2"/>
  <c r="Y486" i="2"/>
  <c r="Y485" i="2"/>
  <c r="Y484" i="2"/>
  <c r="Y483" i="2"/>
  <c r="Y482" i="2"/>
  <c r="Y481" i="2"/>
  <c r="Y480" i="2"/>
  <c r="Y479" i="2"/>
  <c r="Y478" i="2"/>
  <c r="Y477" i="2"/>
  <c r="Y476" i="2"/>
  <c r="Y475" i="2"/>
  <c r="Y474" i="2"/>
  <c r="Y473" i="2"/>
  <c r="Y472" i="2"/>
  <c r="Y471" i="2"/>
  <c r="Y470" i="2"/>
  <c r="Y469" i="2"/>
  <c r="Y468" i="2"/>
  <c r="Y467" i="2"/>
  <c r="Y466" i="2"/>
  <c r="Y465" i="2"/>
  <c r="Y464" i="2"/>
  <c r="Y463" i="2"/>
  <c r="Y462" i="2"/>
  <c r="Y461" i="2"/>
  <c r="Y460" i="2"/>
  <c r="Y459" i="2"/>
  <c r="Y458" i="2"/>
  <c r="Y457" i="2"/>
  <c r="Y456" i="2"/>
  <c r="Y455" i="2"/>
  <c r="Y454" i="2"/>
  <c r="Y453" i="2"/>
  <c r="Y452" i="2"/>
  <c r="Y451" i="2"/>
  <c r="Y450" i="2"/>
  <c r="Y449" i="2"/>
  <c r="Y448" i="2"/>
  <c r="Y447" i="2"/>
  <c r="Y446" i="2"/>
  <c r="Y445" i="2"/>
  <c r="Y444" i="2"/>
  <c r="Y443" i="2"/>
  <c r="Y442" i="2"/>
  <c r="Y441" i="2"/>
  <c r="Y440" i="2"/>
  <c r="Y439" i="2"/>
  <c r="Y438" i="2"/>
  <c r="Y437" i="2"/>
  <c r="Y436" i="2"/>
  <c r="Y435" i="2"/>
  <c r="Y434" i="2"/>
  <c r="Y433" i="2"/>
  <c r="Y432" i="2"/>
  <c r="Y431" i="2"/>
  <c r="Y430" i="2"/>
  <c r="Y429" i="2"/>
  <c r="Y428" i="2"/>
  <c r="Y427" i="2"/>
  <c r="Y426" i="2"/>
  <c r="Y425" i="2"/>
  <c r="Y424" i="2"/>
  <c r="Y423" i="2"/>
  <c r="Y422" i="2"/>
  <c r="Y421" i="2"/>
  <c r="Y420" i="2"/>
  <c r="Y419" i="2"/>
  <c r="Y418" i="2"/>
  <c r="Y417" i="2"/>
  <c r="Y416" i="2"/>
  <c r="Y415" i="2"/>
  <c r="Y414" i="2"/>
  <c r="Y413" i="2"/>
  <c r="Y412" i="2"/>
  <c r="Y411" i="2"/>
  <c r="Y410" i="2"/>
  <c r="Y409" i="2"/>
  <c r="Y408" i="2"/>
  <c r="Y407" i="2"/>
  <c r="Y406" i="2"/>
  <c r="Y405" i="2"/>
  <c r="Y404" i="2"/>
  <c r="Y403" i="2"/>
  <c r="Y402" i="2"/>
  <c r="Y401" i="2"/>
  <c r="Y400" i="2"/>
  <c r="Y399" i="2"/>
  <c r="Y398" i="2"/>
  <c r="Y397" i="2"/>
  <c r="Y396" i="2"/>
  <c r="Y395" i="2"/>
  <c r="Y394" i="2"/>
  <c r="Y393" i="2"/>
  <c r="Y392" i="2"/>
  <c r="Y391" i="2"/>
  <c r="Y390" i="2"/>
  <c r="Y389" i="2"/>
  <c r="Y388" i="2"/>
  <c r="Y387" i="2"/>
  <c r="Y386" i="2"/>
  <c r="Y385" i="2"/>
  <c r="Y384" i="2"/>
  <c r="Y383" i="2"/>
  <c r="Y382" i="2"/>
  <c r="Y381" i="2"/>
  <c r="Y380" i="2"/>
  <c r="Y379" i="2"/>
  <c r="Y378" i="2"/>
  <c r="Y377" i="2"/>
  <c r="Y376" i="2"/>
  <c r="Y375" i="2"/>
  <c r="Y374" i="2"/>
  <c r="Y373" i="2"/>
  <c r="Y372" i="2"/>
  <c r="Y371" i="2"/>
  <c r="Y370" i="2"/>
  <c r="Y369" i="2"/>
  <c r="Y368" i="2"/>
  <c r="Y367" i="2"/>
  <c r="Y366" i="2"/>
  <c r="Y365" i="2"/>
  <c r="Y364" i="2"/>
  <c r="Y363" i="2"/>
  <c r="Y362" i="2"/>
  <c r="Y361" i="2"/>
  <c r="Y360" i="2"/>
  <c r="Y359" i="2"/>
  <c r="Y358" i="2"/>
  <c r="Y357" i="2"/>
  <c r="Y356" i="2"/>
  <c r="Y355" i="2"/>
  <c r="Y354" i="2"/>
  <c r="Y353" i="2"/>
  <c r="Y352" i="2"/>
  <c r="Y351" i="2"/>
  <c r="Y350" i="2"/>
  <c r="Y349" i="2"/>
  <c r="Y348" i="2"/>
  <c r="Y347" i="2"/>
  <c r="Y346" i="2"/>
  <c r="Y345" i="2"/>
  <c r="Y344" i="2"/>
  <c r="Y343" i="2"/>
  <c r="Y342" i="2"/>
  <c r="Y341" i="2"/>
  <c r="Y340" i="2"/>
  <c r="Y339" i="2"/>
  <c r="Y338" i="2"/>
  <c r="Y337" i="2"/>
  <c r="Y336" i="2"/>
  <c r="Y335" i="2"/>
  <c r="Y334" i="2"/>
  <c r="Y333" i="2"/>
  <c r="Y332" i="2"/>
  <c r="Y331" i="2"/>
  <c r="Y330" i="2"/>
  <c r="Y329" i="2"/>
  <c r="Y328" i="2"/>
  <c r="Y327" i="2"/>
  <c r="Y326" i="2"/>
  <c r="Y325" i="2"/>
  <c r="Y324" i="2"/>
  <c r="Y323" i="2"/>
  <c r="Y322" i="2"/>
  <c r="Y321" i="2"/>
  <c r="Y320" i="2"/>
  <c r="Y319" i="2"/>
  <c r="Y318" i="2"/>
  <c r="Y317" i="2"/>
  <c r="Y316" i="2"/>
  <c r="Y315" i="2"/>
  <c r="Y314" i="2"/>
  <c r="Y313" i="2"/>
  <c r="Y312" i="2"/>
  <c r="Y311" i="2"/>
  <c r="Y310" i="2"/>
  <c r="Y309" i="2"/>
  <c r="Y308" i="2"/>
  <c r="Y307" i="2"/>
  <c r="Y306" i="2"/>
  <c r="Y305" i="2"/>
  <c r="Y304" i="2"/>
  <c r="Y303" i="2"/>
  <c r="Y302" i="2"/>
  <c r="Y301" i="2"/>
  <c r="Y300" i="2"/>
  <c r="Y299" i="2"/>
  <c r="Y298" i="2"/>
  <c r="Y297" i="2"/>
  <c r="Y296" i="2"/>
  <c r="Y295" i="2"/>
  <c r="Y294" i="2"/>
  <c r="Y293" i="2"/>
  <c r="Y292" i="2"/>
  <c r="Y291" i="2"/>
  <c r="Y290" i="2"/>
  <c r="Y289" i="2"/>
  <c r="Y288" i="2"/>
  <c r="Y287" i="2"/>
  <c r="Y286" i="2"/>
  <c r="Y285" i="2"/>
  <c r="Y284" i="2"/>
  <c r="Y283" i="2"/>
  <c r="Y282" i="2"/>
  <c r="Y281" i="2"/>
  <c r="Y280" i="2"/>
  <c r="Y279" i="2"/>
  <c r="Y278" i="2"/>
  <c r="Y277" i="2"/>
  <c r="Y276" i="2"/>
  <c r="Y275" i="2"/>
  <c r="Y274" i="2"/>
  <c r="Y273" i="2"/>
  <c r="Y272" i="2"/>
  <c r="Y271" i="2"/>
  <c r="Y270" i="2"/>
  <c r="Y269" i="2"/>
  <c r="Y268" i="2"/>
  <c r="Y267" i="2"/>
  <c r="Y266" i="2"/>
  <c r="Y265" i="2"/>
  <c r="Y264" i="2"/>
  <c r="Y263" i="2"/>
  <c r="Y262" i="2"/>
  <c r="Y261" i="2"/>
  <c r="Y260" i="2"/>
  <c r="Y259" i="2"/>
  <c r="Y258" i="2"/>
  <c r="Y257" i="2"/>
  <c r="Y256" i="2"/>
  <c r="Y255" i="2"/>
  <c r="Y254" i="2"/>
  <c r="Y253" i="2"/>
  <c r="Y252" i="2"/>
  <c r="Y251" i="2"/>
  <c r="Y250" i="2"/>
  <c r="Y249" i="2"/>
  <c r="Y248" i="2"/>
  <c r="Y247" i="2"/>
  <c r="Y246" i="2"/>
  <c r="Y245" i="2"/>
  <c r="Y244" i="2"/>
  <c r="Y243" i="2"/>
  <c r="Y242" i="2"/>
  <c r="Y241" i="2"/>
  <c r="Y240" i="2"/>
  <c r="Y239" i="2"/>
  <c r="Y238" i="2"/>
  <c r="Y237" i="2"/>
  <c r="Y236" i="2"/>
  <c r="Y235" i="2"/>
  <c r="Y234" i="2"/>
  <c r="Y233" i="2"/>
  <c r="Y232" i="2"/>
  <c r="Y231" i="2"/>
  <c r="Y230" i="2"/>
  <c r="Y229" i="2"/>
  <c r="Y228" i="2"/>
  <c r="Y227" i="2"/>
  <c r="Y226" i="2"/>
  <c r="Y225" i="2"/>
  <c r="Y224" i="2"/>
  <c r="Y223" i="2"/>
  <c r="Y222" i="2"/>
  <c r="Y221" i="2"/>
  <c r="Y220" i="2"/>
  <c r="Y219" i="2"/>
  <c r="Y218" i="2"/>
  <c r="Y217" i="2"/>
  <c r="Y216" i="2"/>
  <c r="Y215" i="2"/>
  <c r="Y214" i="2"/>
  <c r="Y213" i="2"/>
  <c r="Y212" i="2"/>
  <c r="Y211" i="2"/>
  <c r="Y210" i="2"/>
  <c r="Y209" i="2"/>
  <c r="Y208" i="2"/>
  <c r="Y207" i="2"/>
  <c r="Y206" i="2"/>
  <c r="Y205" i="2"/>
  <c r="Y204" i="2"/>
  <c r="Y203" i="2"/>
  <c r="Y202" i="2"/>
  <c r="Y201" i="2"/>
  <c r="Y200" i="2"/>
  <c r="Y199" i="2"/>
  <c r="Y198" i="2"/>
  <c r="Y197" i="2"/>
  <c r="Y196" i="2"/>
  <c r="Y195" i="2"/>
  <c r="Y194" i="2"/>
  <c r="Y193" i="2"/>
  <c r="Y192" i="2"/>
  <c r="Y191" i="2"/>
  <c r="Y190" i="2"/>
  <c r="Y189" i="2"/>
  <c r="Y188" i="2"/>
  <c r="Y187" i="2"/>
  <c r="Y186" i="2"/>
  <c r="Y185" i="2"/>
  <c r="Y184" i="2"/>
  <c r="Y183" i="2"/>
  <c r="Y182" i="2"/>
  <c r="Y181" i="2"/>
  <c r="Y180" i="2"/>
  <c r="Y179" i="2"/>
  <c r="Y178" i="2"/>
  <c r="Y177" i="2"/>
  <c r="Y176" i="2"/>
  <c r="Y175" i="2"/>
  <c r="Y174" i="2"/>
  <c r="Y173" i="2"/>
  <c r="Y172" i="2"/>
  <c r="Y171" i="2"/>
  <c r="Y170" i="2"/>
  <c r="Y169" i="2"/>
  <c r="Y168" i="2"/>
  <c r="Y167" i="2"/>
  <c r="Y166" i="2"/>
  <c r="Y165" i="2"/>
  <c r="Y164" i="2"/>
  <c r="Y163" i="2"/>
  <c r="Y162" i="2"/>
  <c r="Y161" i="2"/>
  <c r="Y160" i="2"/>
  <c r="Y159" i="2"/>
  <c r="Y15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N1015" i="2"/>
  <c r="S8" i="2" l="1"/>
  <c r="S9" i="2" s="1"/>
  <c r="S10" i="2" s="1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M15" i="2"/>
  <c r="N15" i="2"/>
  <c r="Y1015" i="2"/>
  <c r="S27" i="2"/>
  <c r="S26" i="2"/>
  <c r="S25" i="2"/>
  <c r="S24" i="2"/>
  <c r="S23" i="2"/>
  <c r="S22" i="2"/>
  <c r="S21" i="2"/>
  <c r="S20" i="2"/>
  <c r="S19" i="2"/>
  <c r="S18" i="2"/>
  <c r="S17" i="2"/>
  <c r="S16" i="2"/>
  <c r="V16" i="2" s="1"/>
  <c r="S15" i="2"/>
  <c r="W15" i="2" s="1"/>
  <c r="Z1014" i="2"/>
  <c r="Z1015" i="2" s="1"/>
  <c r="Z1013" i="2"/>
  <c r="Z1012" i="2"/>
  <c r="Z1011" i="2"/>
  <c r="Z1010" i="2"/>
  <c r="Z1009" i="2"/>
  <c r="Z1008" i="2"/>
  <c r="Z1007" i="2"/>
  <c r="Z1006" i="2"/>
  <c r="Z1005" i="2"/>
  <c r="Z1004" i="2"/>
  <c r="Z1003" i="2"/>
  <c r="Z1002" i="2"/>
  <c r="Z1001" i="2"/>
  <c r="Z1000" i="2"/>
  <c r="Z999" i="2"/>
  <c r="Z998" i="2"/>
  <c r="Z997" i="2"/>
  <c r="Z996" i="2"/>
  <c r="Z995" i="2"/>
  <c r="Z994" i="2"/>
  <c r="Z993" i="2"/>
  <c r="Z992" i="2"/>
  <c r="Z991" i="2"/>
  <c r="Z990" i="2"/>
  <c r="Z989" i="2"/>
  <c r="Z988" i="2"/>
  <c r="Z987" i="2"/>
  <c r="Z986" i="2"/>
  <c r="Z985" i="2"/>
  <c r="Z984" i="2"/>
  <c r="Z983" i="2"/>
  <c r="Z982" i="2"/>
  <c r="Z981" i="2"/>
  <c r="Z980" i="2"/>
  <c r="Z979" i="2"/>
  <c r="Z978" i="2"/>
  <c r="Z977" i="2"/>
  <c r="Z976" i="2"/>
  <c r="Z975" i="2"/>
  <c r="Z974" i="2"/>
  <c r="Z973" i="2"/>
  <c r="Z972" i="2"/>
  <c r="Z971" i="2"/>
  <c r="Z970" i="2"/>
  <c r="Z969" i="2"/>
  <c r="Z968" i="2"/>
  <c r="Z967" i="2"/>
  <c r="Z966" i="2"/>
  <c r="Z965" i="2"/>
  <c r="Z964" i="2"/>
  <c r="Z963" i="2"/>
  <c r="Z962" i="2"/>
  <c r="Z961" i="2"/>
  <c r="Z960" i="2"/>
  <c r="Z959" i="2"/>
  <c r="Z958" i="2"/>
  <c r="Z957" i="2"/>
  <c r="Z956" i="2"/>
  <c r="Z955" i="2"/>
  <c r="Z954" i="2"/>
  <c r="Z953" i="2"/>
  <c r="Z952" i="2"/>
  <c r="Z951" i="2"/>
  <c r="Z950" i="2"/>
  <c r="Z949" i="2"/>
  <c r="Z948" i="2"/>
  <c r="Z947" i="2"/>
  <c r="Z946" i="2"/>
  <c r="Z945" i="2"/>
  <c r="Z944" i="2"/>
  <c r="Z943" i="2"/>
  <c r="Z942" i="2"/>
  <c r="Z941" i="2"/>
  <c r="Z940" i="2"/>
  <c r="Z939" i="2"/>
  <c r="Z938" i="2"/>
  <c r="Z937" i="2"/>
  <c r="Z936" i="2"/>
  <c r="Z935" i="2"/>
  <c r="Z934" i="2"/>
  <c r="Z933" i="2"/>
  <c r="Z932" i="2"/>
  <c r="Z931" i="2"/>
  <c r="Z930" i="2"/>
  <c r="Z929" i="2"/>
  <c r="Z928" i="2"/>
  <c r="Z927" i="2"/>
  <c r="Z926" i="2"/>
  <c r="Z925" i="2"/>
  <c r="Z924" i="2"/>
  <c r="Z923" i="2"/>
  <c r="Z922" i="2"/>
  <c r="Z921" i="2"/>
  <c r="Z920" i="2"/>
  <c r="Z919" i="2"/>
  <c r="Z918" i="2"/>
  <c r="Z917" i="2"/>
  <c r="Z916" i="2"/>
  <c r="Z915" i="2"/>
  <c r="Z914" i="2"/>
  <c r="Z913" i="2"/>
  <c r="Z912" i="2"/>
  <c r="Z911" i="2"/>
  <c r="Z910" i="2"/>
  <c r="Z909" i="2"/>
  <c r="Z908" i="2"/>
  <c r="Z907" i="2"/>
  <c r="Z906" i="2"/>
  <c r="Z905" i="2"/>
  <c r="Z904" i="2"/>
  <c r="Z903" i="2"/>
  <c r="Z902" i="2"/>
  <c r="Z901" i="2"/>
  <c r="Z900" i="2"/>
  <c r="Z899" i="2"/>
  <c r="Z898" i="2"/>
  <c r="Z897" i="2"/>
  <c r="Z896" i="2"/>
  <c r="Z895" i="2"/>
  <c r="Z894" i="2"/>
  <c r="Z893" i="2"/>
  <c r="Z892" i="2"/>
  <c r="Z891" i="2"/>
  <c r="Z890" i="2"/>
  <c r="Z889" i="2"/>
  <c r="Z888" i="2"/>
  <c r="Z887" i="2"/>
  <c r="Z886" i="2"/>
  <c r="Z885" i="2"/>
  <c r="Z884" i="2"/>
  <c r="Z883" i="2"/>
  <c r="Z882" i="2"/>
  <c r="Z881" i="2"/>
  <c r="Z880" i="2"/>
  <c r="Z879" i="2"/>
  <c r="Z878" i="2"/>
  <c r="Z877" i="2"/>
  <c r="Z876" i="2"/>
  <c r="Z875" i="2"/>
  <c r="Z874" i="2"/>
  <c r="Z873" i="2"/>
  <c r="Z872" i="2"/>
  <c r="Z871" i="2"/>
  <c r="Z870" i="2"/>
  <c r="Z869" i="2"/>
  <c r="Z868" i="2"/>
  <c r="Z867" i="2"/>
  <c r="Z866" i="2"/>
  <c r="Z865" i="2"/>
  <c r="Z864" i="2"/>
  <c r="Z863" i="2"/>
  <c r="Z862" i="2"/>
  <c r="Z861" i="2"/>
  <c r="Z860" i="2"/>
  <c r="Z859" i="2"/>
  <c r="Z858" i="2"/>
  <c r="Z857" i="2"/>
  <c r="Z856" i="2"/>
  <c r="Z855" i="2"/>
  <c r="Z854" i="2"/>
  <c r="Z853" i="2"/>
  <c r="Z852" i="2"/>
  <c r="Z851" i="2"/>
  <c r="Z850" i="2"/>
  <c r="Z849" i="2"/>
  <c r="Z848" i="2"/>
  <c r="Z847" i="2"/>
  <c r="Z846" i="2"/>
  <c r="Z845" i="2"/>
  <c r="Z844" i="2"/>
  <c r="Z843" i="2"/>
  <c r="Z842" i="2"/>
  <c r="Z841" i="2"/>
  <c r="Z840" i="2"/>
  <c r="Z839" i="2"/>
  <c r="Z838" i="2"/>
  <c r="Z837" i="2"/>
  <c r="Z836" i="2"/>
  <c r="Z835" i="2"/>
  <c r="Z834" i="2"/>
  <c r="Z833" i="2"/>
  <c r="Z832" i="2"/>
  <c r="Z831" i="2"/>
  <c r="Z830" i="2"/>
  <c r="Z829" i="2"/>
  <c r="Z828" i="2"/>
  <c r="Z827" i="2"/>
  <c r="Z826" i="2"/>
  <c r="Z825" i="2"/>
  <c r="Z824" i="2"/>
  <c r="Z823" i="2"/>
  <c r="Z822" i="2"/>
  <c r="Z821" i="2"/>
  <c r="Z820" i="2"/>
  <c r="Z819" i="2"/>
  <c r="Z818" i="2"/>
  <c r="Z817" i="2"/>
  <c r="Z816" i="2"/>
  <c r="Z815" i="2"/>
  <c r="Z814" i="2"/>
  <c r="Z813" i="2"/>
  <c r="Z812" i="2"/>
  <c r="Z811" i="2"/>
  <c r="Z810" i="2"/>
  <c r="Z809" i="2"/>
  <c r="Z808" i="2"/>
  <c r="Z807" i="2"/>
  <c r="Z806" i="2"/>
  <c r="Z805" i="2"/>
  <c r="Z804" i="2"/>
  <c r="Z803" i="2"/>
  <c r="Z802" i="2"/>
  <c r="Z801" i="2"/>
  <c r="Z800" i="2"/>
  <c r="Z799" i="2"/>
  <c r="Z798" i="2"/>
  <c r="Z797" i="2"/>
  <c r="Z796" i="2"/>
  <c r="Z795" i="2"/>
  <c r="Z794" i="2"/>
  <c r="Z793" i="2"/>
  <c r="Z792" i="2"/>
  <c r="Z791" i="2"/>
  <c r="Z790" i="2"/>
  <c r="Z789" i="2"/>
  <c r="Z788" i="2"/>
  <c r="Z787" i="2"/>
  <c r="Z786" i="2"/>
  <c r="Z785" i="2"/>
  <c r="Z784" i="2"/>
  <c r="Z783" i="2"/>
  <c r="Z782" i="2"/>
  <c r="Z781" i="2"/>
  <c r="Z780" i="2"/>
  <c r="Z779" i="2"/>
  <c r="Z778" i="2"/>
  <c r="Z777" i="2"/>
  <c r="Z776" i="2"/>
  <c r="Z775" i="2"/>
  <c r="Z774" i="2"/>
  <c r="Z773" i="2"/>
  <c r="Z772" i="2"/>
  <c r="Z771" i="2"/>
  <c r="Z770" i="2"/>
  <c r="Z769" i="2"/>
  <c r="Z768" i="2"/>
  <c r="Z767" i="2"/>
  <c r="Z766" i="2"/>
  <c r="Z765" i="2"/>
  <c r="Z764" i="2"/>
  <c r="Z763" i="2"/>
  <c r="Z762" i="2"/>
  <c r="Z761" i="2"/>
  <c r="Z760" i="2"/>
  <c r="Z759" i="2"/>
  <c r="Z758" i="2"/>
  <c r="Z757" i="2"/>
  <c r="Z756" i="2"/>
  <c r="Z755" i="2"/>
  <c r="Z754" i="2"/>
  <c r="Z753" i="2"/>
  <c r="Z752" i="2"/>
  <c r="Z751" i="2"/>
  <c r="Z750" i="2"/>
  <c r="Z749" i="2"/>
  <c r="Z748" i="2"/>
  <c r="Z747" i="2"/>
  <c r="Z746" i="2"/>
  <c r="Z745" i="2"/>
  <c r="Z744" i="2"/>
  <c r="Z743" i="2"/>
  <c r="Z742" i="2"/>
  <c r="Z741" i="2"/>
  <c r="Z740" i="2"/>
  <c r="Z739" i="2"/>
  <c r="Z738" i="2"/>
  <c r="Z737" i="2"/>
  <c r="Z736" i="2"/>
  <c r="Z735" i="2"/>
  <c r="Z734" i="2"/>
  <c r="Z733" i="2"/>
  <c r="Z732" i="2"/>
  <c r="Z731" i="2"/>
  <c r="Z730" i="2"/>
  <c r="Z729" i="2"/>
  <c r="Z728" i="2"/>
  <c r="Z727" i="2"/>
  <c r="Z726" i="2"/>
  <c r="Z725" i="2"/>
  <c r="Z724" i="2"/>
  <c r="Z723" i="2"/>
  <c r="Z722" i="2"/>
  <c r="Z721" i="2"/>
  <c r="Z720" i="2"/>
  <c r="Z719" i="2"/>
  <c r="Z718" i="2"/>
  <c r="Z717" i="2"/>
  <c r="Z716" i="2"/>
  <c r="Z715" i="2"/>
  <c r="Z714" i="2"/>
  <c r="Z713" i="2"/>
  <c r="Z712" i="2"/>
  <c r="Z711" i="2"/>
  <c r="Z710" i="2"/>
  <c r="Z709" i="2"/>
  <c r="Z708" i="2"/>
  <c r="Z707" i="2"/>
  <c r="Z706" i="2"/>
  <c r="Z705" i="2"/>
  <c r="Z704" i="2"/>
  <c r="Z703" i="2"/>
  <c r="Z702" i="2"/>
  <c r="Z701" i="2"/>
  <c r="Z700" i="2"/>
  <c r="Z699" i="2"/>
  <c r="Z698" i="2"/>
  <c r="Z697" i="2"/>
  <c r="Z696" i="2"/>
  <c r="Z695" i="2"/>
  <c r="Z694" i="2"/>
  <c r="Z693" i="2"/>
  <c r="Z692" i="2"/>
  <c r="Z691" i="2"/>
  <c r="Z690" i="2"/>
  <c r="Z689" i="2"/>
  <c r="Z688" i="2"/>
  <c r="Z687" i="2"/>
  <c r="Z686" i="2"/>
  <c r="Z685" i="2"/>
  <c r="Z684" i="2"/>
  <c r="Z683" i="2"/>
  <c r="Z682" i="2"/>
  <c r="Z681" i="2"/>
  <c r="Z680" i="2"/>
  <c r="Z679" i="2"/>
  <c r="Z678" i="2"/>
  <c r="Z677" i="2"/>
  <c r="Z676" i="2"/>
  <c r="Z675" i="2"/>
  <c r="Z674" i="2"/>
  <c r="Z673" i="2"/>
  <c r="Z672" i="2"/>
  <c r="Z671" i="2"/>
  <c r="Z670" i="2"/>
  <c r="Z669" i="2"/>
  <c r="Z668" i="2"/>
  <c r="Z667" i="2"/>
  <c r="Z666" i="2"/>
  <c r="Z665" i="2"/>
  <c r="Z664" i="2"/>
  <c r="Z663" i="2"/>
  <c r="Z662" i="2"/>
  <c r="Z661" i="2"/>
  <c r="Z660" i="2"/>
  <c r="Z659" i="2"/>
  <c r="Z658" i="2"/>
  <c r="Z657" i="2"/>
  <c r="Z656" i="2"/>
  <c r="Z655" i="2"/>
  <c r="Z654" i="2"/>
  <c r="Z653" i="2"/>
  <c r="Z652" i="2"/>
  <c r="Z651" i="2"/>
  <c r="Z650" i="2"/>
  <c r="Z649" i="2"/>
  <c r="Z648" i="2"/>
  <c r="Z647" i="2"/>
  <c r="Z646" i="2"/>
  <c r="Z645" i="2"/>
  <c r="Z644" i="2"/>
  <c r="Z643" i="2"/>
  <c r="Z642" i="2"/>
  <c r="Z641" i="2"/>
  <c r="Z640" i="2"/>
  <c r="Z639" i="2"/>
  <c r="Z638" i="2"/>
  <c r="Z637" i="2"/>
  <c r="Z636" i="2"/>
  <c r="Z635" i="2"/>
  <c r="Z634" i="2"/>
  <c r="Z633" i="2"/>
  <c r="Z632" i="2"/>
  <c r="Z631" i="2"/>
  <c r="Z630" i="2"/>
  <c r="Z629" i="2"/>
  <c r="Z628" i="2"/>
  <c r="Z627" i="2"/>
  <c r="Z626" i="2"/>
  <c r="Z625" i="2"/>
  <c r="Z624" i="2"/>
  <c r="Z623" i="2"/>
  <c r="Z622" i="2"/>
  <c r="Z621" i="2"/>
  <c r="Z620" i="2"/>
  <c r="Z619" i="2"/>
  <c r="Z618" i="2"/>
  <c r="Z617" i="2"/>
  <c r="Z616" i="2"/>
  <c r="Z615" i="2"/>
  <c r="Z614" i="2"/>
  <c r="Z613" i="2"/>
  <c r="Z612" i="2"/>
  <c r="Z611" i="2"/>
  <c r="Z610" i="2"/>
  <c r="Z609" i="2"/>
  <c r="Z608" i="2"/>
  <c r="Z607" i="2"/>
  <c r="Z606" i="2"/>
  <c r="Z605" i="2"/>
  <c r="Z604" i="2"/>
  <c r="Z603" i="2"/>
  <c r="Z602" i="2"/>
  <c r="Z601" i="2"/>
  <c r="Z600" i="2"/>
  <c r="Z599" i="2"/>
  <c r="Z598" i="2"/>
  <c r="Z597" i="2"/>
  <c r="Z596" i="2"/>
  <c r="Z595" i="2"/>
  <c r="Z594" i="2"/>
  <c r="Z593" i="2"/>
  <c r="Z592" i="2"/>
  <c r="Z591" i="2"/>
  <c r="Z590" i="2"/>
  <c r="Z589" i="2"/>
  <c r="Z588" i="2"/>
  <c r="Z587" i="2"/>
  <c r="Z586" i="2"/>
  <c r="Z585" i="2"/>
  <c r="Z584" i="2"/>
  <c r="Z583" i="2"/>
  <c r="Z582" i="2"/>
  <c r="Z581" i="2"/>
  <c r="Z580" i="2"/>
  <c r="Z579" i="2"/>
  <c r="Z578" i="2"/>
  <c r="Z577" i="2"/>
  <c r="Z576" i="2"/>
  <c r="Z575" i="2"/>
  <c r="Z574" i="2"/>
  <c r="Z573" i="2"/>
  <c r="Z572" i="2"/>
  <c r="Z571" i="2"/>
  <c r="Z570" i="2"/>
  <c r="Z569" i="2"/>
  <c r="Z568" i="2"/>
  <c r="Z567" i="2"/>
  <c r="Z566" i="2"/>
  <c r="Z565" i="2"/>
  <c r="Z564" i="2"/>
  <c r="Z563" i="2"/>
  <c r="Z562" i="2"/>
  <c r="Z561" i="2"/>
  <c r="Z560" i="2"/>
  <c r="Z559" i="2"/>
  <c r="Z558" i="2"/>
  <c r="Z557" i="2"/>
  <c r="Z556" i="2"/>
  <c r="Z555" i="2"/>
  <c r="Z554" i="2"/>
  <c r="Z553" i="2"/>
  <c r="Z552" i="2"/>
  <c r="Z551" i="2"/>
  <c r="Z550" i="2"/>
  <c r="Z549" i="2"/>
  <c r="Z548" i="2"/>
  <c r="Z547" i="2"/>
  <c r="Z546" i="2"/>
  <c r="Z545" i="2"/>
  <c r="Z544" i="2"/>
  <c r="Z543" i="2"/>
  <c r="Z542" i="2"/>
  <c r="Z541" i="2"/>
  <c r="Z540" i="2"/>
  <c r="Z539" i="2"/>
  <c r="Z538" i="2"/>
  <c r="Z537" i="2"/>
  <c r="Z536" i="2"/>
  <c r="Z535" i="2"/>
  <c r="Z534" i="2"/>
  <c r="Z533" i="2"/>
  <c r="Z532" i="2"/>
  <c r="Z531" i="2"/>
  <c r="Z530" i="2"/>
  <c r="Z529" i="2"/>
  <c r="Z528" i="2"/>
  <c r="Z527" i="2"/>
  <c r="Z526" i="2"/>
  <c r="Z525" i="2"/>
  <c r="Z524" i="2"/>
  <c r="Z523" i="2"/>
  <c r="Z522" i="2"/>
  <c r="Z521" i="2"/>
  <c r="Z520" i="2"/>
  <c r="Z519" i="2"/>
  <c r="Z518" i="2"/>
  <c r="Z517" i="2"/>
  <c r="Z516" i="2"/>
  <c r="Z515" i="2"/>
  <c r="Z514" i="2"/>
  <c r="Z513" i="2"/>
  <c r="Z512" i="2"/>
  <c r="Z511" i="2"/>
  <c r="Z510" i="2"/>
  <c r="Z509" i="2"/>
  <c r="Z508" i="2"/>
  <c r="Z507" i="2"/>
  <c r="Z506" i="2"/>
  <c r="Z505" i="2"/>
  <c r="Z504" i="2"/>
  <c r="Z503" i="2"/>
  <c r="Z502" i="2"/>
  <c r="Z501" i="2"/>
  <c r="Z500" i="2"/>
  <c r="Z499" i="2"/>
  <c r="Z498" i="2"/>
  <c r="Z497" i="2"/>
  <c r="Z496" i="2"/>
  <c r="Z495" i="2"/>
  <c r="Z494" i="2"/>
  <c r="Z493" i="2"/>
  <c r="Z492" i="2"/>
  <c r="Z491" i="2"/>
  <c r="Z490" i="2"/>
  <c r="Z489" i="2"/>
  <c r="Z488" i="2"/>
  <c r="Z487" i="2"/>
  <c r="Z486" i="2"/>
  <c r="Z485" i="2"/>
  <c r="Z484" i="2"/>
  <c r="Z483" i="2"/>
  <c r="Z482" i="2"/>
  <c r="Z481" i="2"/>
  <c r="Z480" i="2"/>
  <c r="Z479" i="2"/>
  <c r="Z478" i="2"/>
  <c r="Z477" i="2"/>
  <c r="Z476" i="2"/>
  <c r="Z475" i="2"/>
  <c r="Z474" i="2"/>
  <c r="Z473" i="2"/>
  <c r="Z472" i="2"/>
  <c r="Z471" i="2"/>
  <c r="Z470" i="2"/>
  <c r="Z469" i="2"/>
  <c r="Z468" i="2"/>
  <c r="Z467" i="2"/>
  <c r="Z466" i="2"/>
  <c r="Z465" i="2"/>
  <c r="Z464" i="2"/>
  <c r="Z463" i="2"/>
  <c r="Z462" i="2"/>
  <c r="Z461" i="2"/>
  <c r="Z460" i="2"/>
  <c r="Z459" i="2"/>
  <c r="Z458" i="2"/>
  <c r="Z457" i="2"/>
  <c r="Z456" i="2"/>
  <c r="Z455" i="2"/>
  <c r="Z454" i="2"/>
  <c r="Z453" i="2"/>
  <c r="Z452" i="2"/>
  <c r="Z451" i="2"/>
  <c r="Z450" i="2"/>
  <c r="Z449" i="2"/>
  <c r="Z448" i="2"/>
  <c r="Z447" i="2"/>
  <c r="Z446" i="2"/>
  <c r="Z445" i="2"/>
  <c r="Z444" i="2"/>
  <c r="Z443" i="2"/>
  <c r="Z442" i="2"/>
  <c r="Z441" i="2"/>
  <c r="Z440" i="2"/>
  <c r="Z439" i="2"/>
  <c r="Z438" i="2"/>
  <c r="Z437" i="2"/>
  <c r="Z436" i="2"/>
  <c r="Z435" i="2"/>
  <c r="Z434" i="2"/>
  <c r="Z433" i="2"/>
  <c r="Z432" i="2"/>
  <c r="Z431" i="2"/>
  <c r="Z430" i="2"/>
  <c r="Z429" i="2"/>
  <c r="Z428" i="2"/>
  <c r="Z427" i="2"/>
  <c r="Z426" i="2"/>
  <c r="Z425" i="2"/>
  <c r="Z424" i="2"/>
  <c r="Z423" i="2"/>
  <c r="Z422" i="2"/>
  <c r="Z421" i="2"/>
  <c r="Z420" i="2"/>
  <c r="Z419" i="2"/>
  <c r="Z418" i="2"/>
  <c r="Z417" i="2"/>
  <c r="Z416" i="2"/>
  <c r="Z415" i="2"/>
  <c r="Z414" i="2"/>
  <c r="Z413" i="2"/>
  <c r="Z412" i="2"/>
  <c r="Z411" i="2"/>
  <c r="Z410" i="2"/>
  <c r="Z409" i="2"/>
  <c r="Z408" i="2"/>
  <c r="Z407" i="2"/>
  <c r="Z406" i="2"/>
  <c r="Z405" i="2"/>
  <c r="Z404" i="2"/>
  <c r="Z403" i="2"/>
  <c r="Z402" i="2"/>
  <c r="Z401" i="2"/>
  <c r="Z400" i="2"/>
  <c r="Z399" i="2"/>
  <c r="Z398" i="2"/>
  <c r="Z397" i="2"/>
  <c r="Z396" i="2"/>
  <c r="Z395" i="2"/>
  <c r="Z394" i="2"/>
  <c r="Z393" i="2"/>
  <c r="Z392" i="2"/>
  <c r="Z391" i="2"/>
  <c r="Z390" i="2"/>
  <c r="Z389" i="2"/>
  <c r="Z388" i="2"/>
  <c r="Z387" i="2"/>
  <c r="Z386" i="2"/>
  <c r="Z385" i="2"/>
  <c r="Z384" i="2"/>
  <c r="Z383" i="2"/>
  <c r="Z382" i="2"/>
  <c r="Z381" i="2"/>
  <c r="Z380" i="2"/>
  <c r="Z379" i="2"/>
  <c r="Z378" i="2"/>
  <c r="Z377" i="2"/>
  <c r="Z376" i="2"/>
  <c r="Z375" i="2"/>
  <c r="Z374" i="2"/>
  <c r="Z373" i="2"/>
  <c r="Z372" i="2"/>
  <c r="Z371" i="2"/>
  <c r="Z370" i="2"/>
  <c r="Z369" i="2"/>
  <c r="Z368" i="2"/>
  <c r="Z367" i="2"/>
  <c r="Z366" i="2"/>
  <c r="Z365" i="2"/>
  <c r="Z364" i="2"/>
  <c r="Z363" i="2"/>
  <c r="Z362" i="2"/>
  <c r="Z361" i="2"/>
  <c r="Z360" i="2"/>
  <c r="Z359" i="2"/>
  <c r="Z358" i="2"/>
  <c r="Z357" i="2"/>
  <c r="Z356" i="2"/>
  <c r="Z355" i="2"/>
  <c r="Z354" i="2"/>
  <c r="Z353" i="2"/>
  <c r="Z352" i="2"/>
  <c r="Z351" i="2"/>
  <c r="Z350" i="2"/>
  <c r="Z349" i="2"/>
  <c r="Z348" i="2"/>
  <c r="Z347" i="2"/>
  <c r="Z346" i="2"/>
  <c r="Z345" i="2"/>
  <c r="Z344" i="2"/>
  <c r="Z343" i="2"/>
  <c r="Z342" i="2"/>
  <c r="Z341" i="2"/>
  <c r="Z340" i="2"/>
  <c r="Z339" i="2"/>
  <c r="Z338" i="2"/>
  <c r="Z337" i="2"/>
  <c r="Z336" i="2"/>
  <c r="Z335" i="2"/>
  <c r="Z334" i="2"/>
  <c r="Z333" i="2"/>
  <c r="Z332" i="2"/>
  <c r="Z331" i="2"/>
  <c r="Z330" i="2"/>
  <c r="Z329" i="2"/>
  <c r="Z328" i="2"/>
  <c r="Z327" i="2"/>
  <c r="Z326" i="2"/>
  <c r="Z325" i="2"/>
  <c r="Z324" i="2"/>
  <c r="Z323" i="2"/>
  <c r="Z322" i="2"/>
  <c r="Z321" i="2"/>
  <c r="Z320" i="2"/>
  <c r="Z319" i="2"/>
  <c r="Z318" i="2"/>
  <c r="Z317" i="2"/>
  <c r="Z316" i="2"/>
  <c r="Z315" i="2"/>
  <c r="Z314" i="2"/>
  <c r="Z313" i="2"/>
  <c r="Z312" i="2"/>
  <c r="Z311" i="2"/>
  <c r="Z310" i="2"/>
  <c r="Z309" i="2"/>
  <c r="Z308" i="2"/>
  <c r="Z307" i="2"/>
  <c r="Z306" i="2"/>
  <c r="Z305" i="2"/>
  <c r="Z304" i="2"/>
  <c r="Z303" i="2"/>
  <c r="Z302" i="2"/>
  <c r="Z301" i="2"/>
  <c r="Z300" i="2"/>
  <c r="Z299" i="2"/>
  <c r="Z298" i="2"/>
  <c r="Z297" i="2"/>
  <c r="Z296" i="2"/>
  <c r="Z295" i="2"/>
  <c r="Z294" i="2"/>
  <c r="Z293" i="2"/>
  <c r="Z292" i="2"/>
  <c r="Z291" i="2"/>
  <c r="Z290" i="2"/>
  <c r="Z289" i="2"/>
  <c r="Z288" i="2"/>
  <c r="Z287" i="2"/>
  <c r="Z286" i="2"/>
  <c r="Z285" i="2"/>
  <c r="Z284" i="2"/>
  <c r="Z283" i="2"/>
  <c r="Z282" i="2"/>
  <c r="Z281" i="2"/>
  <c r="Z280" i="2"/>
  <c r="Z279" i="2"/>
  <c r="Z278" i="2"/>
  <c r="Z277" i="2"/>
  <c r="Z276" i="2"/>
  <c r="Z275" i="2"/>
  <c r="Z274" i="2"/>
  <c r="Z273" i="2"/>
  <c r="Z272" i="2"/>
  <c r="Z271" i="2"/>
  <c r="Z270" i="2"/>
  <c r="Z269" i="2"/>
  <c r="Z268" i="2"/>
  <c r="Z267" i="2"/>
  <c r="Z266" i="2"/>
  <c r="Z265" i="2"/>
  <c r="Z264" i="2"/>
  <c r="Z263" i="2"/>
  <c r="Z262" i="2"/>
  <c r="Z261" i="2"/>
  <c r="Z260" i="2"/>
  <c r="Z259" i="2"/>
  <c r="Z258" i="2"/>
  <c r="Z257" i="2"/>
  <c r="Z256" i="2"/>
  <c r="Z255" i="2"/>
  <c r="Z254" i="2"/>
  <c r="Z253" i="2"/>
  <c r="Z252" i="2"/>
  <c r="Z251" i="2"/>
  <c r="Z250" i="2"/>
  <c r="Z249" i="2"/>
  <c r="Z248" i="2"/>
  <c r="Z247" i="2"/>
  <c r="Z246" i="2"/>
  <c r="Z245" i="2"/>
  <c r="Z244" i="2"/>
  <c r="Z243" i="2"/>
  <c r="Z242" i="2"/>
  <c r="Z241" i="2"/>
  <c r="Z240" i="2"/>
  <c r="Z239" i="2"/>
  <c r="Z238" i="2"/>
  <c r="Z237" i="2"/>
  <c r="Z236" i="2"/>
  <c r="Z235" i="2"/>
  <c r="Z234" i="2"/>
  <c r="Z233" i="2"/>
  <c r="Z232" i="2"/>
  <c r="Z231" i="2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R16" i="2"/>
  <c r="Z15" i="2"/>
  <c r="AA15" i="2" s="1"/>
  <c r="S43" i="2" l="1"/>
  <c r="S31" i="2"/>
  <c r="S42" i="2"/>
  <c r="S30" i="2"/>
  <c r="S41" i="2"/>
  <c r="S29" i="2"/>
  <c r="S40" i="2"/>
  <c r="S28" i="2"/>
  <c r="S33" i="2"/>
  <c r="S39" i="2"/>
  <c r="S38" i="2"/>
  <c r="S37" i="2"/>
  <c r="S36" i="2"/>
  <c r="S35" i="2"/>
  <c r="S34" i="2"/>
  <c r="S44" i="2"/>
  <c r="S32" i="2"/>
  <c r="W16" i="2"/>
  <c r="R17" i="2"/>
  <c r="U16" i="2"/>
  <c r="U15" i="2"/>
  <c r="V15" i="2"/>
  <c r="AA16" i="2"/>
  <c r="O15" i="2"/>
  <c r="P15" i="2" s="1"/>
  <c r="D7" i="2"/>
  <c r="O1014" i="2"/>
  <c r="O1013" i="2"/>
  <c r="P1013" i="2" s="1"/>
  <c r="O1012" i="2"/>
  <c r="P1012" i="2" s="1"/>
  <c r="O1011" i="2"/>
  <c r="P1011" i="2" s="1"/>
  <c r="O1010" i="2"/>
  <c r="P1010" i="2" s="1"/>
  <c r="O1009" i="2"/>
  <c r="P1009" i="2" s="1"/>
  <c r="O1008" i="2"/>
  <c r="P1008" i="2" s="1"/>
  <c r="O1007" i="2"/>
  <c r="P1007" i="2" s="1"/>
  <c r="O1006" i="2"/>
  <c r="P1006" i="2" s="1"/>
  <c r="O1005" i="2"/>
  <c r="P1005" i="2" s="1"/>
  <c r="O1004" i="2"/>
  <c r="P1004" i="2" s="1"/>
  <c r="O1003" i="2"/>
  <c r="P1003" i="2" s="1"/>
  <c r="O1002" i="2"/>
  <c r="P1002" i="2" s="1"/>
  <c r="O1001" i="2"/>
  <c r="P1001" i="2" s="1"/>
  <c r="O1000" i="2"/>
  <c r="P1000" i="2" s="1"/>
  <c r="O999" i="2"/>
  <c r="P999" i="2" s="1"/>
  <c r="O998" i="2"/>
  <c r="P998" i="2" s="1"/>
  <c r="O997" i="2"/>
  <c r="P997" i="2" s="1"/>
  <c r="O996" i="2"/>
  <c r="P996" i="2" s="1"/>
  <c r="O995" i="2"/>
  <c r="P995" i="2" s="1"/>
  <c r="O994" i="2"/>
  <c r="P994" i="2" s="1"/>
  <c r="O993" i="2"/>
  <c r="P993" i="2" s="1"/>
  <c r="O992" i="2"/>
  <c r="P992" i="2" s="1"/>
  <c r="O991" i="2"/>
  <c r="P991" i="2" s="1"/>
  <c r="O990" i="2"/>
  <c r="P990" i="2" s="1"/>
  <c r="O989" i="2"/>
  <c r="P989" i="2" s="1"/>
  <c r="O988" i="2"/>
  <c r="P988" i="2" s="1"/>
  <c r="O987" i="2"/>
  <c r="P987" i="2" s="1"/>
  <c r="O986" i="2"/>
  <c r="P986" i="2" s="1"/>
  <c r="O985" i="2"/>
  <c r="P985" i="2" s="1"/>
  <c r="O984" i="2"/>
  <c r="P984" i="2" s="1"/>
  <c r="O983" i="2"/>
  <c r="P983" i="2" s="1"/>
  <c r="O982" i="2"/>
  <c r="P982" i="2" s="1"/>
  <c r="O981" i="2"/>
  <c r="P981" i="2" s="1"/>
  <c r="O980" i="2"/>
  <c r="P980" i="2" s="1"/>
  <c r="O979" i="2"/>
  <c r="P979" i="2" s="1"/>
  <c r="O978" i="2"/>
  <c r="P978" i="2" s="1"/>
  <c r="O977" i="2"/>
  <c r="P977" i="2" s="1"/>
  <c r="O976" i="2"/>
  <c r="P976" i="2" s="1"/>
  <c r="O975" i="2"/>
  <c r="P975" i="2" s="1"/>
  <c r="O974" i="2"/>
  <c r="P974" i="2" s="1"/>
  <c r="O973" i="2"/>
  <c r="P973" i="2" s="1"/>
  <c r="O972" i="2"/>
  <c r="P972" i="2" s="1"/>
  <c r="O971" i="2"/>
  <c r="P971" i="2" s="1"/>
  <c r="O970" i="2"/>
  <c r="P970" i="2" s="1"/>
  <c r="O969" i="2"/>
  <c r="P969" i="2" s="1"/>
  <c r="O968" i="2"/>
  <c r="P968" i="2" s="1"/>
  <c r="O967" i="2"/>
  <c r="P967" i="2" s="1"/>
  <c r="O966" i="2"/>
  <c r="P966" i="2" s="1"/>
  <c r="O965" i="2"/>
  <c r="P965" i="2" s="1"/>
  <c r="O964" i="2"/>
  <c r="P964" i="2" s="1"/>
  <c r="O963" i="2"/>
  <c r="P963" i="2" s="1"/>
  <c r="O962" i="2"/>
  <c r="P962" i="2" s="1"/>
  <c r="O961" i="2"/>
  <c r="P961" i="2" s="1"/>
  <c r="O960" i="2"/>
  <c r="P960" i="2" s="1"/>
  <c r="O959" i="2"/>
  <c r="P959" i="2" s="1"/>
  <c r="O958" i="2"/>
  <c r="P958" i="2" s="1"/>
  <c r="O957" i="2"/>
  <c r="P957" i="2" s="1"/>
  <c r="O956" i="2"/>
  <c r="P956" i="2" s="1"/>
  <c r="O955" i="2"/>
  <c r="P955" i="2" s="1"/>
  <c r="O954" i="2"/>
  <c r="P954" i="2" s="1"/>
  <c r="O953" i="2"/>
  <c r="P953" i="2" s="1"/>
  <c r="O952" i="2"/>
  <c r="P952" i="2" s="1"/>
  <c r="O951" i="2"/>
  <c r="P951" i="2" s="1"/>
  <c r="O950" i="2"/>
  <c r="P950" i="2" s="1"/>
  <c r="O949" i="2"/>
  <c r="P949" i="2" s="1"/>
  <c r="O948" i="2"/>
  <c r="P948" i="2" s="1"/>
  <c r="O947" i="2"/>
  <c r="P947" i="2" s="1"/>
  <c r="O946" i="2"/>
  <c r="P946" i="2" s="1"/>
  <c r="O945" i="2"/>
  <c r="P945" i="2" s="1"/>
  <c r="O944" i="2"/>
  <c r="P944" i="2" s="1"/>
  <c r="O943" i="2"/>
  <c r="P943" i="2" s="1"/>
  <c r="O942" i="2"/>
  <c r="P942" i="2" s="1"/>
  <c r="O941" i="2"/>
  <c r="P941" i="2" s="1"/>
  <c r="O940" i="2"/>
  <c r="P940" i="2" s="1"/>
  <c r="O939" i="2"/>
  <c r="P939" i="2" s="1"/>
  <c r="O938" i="2"/>
  <c r="P938" i="2" s="1"/>
  <c r="O937" i="2"/>
  <c r="P937" i="2" s="1"/>
  <c r="O936" i="2"/>
  <c r="P936" i="2" s="1"/>
  <c r="O935" i="2"/>
  <c r="P935" i="2" s="1"/>
  <c r="O934" i="2"/>
  <c r="P934" i="2" s="1"/>
  <c r="O933" i="2"/>
  <c r="P933" i="2" s="1"/>
  <c r="O932" i="2"/>
  <c r="P932" i="2" s="1"/>
  <c r="O931" i="2"/>
  <c r="P931" i="2" s="1"/>
  <c r="O930" i="2"/>
  <c r="P930" i="2" s="1"/>
  <c r="O929" i="2"/>
  <c r="P929" i="2" s="1"/>
  <c r="O928" i="2"/>
  <c r="P928" i="2" s="1"/>
  <c r="O927" i="2"/>
  <c r="P927" i="2" s="1"/>
  <c r="O926" i="2"/>
  <c r="P926" i="2" s="1"/>
  <c r="O925" i="2"/>
  <c r="P925" i="2" s="1"/>
  <c r="O924" i="2"/>
  <c r="P924" i="2" s="1"/>
  <c r="O923" i="2"/>
  <c r="P923" i="2" s="1"/>
  <c r="O922" i="2"/>
  <c r="P922" i="2" s="1"/>
  <c r="O921" i="2"/>
  <c r="P921" i="2" s="1"/>
  <c r="O920" i="2"/>
  <c r="P920" i="2" s="1"/>
  <c r="O919" i="2"/>
  <c r="P919" i="2" s="1"/>
  <c r="O918" i="2"/>
  <c r="P918" i="2" s="1"/>
  <c r="O917" i="2"/>
  <c r="P917" i="2" s="1"/>
  <c r="O916" i="2"/>
  <c r="P916" i="2" s="1"/>
  <c r="O915" i="2"/>
  <c r="P915" i="2" s="1"/>
  <c r="O914" i="2"/>
  <c r="P914" i="2" s="1"/>
  <c r="O913" i="2"/>
  <c r="P913" i="2" s="1"/>
  <c r="O912" i="2"/>
  <c r="P912" i="2" s="1"/>
  <c r="O911" i="2"/>
  <c r="P911" i="2" s="1"/>
  <c r="O910" i="2"/>
  <c r="P910" i="2" s="1"/>
  <c r="O909" i="2"/>
  <c r="P909" i="2" s="1"/>
  <c r="O908" i="2"/>
  <c r="P908" i="2" s="1"/>
  <c r="O907" i="2"/>
  <c r="P907" i="2" s="1"/>
  <c r="O906" i="2"/>
  <c r="P906" i="2" s="1"/>
  <c r="O905" i="2"/>
  <c r="P905" i="2" s="1"/>
  <c r="O904" i="2"/>
  <c r="P904" i="2" s="1"/>
  <c r="O903" i="2"/>
  <c r="P903" i="2" s="1"/>
  <c r="O902" i="2"/>
  <c r="P902" i="2" s="1"/>
  <c r="O901" i="2"/>
  <c r="P901" i="2" s="1"/>
  <c r="O900" i="2"/>
  <c r="P900" i="2" s="1"/>
  <c r="O899" i="2"/>
  <c r="P899" i="2" s="1"/>
  <c r="O898" i="2"/>
  <c r="P898" i="2" s="1"/>
  <c r="O897" i="2"/>
  <c r="P897" i="2" s="1"/>
  <c r="O896" i="2"/>
  <c r="P896" i="2" s="1"/>
  <c r="O895" i="2"/>
  <c r="P895" i="2" s="1"/>
  <c r="O894" i="2"/>
  <c r="P894" i="2" s="1"/>
  <c r="O893" i="2"/>
  <c r="P893" i="2" s="1"/>
  <c r="O892" i="2"/>
  <c r="P892" i="2" s="1"/>
  <c r="O891" i="2"/>
  <c r="P891" i="2" s="1"/>
  <c r="O890" i="2"/>
  <c r="P890" i="2" s="1"/>
  <c r="O889" i="2"/>
  <c r="P889" i="2" s="1"/>
  <c r="O888" i="2"/>
  <c r="P888" i="2" s="1"/>
  <c r="O887" i="2"/>
  <c r="P887" i="2" s="1"/>
  <c r="O886" i="2"/>
  <c r="P886" i="2" s="1"/>
  <c r="O885" i="2"/>
  <c r="P885" i="2" s="1"/>
  <c r="O884" i="2"/>
  <c r="P884" i="2" s="1"/>
  <c r="O883" i="2"/>
  <c r="P883" i="2" s="1"/>
  <c r="O882" i="2"/>
  <c r="P882" i="2" s="1"/>
  <c r="O881" i="2"/>
  <c r="P881" i="2" s="1"/>
  <c r="O880" i="2"/>
  <c r="P880" i="2" s="1"/>
  <c r="O879" i="2"/>
  <c r="P879" i="2" s="1"/>
  <c r="O878" i="2"/>
  <c r="P878" i="2" s="1"/>
  <c r="O877" i="2"/>
  <c r="P877" i="2" s="1"/>
  <c r="O876" i="2"/>
  <c r="P876" i="2" s="1"/>
  <c r="O875" i="2"/>
  <c r="P875" i="2" s="1"/>
  <c r="O874" i="2"/>
  <c r="P874" i="2" s="1"/>
  <c r="O873" i="2"/>
  <c r="P873" i="2" s="1"/>
  <c r="O872" i="2"/>
  <c r="P872" i="2" s="1"/>
  <c r="O871" i="2"/>
  <c r="P871" i="2" s="1"/>
  <c r="O870" i="2"/>
  <c r="P870" i="2" s="1"/>
  <c r="O869" i="2"/>
  <c r="P869" i="2" s="1"/>
  <c r="O868" i="2"/>
  <c r="P868" i="2" s="1"/>
  <c r="O867" i="2"/>
  <c r="P867" i="2" s="1"/>
  <c r="O866" i="2"/>
  <c r="P866" i="2" s="1"/>
  <c r="O865" i="2"/>
  <c r="P865" i="2" s="1"/>
  <c r="O864" i="2"/>
  <c r="P864" i="2" s="1"/>
  <c r="O863" i="2"/>
  <c r="P863" i="2" s="1"/>
  <c r="O862" i="2"/>
  <c r="P862" i="2" s="1"/>
  <c r="O861" i="2"/>
  <c r="P861" i="2" s="1"/>
  <c r="O860" i="2"/>
  <c r="P860" i="2" s="1"/>
  <c r="O859" i="2"/>
  <c r="P859" i="2" s="1"/>
  <c r="O858" i="2"/>
  <c r="P858" i="2" s="1"/>
  <c r="O857" i="2"/>
  <c r="P857" i="2" s="1"/>
  <c r="O856" i="2"/>
  <c r="P856" i="2" s="1"/>
  <c r="O855" i="2"/>
  <c r="P855" i="2" s="1"/>
  <c r="O854" i="2"/>
  <c r="P854" i="2" s="1"/>
  <c r="O853" i="2"/>
  <c r="P853" i="2" s="1"/>
  <c r="O852" i="2"/>
  <c r="P852" i="2" s="1"/>
  <c r="O851" i="2"/>
  <c r="P851" i="2" s="1"/>
  <c r="O850" i="2"/>
  <c r="P850" i="2" s="1"/>
  <c r="O849" i="2"/>
  <c r="P849" i="2" s="1"/>
  <c r="O848" i="2"/>
  <c r="P848" i="2" s="1"/>
  <c r="O847" i="2"/>
  <c r="P847" i="2" s="1"/>
  <c r="O846" i="2"/>
  <c r="P846" i="2" s="1"/>
  <c r="O845" i="2"/>
  <c r="P845" i="2" s="1"/>
  <c r="O844" i="2"/>
  <c r="P844" i="2" s="1"/>
  <c r="O843" i="2"/>
  <c r="P843" i="2" s="1"/>
  <c r="O842" i="2"/>
  <c r="P842" i="2" s="1"/>
  <c r="O841" i="2"/>
  <c r="P841" i="2" s="1"/>
  <c r="O840" i="2"/>
  <c r="P840" i="2" s="1"/>
  <c r="O839" i="2"/>
  <c r="P839" i="2" s="1"/>
  <c r="O838" i="2"/>
  <c r="P838" i="2" s="1"/>
  <c r="O837" i="2"/>
  <c r="P837" i="2" s="1"/>
  <c r="O836" i="2"/>
  <c r="P836" i="2" s="1"/>
  <c r="O835" i="2"/>
  <c r="P835" i="2" s="1"/>
  <c r="O834" i="2"/>
  <c r="P834" i="2" s="1"/>
  <c r="O833" i="2"/>
  <c r="P833" i="2" s="1"/>
  <c r="O832" i="2"/>
  <c r="P832" i="2" s="1"/>
  <c r="O831" i="2"/>
  <c r="P831" i="2" s="1"/>
  <c r="O830" i="2"/>
  <c r="P830" i="2" s="1"/>
  <c r="O829" i="2"/>
  <c r="P829" i="2" s="1"/>
  <c r="O828" i="2"/>
  <c r="P828" i="2" s="1"/>
  <c r="O827" i="2"/>
  <c r="P827" i="2" s="1"/>
  <c r="O826" i="2"/>
  <c r="P826" i="2" s="1"/>
  <c r="O825" i="2"/>
  <c r="P825" i="2" s="1"/>
  <c r="O824" i="2"/>
  <c r="P824" i="2" s="1"/>
  <c r="O823" i="2"/>
  <c r="P823" i="2" s="1"/>
  <c r="O822" i="2"/>
  <c r="P822" i="2" s="1"/>
  <c r="O821" i="2"/>
  <c r="P821" i="2" s="1"/>
  <c r="O820" i="2"/>
  <c r="P820" i="2" s="1"/>
  <c r="O819" i="2"/>
  <c r="P819" i="2" s="1"/>
  <c r="O818" i="2"/>
  <c r="P818" i="2" s="1"/>
  <c r="O817" i="2"/>
  <c r="P817" i="2" s="1"/>
  <c r="O816" i="2"/>
  <c r="P816" i="2" s="1"/>
  <c r="O815" i="2"/>
  <c r="P815" i="2" s="1"/>
  <c r="O814" i="2"/>
  <c r="P814" i="2" s="1"/>
  <c r="O813" i="2"/>
  <c r="P813" i="2" s="1"/>
  <c r="O812" i="2"/>
  <c r="P812" i="2" s="1"/>
  <c r="O811" i="2"/>
  <c r="P811" i="2" s="1"/>
  <c r="O810" i="2"/>
  <c r="P810" i="2" s="1"/>
  <c r="O809" i="2"/>
  <c r="P809" i="2" s="1"/>
  <c r="O808" i="2"/>
  <c r="P808" i="2" s="1"/>
  <c r="O807" i="2"/>
  <c r="P807" i="2" s="1"/>
  <c r="O806" i="2"/>
  <c r="P806" i="2" s="1"/>
  <c r="O805" i="2"/>
  <c r="P805" i="2" s="1"/>
  <c r="O804" i="2"/>
  <c r="P804" i="2" s="1"/>
  <c r="O803" i="2"/>
  <c r="P803" i="2" s="1"/>
  <c r="O802" i="2"/>
  <c r="P802" i="2" s="1"/>
  <c r="O801" i="2"/>
  <c r="P801" i="2" s="1"/>
  <c r="O800" i="2"/>
  <c r="P800" i="2" s="1"/>
  <c r="O799" i="2"/>
  <c r="P799" i="2" s="1"/>
  <c r="O798" i="2"/>
  <c r="P798" i="2" s="1"/>
  <c r="O797" i="2"/>
  <c r="P797" i="2" s="1"/>
  <c r="O796" i="2"/>
  <c r="P796" i="2" s="1"/>
  <c r="O795" i="2"/>
  <c r="P795" i="2" s="1"/>
  <c r="O794" i="2"/>
  <c r="P794" i="2" s="1"/>
  <c r="O793" i="2"/>
  <c r="P793" i="2" s="1"/>
  <c r="O792" i="2"/>
  <c r="P792" i="2" s="1"/>
  <c r="O791" i="2"/>
  <c r="P791" i="2" s="1"/>
  <c r="O790" i="2"/>
  <c r="P790" i="2" s="1"/>
  <c r="O789" i="2"/>
  <c r="P789" i="2" s="1"/>
  <c r="O788" i="2"/>
  <c r="P788" i="2" s="1"/>
  <c r="O787" i="2"/>
  <c r="P787" i="2" s="1"/>
  <c r="O786" i="2"/>
  <c r="P786" i="2" s="1"/>
  <c r="O785" i="2"/>
  <c r="P785" i="2" s="1"/>
  <c r="O784" i="2"/>
  <c r="P784" i="2" s="1"/>
  <c r="O783" i="2"/>
  <c r="P783" i="2" s="1"/>
  <c r="O782" i="2"/>
  <c r="P782" i="2" s="1"/>
  <c r="O781" i="2"/>
  <c r="P781" i="2" s="1"/>
  <c r="O780" i="2"/>
  <c r="P780" i="2" s="1"/>
  <c r="O779" i="2"/>
  <c r="P779" i="2" s="1"/>
  <c r="O778" i="2"/>
  <c r="P778" i="2" s="1"/>
  <c r="O777" i="2"/>
  <c r="P777" i="2" s="1"/>
  <c r="O776" i="2"/>
  <c r="P776" i="2" s="1"/>
  <c r="O775" i="2"/>
  <c r="P775" i="2" s="1"/>
  <c r="O774" i="2"/>
  <c r="P774" i="2" s="1"/>
  <c r="O773" i="2"/>
  <c r="P773" i="2" s="1"/>
  <c r="O772" i="2"/>
  <c r="P772" i="2" s="1"/>
  <c r="O771" i="2"/>
  <c r="P771" i="2" s="1"/>
  <c r="O770" i="2"/>
  <c r="P770" i="2" s="1"/>
  <c r="O769" i="2"/>
  <c r="P769" i="2" s="1"/>
  <c r="O768" i="2"/>
  <c r="P768" i="2" s="1"/>
  <c r="O767" i="2"/>
  <c r="P767" i="2" s="1"/>
  <c r="O766" i="2"/>
  <c r="P766" i="2" s="1"/>
  <c r="O765" i="2"/>
  <c r="P765" i="2" s="1"/>
  <c r="O764" i="2"/>
  <c r="P764" i="2" s="1"/>
  <c r="O763" i="2"/>
  <c r="P763" i="2" s="1"/>
  <c r="O762" i="2"/>
  <c r="P762" i="2" s="1"/>
  <c r="O761" i="2"/>
  <c r="P761" i="2" s="1"/>
  <c r="O760" i="2"/>
  <c r="P760" i="2" s="1"/>
  <c r="O759" i="2"/>
  <c r="P759" i="2" s="1"/>
  <c r="O758" i="2"/>
  <c r="P758" i="2" s="1"/>
  <c r="O757" i="2"/>
  <c r="P757" i="2" s="1"/>
  <c r="O756" i="2"/>
  <c r="P756" i="2" s="1"/>
  <c r="O755" i="2"/>
  <c r="P755" i="2" s="1"/>
  <c r="O754" i="2"/>
  <c r="P754" i="2" s="1"/>
  <c r="O753" i="2"/>
  <c r="P753" i="2" s="1"/>
  <c r="O752" i="2"/>
  <c r="P752" i="2" s="1"/>
  <c r="O751" i="2"/>
  <c r="P751" i="2" s="1"/>
  <c r="O750" i="2"/>
  <c r="P750" i="2" s="1"/>
  <c r="O749" i="2"/>
  <c r="P749" i="2" s="1"/>
  <c r="O748" i="2"/>
  <c r="P748" i="2" s="1"/>
  <c r="O747" i="2"/>
  <c r="P747" i="2" s="1"/>
  <c r="O746" i="2"/>
  <c r="P746" i="2" s="1"/>
  <c r="O745" i="2"/>
  <c r="P745" i="2" s="1"/>
  <c r="O744" i="2"/>
  <c r="P744" i="2" s="1"/>
  <c r="O743" i="2"/>
  <c r="P743" i="2" s="1"/>
  <c r="O742" i="2"/>
  <c r="P742" i="2" s="1"/>
  <c r="O741" i="2"/>
  <c r="P741" i="2" s="1"/>
  <c r="O740" i="2"/>
  <c r="P740" i="2" s="1"/>
  <c r="O739" i="2"/>
  <c r="P739" i="2" s="1"/>
  <c r="O738" i="2"/>
  <c r="P738" i="2" s="1"/>
  <c r="O737" i="2"/>
  <c r="P737" i="2" s="1"/>
  <c r="O736" i="2"/>
  <c r="P736" i="2" s="1"/>
  <c r="O735" i="2"/>
  <c r="P735" i="2" s="1"/>
  <c r="O734" i="2"/>
  <c r="P734" i="2" s="1"/>
  <c r="O733" i="2"/>
  <c r="P733" i="2" s="1"/>
  <c r="O732" i="2"/>
  <c r="P732" i="2" s="1"/>
  <c r="O731" i="2"/>
  <c r="P731" i="2" s="1"/>
  <c r="O730" i="2"/>
  <c r="P730" i="2" s="1"/>
  <c r="O729" i="2"/>
  <c r="P729" i="2" s="1"/>
  <c r="O728" i="2"/>
  <c r="P728" i="2" s="1"/>
  <c r="O727" i="2"/>
  <c r="P727" i="2" s="1"/>
  <c r="O726" i="2"/>
  <c r="P726" i="2" s="1"/>
  <c r="O725" i="2"/>
  <c r="P725" i="2" s="1"/>
  <c r="O724" i="2"/>
  <c r="P724" i="2" s="1"/>
  <c r="O723" i="2"/>
  <c r="P723" i="2" s="1"/>
  <c r="O722" i="2"/>
  <c r="P722" i="2" s="1"/>
  <c r="O721" i="2"/>
  <c r="P721" i="2" s="1"/>
  <c r="O720" i="2"/>
  <c r="P720" i="2" s="1"/>
  <c r="O719" i="2"/>
  <c r="P719" i="2" s="1"/>
  <c r="O718" i="2"/>
  <c r="P718" i="2" s="1"/>
  <c r="O717" i="2"/>
  <c r="P717" i="2" s="1"/>
  <c r="O716" i="2"/>
  <c r="P716" i="2" s="1"/>
  <c r="O715" i="2"/>
  <c r="P715" i="2" s="1"/>
  <c r="O714" i="2"/>
  <c r="P714" i="2" s="1"/>
  <c r="O713" i="2"/>
  <c r="P713" i="2" s="1"/>
  <c r="O712" i="2"/>
  <c r="P712" i="2" s="1"/>
  <c r="O711" i="2"/>
  <c r="P711" i="2" s="1"/>
  <c r="O710" i="2"/>
  <c r="P710" i="2" s="1"/>
  <c r="O709" i="2"/>
  <c r="P709" i="2" s="1"/>
  <c r="O708" i="2"/>
  <c r="P708" i="2" s="1"/>
  <c r="O707" i="2"/>
  <c r="P707" i="2" s="1"/>
  <c r="O706" i="2"/>
  <c r="P706" i="2" s="1"/>
  <c r="O705" i="2"/>
  <c r="P705" i="2" s="1"/>
  <c r="O704" i="2"/>
  <c r="P704" i="2" s="1"/>
  <c r="O703" i="2"/>
  <c r="P703" i="2" s="1"/>
  <c r="O702" i="2"/>
  <c r="P702" i="2" s="1"/>
  <c r="O701" i="2"/>
  <c r="P701" i="2" s="1"/>
  <c r="O700" i="2"/>
  <c r="P700" i="2" s="1"/>
  <c r="O699" i="2"/>
  <c r="P699" i="2" s="1"/>
  <c r="O698" i="2"/>
  <c r="P698" i="2" s="1"/>
  <c r="O697" i="2"/>
  <c r="P697" i="2" s="1"/>
  <c r="O696" i="2"/>
  <c r="P696" i="2" s="1"/>
  <c r="O695" i="2"/>
  <c r="P695" i="2" s="1"/>
  <c r="O694" i="2"/>
  <c r="P694" i="2" s="1"/>
  <c r="O693" i="2"/>
  <c r="P693" i="2" s="1"/>
  <c r="O692" i="2"/>
  <c r="P692" i="2" s="1"/>
  <c r="O691" i="2"/>
  <c r="P691" i="2" s="1"/>
  <c r="O690" i="2"/>
  <c r="P690" i="2" s="1"/>
  <c r="O689" i="2"/>
  <c r="P689" i="2" s="1"/>
  <c r="O688" i="2"/>
  <c r="P688" i="2" s="1"/>
  <c r="O687" i="2"/>
  <c r="P687" i="2" s="1"/>
  <c r="O686" i="2"/>
  <c r="P686" i="2" s="1"/>
  <c r="O685" i="2"/>
  <c r="P685" i="2" s="1"/>
  <c r="O684" i="2"/>
  <c r="P684" i="2" s="1"/>
  <c r="O683" i="2"/>
  <c r="P683" i="2" s="1"/>
  <c r="O682" i="2"/>
  <c r="P682" i="2" s="1"/>
  <c r="O681" i="2"/>
  <c r="P681" i="2" s="1"/>
  <c r="O680" i="2"/>
  <c r="P680" i="2" s="1"/>
  <c r="O679" i="2"/>
  <c r="P679" i="2" s="1"/>
  <c r="O678" i="2"/>
  <c r="P678" i="2" s="1"/>
  <c r="O677" i="2"/>
  <c r="P677" i="2" s="1"/>
  <c r="O676" i="2"/>
  <c r="P676" i="2" s="1"/>
  <c r="O675" i="2"/>
  <c r="P675" i="2" s="1"/>
  <c r="O674" i="2"/>
  <c r="P674" i="2" s="1"/>
  <c r="O673" i="2"/>
  <c r="P673" i="2" s="1"/>
  <c r="O672" i="2"/>
  <c r="P672" i="2" s="1"/>
  <c r="O671" i="2"/>
  <c r="P671" i="2" s="1"/>
  <c r="O670" i="2"/>
  <c r="P670" i="2" s="1"/>
  <c r="O669" i="2"/>
  <c r="P669" i="2" s="1"/>
  <c r="O668" i="2"/>
  <c r="P668" i="2" s="1"/>
  <c r="O667" i="2"/>
  <c r="P667" i="2" s="1"/>
  <c r="O666" i="2"/>
  <c r="P666" i="2" s="1"/>
  <c r="O665" i="2"/>
  <c r="P665" i="2" s="1"/>
  <c r="O664" i="2"/>
  <c r="P664" i="2" s="1"/>
  <c r="O663" i="2"/>
  <c r="P663" i="2" s="1"/>
  <c r="O662" i="2"/>
  <c r="P662" i="2" s="1"/>
  <c r="O661" i="2"/>
  <c r="P661" i="2" s="1"/>
  <c r="O660" i="2"/>
  <c r="P660" i="2" s="1"/>
  <c r="O659" i="2"/>
  <c r="P659" i="2" s="1"/>
  <c r="O658" i="2"/>
  <c r="P658" i="2" s="1"/>
  <c r="O657" i="2"/>
  <c r="P657" i="2" s="1"/>
  <c r="O656" i="2"/>
  <c r="P656" i="2" s="1"/>
  <c r="O655" i="2"/>
  <c r="P655" i="2" s="1"/>
  <c r="O654" i="2"/>
  <c r="P654" i="2" s="1"/>
  <c r="O653" i="2"/>
  <c r="P653" i="2" s="1"/>
  <c r="O652" i="2"/>
  <c r="P652" i="2" s="1"/>
  <c r="O651" i="2"/>
  <c r="P651" i="2" s="1"/>
  <c r="O650" i="2"/>
  <c r="P650" i="2" s="1"/>
  <c r="O649" i="2"/>
  <c r="P649" i="2" s="1"/>
  <c r="O648" i="2"/>
  <c r="P648" i="2" s="1"/>
  <c r="O647" i="2"/>
  <c r="P647" i="2" s="1"/>
  <c r="O646" i="2"/>
  <c r="P646" i="2" s="1"/>
  <c r="O645" i="2"/>
  <c r="P645" i="2" s="1"/>
  <c r="O644" i="2"/>
  <c r="P644" i="2" s="1"/>
  <c r="O643" i="2"/>
  <c r="P643" i="2" s="1"/>
  <c r="O642" i="2"/>
  <c r="P642" i="2" s="1"/>
  <c r="O641" i="2"/>
  <c r="P641" i="2" s="1"/>
  <c r="O640" i="2"/>
  <c r="P640" i="2" s="1"/>
  <c r="O639" i="2"/>
  <c r="P639" i="2" s="1"/>
  <c r="O638" i="2"/>
  <c r="P638" i="2" s="1"/>
  <c r="O637" i="2"/>
  <c r="P637" i="2" s="1"/>
  <c r="O636" i="2"/>
  <c r="P636" i="2" s="1"/>
  <c r="O635" i="2"/>
  <c r="P635" i="2" s="1"/>
  <c r="O634" i="2"/>
  <c r="P634" i="2" s="1"/>
  <c r="O633" i="2"/>
  <c r="P633" i="2" s="1"/>
  <c r="O632" i="2"/>
  <c r="P632" i="2" s="1"/>
  <c r="O631" i="2"/>
  <c r="P631" i="2" s="1"/>
  <c r="O630" i="2"/>
  <c r="P630" i="2" s="1"/>
  <c r="O629" i="2"/>
  <c r="P629" i="2" s="1"/>
  <c r="O628" i="2"/>
  <c r="P628" i="2" s="1"/>
  <c r="O627" i="2"/>
  <c r="P627" i="2" s="1"/>
  <c r="O626" i="2"/>
  <c r="P626" i="2" s="1"/>
  <c r="O625" i="2"/>
  <c r="P625" i="2" s="1"/>
  <c r="O624" i="2"/>
  <c r="P624" i="2" s="1"/>
  <c r="O623" i="2"/>
  <c r="P623" i="2" s="1"/>
  <c r="O622" i="2"/>
  <c r="P622" i="2" s="1"/>
  <c r="O621" i="2"/>
  <c r="P621" i="2" s="1"/>
  <c r="O620" i="2"/>
  <c r="P620" i="2" s="1"/>
  <c r="O619" i="2"/>
  <c r="P619" i="2" s="1"/>
  <c r="O618" i="2"/>
  <c r="P618" i="2" s="1"/>
  <c r="O617" i="2"/>
  <c r="P617" i="2" s="1"/>
  <c r="O616" i="2"/>
  <c r="P616" i="2" s="1"/>
  <c r="O615" i="2"/>
  <c r="P615" i="2" s="1"/>
  <c r="O614" i="2"/>
  <c r="P614" i="2" s="1"/>
  <c r="O613" i="2"/>
  <c r="P613" i="2" s="1"/>
  <c r="O612" i="2"/>
  <c r="P612" i="2" s="1"/>
  <c r="O611" i="2"/>
  <c r="P611" i="2" s="1"/>
  <c r="O610" i="2"/>
  <c r="P610" i="2" s="1"/>
  <c r="O609" i="2"/>
  <c r="P609" i="2" s="1"/>
  <c r="O608" i="2"/>
  <c r="P608" i="2" s="1"/>
  <c r="O607" i="2"/>
  <c r="P607" i="2" s="1"/>
  <c r="O606" i="2"/>
  <c r="P606" i="2" s="1"/>
  <c r="O605" i="2"/>
  <c r="P605" i="2" s="1"/>
  <c r="O604" i="2"/>
  <c r="P604" i="2" s="1"/>
  <c r="O603" i="2"/>
  <c r="P603" i="2" s="1"/>
  <c r="O602" i="2"/>
  <c r="P602" i="2" s="1"/>
  <c r="O601" i="2"/>
  <c r="P601" i="2" s="1"/>
  <c r="O600" i="2"/>
  <c r="P600" i="2" s="1"/>
  <c r="O599" i="2"/>
  <c r="P599" i="2" s="1"/>
  <c r="O598" i="2"/>
  <c r="P598" i="2" s="1"/>
  <c r="O597" i="2"/>
  <c r="P597" i="2" s="1"/>
  <c r="O596" i="2"/>
  <c r="P596" i="2" s="1"/>
  <c r="O595" i="2"/>
  <c r="P595" i="2" s="1"/>
  <c r="O594" i="2"/>
  <c r="P594" i="2" s="1"/>
  <c r="O593" i="2"/>
  <c r="P593" i="2" s="1"/>
  <c r="O592" i="2"/>
  <c r="P592" i="2" s="1"/>
  <c r="O591" i="2"/>
  <c r="P591" i="2" s="1"/>
  <c r="O590" i="2"/>
  <c r="P590" i="2" s="1"/>
  <c r="O589" i="2"/>
  <c r="P589" i="2" s="1"/>
  <c r="O588" i="2"/>
  <c r="P588" i="2" s="1"/>
  <c r="O587" i="2"/>
  <c r="P587" i="2" s="1"/>
  <c r="O586" i="2"/>
  <c r="P586" i="2" s="1"/>
  <c r="O585" i="2"/>
  <c r="P585" i="2" s="1"/>
  <c r="O584" i="2"/>
  <c r="P584" i="2" s="1"/>
  <c r="O583" i="2"/>
  <c r="P583" i="2" s="1"/>
  <c r="O582" i="2"/>
  <c r="P582" i="2" s="1"/>
  <c r="O581" i="2"/>
  <c r="P581" i="2" s="1"/>
  <c r="O580" i="2"/>
  <c r="P580" i="2" s="1"/>
  <c r="O579" i="2"/>
  <c r="P579" i="2" s="1"/>
  <c r="O578" i="2"/>
  <c r="P578" i="2" s="1"/>
  <c r="O577" i="2"/>
  <c r="P577" i="2" s="1"/>
  <c r="O576" i="2"/>
  <c r="P576" i="2" s="1"/>
  <c r="O575" i="2"/>
  <c r="P575" i="2" s="1"/>
  <c r="O574" i="2"/>
  <c r="P574" i="2" s="1"/>
  <c r="O573" i="2"/>
  <c r="P573" i="2" s="1"/>
  <c r="O572" i="2"/>
  <c r="P572" i="2" s="1"/>
  <c r="O571" i="2"/>
  <c r="P571" i="2" s="1"/>
  <c r="O570" i="2"/>
  <c r="P570" i="2" s="1"/>
  <c r="O569" i="2"/>
  <c r="P569" i="2" s="1"/>
  <c r="O568" i="2"/>
  <c r="P568" i="2" s="1"/>
  <c r="O567" i="2"/>
  <c r="P567" i="2" s="1"/>
  <c r="O566" i="2"/>
  <c r="P566" i="2" s="1"/>
  <c r="O565" i="2"/>
  <c r="P565" i="2" s="1"/>
  <c r="O564" i="2"/>
  <c r="P564" i="2" s="1"/>
  <c r="O563" i="2"/>
  <c r="P563" i="2" s="1"/>
  <c r="O562" i="2"/>
  <c r="P562" i="2" s="1"/>
  <c r="O561" i="2"/>
  <c r="P561" i="2" s="1"/>
  <c r="O560" i="2"/>
  <c r="P560" i="2" s="1"/>
  <c r="O559" i="2"/>
  <c r="P559" i="2" s="1"/>
  <c r="O558" i="2"/>
  <c r="P558" i="2" s="1"/>
  <c r="O557" i="2"/>
  <c r="P557" i="2" s="1"/>
  <c r="O556" i="2"/>
  <c r="P556" i="2" s="1"/>
  <c r="O555" i="2"/>
  <c r="P555" i="2" s="1"/>
  <c r="O554" i="2"/>
  <c r="P554" i="2" s="1"/>
  <c r="O553" i="2"/>
  <c r="P553" i="2" s="1"/>
  <c r="O552" i="2"/>
  <c r="P552" i="2" s="1"/>
  <c r="O551" i="2"/>
  <c r="P551" i="2" s="1"/>
  <c r="O550" i="2"/>
  <c r="P550" i="2" s="1"/>
  <c r="O549" i="2"/>
  <c r="P549" i="2" s="1"/>
  <c r="O548" i="2"/>
  <c r="P548" i="2" s="1"/>
  <c r="O547" i="2"/>
  <c r="P547" i="2" s="1"/>
  <c r="O546" i="2"/>
  <c r="P546" i="2" s="1"/>
  <c r="O545" i="2"/>
  <c r="P545" i="2" s="1"/>
  <c r="O544" i="2"/>
  <c r="P544" i="2" s="1"/>
  <c r="O543" i="2"/>
  <c r="P543" i="2" s="1"/>
  <c r="O542" i="2"/>
  <c r="P542" i="2" s="1"/>
  <c r="O541" i="2"/>
  <c r="P541" i="2" s="1"/>
  <c r="O540" i="2"/>
  <c r="P540" i="2" s="1"/>
  <c r="O539" i="2"/>
  <c r="P539" i="2" s="1"/>
  <c r="O538" i="2"/>
  <c r="P538" i="2" s="1"/>
  <c r="O537" i="2"/>
  <c r="P537" i="2" s="1"/>
  <c r="O536" i="2"/>
  <c r="P536" i="2" s="1"/>
  <c r="O535" i="2"/>
  <c r="P535" i="2" s="1"/>
  <c r="O534" i="2"/>
  <c r="P534" i="2" s="1"/>
  <c r="O533" i="2"/>
  <c r="P533" i="2" s="1"/>
  <c r="O532" i="2"/>
  <c r="P532" i="2" s="1"/>
  <c r="O531" i="2"/>
  <c r="P531" i="2" s="1"/>
  <c r="O530" i="2"/>
  <c r="P530" i="2" s="1"/>
  <c r="O529" i="2"/>
  <c r="P529" i="2" s="1"/>
  <c r="O528" i="2"/>
  <c r="P528" i="2" s="1"/>
  <c r="O527" i="2"/>
  <c r="P527" i="2" s="1"/>
  <c r="O526" i="2"/>
  <c r="P526" i="2" s="1"/>
  <c r="O525" i="2"/>
  <c r="P525" i="2" s="1"/>
  <c r="O524" i="2"/>
  <c r="P524" i="2" s="1"/>
  <c r="O523" i="2"/>
  <c r="P523" i="2" s="1"/>
  <c r="O522" i="2"/>
  <c r="P522" i="2" s="1"/>
  <c r="O521" i="2"/>
  <c r="P521" i="2" s="1"/>
  <c r="O520" i="2"/>
  <c r="P520" i="2" s="1"/>
  <c r="O519" i="2"/>
  <c r="P519" i="2" s="1"/>
  <c r="O518" i="2"/>
  <c r="P518" i="2" s="1"/>
  <c r="O517" i="2"/>
  <c r="P517" i="2" s="1"/>
  <c r="O516" i="2"/>
  <c r="P516" i="2" s="1"/>
  <c r="O515" i="2"/>
  <c r="P515" i="2" s="1"/>
  <c r="O514" i="2"/>
  <c r="P514" i="2" s="1"/>
  <c r="O513" i="2"/>
  <c r="P513" i="2" s="1"/>
  <c r="O512" i="2"/>
  <c r="P512" i="2" s="1"/>
  <c r="O511" i="2"/>
  <c r="P511" i="2" s="1"/>
  <c r="O510" i="2"/>
  <c r="P510" i="2" s="1"/>
  <c r="O509" i="2"/>
  <c r="P509" i="2" s="1"/>
  <c r="O508" i="2"/>
  <c r="P508" i="2" s="1"/>
  <c r="O507" i="2"/>
  <c r="P507" i="2" s="1"/>
  <c r="O506" i="2"/>
  <c r="P506" i="2" s="1"/>
  <c r="O505" i="2"/>
  <c r="P505" i="2" s="1"/>
  <c r="O504" i="2"/>
  <c r="P504" i="2" s="1"/>
  <c r="O503" i="2"/>
  <c r="P503" i="2" s="1"/>
  <c r="O502" i="2"/>
  <c r="P502" i="2" s="1"/>
  <c r="O501" i="2"/>
  <c r="P501" i="2" s="1"/>
  <c r="O500" i="2"/>
  <c r="P500" i="2" s="1"/>
  <c r="O499" i="2"/>
  <c r="P499" i="2" s="1"/>
  <c r="O498" i="2"/>
  <c r="P498" i="2" s="1"/>
  <c r="O497" i="2"/>
  <c r="P497" i="2" s="1"/>
  <c r="O496" i="2"/>
  <c r="P496" i="2" s="1"/>
  <c r="O495" i="2"/>
  <c r="P495" i="2" s="1"/>
  <c r="O494" i="2"/>
  <c r="P494" i="2" s="1"/>
  <c r="O493" i="2"/>
  <c r="P493" i="2" s="1"/>
  <c r="O492" i="2"/>
  <c r="P492" i="2" s="1"/>
  <c r="O491" i="2"/>
  <c r="P491" i="2" s="1"/>
  <c r="O490" i="2"/>
  <c r="P490" i="2" s="1"/>
  <c r="O489" i="2"/>
  <c r="P489" i="2" s="1"/>
  <c r="O488" i="2"/>
  <c r="P488" i="2" s="1"/>
  <c r="O487" i="2"/>
  <c r="P487" i="2" s="1"/>
  <c r="O486" i="2"/>
  <c r="P486" i="2" s="1"/>
  <c r="O485" i="2"/>
  <c r="P485" i="2" s="1"/>
  <c r="O484" i="2"/>
  <c r="P484" i="2" s="1"/>
  <c r="O483" i="2"/>
  <c r="P483" i="2" s="1"/>
  <c r="O482" i="2"/>
  <c r="P482" i="2" s="1"/>
  <c r="O481" i="2"/>
  <c r="P481" i="2" s="1"/>
  <c r="O480" i="2"/>
  <c r="P480" i="2" s="1"/>
  <c r="O479" i="2"/>
  <c r="P479" i="2" s="1"/>
  <c r="O478" i="2"/>
  <c r="P478" i="2" s="1"/>
  <c r="O477" i="2"/>
  <c r="P477" i="2" s="1"/>
  <c r="O476" i="2"/>
  <c r="P476" i="2" s="1"/>
  <c r="O475" i="2"/>
  <c r="P475" i="2" s="1"/>
  <c r="O474" i="2"/>
  <c r="P474" i="2" s="1"/>
  <c r="O473" i="2"/>
  <c r="P473" i="2" s="1"/>
  <c r="O472" i="2"/>
  <c r="P472" i="2" s="1"/>
  <c r="O471" i="2"/>
  <c r="P471" i="2" s="1"/>
  <c r="O470" i="2"/>
  <c r="P470" i="2" s="1"/>
  <c r="O469" i="2"/>
  <c r="P469" i="2" s="1"/>
  <c r="O468" i="2"/>
  <c r="P468" i="2" s="1"/>
  <c r="O467" i="2"/>
  <c r="P467" i="2" s="1"/>
  <c r="O466" i="2"/>
  <c r="P466" i="2" s="1"/>
  <c r="O465" i="2"/>
  <c r="P465" i="2" s="1"/>
  <c r="O464" i="2"/>
  <c r="P464" i="2" s="1"/>
  <c r="O463" i="2"/>
  <c r="P463" i="2" s="1"/>
  <c r="O462" i="2"/>
  <c r="P462" i="2" s="1"/>
  <c r="O461" i="2"/>
  <c r="P461" i="2" s="1"/>
  <c r="O460" i="2"/>
  <c r="P460" i="2" s="1"/>
  <c r="O459" i="2"/>
  <c r="P459" i="2" s="1"/>
  <c r="O458" i="2"/>
  <c r="P458" i="2" s="1"/>
  <c r="O457" i="2"/>
  <c r="P457" i="2" s="1"/>
  <c r="O456" i="2"/>
  <c r="P456" i="2" s="1"/>
  <c r="O455" i="2"/>
  <c r="P455" i="2" s="1"/>
  <c r="O454" i="2"/>
  <c r="P454" i="2" s="1"/>
  <c r="O453" i="2"/>
  <c r="P453" i="2" s="1"/>
  <c r="O452" i="2"/>
  <c r="P452" i="2" s="1"/>
  <c r="O451" i="2"/>
  <c r="P451" i="2" s="1"/>
  <c r="O450" i="2"/>
  <c r="P450" i="2" s="1"/>
  <c r="O449" i="2"/>
  <c r="P449" i="2" s="1"/>
  <c r="O448" i="2"/>
  <c r="P448" i="2" s="1"/>
  <c r="O447" i="2"/>
  <c r="P447" i="2" s="1"/>
  <c r="O446" i="2"/>
  <c r="P446" i="2" s="1"/>
  <c r="O445" i="2"/>
  <c r="P445" i="2" s="1"/>
  <c r="O444" i="2"/>
  <c r="P444" i="2" s="1"/>
  <c r="O443" i="2"/>
  <c r="P443" i="2" s="1"/>
  <c r="O442" i="2"/>
  <c r="P442" i="2" s="1"/>
  <c r="O441" i="2"/>
  <c r="P441" i="2" s="1"/>
  <c r="O440" i="2"/>
  <c r="P440" i="2" s="1"/>
  <c r="O439" i="2"/>
  <c r="P439" i="2" s="1"/>
  <c r="O438" i="2"/>
  <c r="P438" i="2" s="1"/>
  <c r="O437" i="2"/>
  <c r="P437" i="2" s="1"/>
  <c r="O436" i="2"/>
  <c r="P436" i="2" s="1"/>
  <c r="O435" i="2"/>
  <c r="P435" i="2" s="1"/>
  <c r="O434" i="2"/>
  <c r="P434" i="2" s="1"/>
  <c r="O433" i="2"/>
  <c r="P433" i="2" s="1"/>
  <c r="O432" i="2"/>
  <c r="P432" i="2" s="1"/>
  <c r="O431" i="2"/>
  <c r="P431" i="2" s="1"/>
  <c r="O430" i="2"/>
  <c r="P430" i="2" s="1"/>
  <c r="O429" i="2"/>
  <c r="P429" i="2" s="1"/>
  <c r="O428" i="2"/>
  <c r="P428" i="2" s="1"/>
  <c r="O427" i="2"/>
  <c r="P427" i="2" s="1"/>
  <c r="O426" i="2"/>
  <c r="P426" i="2" s="1"/>
  <c r="O425" i="2"/>
  <c r="P425" i="2" s="1"/>
  <c r="O424" i="2"/>
  <c r="P424" i="2" s="1"/>
  <c r="O423" i="2"/>
  <c r="P423" i="2" s="1"/>
  <c r="O422" i="2"/>
  <c r="P422" i="2" s="1"/>
  <c r="O421" i="2"/>
  <c r="P421" i="2" s="1"/>
  <c r="O420" i="2"/>
  <c r="P420" i="2" s="1"/>
  <c r="O419" i="2"/>
  <c r="P419" i="2" s="1"/>
  <c r="O418" i="2"/>
  <c r="P418" i="2" s="1"/>
  <c r="O417" i="2"/>
  <c r="P417" i="2" s="1"/>
  <c r="O416" i="2"/>
  <c r="P416" i="2" s="1"/>
  <c r="O415" i="2"/>
  <c r="P415" i="2" s="1"/>
  <c r="O414" i="2"/>
  <c r="P414" i="2" s="1"/>
  <c r="O413" i="2"/>
  <c r="P413" i="2" s="1"/>
  <c r="O412" i="2"/>
  <c r="P412" i="2" s="1"/>
  <c r="O411" i="2"/>
  <c r="P411" i="2" s="1"/>
  <c r="O410" i="2"/>
  <c r="P410" i="2" s="1"/>
  <c r="O409" i="2"/>
  <c r="P409" i="2" s="1"/>
  <c r="O408" i="2"/>
  <c r="P408" i="2" s="1"/>
  <c r="O407" i="2"/>
  <c r="P407" i="2" s="1"/>
  <c r="O406" i="2"/>
  <c r="P406" i="2" s="1"/>
  <c r="O405" i="2"/>
  <c r="P405" i="2" s="1"/>
  <c r="O404" i="2"/>
  <c r="P404" i="2" s="1"/>
  <c r="O403" i="2"/>
  <c r="P403" i="2" s="1"/>
  <c r="O402" i="2"/>
  <c r="P402" i="2" s="1"/>
  <c r="O401" i="2"/>
  <c r="P401" i="2" s="1"/>
  <c r="O400" i="2"/>
  <c r="P400" i="2" s="1"/>
  <c r="O399" i="2"/>
  <c r="P399" i="2" s="1"/>
  <c r="O398" i="2"/>
  <c r="P398" i="2" s="1"/>
  <c r="O397" i="2"/>
  <c r="P397" i="2" s="1"/>
  <c r="O396" i="2"/>
  <c r="P396" i="2" s="1"/>
  <c r="O395" i="2"/>
  <c r="P395" i="2" s="1"/>
  <c r="O394" i="2"/>
  <c r="P394" i="2" s="1"/>
  <c r="O393" i="2"/>
  <c r="P393" i="2" s="1"/>
  <c r="O392" i="2"/>
  <c r="P392" i="2" s="1"/>
  <c r="O391" i="2"/>
  <c r="P391" i="2" s="1"/>
  <c r="O390" i="2"/>
  <c r="P390" i="2" s="1"/>
  <c r="O389" i="2"/>
  <c r="P389" i="2" s="1"/>
  <c r="O388" i="2"/>
  <c r="P388" i="2" s="1"/>
  <c r="O387" i="2"/>
  <c r="P387" i="2" s="1"/>
  <c r="O386" i="2"/>
  <c r="P386" i="2" s="1"/>
  <c r="O385" i="2"/>
  <c r="P385" i="2" s="1"/>
  <c r="O384" i="2"/>
  <c r="P384" i="2" s="1"/>
  <c r="O383" i="2"/>
  <c r="P383" i="2" s="1"/>
  <c r="O382" i="2"/>
  <c r="P382" i="2" s="1"/>
  <c r="O381" i="2"/>
  <c r="P381" i="2" s="1"/>
  <c r="O380" i="2"/>
  <c r="P380" i="2" s="1"/>
  <c r="O379" i="2"/>
  <c r="P379" i="2" s="1"/>
  <c r="O378" i="2"/>
  <c r="P378" i="2" s="1"/>
  <c r="O377" i="2"/>
  <c r="P377" i="2" s="1"/>
  <c r="O376" i="2"/>
  <c r="P376" i="2" s="1"/>
  <c r="O375" i="2"/>
  <c r="P375" i="2" s="1"/>
  <c r="O374" i="2"/>
  <c r="P374" i="2" s="1"/>
  <c r="O373" i="2"/>
  <c r="P373" i="2" s="1"/>
  <c r="O372" i="2"/>
  <c r="P372" i="2" s="1"/>
  <c r="O371" i="2"/>
  <c r="P371" i="2" s="1"/>
  <c r="O370" i="2"/>
  <c r="P370" i="2" s="1"/>
  <c r="O369" i="2"/>
  <c r="P369" i="2" s="1"/>
  <c r="O368" i="2"/>
  <c r="P368" i="2" s="1"/>
  <c r="O367" i="2"/>
  <c r="P367" i="2" s="1"/>
  <c r="O366" i="2"/>
  <c r="P366" i="2" s="1"/>
  <c r="O365" i="2"/>
  <c r="P365" i="2" s="1"/>
  <c r="O364" i="2"/>
  <c r="P364" i="2" s="1"/>
  <c r="O363" i="2"/>
  <c r="P363" i="2" s="1"/>
  <c r="O362" i="2"/>
  <c r="P362" i="2" s="1"/>
  <c r="O361" i="2"/>
  <c r="P361" i="2" s="1"/>
  <c r="O360" i="2"/>
  <c r="P360" i="2" s="1"/>
  <c r="O359" i="2"/>
  <c r="P359" i="2" s="1"/>
  <c r="O358" i="2"/>
  <c r="P358" i="2" s="1"/>
  <c r="O357" i="2"/>
  <c r="P357" i="2" s="1"/>
  <c r="O356" i="2"/>
  <c r="P356" i="2" s="1"/>
  <c r="O355" i="2"/>
  <c r="P355" i="2" s="1"/>
  <c r="O354" i="2"/>
  <c r="P354" i="2" s="1"/>
  <c r="O353" i="2"/>
  <c r="P353" i="2" s="1"/>
  <c r="O352" i="2"/>
  <c r="P352" i="2" s="1"/>
  <c r="O351" i="2"/>
  <c r="P351" i="2" s="1"/>
  <c r="O350" i="2"/>
  <c r="P350" i="2" s="1"/>
  <c r="O349" i="2"/>
  <c r="P349" i="2" s="1"/>
  <c r="O348" i="2"/>
  <c r="P348" i="2" s="1"/>
  <c r="O347" i="2"/>
  <c r="P347" i="2" s="1"/>
  <c r="O346" i="2"/>
  <c r="P346" i="2" s="1"/>
  <c r="O345" i="2"/>
  <c r="P345" i="2" s="1"/>
  <c r="O344" i="2"/>
  <c r="P344" i="2" s="1"/>
  <c r="O343" i="2"/>
  <c r="P343" i="2" s="1"/>
  <c r="O342" i="2"/>
  <c r="P342" i="2" s="1"/>
  <c r="O341" i="2"/>
  <c r="P341" i="2" s="1"/>
  <c r="O340" i="2"/>
  <c r="P340" i="2" s="1"/>
  <c r="O339" i="2"/>
  <c r="P339" i="2" s="1"/>
  <c r="O338" i="2"/>
  <c r="P338" i="2" s="1"/>
  <c r="O337" i="2"/>
  <c r="P337" i="2" s="1"/>
  <c r="O336" i="2"/>
  <c r="P336" i="2" s="1"/>
  <c r="O335" i="2"/>
  <c r="P335" i="2" s="1"/>
  <c r="O334" i="2"/>
  <c r="P334" i="2" s="1"/>
  <c r="O333" i="2"/>
  <c r="P333" i="2" s="1"/>
  <c r="O332" i="2"/>
  <c r="P332" i="2" s="1"/>
  <c r="O331" i="2"/>
  <c r="P331" i="2" s="1"/>
  <c r="O330" i="2"/>
  <c r="P330" i="2" s="1"/>
  <c r="O329" i="2"/>
  <c r="P329" i="2" s="1"/>
  <c r="O328" i="2"/>
  <c r="P328" i="2" s="1"/>
  <c r="O327" i="2"/>
  <c r="P327" i="2" s="1"/>
  <c r="O326" i="2"/>
  <c r="P326" i="2" s="1"/>
  <c r="O325" i="2"/>
  <c r="P325" i="2" s="1"/>
  <c r="O324" i="2"/>
  <c r="P324" i="2" s="1"/>
  <c r="O323" i="2"/>
  <c r="P323" i="2" s="1"/>
  <c r="O322" i="2"/>
  <c r="P322" i="2" s="1"/>
  <c r="O321" i="2"/>
  <c r="P321" i="2" s="1"/>
  <c r="O320" i="2"/>
  <c r="P320" i="2" s="1"/>
  <c r="O319" i="2"/>
  <c r="P319" i="2" s="1"/>
  <c r="O318" i="2"/>
  <c r="P318" i="2" s="1"/>
  <c r="O317" i="2"/>
  <c r="P317" i="2" s="1"/>
  <c r="O316" i="2"/>
  <c r="P316" i="2" s="1"/>
  <c r="O315" i="2"/>
  <c r="P315" i="2" s="1"/>
  <c r="O314" i="2"/>
  <c r="P314" i="2" s="1"/>
  <c r="O313" i="2"/>
  <c r="P313" i="2" s="1"/>
  <c r="O312" i="2"/>
  <c r="P312" i="2" s="1"/>
  <c r="O311" i="2"/>
  <c r="P311" i="2" s="1"/>
  <c r="O310" i="2"/>
  <c r="P310" i="2" s="1"/>
  <c r="O309" i="2"/>
  <c r="P309" i="2" s="1"/>
  <c r="O308" i="2"/>
  <c r="P308" i="2" s="1"/>
  <c r="O307" i="2"/>
  <c r="P307" i="2" s="1"/>
  <c r="O306" i="2"/>
  <c r="P306" i="2" s="1"/>
  <c r="O305" i="2"/>
  <c r="P305" i="2" s="1"/>
  <c r="O304" i="2"/>
  <c r="P304" i="2" s="1"/>
  <c r="O303" i="2"/>
  <c r="P303" i="2" s="1"/>
  <c r="O302" i="2"/>
  <c r="P302" i="2" s="1"/>
  <c r="O301" i="2"/>
  <c r="P301" i="2" s="1"/>
  <c r="O300" i="2"/>
  <c r="P300" i="2" s="1"/>
  <c r="O299" i="2"/>
  <c r="P299" i="2" s="1"/>
  <c r="O298" i="2"/>
  <c r="P298" i="2" s="1"/>
  <c r="O297" i="2"/>
  <c r="P297" i="2" s="1"/>
  <c r="O296" i="2"/>
  <c r="P296" i="2" s="1"/>
  <c r="O295" i="2"/>
  <c r="P295" i="2" s="1"/>
  <c r="O294" i="2"/>
  <c r="P294" i="2" s="1"/>
  <c r="O293" i="2"/>
  <c r="P293" i="2" s="1"/>
  <c r="O292" i="2"/>
  <c r="P292" i="2" s="1"/>
  <c r="O291" i="2"/>
  <c r="P291" i="2" s="1"/>
  <c r="O290" i="2"/>
  <c r="P290" i="2" s="1"/>
  <c r="O289" i="2"/>
  <c r="P289" i="2" s="1"/>
  <c r="O288" i="2"/>
  <c r="P288" i="2" s="1"/>
  <c r="O287" i="2"/>
  <c r="P287" i="2" s="1"/>
  <c r="O286" i="2"/>
  <c r="P286" i="2" s="1"/>
  <c r="O285" i="2"/>
  <c r="P285" i="2" s="1"/>
  <c r="O284" i="2"/>
  <c r="P284" i="2" s="1"/>
  <c r="O283" i="2"/>
  <c r="P283" i="2" s="1"/>
  <c r="O282" i="2"/>
  <c r="P282" i="2" s="1"/>
  <c r="O281" i="2"/>
  <c r="P281" i="2" s="1"/>
  <c r="O280" i="2"/>
  <c r="P280" i="2" s="1"/>
  <c r="O279" i="2"/>
  <c r="P279" i="2" s="1"/>
  <c r="O278" i="2"/>
  <c r="P278" i="2" s="1"/>
  <c r="O277" i="2"/>
  <c r="P277" i="2" s="1"/>
  <c r="O276" i="2"/>
  <c r="P276" i="2" s="1"/>
  <c r="O275" i="2"/>
  <c r="P275" i="2" s="1"/>
  <c r="O274" i="2"/>
  <c r="P274" i="2" s="1"/>
  <c r="O273" i="2"/>
  <c r="P273" i="2" s="1"/>
  <c r="O272" i="2"/>
  <c r="P272" i="2" s="1"/>
  <c r="O271" i="2"/>
  <c r="P271" i="2" s="1"/>
  <c r="O270" i="2"/>
  <c r="P270" i="2" s="1"/>
  <c r="O269" i="2"/>
  <c r="P269" i="2" s="1"/>
  <c r="O268" i="2"/>
  <c r="P268" i="2" s="1"/>
  <c r="O267" i="2"/>
  <c r="P267" i="2" s="1"/>
  <c r="O266" i="2"/>
  <c r="P266" i="2" s="1"/>
  <c r="O265" i="2"/>
  <c r="P265" i="2" s="1"/>
  <c r="O264" i="2"/>
  <c r="P264" i="2" s="1"/>
  <c r="O263" i="2"/>
  <c r="P263" i="2" s="1"/>
  <c r="O262" i="2"/>
  <c r="P262" i="2" s="1"/>
  <c r="O261" i="2"/>
  <c r="P261" i="2" s="1"/>
  <c r="O260" i="2"/>
  <c r="P260" i="2" s="1"/>
  <c r="O259" i="2"/>
  <c r="P259" i="2" s="1"/>
  <c r="O258" i="2"/>
  <c r="P258" i="2" s="1"/>
  <c r="O257" i="2"/>
  <c r="P257" i="2" s="1"/>
  <c r="O256" i="2"/>
  <c r="P256" i="2" s="1"/>
  <c r="O255" i="2"/>
  <c r="P255" i="2" s="1"/>
  <c r="O254" i="2"/>
  <c r="P254" i="2" s="1"/>
  <c r="O253" i="2"/>
  <c r="P253" i="2" s="1"/>
  <c r="O252" i="2"/>
  <c r="P252" i="2" s="1"/>
  <c r="O251" i="2"/>
  <c r="P251" i="2" s="1"/>
  <c r="O250" i="2"/>
  <c r="P250" i="2" s="1"/>
  <c r="O249" i="2"/>
  <c r="P249" i="2" s="1"/>
  <c r="O248" i="2"/>
  <c r="P248" i="2" s="1"/>
  <c r="O247" i="2"/>
  <c r="P247" i="2" s="1"/>
  <c r="O246" i="2"/>
  <c r="P246" i="2" s="1"/>
  <c r="O245" i="2"/>
  <c r="P245" i="2" s="1"/>
  <c r="O244" i="2"/>
  <c r="P244" i="2" s="1"/>
  <c r="O243" i="2"/>
  <c r="P243" i="2" s="1"/>
  <c r="O242" i="2"/>
  <c r="P242" i="2" s="1"/>
  <c r="O241" i="2"/>
  <c r="P241" i="2" s="1"/>
  <c r="O240" i="2"/>
  <c r="P240" i="2" s="1"/>
  <c r="O239" i="2"/>
  <c r="P239" i="2" s="1"/>
  <c r="O238" i="2"/>
  <c r="P238" i="2" s="1"/>
  <c r="O237" i="2"/>
  <c r="P237" i="2" s="1"/>
  <c r="O236" i="2"/>
  <c r="P236" i="2" s="1"/>
  <c r="O235" i="2"/>
  <c r="P235" i="2" s="1"/>
  <c r="O234" i="2"/>
  <c r="P234" i="2" s="1"/>
  <c r="O233" i="2"/>
  <c r="P233" i="2" s="1"/>
  <c r="O232" i="2"/>
  <c r="P232" i="2" s="1"/>
  <c r="O231" i="2"/>
  <c r="P231" i="2" s="1"/>
  <c r="O230" i="2"/>
  <c r="P230" i="2" s="1"/>
  <c r="O229" i="2"/>
  <c r="P229" i="2" s="1"/>
  <c r="O228" i="2"/>
  <c r="P228" i="2" s="1"/>
  <c r="O227" i="2"/>
  <c r="P227" i="2" s="1"/>
  <c r="O226" i="2"/>
  <c r="P226" i="2" s="1"/>
  <c r="O225" i="2"/>
  <c r="P225" i="2" s="1"/>
  <c r="O224" i="2"/>
  <c r="P224" i="2" s="1"/>
  <c r="O223" i="2"/>
  <c r="P223" i="2" s="1"/>
  <c r="O222" i="2"/>
  <c r="P222" i="2" s="1"/>
  <c r="O221" i="2"/>
  <c r="P221" i="2" s="1"/>
  <c r="O220" i="2"/>
  <c r="P220" i="2" s="1"/>
  <c r="O219" i="2"/>
  <c r="P219" i="2" s="1"/>
  <c r="O218" i="2"/>
  <c r="P218" i="2" s="1"/>
  <c r="O217" i="2"/>
  <c r="P217" i="2" s="1"/>
  <c r="O216" i="2"/>
  <c r="P216" i="2" s="1"/>
  <c r="O215" i="2"/>
  <c r="P215" i="2" s="1"/>
  <c r="O214" i="2"/>
  <c r="P214" i="2" s="1"/>
  <c r="O213" i="2"/>
  <c r="P213" i="2" s="1"/>
  <c r="O212" i="2"/>
  <c r="P212" i="2" s="1"/>
  <c r="O211" i="2"/>
  <c r="P211" i="2" s="1"/>
  <c r="O210" i="2"/>
  <c r="P210" i="2" s="1"/>
  <c r="O209" i="2"/>
  <c r="P209" i="2" s="1"/>
  <c r="O208" i="2"/>
  <c r="P208" i="2" s="1"/>
  <c r="O207" i="2"/>
  <c r="P207" i="2" s="1"/>
  <c r="O206" i="2"/>
  <c r="P206" i="2" s="1"/>
  <c r="O205" i="2"/>
  <c r="P205" i="2" s="1"/>
  <c r="O204" i="2"/>
  <c r="P204" i="2" s="1"/>
  <c r="O203" i="2"/>
  <c r="P203" i="2" s="1"/>
  <c r="O202" i="2"/>
  <c r="P202" i="2" s="1"/>
  <c r="O201" i="2"/>
  <c r="P201" i="2" s="1"/>
  <c r="O200" i="2"/>
  <c r="P200" i="2" s="1"/>
  <c r="O199" i="2"/>
  <c r="P199" i="2" s="1"/>
  <c r="O198" i="2"/>
  <c r="P198" i="2" s="1"/>
  <c r="O197" i="2"/>
  <c r="P197" i="2" s="1"/>
  <c r="O196" i="2"/>
  <c r="P196" i="2" s="1"/>
  <c r="O195" i="2"/>
  <c r="P195" i="2" s="1"/>
  <c r="O194" i="2"/>
  <c r="P194" i="2" s="1"/>
  <c r="O193" i="2"/>
  <c r="P193" i="2" s="1"/>
  <c r="O192" i="2"/>
  <c r="P192" i="2" s="1"/>
  <c r="O191" i="2"/>
  <c r="P191" i="2" s="1"/>
  <c r="O190" i="2"/>
  <c r="P190" i="2" s="1"/>
  <c r="O189" i="2"/>
  <c r="P189" i="2" s="1"/>
  <c r="O188" i="2"/>
  <c r="P188" i="2" s="1"/>
  <c r="O187" i="2"/>
  <c r="P187" i="2" s="1"/>
  <c r="O186" i="2"/>
  <c r="P186" i="2" s="1"/>
  <c r="O185" i="2"/>
  <c r="P185" i="2" s="1"/>
  <c r="O184" i="2"/>
  <c r="P184" i="2" s="1"/>
  <c r="O183" i="2"/>
  <c r="P183" i="2" s="1"/>
  <c r="O182" i="2"/>
  <c r="P182" i="2" s="1"/>
  <c r="O181" i="2"/>
  <c r="P181" i="2" s="1"/>
  <c r="O180" i="2"/>
  <c r="P180" i="2" s="1"/>
  <c r="O179" i="2"/>
  <c r="P179" i="2" s="1"/>
  <c r="O178" i="2"/>
  <c r="P178" i="2" s="1"/>
  <c r="O177" i="2"/>
  <c r="P177" i="2" s="1"/>
  <c r="O176" i="2"/>
  <c r="P176" i="2" s="1"/>
  <c r="O175" i="2"/>
  <c r="P175" i="2" s="1"/>
  <c r="O174" i="2"/>
  <c r="P174" i="2" s="1"/>
  <c r="O173" i="2"/>
  <c r="P173" i="2" s="1"/>
  <c r="O172" i="2"/>
  <c r="P172" i="2" s="1"/>
  <c r="O171" i="2"/>
  <c r="P171" i="2" s="1"/>
  <c r="O170" i="2"/>
  <c r="P170" i="2" s="1"/>
  <c r="O169" i="2"/>
  <c r="P169" i="2" s="1"/>
  <c r="O168" i="2"/>
  <c r="P168" i="2" s="1"/>
  <c r="O167" i="2"/>
  <c r="P167" i="2" s="1"/>
  <c r="O166" i="2"/>
  <c r="P166" i="2" s="1"/>
  <c r="O165" i="2"/>
  <c r="P165" i="2" s="1"/>
  <c r="O164" i="2"/>
  <c r="P164" i="2" s="1"/>
  <c r="O163" i="2"/>
  <c r="P163" i="2" s="1"/>
  <c r="O162" i="2"/>
  <c r="P162" i="2" s="1"/>
  <c r="O161" i="2"/>
  <c r="P161" i="2" s="1"/>
  <c r="O160" i="2"/>
  <c r="P160" i="2" s="1"/>
  <c r="O159" i="2"/>
  <c r="P159" i="2" s="1"/>
  <c r="O158" i="2"/>
  <c r="P158" i="2" s="1"/>
  <c r="O157" i="2"/>
  <c r="P157" i="2" s="1"/>
  <c r="O156" i="2"/>
  <c r="P156" i="2" s="1"/>
  <c r="O155" i="2"/>
  <c r="P155" i="2" s="1"/>
  <c r="O154" i="2"/>
  <c r="P154" i="2" s="1"/>
  <c r="O153" i="2"/>
  <c r="P153" i="2" s="1"/>
  <c r="O152" i="2"/>
  <c r="P152" i="2" s="1"/>
  <c r="O151" i="2"/>
  <c r="P151" i="2" s="1"/>
  <c r="O150" i="2"/>
  <c r="P150" i="2" s="1"/>
  <c r="O149" i="2"/>
  <c r="P149" i="2" s="1"/>
  <c r="O148" i="2"/>
  <c r="P148" i="2" s="1"/>
  <c r="O147" i="2"/>
  <c r="P147" i="2" s="1"/>
  <c r="O146" i="2"/>
  <c r="P146" i="2" s="1"/>
  <c r="O145" i="2"/>
  <c r="P145" i="2" s="1"/>
  <c r="O144" i="2"/>
  <c r="P144" i="2" s="1"/>
  <c r="O143" i="2"/>
  <c r="P143" i="2" s="1"/>
  <c r="O142" i="2"/>
  <c r="P142" i="2" s="1"/>
  <c r="O141" i="2"/>
  <c r="P141" i="2" s="1"/>
  <c r="O140" i="2"/>
  <c r="P140" i="2" s="1"/>
  <c r="O139" i="2"/>
  <c r="P139" i="2" s="1"/>
  <c r="O138" i="2"/>
  <c r="P138" i="2" s="1"/>
  <c r="O137" i="2"/>
  <c r="P137" i="2" s="1"/>
  <c r="O136" i="2"/>
  <c r="P136" i="2" s="1"/>
  <c r="O135" i="2"/>
  <c r="P135" i="2" s="1"/>
  <c r="O134" i="2"/>
  <c r="P134" i="2" s="1"/>
  <c r="O133" i="2"/>
  <c r="P133" i="2" s="1"/>
  <c r="O132" i="2"/>
  <c r="P132" i="2" s="1"/>
  <c r="O131" i="2"/>
  <c r="P131" i="2" s="1"/>
  <c r="O130" i="2"/>
  <c r="P130" i="2" s="1"/>
  <c r="O129" i="2"/>
  <c r="P129" i="2" s="1"/>
  <c r="O128" i="2"/>
  <c r="P128" i="2" s="1"/>
  <c r="O127" i="2"/>
  <c r="P127" i="2" s="1"/>
  <c r="O126" i="2"/>
  <c r="P126" i="2" s="1"/>
  <c r="O125" i="2"/>
  <c r="P125" i="2" s="1"/>
  <c r="O124" i="2"/>
  <c r="P124" i="2" s="1"/>
  <c r="O123" i="2"/>
  <c r="P123" i="2" s="1"/>
  <c r="O122" i="2"/>
  <c r="P122" i="2" s="1"/>
  <c r="O121" i="2"/>
  <c r="P121" i="2" s="1"/>
  <c r="O120" i="2"/>
  <c r="P120" i="2" s="1"/>
  <c r="O119" i="2"/>
  <c r="P119" i="2" s="1"/>
  <c r="O118" i="2"/>
  <c r="P118" i="2" s="1"/>
  <c r="O117" i="2"/>
  <c r="P117" i="2" s="1"/>
  <c r="O116" i="2"/>
  <c r="P116" i="2" s="1"/>
  <c r="O115" i="2"/>
  <c r="P115" i="2" s="1"/>
  <c r="O114" i="2"/>
  <c r="P114" i="2" s="1"/>
  <c r="O113" i="2"/>
  <c r="P113" i="2" s="1"/>
  <c r="O112" i="2"/>
  <c r="P112" i="2" s="1"/>
  <c r="O111" i="2"/>
  <c r="P111" i="2" s="1"/>
  <c r="O110" i="2"/>
  <c r="P110" i="2" s="1"/>
  <c r="O109" i="2"/>
  <c r="P109" i="2" s="1"/>
  <c r="O108" i="2"/>
  <c r="P108" i="2" s="1"/>
  <c r="O107" i="2"/>
  <c r="P107" i="2" s="1"/>
  <c r="O106" i="2"/>
  <c r="P106" i="2" s="1"/>
  <c r="O105" i="2"/>
  <c r="P105" i="2" s="1"/>
  <c r="O104" i="2"/>
  <c r="P104" i="2" s="1"/>
  <c r="O103" i="2"/>
  <c r="P103" i="2" s="1"/>
  <c r="O102" i="2"/>
  <c r="P102" i="2" s="1"/>
  <c r="O101" i="2"/>
  <c r="P101" i="2" s="1"/>
  <c r="O100" i="2"/>
  <c r="P100" i="2" s="1"/>
  <c r="O99" i="2"/>
  <c r="P99" i="2" s="1"/>
  <c r="O98" i="2"/>
  <c r="P98" i="2" s="1"/>
  <c r="O97" i="2"/>
  <c r="P97" i="2" s="1"/>
  <c r="O96" i="2"/>
  <c r="P96" i="2" s="1"/>
  <c r="O95" i="2"/>
  <c r="P95" i="2" s="1"/>
  <c r="O94" i="2"/>
  <c r="P94" i="2" s="1"/>
  <c r="O93" i="2"/>
  <c r="P93" i="2" s="1"/>
  <c r="O92" i="2"/>
  <c r="P92" i="2" s="1"/>
  <c r="O91" i="2"/>
  <c r="P91" i="2" s="1"/>
  <c r="O90" i="2"/>
  <c r="P90" i="2" s="1"/>
  <c r="O89" i="2"/>
  <c r="P89" i="2" s="1"/>
  <c r="O88" i="2"/>
  <c r="P88" i="2" s="1"/>
  <c r="O87" i="2"/>
  <c r="P87" i="2" s="1"/>
  <c r="O86" i="2"/>
  <c r="P86" i="2" s="1"/>
  <c r="O85" i="2"/>
  <c r="P85" i="2" s="1"/>
  <c r="O84" i="2"/>
  <c r="P84" i="2" s="1"/>
  <c r="O83" i="2"/>
  <c r="P83" i="2" s="1"/>
  <c r="O82" i="2"/>
  <c r="P82" i="2" s="1"/>
  <c r="O81" i="2"/>
  <c r="P81" i="2" s="1"/>
  <c r="O80" i="2"/>
  <c r="P80" i="2" s="1"/>
  <c r="O79" i="2"/>
  <c r="P79" i="2" s="1"/>
  <c r="O78" i="2"/>
  <c r="P78" i="2" s="1"/>
  <c r="O77" i="2"/>
  <c r="P77" i="2" s="1"/>
  <c r="O76" i="2"/>
  <c r="P76" i="2" s="1"/>
  <c r="O75" i="2"/>
  <c r="P75" i="2" s="1"/>
  <c r="O74" i="2"/>
  <c r="P74" i="2" s="1"/>
  <c r="O73" i="2"/>
  <c r="P73" i="2" s="1"/>
  <c r="O72" i="2"/>
  <c r="P72" i="2" s="1"/>
  <c r="O71" i="2"/>
  <c r="P71" i="2" s="1"/>
  <c r="O70" i="2"/>
  <c r="P70" i="2" s="1"/>
  <c r="O69" i="2"/>
  <c r="P69" i="2" s="1"/>
  <c r="O68" i="2"/>
  <c r="P68" i="2" s="1"/>
  <c r="O67" i="2"/>
  <c r="P67" i="2" s="1"/>
  <c r="O66" i="2"/>
  <c r="P66" i="2" s="1"/>
  <c r="O65" i="2"/>
  <c r="P65" i="2" s="1"/>
  <c r="O64" i="2"/>
  <c r="P64" i="2" s="1"/>
  <c r="O63" i="2"/>
  <c r="P63" i="2" s="1"/>
  <c r="O62" i="2"/>
  <c r="P62" i="2" s="1"/>
  <c r="O61" i="2"/>
  <c r="P61" i="2" s="1"/>
  <c r="O60" i="2"/>
  <c r="P60" i="2" s="1"/>
  <c r="O59" i="2"/>
  <c r="P59" i="2" s="1"/>
  <c r="O58" i="2"/>
  <c r="P58" i="2" s="1"/>
  <c r="O57" i="2"/>
  <c r="P57" i="2" s="1"/>
  <c r="O56" i="2"/>
  <c r="P56" i="2" s="1"/>
  <c r="O55" i="2"/>
  <c r="P55" i="2" s="1"/>
  <c r="O54" i="2"/>
  <c r="P54" i="2" s="1"/>
  <c r="O53" i="2"/>
  <c r="P53" i="2" s="1"/>
  <c r="O52" i="2"/>
  <c r="P52" i="2" s="1"/>
  <c r="O51" i="2"/>
  <c r="P51" i="2" s="1"/>
  <c r="O50" i="2"/>
  <c r="P50" i="2" s="1"/>
  <c r="O49" i="2"/>
  <c r="P49" i="2" s="1"/>
  <c r="O48" i="2"/>
  <c r="P48" i="2" s="1"/>
  <c r="O47" i="2"/>
  <c r="P47" i="2" s="1"/>
  <c r="O46" i="2"/>
  <c r="P46" i="2" s="1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P35" i="2" s="1"/>
  <c r="O34" i="2"/>
  <c r="P34" i="2" s="1"/>
  <c r="O33" i="2"/>
  <c r="P33" i="2" s="1"/>
  <c r="O32" i="2"/>
  <c r="P32" i="2" s="1"/>
  <c r="O31" i="2"/>
  <c r="P31" i="2" s="1"/>
  <c r="O30" i="2"/>
  <c r="P30" i="2" s="1"/>
  <c r="O29" i="2"/>
  <c r="P29" i="2" s="1"/>
  <c r="O28" i="2"/>
  <c r="P28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G16" i="2"/>
  <c r="H16" i="2" s="1"/>
  <c r="P1014" i="2" l="1"/>
  <c r="P1015" i="2" s="1"/>
  <c r="O1015" i="2"/>
  <c r="S93" i="2"/>
  <c r="S81" i="2"/>
  <c r="S69" i="2"/>
  <c r="S57" i="2"/>
  <c r="S45" i="2"/>
  <c r="S92" i="2"/>
  <c r="S80" i="2"/>
  <c r="S68" i="2"/>
  <c r="S56" i="2"/>
  <c r="S103" i="2"/>
  <c r="S91" i="2"/>
  <c r="S79" i="2"/>
  <c r="S67" i="2"/>
  <c r="S55" i="2"/>
  <c r="S101" i="2"/>
  <c r="S89" i="2"/>
  <c r="S77" i="2"/>
  <c r="S65" i="2"/>
  <c r="S53" i="2"/>
  <c r="S100" i="2"/>
  <c r="S88" i="2"/>
  <c r="S76" i="2"/>
  <c r="S64" i="2"/>
  <c r="S52" i="2"/>
  <c r="S99" i="2"/>
  <c r="S87" i="2"/>
  <c r="S75" i="2"/>
  <c r="S63" i="2"/>
  <c r="S51" i="2"/>
  <c r="S98" i="2"/>
  <c r="S86" i="2"/>
  <c r="S74" i="2"/>
  <c r="S62" i="2"/>
  <c r="S50" i="2"/>
  <c r="S97" i="2"/>
  <c r="S85" i="2"/>
  <c r="S73" i="2"/>
  <c r="S61" i="2"/>
  <c r="S49" i="2"/>
  <c r="S96" i="2"/>
  <c r="S84" i="2"/>
  <c r="S72" i="2"/>
  <c r="S60" i="2"/>
  <c r="S48" i="2"/>
  <c r="S95" i="2"/>
  <c r="S83" i="2"/>
  <c r="S71" i="2"/>
  <c r="S59" i="2"/>
  <c r="S47" i="2"/>
  <c r="S94" i="2"/>
  <c r="S82" i="2"/>
  <c r="S70" i="2"/>
  <c r="S58" i="2"/>
  <c r="S46" i="2"/>
  <c r="S102" i="2"/>
  <c r="S90" i="2"/>
  <c r="S78" i="2"/>
  <c r="S66" i="2"/>
  <c r="S54" i="2"/>
  <c r="R18" i="2"/>
  <c r="AA17" i="2"/>
  <c r="J16" i="2"/>
  <c r="K16" i="2"/>
  <c r="N16" i="2"/>
  <c r="H15" i="2"/>
  <c r="L15" i="2" s="1"/>
  <c r="L16" i="2" s="1"/>
  <c r="G17" i="2"/>
  <c r="N17" i="2" s="1"/>
  <c r="S11" i="2" l="1"/>
  <c r="S369" i="2"/>
  <c r="S357" i="2"/>
  <c r="S345" i="2"/>
  <c r="S333" i="2"/>
  <c r="S321" i="2"/>
  <c r="S309" i="2"/>
  <c r="S297" i="2"/>
  <c r="S285" i="2"/>
  <c r="S273" i="2"/>
  <c r="S261" i="2"/>
  <c r="S249" i="2"/>
  <c r="S237" i="2"/>
  <c r="S225" i="2"/>
  <c r="S213" i="2"/>
  <c r="S201" i="2"/>
  <c r="S189" i="2"/>
  <c r="S177" i="2"/>
  <c r="S165" i="2"/>
  <c r="S153" i="2"/>
  <c r="S141" i="2"/>
  <c r="S129" i="2"/>
  <c r="S117" i="2"/>
  <c r="S105" i="2"/>
  <c r="S368" i="2"/>
  <c r="S356" i="2"/>
  <c r="S344" i="2"/>
  <c r="S332" i="2"/>
  <c r="S320" i="2"/>
  <c r="S308" i="2"/>
  <c r="S296" i="2"/>
  <c r="S284" i="2"/>
  <c r="S272" i="2"/>
  <c r="S260" i="2"/>
  <c r="S248" i="2"/>
  <c r="S236" i="2"/>
  <c r="S224" i="2"/>
  <c r="S212" i="2"/>
  <c r="S200" i="2"/>
  <c r="S188" i="2"/>
  <c r="S176" i="2"/>
  <c r="S164" i="2"/>
  <c r="S152" i="2"/>
  <c r="S140" i="2"/>
  <c r="S128" i="2"/>
  <c r="S116" i="2"/>
  <c r="S104" i="2"/>
  <c r="S367" i="2"/>
  <c r="S355" i="2"/>
  <c r="S343" i="2"/>
  <c r="S331" i="2"/>
  <c r="S319" i="2"/>
  <c r="S307" i="2"/>
  <c r="S295" i="2"/>
  <c r="S283" i="2"/>
  <c r="S271" i="2"/>
  <c r="S259" i="2"/>
  <c r="S247" i="2"/>
  <c r="S235" i="2"/>
  <c r="S223" i="2"/>
  <c r="S211" i="2"/>
  <c r="S199" i="2"/>
  <c r="S187" i="2"/>
  <c r="S175" i="2"/>
  <c r="S163" i="2"/>
  <c r="S151" i="2"/>
  <c r="S139" i="2"/>
  <c r="S127" i="2"/>
  <c r="S115" i="2"/>
  <c r="S377" i="2"/>
  <c r="S365" i="2"/>
  <c r="S353" i="2"/>
  <c r="S341" i="2"/>
  <c r="S329" i="2"/>
  <c r="S317" i="2"/>
  <c r="S305" i="2"/>
  <c r="S293" i="2"/>
  <c r="S281" i="2"/>
  <c r="S269" i="2"/>
  <c r="S257" i="2"/>
  <c r="S245" i="2"/>
  <c r="S233" i="2"/>
  <c r="S221" i="2"/>
  <c r="S209" i="2"/>
  <c r="S197" i="2"/>
  <c r="S185" i="2"/>
  <c r="S173" i="2"/>
  <c r="S161" i="2"/>
  <c r="S149" i="2"/>
  <c r="S137" i="2"/>
  <c r="S125" i="2"/>
  <c r="S113" i="2"/>
  <c r="S376" i="2"/>
  <c r="S364" i="2"/>
  <c r="S352" i="2"/>
  <c r="S340" i="2"/>
  <c r="S328" i="2"/>
  <c r="S316" i="2"/>
  <c r="S304" i="2"/>
  <c r="S292" i="2"/>
  <c r="S280" i="2"/>
  <c r="S268" i="2"/>
  <c r="S256" i="2"/>
  <c r="S244" i="2"/>
  <c r="S232" i="2"/>
  <c r="S220" i="2"/>
  <c r="S208" i="2"/>
  <c r="S196" i="2"/>
  <c r="S184" i="2"/>
  <c r="S172" i="2"/>
  <c r="S160" i="2"/>
  <c r="S148" i="2"/>
  <c r="S136" i="2"/>
  <c r="S124" i="2"/>
  <c r="S112" i="2"/>
  <c r="S375" i="2"/>
  <c r="S363" i="2"/>
  <c r="S351" i="2"/>
  <c r="S339" i="2"/>
  <c r="S327" i="2"/>
  <c r="S315" i="2"/>
  <c r="S303" i="2"/>
  <c r="S291" i="2"/>
  <c r="S279" i="2"/>
  <c r="S267" i="2"/>
  <c r="S255" i="2"/>
  <c r="S243" i="2"/>
  <c r="S231" i="2"/>
  <c r="S219" i="2"/>
  <c r="S207" i="2"/>
  <c r="S195" i="2"/>
  <c r="S183" i="2"/>
  <c r="S171" i="2"/>
  <c r="S159" i="2"/>
  <c r="S147" i="2"/>
  <c r="S135" i="2"/>
  <c r="S123" i="2"/>
  <c r="S111" i="2"/>
  <c r="S374" i="2"/>
  <c r="S362" i="2"/>
  <c r="S350" i="2"/>
  <c r="S338" i="2"/>
  <c r="S326" i="2"/>
  <c r="S314" i="2"/>
  <c r="S302" i="2"/>
  <c r="S290" i="2"/>
  <c r="S278" i="2"/>
  <c r="S266" i="2"/>
  <c r="S254" i="2"/>
  <c r="S242" i="2"/>
  <c r="S230" i="2"/>
  <c r="S218" i="2"/>
  <c r="S206" i="2"/>
  <c r="S194" i="2"/>
  <c r="S182" i="2"/>
  <c r="S170" i="2"/>
  <c r="S158" i="2"/>
  <c r="S146" i="2"/>
  <c r="S134" i="2"/>
  <c r="S122" i="2"/>
  <c r="S110" i="2"/>
  <c r="S373" i="2"/>
  <c r="S361" i="2"/>
  <c r="S349" i="2"/>
  <c r="S337" i="2"/>
  <c r="S325" i="2"/>
  <c r="S313" i="2"/>
  <c r="S301" i="2"/>
  <c r="S289" i="2"/>
  <c r="S277" i="2"/>
  <c r="S265" i="2"/>
  <c r="S253" i="2"/>
  <c r="S241" i="2"/>
  <c r="S229" i="2"/>
  <c r="S217" i="2"/>
  <c r="S205" i="2"/>
  <c r="S193" i="2"/>
  <c r="S181" i="2"/>
  <c r="S169" i="2"/>
  <c r="S157" i="2"/>
  <c r="S145" i="2"/>
  <c r="S133" i="2"/>
  <c r="S121" i="2"/>
  <c r="S109" i="2"/>
  <c r="S372" i="2"/>
  <c r="S360" i="2"/>
  <c r="S348" i="2"/>
  <c r="S336" i="2"/>
  <c r="S324" i="2"/>
  <c r="S312" i="2"/>
  <c r="S300" i="2"/>
  <c r="S288" i="2"/>
  <c r="S276" i="2"/>
  <c r="S264" i="2"/>
  <c r="S252" i="2"/>
  <c r="S240" i="2"/>
  <c r="S228" i="2"/>
  <c r="S216" i="2"/>
  <c r="S204" i="2"/>
  <c r="S192" i="2"/>
  <c r="S180" i="2"/>
  <c r="S168" i="2"/>
  <c r="S156" i="2"/>
  <c r="S144" i="2"/>
  <c r="S132" i="2"/>
  <c r="S120" i="2"/>
  <c r="S108" i="2"/>
  <c r="S371" i="2"/>
  <c r="S359" i="2"/>
  <c r="S347" i="2"/>
  <c r="S335" i="2"/>
  <c r="S323" i="2"/>
  <c r="S311" i="2"/>
  <c r="S299" i="2"/>
  <c r="S287" i="2"/>
  <c r="S275" i="2"/>
  <c r="S263" i="2"/>
  <c r="S251" i="2"/>
  <c r="S239" i="2"/>
  <c r="S227" i="2"/>
  <c r="S215" i="2"/>
  <c r="S203" i="2"/>
  <c r="S191" i="2"/>
  <c r="S179" i="2"/>
  <c r="S167" i="2"/>
  <c r="S155" i="2"/>
  <c r="S143" i="2"/>
  <c r="S131" i="2"/>
  <c r="S119" i="2"/>
  <c r="S107" i="2"/>
  <c r="S370" i="2"/>
  <c r="S358" i="2"/>
  <c r="S346" i="2"/>
  <c r="S334" i="2"/>
  <c r="S322" i="2"/>
  <c r="S310" i="2"/>
  <c r="S298" i="2"/>
  <c r="S286" i="2"/>
  <c r="S274" i="2"/>
  <c r="S262" i="2"/>
  <c r="S250" i="2"/>
  <c r="S238" i="2"/>
  <c r="S226" i="2"/>
  <c r="S214" i="2"/>
  <c r="S202" i="2"/>
  <c r="S190" i="2"/>
  <c r="S178" i="2"/>
  <c r="S166" i="2"/>
  <c r="S154" i="2"/>
  <c r="S142" i="2"/>
  <c r="S130" i="2"/>
  <c r="S118" i="2"/>
  <c r="S106" i="2"/>
  <c r="S270" i="2"/>
  <c r="S126" i="2"/>
  <c r="S258" i="2"/>
  <c r="S114" i="2"/>
  <c r="S246" i="2"/>
  <c r="S378" i="2"/>
  <c r="S234" i="2"/>
  <c r="S150" i="2"/>
  <c r="S366" i="2"/>
  <c r="S222" i="2"/>
  <c r="S162" i="2"/>
  <c r="S354" i="2"/>
  <c r="S210" i="2"/>
  <c r="S306" i="2"/>
  <c r="S342" i="2"/>
  <c r="S198" i="2"/>
  <c r="S330" i="2"/>
  <c r="S186" i="2"/>
  <c r="S294" i="2"/>
  <c r="S318" i="2"/>
  <c r="S174" i="2"/>
  <c r="S282" i="2"/>
  <c r="S138" i="2"/>
  <c r="V17" i="2"/>
  <c r="W17" i="2" s="1"/>
  <c r="U17" i="2"/>
  <c r="R19" i="2"/>
  <c r="AA18" i="2"/>
  <c r="J15" i="2"/>
  <c r="K15" i="2"/>
  <c r="H17" i="2"/>
  <c r="G18" i="2"/>
  <c r="N18" i="2" s="1"/>
  <c r="S1005" i="2" l="1"/>
  <c r="S993" i="2"/>
  <c r="S981" i="2"/>
  <c r="S969" i="2"/>
  <c r="S957" i="2"/>
  <c r="S945" i="2"/>
  <c r="S933" i="2"/>
  <c r="S921" i="2"/>
  <c r="S909" i="2"/>
  <c r="S897" i="2"/>
  <c r="S885" i="2"/>
  <c r="S873" i="2"/>
  <c r="S861" i="2"/>
  <c r="S849" i="2"/>
  <c r="S837" i="2"/>
  <c r="S825" i="2"/>
  <c r="S813" i="2"/>
  <c r="S801" i="2"/>
  <c r="S789" i="2"/>
  <c r="S777" i="2"/>
  <c r="S765" i="2"/>
  <c r="S753" i="2"/>
  <c r="S741" i="2"/>
  <c r="S729" i="2"/>
  <c r="S717" i="2"/>
  <c r="S705" i="2"/>
  <c r="S693" i="2"/>
  <c r="S681" i="2"/>
  <c r="S669" i="2"/>
  <c r="S657" i="2"/>
  <c r="S645" i="2"/>
  <c r="S633" i="2"/>
  <c r="S621" i="2"/>
  <c r="S609" i="2"/>
  <c r="S597" i="2"/>
  <c r="S585" i="2"/>
  <c r="S573" i="2"/>
  <c r="S561" i="2"/>
  <c r="S549" i="2"/>
  <c r="S537" i="2"/>
  <c r="S525" i="2"/>
  <c r="S513" i="2"/>
  <c r="S501" i="2"/>
  <c r="S489" i="2"/>
  <c r="S477" i="2"/>
  <c r="S465" i="2"/>
  <c r="S453" i="2"/>
  <c r="S441" i="2"/>
  <c r="S429" i="2"/>
  <c r="S417" i="2"/>
  <c r="S405" i="2"/>
  <c r="S393" i="2"/>
  <c r="S381" i="2"/>
  <c r="S918" i="2"/>
  <c r="S774" i="2"/>
  <c r="S1004" i="2"/>
  <c r="S992" i="2"/>
  <c r="S980" i="2"/>
  <c r="S968" i="2"/>
  <c r="S956" i="2"/>
  <c r="S944" i="2"/>
  <c r="S932" i="2"/>
  <c r="S920" i="2"/>
  <c r="S908" i="2"/>
  <c r="S896" i="2"/>
  <c r="S884" i="2"/>
  <c r="S872" i="2"/>
  <c r="S860" i="2"/>
  <c r="S848" i="2"/>
  <c r="S836" i="2"/>
  <c r="S824" i="2"/>
  <c r="S812" i="2"/>
  <c r="S800" i="2"/>
  <c r="S788" i="2"/>
  <c r="S776" i="2"/>
  <c r="S764" i="2"/>
  <c r="S752" i="2"/>
  <c r="S740" i="2"/>
  <c r="S728" i="2"/>
  <c r="S716" i="2"/>
  <c r="S704" i="2"/>
  <c r="S692" i="2"/>
  <c r="S680" i="2"/>
  <c r="S668" i="2"/>
  <c r="S656" i="2"/>
  <c r="S644" i="2"/>
  <c r="S632" i="2"/>
  <c r="S620" i="2"/>
  <c r="S608" i="2"/>
  <c r="S596" i="2"/>
  <c r="S584" i="2"/>
  <c r="S572" i="2"/>
  <c r="S560" i="2"/>
  <c r="S548" i="2"/>
  <c r="S536" i="2"/>
  <c r="S524" i="2"/>
  <c r="S512" i="2"/>
  <c r="S500" i="2"/>
  <c r="S488" i="2"/>
  <c r="S476" i="2"/>
  <c r="S464" i="2"/>
  <c r="S452" i="2"/>
  <c r="S440" i="2"/>
  <c r="S428" i="2"/>
  <c r="S416" i="2"/>
  <c r="S404" i="2"/>
  <c r="S392" i="2"/>
  <c r="S380" i="2"/>
  <c r="S906" i="2"/>
  <c r="S750" i="2"/>
  <c r="S1003" i="2"/>
  <c r="S991" i="2"/>
  <c r="S979" i="2"/>
  <c r="S967" i="2"/>
  <c r="S955" i="2"/>
  <c r="S943" i="2"/>
  <c r="S931" i="2"/>
  <c r="S919" i="2"/>
  <c r="S907" i="2"/>
  <c r="S895" i="2"/>
  <c r="S883" i="2"/>
  <c r="S871" i="2"/>
  <c r="S859" i="2"/>
  <c r="S847" i="2"/>
  <c r="S835" i="2"/>
  <c r="S823" i="2"/>
  <c r="S811" i="2"/>
  <c r="S799" i="2"/>
  <c r="S787" i="2"/>
  <c r="S775" i="2"/>
  <c r="S763" i="2"/>
  <c r="S751" i="2"/>
  <c r="S739" i="2"/>
  <c r="S727" i="2"/>
  <c r="S715" i="2"/>
  <c r="S703" i="2"/>
  <c r="S691" i="2"/>
  <c r="S679" i="2"/>
  <c r="S667" i="2"/>
  <c r="S655" i="2"/>
  <c r="S643" i="2"/>
  <c r="S631" i="2"/>
  <c r="S619" i="2"/>
  <c r="S607" i="2"/>
  <c r="S595" i="2"/>
  <c r="S583" i="2"/>
  <c r="S571" i="2"/>
  <c r="S559" i="2"/>
  <c r="S547" i="2"/>
  <c r="S535" i="2"/>
  <c r="S523" i="2"/>
  <c r="S511" i="2"/>
  <c r="S499" i="2"/>
  <c r="S487" i="2"/>
  <c r="S475" i="2"/>
  <c r="S463" i="2"/>
  <c r="S451" i="2"/>
  <c r="S439" i="2"/>
  <c r="S427" i="2"/>
  <c r="S415" i="2"/>
  <c r="S403" i="2"/>
  <c r="S391" i="2"/>
  <c r="S379" i="2"/>
  <c r="S1002" i="2"/>
  <c r="S882" i="2"/>
  <c r="S822" i="2"/>
  <c r="S1013" i="2"/>
  <c r="S1001" i="2"/>
  <c r="S989" i="2"/>
  <c r="S977" i="2"/>
  <c r="S965" i="2"/>
  <c r="S953" i="2"/>
  <c r="S941" i="2"/>
  <c r="S929" i="2"/>
  <c r="S917" i="2"/>
  <c r="S905" i="2"/>
  <c r="S893" i="2"/>
  <c r="S881" i="2"/>
  <c r="S869" i="2"/>
  <c r="S857" i="2"/>
  <c r="S845" i="2"/>
  <c r="S833" i="2"/>
  <c r="S821" i="2"/>
  <c r="S809" i="2"/>
  <c r="S797" i="2"/>
  <c r="S785" i="2"/>
  <c r="S773" i="2"/>
  <c r="S761" i="2"/>
  <c r="S749" i="2"/>
  <c r="S737" i="2"/>
  <c r="S725" i="2"/>
  <c r="S713" i="2"/>
  <c r="S701" i="2"/>
  <c r="S689" i="2"/>
  <c r="S677" i="2"/>
  <c r="S665" i="2"/>
  <c r="S653" i="2"/>
  <c r="S641" i="2"/>
  <c r="S629" i="2"/>
  <c r="S617" i="2"/>
  <c r="S605" i="2"/>
  <c r="S593" i="2"/>
  <c r="S581" i="2"/>
  <c r="S569" i="2"/>
  <c r="S557" i="2"/>
  <c r="S545" i="2"/>
  <c r="S533" i="2"/>
  <c r="S521" i="2"/>
  <c r="S509" i="2"/>
  <c r="S497" i="2"/>
  <c r="S485" i="2"/>
  <c r="S473" i="2"/>
  <c r="S461" i="2"/>
  <c r="S449" i="2"/>
  <c r="S437" i="2"/>
  <c r="S425" i="2"/>
  <c r="S413" i="2"/>
  <c r="S401" i="2"/>
  <c r="S389" i="2"/>
  <c r="S990" i="2"/>
  <c r="S870" i="2"/>
  <c r="S810" i="2"/>
  <c r="S1012" i="2"/>
  <c r="S1000" i="2"/>
  <c r="S988" i="2"/>
  <c r="S976" i="2"/>
  <c r="S964" i="2"/>
  <c r="S952" i="2"/>
  <c r="S940" i="2"/>
  <c r="S928" i="2"/>
  <c r="S916" i="2"/>
  <c r="S904" i="2"/>
  <c r="S892" i="2"/>
  <c r="S880" i="2"/>
  <c r="S868" i="2"/>
  <c r="S856" i="2"/>
  <c r="S844" i="2"/>
  <c r="S832" i="2"/>
  <c r="S820" i="2"/>
  <c r="S808" i="2"/>
  <c r="S796" i="2"/>
  <c r="S784" i="2"/>
  <c r="S772" i="2"/>
  <c r="S760" i="2"/>
  <c r="S748" i="2"/>
  <c r="S736" i="2"/>
  <c r="S724" i="2"/>
  <c r="S712" i="2"/>
  <c r="S700" i="2"/>
  <c r="S688" i="2"/>
  <c r="S676" i="2"/>
  <c r="S664" i="2"/>
  <c r="S652" i="2"/>
  <c r="S640" i="2"/>
  <c r="S628" i="2"/>
  <c r="S616" i="2"/>
  <c r="S604" i="2"/>
  <c r="S592" i="2"/>
  <c r="S580" i="2"/>
  <c r="S568" i="2"/>
  <c r="S556" i="2"/>
  <c r="S544" i="2"/>
  <c r="S532" i="2"/>
  <c r="S520" i="2"/>
  <c r="S508" i="2"/>
  <c r="S496" i="2"/>
  <c r="S484" i="2"/>
  <c r="S472" i="2"/>
  <c r="S460" i="2"/>
  <c r="S448" i="2"/>
  <c r="S436" i="2"/>
  <c r="S424" i="2"/>
  <c r="S412" i="2"/>
  <c r="S400" i="2"/>
  <c r="S388" i="2"/>
  <c r="S966" i="2"/>
  <c r="S846" i="2"/>
  <c r="S1011" i="2"/>
  <c r="S999" i="2"/>
  <c r="S987" i="2"/>
  <c r="S975" i="2"/>
  <c r="S963" i="2"/>
  <c r="S951" i="2"/>
  <c r="S939" i="2"/>
  <c r="S927" i="2"/>
  <c r="S915" i="2"/>
  <c r="S903" i="2"/>
  <c r="S891" i="2"/>
  <c r="S879" i="2"/>
  <c r="S867" i="2"/>
  <c r="S855" i="2"/>
  <c r="S843" i="2"/>
  <c r="S831" i="2"/>
  <c r="S819" i="2"/>
  <c r="S807" i="2"/>
  <c r="S795" i="2"/>
  <c r="S783" i="2"/>
  <c r="S771" i="2"/>
  <c r="S759" i="2"/>
  <c r="S747" i="2"/>
  <c r="S735" i="2"/>
  <c r="S723" i="2"/>
  <c r="S711" i="2"/>
  <c r="S699" i="2"/>
  <c r="S687" i="2"/>
  <c r="S675" i="2"/>
  <c r="S663" i="2"/>
  <c r="S651" i="2"/>
  <c r="S639" i="2"/>
  <c r="S627" i="2"/>
  <c r="S615" i="2"/>
  <c r="S603" i="2"/>
  <c r="S591" i="2"/>
  <c r="S579" i="2"/>
  <c r="S567" i="2"/>
  <c r="S555" i="2"/>
  <c r="S543" i="2"/>
  <c r="S531" i="2"/>
  <c r="S519" i="2"/>
  <c r="S507" i="2"/>
  <c r="S495" i="2"/>
  <c r="S483" i="2"/>
  <c r="S471" i="2"/>
  <c r="S459" i="2"/>
  <c r="S447" i="2"/>
  <c r="S435" i="2"/>
  <c r="S423" i="2"/>
  <c r="S411" i="2"/>
  <c r="S399" i="2"/>
  <c r="S387" i="2"/>
  <c r="S954" i="2"/>
  <c r="S858" i="2"/>
  <c r="S786" i="2"/>
  <c r="S1010" i="2"/>
  <c r="S998" i="2"/>
  <c r="S986" i="2"/>
  <c r="S974" i="2"/>
  <c r="S962" i="2"/>
  <c r="S950" i="2"/>
  <c r="S938" i="2"/>
  <c r="S926" i="2"/>
  <c r="S914" i="2"/>
  <c r="S902" i="2"/>
  <c r="S890" i="2"/>
  <c r="S878" i="2"/>
  <c r="S866" i="2"/>
  <c r="S854" i="2"/>
  <c r="S842" i="2"/>
  <c r="S830" i="2"/>
  <c r="S818" i="2"/>
  <c r="S806" i="2"/>
  <c r="S794" i="2"/>
  <c r="S782" i="2"/>
  <c r="S770" i="2"/>
  <c r="S758" i="2"/>
  <c r="S746" i="2"/>
  <c r="S734" i="2"/>
  <c r="S722" i="2"/>
  <c r="S710" i="2"/>
  <c r="S698" i="2"/>
  <c r="S686" i="2"/>
  <c r="S674" i="2"/>
  <c r="S662" i="2"/>
  <c r="S650" i="2"/>
  <c r="S638" i="2"/>
  <c r="S626" i="2"/>
  <c r="S614" i="2"/>
  <c r="S602" i="2"/>
  <c r="S590" i="2"/>
  <c r="S578" i="2"/>
  <c r="S566" i="2"/>
  <c r="S554" i="2"/>
  <c r="S542" i="2"/>
  <c r="S530" i="2"/>
  <c r="S518" i="2"/>
  <c r="S506" i="2"/>
  <c r="S494" i="2"/>
  <c r="S482" i="2"/>
  <c r="S470" i="2"/>
  <c r="S458" i="2"/>
  <c r="S446" i="2"/>
  <c r="S434" i="2"/>
  <c r="S422" i="2"/>
  <c r="S410" i="2"/>
  <c r="S398" i="2"/>
  <c r="S386" i="2"/>
  <c r="S942" i="2"/>
  <c r="S1009" i="2"/>
  <c r="S997" i="2"/>
  <c r="S985" i="2"/>
  <c r="S973" i="2"/>
  <c r="S961" i="2"/>
  <c r="S949" i="2"/>
  <c r="S937" i="2"/>
  <c r="S925" i="2"/>
  <c r="S913" i="2"/>
  <c r="S901" i="2"/>
  <c r="S889" i="2"/>
  <c r="S877" i="2"/>
  <c r="S865" i="2"/>
  <c r="S853" i="2"/>
  <c r="S841" i="2"/>
  <c r="S829" i="2"/>
  <c r="S817" i="2"/>
  <c r="S805" i="2"/>
  <c r="S793" i="2"/>
  <c r="S781" i="2"/>
  <c r="S769" i="2"/>
  <c r="S757" i="2"/>
  <c r="S745" i="2"/>
  <c r="S733" i="2"/>
  <c r="S721" i="2"/>
  <c r="S709" i="2"/>
  <c r="S697" i="2"/>
  <c r="S685" i="2"/>
  <c r="S673" i="2"/>
  <c r="S661" i="2"/>
  <c r="S649" i="2"/>
  <c r="S637" i="2"/>
  <c r="S625" i="2"/>
  <c r="S613" i="2"/>
  <c r="S601" i="2"/>
  <c r="S589" i="2"/>
  <c r="S577" i="2"/>
  <c r="S565" i="2"/>
  <c r="S553" i="2"/>
  <c r="S541" i="2"/>
  <c r="S529" i="2"/>
  <c r="S517" i="2"/>
  <c r="S505" i="2"/>
  <c r="S493" i="2"/>
  <c r="S481" i="2"/>
  <c r="S469" i="2"/>
  <c r="S457" i="2"/>
  <c r="S445" i="2"/>
  <c r="S433" i="2"/>
  <c r="S421" i="2"/>
  <c r="S409" i="2"/>
  <c r="S397" i="2"/>
  <c r="S385" i="2"/>
  <c r="S978" i="2"/>
  <c r="S834" i="2"/>
  <c r="S1008" i="2"/>
  <c r="S996" i="2"/>
  <c r="S984" i="2"/>
  <c r="S972" i="2"/>
  <c r="S960" i="2"/>
  <c r="S948" i="2"/>
  <c r="S936" i="2"/>
  <c r="S924" i="2"/>
  <c r="S912" i="2"/>
  <c r="S900" i="2"/>
  <c r="S888" i="2"/>
  <c r="S876" i="2"/>
  <c r="S864" i="2"/>
  <c r="S852" i="2"/>
  <c r="S840" i="2"/>
  <c r="S828" i="2"/>
  <c r="S816" i="2"/>
  <c r="S804" i="2"/>
  <c r="S792" i="2"/>
  <c r="S780" i="2"/>
  <c r="S768" i="2"/>
  <c r="S756" i="2"/>
  <c r="S744" i="2"/>
  <c r="S732" i="2"/>
  <c r="S720" i="2"/>
  <c r="S708" i="2"/>
  <c r="S696" i="2"/>
  <c r="S684" i="2"/>
  <c r="S672" i="2"/>
  <c r="S660" i="2"/>
  <c r="S648" i="2"/>
  <c r="S636" i="2"/>
  <c r="S624" i="2"/>
  <c r="S612" i="2"/>
  <c r="S600" i="2"/>
  <c r="S588" i="2"/>
  <c r="S576" i="2"/>
  <c r="S564" i="2"/>
  <c r="S552" i="2"/>
  <c r="S540" i="2"/>
  <c r="S528" i="2"/>
  <c r="S516" i="2"/>
  <c r="S504" i="2"/>
  <c r="S492" i="2"/>
  <c r="S480" i="2"/>
  <c r="S468" i="2"/>
  <c r="S456" i="2"/>
  <c r="S444" i="2"/>
  <c r="S432" i="2"/>
  <c r="S420" i="2"/>
  <c r="S408" i="2"/>
  <c r="S396" i="2"/>
  <c r="S384" i="2"/>
  <c r="S894" i="2"/>
  <c r="S762" i="2"/>
  <c r="S1007" i="2"/>
  <c r="S995" i="2"/>
  <c r="S983" i="2"/>
  <c r="S971" i="2"/>
  <c r="S959" i="2"/>
  <c r="S947" i="2"/>
  <c r="S935" i="2"/>
  <c r="S923" i="2"/>
  <c r="S911" i="2"/>
  <c r="S899" i="2"/>
  <c r="S887" i="2"/>
  <c r="S875" i="2"/>
  <c r="S863" i="2"/>
  <c r="S851" i="2"/>
  <c r="S839" i="2"/>
  <c r="S827" i="2"/>
  <c r="S815" i="2"/>
  <c r="S803" i="2"/>
  <c r="S791" i="2"/>
  <c r="S779" i="2"/>
  <c r="S767" i="2"/>
  <c r="S755" i="2"/>
  <c r="S743" i="2"/>
  <c r="S731" i="2"/>
  <c r="S719" i="2"/>
  <c r="S707" i="2"/>
  <c r="S695" i="2"/>
  <c r="S683" i="2"/>
  <c r="S671" i="2"/>
  <c r="S659" i="2"/>
  <c r="S647" i="2"/>
  <c r="S635" i="2"/>
  <c r="S623" i="2"/>
  <c r="S611" i="2"/>
  <c r="S599" i="2"/>
  <c r="S587" i="2"/>
  <c r="S575" i="2"/>
  <c r="S563" i="2"/>
  <c r="S551" i="2"/>
  <c r="S539" i="2"/>
  <c r="S527" i="2"/>
  <c r="S515" i="2"/>
  <c r="S503" i="2"/>
  <c r="S491" i="2"/>
  <c r="S479" i="2"/>
  <c r="S467" i="2"/>
  <c r="S455" i="2"/>
  <c r="S443" i="2"/>
  <c r="S431" i="2"/>
  <c r="S419" i="2"/>
  <c r="S407" i="2"/>
  <c r="S395" i="2"/>
  <c r="S383" i="2"/>
  <c r="S1014" i="2"/>
  <c r="S1015" i="2" s="1"/>
  <c r="S1006" i="2"/>
  <c r="S994" i="2"/>
  <c r="S982" i="2"/>
  <c r="S970" i="2"/>
  <c r="S958" i="2"/>
  <c r="S946" i="2"/>
  <c r="S934" i="2"/>
  <c r="S922" i="2"/>
  <c r="S910" i="2"/>
  <c r="S898" i="2"/>
  <c r="S886" i="2"/>
  <c r="S874" i="2"/>
  <c r="S862" i="2"/>
  <c r="S850" i="2"/>
  <c r="S838" i="2"/>
  <c r="S826" i="2"/>
  <c r="S814" i="2"/>
  <c r="S802" i="2"/>
  <c r="S790" i="2"/>
  <c r="S778" i="2"/>
  <c r="S766" i="2"/>
  <c r="S754" i="2"/>
  <c r="S742" i="2"/>
  <c r="S730" i="2"/>
  <c r="S718" i="2"/>
  <c r="S706" i="2"/>
  <c r="S694" i="2"/>
  <c r="S682" i="2"/>
  <c r="S670" i="2"/>
  <c r="S658" i="2"/>
  <c r="S646" i="2"/>
  <c r="S634" i="2"/>
  <c r="S622" i="2"/>
  <c r="S610" i="2"/>
  <c r="S598" i="2"/>
  <c r="S586" i="2"/>
  <c r="S574" i="2"/>
  <c r="S562" i="2"/>
  <c r="S550" i="2"/>
  <c r="S538" i="2"/>
  <c r="S526" i="2"/>
  <c r="S514" i="2"/>
  <c r="S502" i="2"/>
  <c r="S490" i="2"/>
  <c r="S478" i="2"/>
  <c r="S466" i="2"/>
  <c r="S454" i="2"/>
  <c r="S442" i="2"/>
  <c r="S430" i="2"/>
  <c r="S418" i="2"/>
  <c r="S406" i="2"/>
  <c r="S394" i="2"/>
  <c r="S382" i="2"/>
  <c r="S930" i="2"/>
  <c r="S798" i="2"/>
  <c r="S702" i="2"/>
  <c r="S558" i="2"/>
  <c r="S414" i="2"/>
  <c r="S594" i="2"/>
  <c r="S438" i="2"/>
  <c r="S690" i="2"/>
  <c r="S546" i="2"/>
  <c r="S402" i="2"/>
  <c r="S678" i="2"/>
  <c r="S534" i="2"/>
  <c r="S390" i="2"/>
  <c r="S666" i="2"/>
  <c r="S522" i="2"/>
  <c r="S450" i="2"/>
  <c r="S654" i="2"/>
  <c r="S510" i="2"/>
  <c r="S642" i="2"/>
  <c r="S498" i="2"/>
  <c r="S726" i="2"/>
  <c r="S630" i="2"/>
  <c r="S486" i="2"/>
  <c r="S618" i="2"/>
  <c r="S474" i="2"/>
  <c r="S606" i="2"/>
  <c r="S462" i="2"/>
  <c r="S714" i="2"/>
  <c r="S570" i="2"/>
  <c r="S426" i="2"/>
  <c r="S738" i="2"/>
  <c r="S582" i="2"/>
  <c r="R20" i="2"/>
  <c r="AA19" i="2"/>
  <c r="U18" i="2"/>
  <c r="V18" i="2"/>
  <c r="W18" i="2" s="1"/>
  <c r="J17" i="2"/>
  <c r="K17" i="2"/>
  <c r="L17" i="2" s="1"/>
  <c r="H18" i="2"/>
  <c r="G19" i="2"/>
  <c r="N19" i="2" s="1"/>
  <c r="AA20" i="2" l="1"/>
  <c r="R21" i="2"/>
  <c r="V19" i="2"/>
  <c r="W19" i="2" s="1"/>
  <c r="U19" i="2"/>
  <c r="J18" i="2"/>
  <c r="K18" i="2"/>
  <c r="L18" i="2" s="1"/>
  <c r="M17" i="2"/>
  <c r="M16" i="2"/>
  <c r="H19" i="2"/>
  <c r="G20" i="2"/>
  <c r="N20" i="2" s="1"/>
  <c r="R22" i="2" l="1"/>
  <c r="AA21" i="2"/>
  <c r="V20" i="2"/>
  <c r="W20" i="2" s="1"/>
  <c r="U20" i="2"/>
  <c r="J19" i="2"/>
  <c r="K19" i="2"/>
  <c r="L19" i="2" s="1"/>
  <c r="M18" i="2"/>
  <c r="H20" i="2"/>
  <c r="G21" i="2"/>
  <c r="N21" i="2" s="1"/>
  <c r="V21" i="2" l="1"/>
  <c r="W21" i="2" s="1"/>
  <c r="U21" i="2"/>
  <c r="R23" i="2"/>
  <c r="AA22" i="2"/>
  <c r="J20" i="2"/>
  <c r="K20" i="2"/>
  <c r="L20" i="2" s="1"/>
  <c r="M19" i="2"/>
  <c r="H21" i="2"/>
  <c r="G22" i="2"/>
  <c r="N22" i="2" s="1"/>
  <c r="R24" i="2" l="1"/>
  <c r="AA23" i="2"/>
  <c r="V22" i="2"/>
  <c r="W22" i="2" s="1"/>
  <c r="U22" i="2"/>
  <c r="J21" i="2"/>
  <c r="K21" i="2"/>
  <c r="L21" i="2" s="1"/>
  <c r="M20" i="2"/>
  <c r="H22" i="2"/>
  <c r="G23" i="2"/>
  <c r="AA24" i="2" l="1"/>
  <c r="R25" i="2"/>
  <c r="V23" i="2"/>
  <c r="W23" i="2" s="1"/>
  <c r="U23" i="2"/>
  <c r="J22" i="2"/>
  <c r="K22" i="2"/>
  <c r="L22" i="2" s="1"/>
  <c r="G24" i="2"/>
  <c r="N24" i="2" s="1"/>
  <c r="N23" i="2"/>
  <c r="M21" i="2"/>
  <c r="H23" i="2"/>
  <c r="V24" i="2" l="1"/>
  <c r="W24" i="2" s="1"/>
  <c r="U24" i="2"/>
  <c r="R26" i="2"/>
  <c r="AA25" i="2"/>
  <c r="J23" i="2"/>
  <c r="K23" i="2"/>
  <c r="L23" i="2" s="1"/>
  <c r="H24" i="2"/>
  <c r="G25" i="2"/>
  <c r="N25" i="2" s="1"/>
  <c r="M22" i="2"/>
  <c r="H25" i="2"/>
  <c r="K25" i="2" s="1"/>
  <c r="G26" i="2"/>
  <c r="N26" i="2" s="1"/>
  <c r="V25" i="2" l="1"/>
  <c r="W25" i="2" s="1"/>
  <c r="U25" i="2"/>
  <c r="R27" i="2"/>
  <c r="AA26" i="2"/>
  <c r="J24" i="2"/>
  <c r="K24" i="2"/>
  <c r="L24" i="2" s="1"/>
  <c r="L25" i="2" s="1"/>
  <c r="M24" i="2"/>
  <c r="M23" i="2"/>
  <c r="H26" i="2"/>
  <c r="G27" i="2"/>
  <c r="N27" i="2" s="1"/>
  <c r="R28" i="2" l="1"/>
  <c r="AA27" i="2"/>
  <c r="U26" i="2"/>
  <c r="V26" i="2"/>
  <c r="W26" i="2" s="1"/>
  <c r="H27" i="2"/>
  <c r="K27" i="2" s="1"/>
  <c r="G28" i="2"/>
  <c r="N28" i="2" s="1"/>
  <c r="AA28" i="2" l="1"/>
  <c r="R29" i="2"/>
  <c r="V27" i="2"/>
  <c r="W27" i="2" s="1"/>
  <c r="T28" i="2" s="1"/>
  <c r="U27" i="2"/>
  <c r="J27" i="2"/>
  <c r="H28" i="2"/>
  <c r="G29" i="2"/>
  <c r="N29" i="2" s="1"/>
  <c r="X28" i="2" l="1"/>
  <c r="V28" i="2"/>
  <c r="R30" i="2"/>
  <c r="AA29" i="2"/>
  <c r="H29" i="2"/>
  <c r="G30" i="2"/>
  <c r="N30" i="2" s="1"/>
  <c r="W28" i="2" l="1"/>
  <c r="T29" i="2" s="1"/>
  <c r="R31" i="2"/>
  <c r="AA30" i="2"/>
  <c r="U28" i="2"/>
  <c r="H30" i="2"/>
  <c r="G31" i="2"/>
  <c r="N31" i="2" s="1"/>
  <c r="X29" i="2" l="1"/>
  <c r="V29" i="2"/>
  <c r="R32" i="2"/>
  <c r="AA31" i="2"/>
  <c r="H31" i="2"/>
  <c r="G32" i="2"/>
  <c r="N32" i="2" s="1"/>
  <c r="U29" i="2" l="1"/>
  <c r="W29" i="2"/>
  <c r="T30" i="2" s="1"/>
  <c r="R33" i="2"/>
  <c r="AA32" i="2"/>
  <c r="H32" i="2"/>
  <c r="G33" i="2"/>
  <c r="N33" i="2" s="1"/>
  <c r="X30" i="2" l="1"/>
  <c r="V30" i="2"/>
  <c r="W30" i="2" s="1"/>
  <c r="T31" i="2" s="1"/>
  <c r="U30" i="2"/>
  <c r="R34" i="2"/>
  <c r="AA33" i="2"/>
  <c r="H33" i="2"/>
  <c r="G34" i="2"/>
  <c r="N34" i="2" s="1"/>
  <c r="AA34" i="2" l="1"/>
  <c r="R35" i="2"/>
  <c r="H34" i="2"/>
  <c r="G35" i="2"/>
  <c r="N35" i="2" s="1"/>
  <c r="U31" i="2" l="1"/>
  <c r="X31" i="2"/>
  <c r="V31" i="2"/>
  <c r="W31" i="2" s="1"/>
  <c r="T32" i="2" s="1"/>
  <c r="R36" i="2"/>
  <c r="AA35" i="2"/>
  <c r="H35" i="2"/>
  <c r="G36" i="2"/>
  <c r="N36" i="2" s="1"/>
  <c r="X32" i="2" l="1"/>
  <c r="U32" i="2"/>
  <c r="V32" i="2"/>
  <c r="W32" i="2" s="1"/>
  <c r="T33" i="2" s="1"/>
  <c r="R37" i="2"/>
  <c r="AA36" i="2"/>
  <c r="H36" i="2"/>
  <c r="G37" i="2"/>
  <c r="N37" i="2" s="1"/>
  <c r="X33" i="2" l="1"/>
  <c r="V33" i="2"/>
  <c r="W33" i="2" s="1"/>
  <c r="T34" i="2" s="1"/>
  <c r="U33" i="2"/>
  <c r="R38" i="2"/>
  <c r="AA37" i="2"/>
  <c r="H37" i="2"/>
  <c r="G38" i="2"/>
  <c r="N38" i="2" s="1"/>
  <c r="X34" i="2" l="1"/>
  <c r="R39" i="2"/>
  <c r="AA38" i="2"/>
  <c r="H38" i="2"/>
  <c r="G39" i="2"/>
  <c r="N39" i="2" s="1"/>
  <c r="U34" i="2" l="1"/>
  <c r="V34" i="2"/>
  <c r="W34" i="2" s="1"/>
  <c r="T35" i="2" s="1"/>
  <c r="R40" i="2"/>
  <c r="AA39" i="2"/>
  <c r="H39" i="2"/>
  <c r="G40" i="2"/>
  <c r="N40" i="2" s="1"/>
  <c r="AA40" i="2" l="1"/>
  <c r="R41" i="2"/>
  <c r="H40" i="2"/>
  <c r="G41" i="2"/>
  <c r="N41" i="2" s="1"/>
  <c r="V35" i="2" l="1"/>
  <c r="W35" i="2" s="1"/>
  <c r="T36" i="2" s="1"/>
  <c r="U35" i="2"/>
  <c r="X35" i="2"/>
  <c r="R42" i="2"/>
  <c r="AA41" i="2"/>
  <c r="H41" i="2"/>
  <c r="G42" i="2"/>
  <c r="N42" i="2" s="1"/>
  <c r="R43" i="2" l="1"/>
  <c r="AA42" i="2"/>
  <c r="H42" i="2"/>
  <c r="G43" i="2"/>
  <c r="N43" i="2" s="1"/>
  <c r="V36" i="2" l="1"/>
  <c r="W36" i="2" s="1"/>
  <c r="T37" i="2" s="1"/>
  <c r="U36" i="2"/>
  <c r="X36" i="2"/>
  <c r="R44" i="2"/>
  <c r="AA43" i="2"/>
  <c r="H43" i="2"/>
  <c r="G44" i="2"/>
  <c r="N44" i="2" s="1"/>
  <c r="R45" i="2" l="1"/>
  <c r="AA44" i="2"/>
  <c r="H44" i="2"/>
  <c r="G45" i="2"/>
  <c r="N45" i="2" s="1"/>
  <c r="V37" i="2" l="1"/>
  <c r="W37" i="2" s="1"/>
  <c r="T38" i="2" s="1"/>
  <c r="U37" i="2"/>
  <c r="X37" i="2"/>
  <c r="R46" i="2"/>
  <c r="AA45" i="2"/>
  <c r="H45" i="2"/>
  <c r="G46" i="2"/>
  <c r="N46" i="2" s="1"/>
  <c r="R47" i="2" l="1"/>
  <c r="AA46" i="2"/>
  <c r="H46" i="2"/>
  <c r="G47" i="2"/>
  <c r="N47" i="2" s="1"/>
  <c r="V38" i="2" l="1"/>
  <c r="W38" i="2" s="1"/>
  <c r="T39" i="2" s="1"/>
  <c r="U38" i="2"/>
  <c r="X38" i="2"/>
  <c r="R48" i="2"/>
  <c r="AA47" i="2"/>
  <c r="H47" i="2"/>
  <c r="G48" i="2"/>
  <c r="N48" i="2" s="1"/>
  <c r="R49" i="2" l="1"/>
  <c r="AA48" i="2"/>
  <c r="H48" i="2"/>
  <c r="G49" i="2"/>
  <c r="N49" i="2" s="1"/>
  <c r="V39" i="2" l="1"/>
  <c r="W39" i="2" s="1"/>
  <c r="T40" i="2" s="1"/>
  <c r="U39" i="2"/>
  <c r="X39" i="2"/>
  <c r="R50" i="2"/>
  <c r="AA49" i="2"/>
  <c r="H49" i="2"/>
  <c r="G50" i="2"/>
  <c r="N50" i="2" s="1"/>
  <c r="R51" i="2" l="1"/>
  <c r="AA50" i="2"/>
  <c r="H50" i="2"/>
  <c r="G51" i="2"/>
  <c r="N51" i="2" s="1"/>
  <c r="V40" i="2" l="1"/>
  <c r="W40" i="2" s="1"/>
  <c r="T41" i="2" s="1"/>
  <c r="U40" i="2"/>
  <c r="X40" i="2"/>
  <c r="R52" i="2"/>
  <c r="AA51" i="2"/>
  <c r="H51" i="2"/>
  <c r="G52" i="2"/>
  <c r="N52" i="2" s="1"/>
  <c r="AA52" i="2" l="1"/>
  <c r="R53" i="2"/>
  <c r="H52" i="2"/>
  <c r="G53" i="2"/>
  <c r="N53" i="2" s="1"/>
  <c r="V41" i="2" l="1"/>
  <c r="W41" i="2" s="1"/>
  <c r="T42" i="2" s="1"/>
  <c r="U41" i="2"/>
  <c r="X41" i="2"/>
  <c r="R54" i="2"/>
  <c r="AA53" i="2"/>
  <c r="H53" i="2"/>
  <c r="G54" i="2"/>
  <c r="N54" i="2" s="1"/>
  <c r="R55" i="2" l="1"/>
  <c r="AA54" i="2"/>
  <c r="H54" i="2"/>
  <c r="G55" i="2"/>
  <c r="N55" i="2" s="1"/>
  <c r="V42" i="2" l="1"/>
  <c r="W42" i="2" s="1"/>
  <c r="T43" i="2" s="1"/>
  <c r="U42" i="2"/>
  <c r="X42" i="2"/>
  <c r="R56" i="2"/>
  <c r="AA55" i="2"/>
  <c r="H55" i="2"/>
  <c r="G56" i="2"/>
  <c r="N56" i="2" s="1"/>
  <c r="AA56" i="2" l="1"/>
  <c r="R57" i="2"/>
  <c r="H56" i="2"/>
  <c r="G57" i="2"/>
  <c r="N57" i="2" s="1"/>
  <c r="V43" i="2" l="1"/>
  <c r="W43" i="2" s="1"/>
  <c r="T44" i="2" s="1"/>
  <c r="U43" i="2"/>
  <c r="X43" i="2"/>
  <c r="AA57" i="2"/>
  <c r="R58" i="2"/>
  <c r="H57" i="2"/>
  <c r="G58" i="2"/>
  <c r="N58" i="2" s="1"/>
  <c r="R59" i="2" l="1"/>
  <c r="AA58" i="2"/>
  <c r="H58" i="2"/>
  <c r="G59" i="2"/>
  <c r="N59" i="2" s="1"/>
  <c r="V44" i="2" l="1"/>
  <c r="W44" i="2" s="1"/>
  <c r="T45" i="2" s="1"/>
  <c r="U44" i="2"/>
  <c r="X44" i="2"/>
  <c r="R60" i="2"/>
  <c r="AA59" i="2"/>
  <c r="H59" i="2"/>
  <c r="G60" i="2"/>
  <c r="N60" i="2" s="1"/>
  <c r="R61" i="2" l="1"/>
  <c r="AA60" i="2"/>
  <c r="H60" i="2"/>
  <c r="G61" i="2"/>
  <c r="N61" i="2" s="1"/>
  <c r="V45" i="2" l="1"/>
  <c r="W45" i="2" s="1"/>
  <c r="T46" i="2" s="1"/>
  <c r="U45" i="2"/>
  <c r="X45" i="2"/>
  <c r="R62" i="2"/>
  <c r="AA61" i="2"/>
  <c r="H61" i="2"/>
  <c r="G62" i="2"/>
  <c r="N62" i="2" s="1"/>
  <c r="AA62" i="2" l="1"/>
  <c r="R63" i="2"/>
  <c r="H62" i="2"/>
  <c r="G63" i="2"/>
  <c r="N63" i="2" s="1"/>
  <c r="V46" i="2" l="1"/>
  <c r="W46" i="2" s="1"/>
  <c r="T47" i="2" s="1"/>
  <c r="U46" i="2"/>
  <c r="X46" i="2"/>
  <c r="AA63" i="2"/>
  <c r="R64" i="2"/>
  <c r="H63" i="2"/>
  <c r="G64" i="2"/>
  <c r="N64" i="2" s="1"/>
  <c r="R65" i="2" l="1"/>
  <c r="AA64" i="2"/>
  <c r="H64" i="2"/>
  <c r="G65" i="2"/>
  <c r="N65" i="2" s="1"/>
  <c r="V47" i="2" l="1"/>
  <c r="W47" i="2" s="1"/>
  <c r="T48" i="2" s="1"/>
  <c r="U47" i="2"/>
  <c r="X47" i="2"/>
  <c r="R66" i="2"/>
  <c r="AA65" i="2"/>
  <c r="H65" i="2"/>
  <c r="G66" i="2"/>
  <c r="N66" i="2" s="1"/>
  <c r="R67" i="2" l="1"/>
  <c r="AA66" i="2"/>
  <c r="H66" i="2"/>
  <c r="G67" i="2"/>
  <c r="N67" i="2" s="1"/>
  <c r="V48" i="2" l="1"/>
  <c r="W48" i="2" s="1"/>
  <c r="T49" i="2" s="1"/>
  <c r="U48" i="2"/>
  <c r="X48" i="2"/>
  <c r="R68" i="2"/>
  <c r="AA67" i="2"/>
  <c r="H67" i="2"/>
  <c r="G68" i="2"/>
  <c r="N68" i="2" s="1"/>
  <c r="AA68" i="2" l="1"/>
  <c r="R69" i="2"/>
  <c r="H68" i="2"/>
  <c r="G69" i="2"/>
  <c r="N69" i="2" s="1"/>
  <c r="V49" i="2" l="1"/>
  <c r="W49" i="2" s="1"/>
  <c r="T50" i="2" s="1"/>
  <c r="U49" i="2"/>
  <c r="X49" i="2"/>
  <c r="AA69" i="2"/>
  <c r="R70" i="2"/>
  <c r="H69" i="2"/>
  <c r="G70" i="2"/>
  <c r="N70" i="2" s="1"/>
  <c r="R71" i="2" l="1"/>
  <c r="AA70" i="2"/>
  <c r="H70" i="2"/>
  <c r="G71" i="2"/>
  <c r="N71" i="2" s="1"/>
  <c r="V50" i="2" l="1"/>
  <c r="W50" i="2" s="1"/>
  <c r="T51" i="2" s="1"/>
  <c r="U50" i="2"/>
  <c r="X50" i="2"/>
  <c r="R72" i="2"/>
  <c r="AA71" i="2"/>
  <c r="H71" i="2"/>
  <c r="G72" i="2"/>
  <c r="N72" i="2" s="1"/>
  <c r="R73" i="2" l="1"/>
  <c r="AA72" i="2"/>
  <c r="H72" i="2"/>
  <c r="G73" i="2"/>
  <c r="N73" i="2" s="1"/>
  <c r="U51" i="2" l="1"/>
  <c r="V51" i="2"/>
  <c r="W51" i="2" s="1"/>
  <c r="T52" i="2" s="1"/>
  <c r="X51" i="2"/>
  <c r="R74" i="2"/>
  <c r="AA73" i="2"/>
  <c r="H73" i="2"/>
  <c r="G74" i="2"/>
  <c r="N74" i="2" s="1"/>
  <c r="AA74" i="2" l="1"/>
  <c r="R75" i="2"/>
  <c r="H74" i="2"/>
  <c r="G75" i="2"/>
  <c r="N75" i="2" s="1"/>
  <c r="V52" i="2" l="1"/>
  <c r="W52" i="2" s="1"/>
  <c r="T53" i="2" s="1"/>
  <c r="U52" i="2"/>
  <c r="X52" i="2"/>
  <c r="AA75" i="2"/>
  <c r="R76" i="2"/>
  <c r="H75" i="2"/>
  <c r="G76" i="2"/>
  <c r="N76" i="2" s="1"/>
  <c r="R77" i="2" l="1"/>
  <c r="AA76" i="2"/>
  <c r="H76" i="2"/>
  <c r="G77" i="2"/>
  <c r="N77" i="2" s="1"/>
  <c r="V53" i="2" l="1"/>
  <c r="W53" i="2" s="1"/>
  <c r="T54" i="2" s="1"/>
  <c r="U53" i="2"/>
  <c r="X53" i="2"/>
  <c r="R78" i="2"/>
  <c r="AA77" i="2"/>
  <c r="H77" i="2"/>
  <c r="G78" i="2"/>
  <c r="N78" i="2" s="1"/>
  <c r="R79" i="2" l="1"/>
  <c r="AA78" i="2"/>
  <c r="H78" i="2"/>
  <c r="G79" i="2"/>
  <c r="N79" i="2" s="1"/>
  <c r="V54" i="2" l="1"/>
  <c r="W54" i="2" s="1"/>
  <c r="T55" i="2" s="1"/>
  <c r="U54" i="2"/>
  <c r="X54" i="2"/>
  <c r="R80" i="2"/>
  <c r="AA79" i="2"/>
  <c r="H79" i="2"/>
  <c r="G80" i="2"/>
  <c r="N80" i="2" s="1"/>
  <c r="AA80" i="2" l="1"/>
  <c r="R81" i="2"/>
  <c r="H80" i="2"/>
  <c r="G81" i="2"/>
  <c r="N81" i="2" s="1"/>
  <c r="V55" i="2" l="1"/>
  <c r="W55" i="2" s="1"/>
  <c r="T56" i="2" s="1"/>
  <c r="U55" i="2"/>
  <c r="X55" i="2"/>
  <c r="AA81" i="2"/>
  <c r="R82" i="2"/>
  <c r="H81" i="2"/>
  <c r="G82" i="2"/>
  <c r="N82" i="2" s="1"/>
  <c r="R83" i="2" l="1"/>
  <c r="AA82" i="2"/>
  <c r="H82" i="2"/>
  <c r="G83" i="2"/>
  <c r="N83" i="2" s="1"/>
  <c r="V56" i="2" l="1"/>
  <c r="W56" i="2" s="1"/>
  <c r="T57" i="2" s="1"/>
  <c r="U56" i="2"/>
  <c r="X56" i="2"/>
  <c r="R84" i="2"/>
  <c r="AA83" i="2"/>
  <c r="H83" i="2"/>
  <c r="G84" i="2"/>
  <c r="N84" i="2" s="1"/>
  <c r="R85" i="2" l="1"/>
  <c r="AA84" i="2"/>
  <c r="H84" i="2"/>
  <c r="G85" i="2"/>
  <c r="N85" i="2" s="1"/>
  <c r="V57" i="2" l="1"/>
  <c r="W57" i="2" s="1"/>
  <c r="T58" i="2" s="1"/>
  <c r="U57" i="2"/>
  <c r="X57" i="2"/>
  <c r="R86" i="2"/>
  <c r="AA85" i="2"/>
  <c r="H85" i="2"/>
  <c r="G86" i="2"/>
  <c r="N86" i="2" s="1"/>
  <c r="AA86" i="2" l="1"/>
  <c r="R87" i="2"/>
  <c r="H86" i="2"/>
  <c r="G87" i="2"/>
  <c r="N87" i="2" s="1"/>
  <c r="U58" i="2" l="1"/>
  <c r="V58" i="2"/>
  <c r="W58" i="2" s="1"/>
  <c r="T59" i="2" s="1"/>
  <c r="X58" i="2"/>
  <c r="AA87" i="2"/>
  <c r="R88" i="2"/>
  <c r="H87" i="2"/>
  <c r="G88" i="2"/>
  <c r="N88" i="2" s="1"/>
  <c r="V59" i="2" l="1"/>
  <c r="W59" i="2" s="1"/>
  <c r="T60" i="2" s="1"/>
  <c r="U59" i="2"/>
  <c r="X59" i="2"/>
  <c r="R89" i="2"/>
  <c r="AA88" i="2"/>
  <c r="H88" i="2"/>
  <c r="G89" i="2"/>
  <c r="N89" i="2" s="1"/>
  <c r="R90" i="2" l="1"/>
  <c r="AA89" i="2"/>
  <c r="H89" i="2"/>
  <c r="G90" i="2"/>
  <c r="N90" i="2" s="1"/>
  <c r="U60" i="2" l="1"/>
  <c r="V60" i="2"/>
  <c r="W60" i="2" s="1"/>
  <c r="T61" i="2" s="1"/>
  <c r="X60" i="2"/>
  <c r="R91" i="2"/>
  <c r="AA90" i="2"/>
  <c r="H90" i="2"/>
  <c r="G91" i="2"/>
  <c r="N91" i="2" s="1"/>
  <c r="R92" i="2" l="1"/>
  <c r="AA91" i="2"/>
  <c r="H91" i="2"/>
  <c r="G92" i="2"/>
  <c r="N92" i="2" s="1"/>
  <c r="U61" i="2" l="1"/>
  <c r="V61" i="2"/>
  <c r="W61" i="2" s="1"/>
  <c r="T62" i="2" s="1"/>
  <c r="X61" i="2"/>
  <c r="AA92" i="2"/>
  <c r="R93" i="2"/>
  <c r="H92" i="2"/>
  <c r="G93" i="2"/>
  <c r="N93" i="2" s="1"/>
  <c r="AA93" i="2" l="1"/>
  <c r="R94" i="2"/>
  <c r="H93" i="2"/>
  <c r="G94" i="2"/>
  <c r="N94" i="2" s="1"/>
  <c r="U62" i="2" l="1"/>
  <c r="V62" i="2"/>
  <c r="W62" i="2" s="1"/>
  <c r="T63" i="2" s="1"/>
  <c r="X62" i="2"/>
  <c r="R95" i="2"/>
  <c r="AA94" i="2"/>
  <c r="H94" i="2"/>
  <c r="G95" i="2"/>
  <c r="N95" i="2" s="1"/>
  <c r="R96" i="2" l="1"/>
  <c r="AA95" i="2"/>
  <c r="H95" i="2"/>
  <c r="G96" i="2"/>
  <c r="N96" i="2" s="1"/>
  <c r="U63" i="2" l="1"/>
  <c r="V63" i="2"/>
  <c r="W63" i="2" s="1"/>
  <c r="T64" i="2" s="1"/>
  <c r="X63" i="2"/>
  <c r="R97" i="2"/>
  <c r="AA96" i="2"/>
  <c r="H96" i="2"/>
  <c r="G97" i="2"/>
  <c r="N97" i="2" s="1"/>
  <c r="R98" i="2" l="1"/>
  <c r="AA97" i="2"/>
  <c r="H97" i="2"/>
  <c r="G98" i="2"/>
  <c r="N98" i="2" s="1"/>
  <c r="U64" i="2" l="1"/>
  <c r="V64" i="2"/>
  <c r="W64" i="2" s="1"/>
  <c r="T65" i="2" s="1"/>
  <c r="X64" i="2"/>
  <c r="AA98" i="2"/>
  <c r="R99" i="2"/>
  <c r="H98" i="2"/>
  <c r="G99" i="2"/>
  <c r="N99" i="2" s="1"/>
  <c r="AA99" i="2" l="1"/>
  <c r="R100" i="2"/>
  <c r="H99" i="2"/>
  <c r="G100" i="2"/>
  <c r="N100" i="2" s="1"/>
  <c r="U65" i="2" l="1"/>
  <c r="V65" i="2"/>
  <c r="W65" i="2" s="1"/>
  <c r="T66" i="2" s="1"/>
  <c r="X65" i="2"/>
  <c r="R101" i="2"/>
  <c r="AA100" i="2"/>
  <c r="H100" i="2"/>
  <c r="G101" i="2"/>
  <c r="N101" i="2" s="1"/>
  <c r="R102" i="2" l="1"/>
  <c r="AA101" i="2"/>
  <c r="H101" i="2"/>
  <c r="G102" i="2"/>
  <c r="N102" i="2" s="1"/>
  <c r="U66" i="2" l="1"/>
  <c r="V66" i="2"/>
  <c r="W66" i="2" s="1"/>
  <c r="T67" i="2" s="1"/>
  <c r="X66" i="2"/>
  <c r="R103" i="2"/>
  <c r="AA102" i="2"/>
  <c r="H102" i="2"/>
  <c r="G103" i="2"/>
  <c r="N103" i="2" s="1"/>
  <c r="R104" i="2" l="1"/>
  <c r="AA103" i="2"/>
  <c r="H103" i="2"/>
  <c r="G104" i="2"/>
  <c r="N104" i="2" s="1"/>
  <c r="U67" i="2" l="1"/>
  <c r="V67" i="2"/>
  <c r="W67" i="2" s="1"/>
  <c r="T68" i="2" s="1"/>
  <c r="X67" i="2"/>
  <c r="AA104" i="2"/>
  <c r="R105" i="2"/>
  <c r="H104" i="2"/>
  <c r="G105" i="2"/>
  <c r="N105" i="2" s="1"/>
  <c r="AA105" i="2" l="1"/>
  <c r="R106" i="2"/>
  <c r="H105" i="2"/>
  <c r="G106" i="2"/>
  <c r="N106" i="2" s="1"/>
  <c r="U68" i="2" l="1"/>
  <c r="V68" i="2"/>
  <c r="W68" i="2" s="1"/>
  <c r="T69" i="2" s="1"/>
  <c r="X68" i="2"/>
  <c r="R107" i="2"/>
  <c r="AA106" i="2"/>
  <c r="H106" i="2"/>
  <c r="G107" i="2"/>
  <c r="N107" i="2" s="1"/>
  <c r="R108" i="2" l="1"/>
  <c r="AA107" i="2"/>
  <c r="H107" i="2"/>
  <c r="G108" i="2"/>
  <c r="N108" i="2" s="1"/>
  <c r="U69" i="2" l="1"/>
  <c r="V69" i="2"/>
  <c r="W69" i="2" s="1"/>
  <c r="T70" i="2" s="1"/>
  <c r="X69" i="2"/>
  <c r="R109" i="2"/>
  <c r="AA108" i="2"/>
  <c r="H108" i="2"/>
  <c r="G109" i="2"/>
  <c r="N109" i="2" s="1"/>
  <c r="R110" i="2" l="1"/>
  <c r="AA109" i="2"/>
  <c r="H109" i="2"/>
  <c r="G110" i="2"/>
  <c r="N110" i="2" s="1"/>
  <c r="U70" i="2" l="1"/>
  <c r="V70" i="2"/>
  <c r="W70" i="2" s="1"/>
  <c r="T71" i="2" s="1"/>
  <c r="X70" i="2"/>
  <c r="AA110" i="2"/>
  <c r="R111" i="2"/>
  <c r="H110" i="2"/>
  <c r="G111" i="2"/>
  <c r="N111" i="2" s="1"/>
  <c r="AA111" i="2" l="1"/>
  <c r="R112" i="2"/>
  <c r="H111" i="2"/>
  <c r="G112" i="2"/>
  <c r="N112" i="2" s="1"/>
  <c r="U71" i="2" l="1"/>
  <c r="V71" i="2"/>
  <c r="W71" i="2" s="1"/>
  <c r="T72" i="2" s="1"/>
  <c r="X71" i="2"/>
  <c r="R113" i="2"/>
  <c r="AA112" i="2"/>
  <c r="H112" i="2"/>
  <c r="G113" i="2"/>
  <c r="N113" i="2" s="1"/>
  <c r="R114" i="2" l="1"/>
  <c r="AA113" i="2"/>
  <c r="H113" i="2"/>
  <c r="G114" i="2"/>
  <c r="N114" i="2" s="1"/>
  <c r="V72" i="2" l="1"/>
  <c r="W72" i="2" s="1"/>
  <c r="T73" i="2" s="1"/>
  <c r="U72" i="2"/>
  <c r="X72" i="2"/>
  <c r="R115" i="2"/>
  <c r="AA114" i="2"/>
  <c r="H114" i="2"/>
  <c r="G115" i="2"/>
  <c r="N115" i="2" s="1"/>
  <c r="R116" i="2" l="1"/>
  <c r="AA115" i="2"/>
  <c r="H115" i="2"/>
  <c r="G116" i="2"/>
  <c r="N116" i="2" s="1"/>
  <c r="V73" i="2" l="1"/>
  <c r="W73" i="2" s="1"/>
  <c r="T74" i="2" s="1"/>
  <c r="U73" i="2"/>
  <c r="X73" i="2"/>
  <c r="AA116" i="2"/>
  <c r="R117" i="2"/>
  <c r="H116" i="2"/>
  <c r="G117" i="2"/>
  <c r="N117" i="2" s="1"/>
  <c r="AA117" i="2" l="1"/>
  <c r="R118" i="2"/>
  <c r="H117" i="2"/>
  <c r="G118" i="2"/>
  <c r="N118" i="2" s="1"/>
  <c r="U74" i="2" l="1"/>
  <c r="V74" i="2"/>
  <c r="W74" i="2" s="1"/>
  <c r="T75" i="2" s="1"/>
  <c r="X74" i="2"/>
  <c r="R119" i="2"/>
  <c r="AA118" i="2"/>
  <c r="H118" i="2"/>
  <c r="G119" i="2"/>
  <c r="N119" i="2" s="1"/>
  <c r="R120" i="2" l="1"/>
  <c r="AA119" i="2"/>
  <c r="H119" i="2"/>
  <c r="G120" i="2"/>
  <c r="N120" i="2" s="1"/>
  <c r="U75" i="2" l="1"/>
  <c r="V75" i="2"/>
  <c r="W75" i="2" s="1"/>
  <c r="T76" i="2" s="1"/>
  <c r="X75" i="2"/>
  <c r="R121" i="2"/>
  <c r="AA120" i="2"/>
  <c r="H120" i="2"/>
  <c r="G121" i="2"/>
  <c r="N121" i="2" s="1"/>
  <c r="R122" i="2" l="1"/>
  <c r="AA121" i="2"/>
  <c r="H121" i="2"/>
  <c r="G122" i="2"/>
  <c r="N122" i="2" s="1"/>
  <c r="V76" i="2" l="1"/>
  <c r="W76" i="2" s="1"/>
  <c r="T77" i="2" s="1"/>
  <c r="U76" i="2"/>
  <c r="X76" i="2"/>
  <c r="AA122" i="2"/>
  <c r="R123" i="2"/>
  <c r="H122" i="2"/>
  <c r="G123" i="2"/>
  <c r="N123" i="2" s="1"/>
  <c r="AA123" i="2" l="1"/>
  <c r="R124" i="2"/>
  <c r="H123" i="2"/>
  <c r="G124" i="2"/>
  <c r="N124" i="2" s="1"/>
  <c r="U77" i="2" l="1"/>
  <c r="V77" i="2"/>
  <c r="W77" i="2" s="1"/>
  <c r="T78" i="2" s="1"/>
  <c r="X77" i="2"/>
  <c r="R125" i="2"/>
  <c r="AA124" i="2"/>
  <c r="H124" i="2"/>
  <c r="G125" i="2"/>
  <c r="N125" i="2" s="1"/>
  <c r="R126" i="2" l="1"/>
  <c r="AA125" i="2"/>
  <c r="H125" i="2"/>
  <c r="G126" i="2"/>
  <c r="N126" i="2" s="1"/>
  <c r="U78" i="2" l="1"/>
  <c r="V78" i="2"/>
  <c r="W78" i="2" s="1"/>
  <c r="T79" i="2" s="1"/>
  <c r="X78" i="2"/>
  <c r="R127" i="2"/>
  <c r="AA126" i="2"/>
  <c r="H126" i="2"/>
  <c r="G127" i="2"/>
  <c r="N127" i="2" s="1"/>
  <c r="R128" i="2" l="1"/>
  <c r="AA127" i="2"/>
  <c r="H127" i="2"/>
  <c r="G128" i="2"/>
  <c r="N128" i="2" s="1"/>
  <c r="V79" i="2" l="1"/>
  <c r="W79" i="2" s="1"/>
  <c r="T80" i="2" s="1"/>
  <c r="U79" i="2"/>
  <c r="X79" i="2"/>
  <c r="AA128" i="2"/>
  <c r="R129" i="2"/>
  <c r="H128" i="2"/>
  <c r="G129" i="2"/>
  <c r="N129" i="2" s="1"/>
  <c r="AA129" i="2" l="1"/>
  <c r="R130" i="2"/>
  <c r="H129" i="2"/>
  <c r="G130" i="2"/>
  <c r="N130" i="2" s="1"/>
  <c r="V80" i="2" l="1"/>
  <c r="W80" i="2" s="1"/>
  <c r="T81" i="2" s="1"/>
  <c r="U80" i="2"/>
  <c r="X80" i="2"/>
  <c r="R131" i="2"/>
  <c r="AA130" i="2"/>
  <c r="H130" i="2"/>
  <c r="G131" i="2"/>
  <c r="N131" i="2" s="1"/>
  <c r="R132" i="2" l="1"/>
  <c r="AA131" i="2"/>
  <c r="H131" i="2"/>
  <c r="G132" i="2"/>
  <c r="N132" i="2" s="1"/>
  <c r="U81" i="2" l="1"/>
  <c r="V81" i="2"/>
  <c r="W81" i="2" s="1"/>
  <c r="T82" i="2" s="1"/>
  <c r="X81" i="2"/>
  <c r="R133" i="2"/>
  <c r="AA132" i="2"/>
  <c r="H132" i="2"/>
  <c r="G133" i="2"/>
  <c r="N133" i="2" s="1"/>
  <c r="R134" i="2" l="1"/>
  <c r="AA133" i="2"/>
  <c r="H133" i="2"/>
  <c r="G134" i="2"/>
  <c r="N134" i="2" s="1"/>
  <c r="U82" i="2" l="1"/>
  <c r="V82" i="2"/>
  <c r="W82" i="2" s="1"/>
  <c r="T83" i="2" s="1"/>
  <c r="X82" i="2"/>
  <c r="AA134" i="2"/>
  <c r="R135" i="2"/>
  <c r="H134" i="2"/>
  <c r="G135" i="2"/>
  <c r="N135" i="2" s="1"/>
  <c r="AA135" i="2" l="1"/>
  <c r="R136" i="2"/>
  <c r="H135" i="2"/>
  <c r="G136" i="2"/>
  <c r="N136" i="2" s="1"/>
  <c r="V83" i="2" l="1"/>
  <c r="W83" i="2" s="1"/>
  <c r="T84" i="2" s="1"/>
  <c r="U83" i="2"/>
  <c r="X83" i="2"/>
  <c r="R137" i="2"/>
  <c r="AA136" i="2"/>
  <c r="H136" i="2"/>
  <c r="G137" i="2"/>
  <c r="N137" i="2" s="1"/>
  <c r="R138" i="2" l="1"/>
  <c r="AA137" i="2"/>
  <c r="H137" i="2"/>
  <c r="G138" i="2"/>
  <c r="N138" i="2" s="1"/>
  <c r="V84" i="2" l="1"/>
  <c r="W84" i="2" s="1"/>
  <c r="T85" i="2" s="1"/>
  <c r="U84" i="2"/>
  <c r="X84" i="2"/>
  <c r="R139" i="2"/>
  <c r="AA138" i="2"/>
  <c r="H138" i="2"/>
  <c r="G139" i="2"/>
  <c r="N139" i="2" s="1"/>
  <c r="R140" i="2" l="1"/>
  <c r="AA139" i="2"/>
  <c r="H139" i="2"/>
  <c r="G140" i="2"/>
  <c r="N140" i="2" s="1"/>
  <c r="U85" i="2" l="1"/>
  <c r="V85" i="2"/>
  <c r="W85" i="2" s="1"/>
  <c r="T86" i="2" s="1"/>
  <c r="X85" i="2"/>
  <c r="AA140" i="2"/>
  <c r="R141" i="2"/>
  <c r="H140" i="2"/>
  <c r="G141" i="2"/>
  <c r="N141" i="2" s="1"/>
  <c r="AA141" i="2" l="1"/>
  <c r="R142" i="2"/>
  <c r="H141" i="2"/>
  <c r="G142" i="2"/>
  <c r="N142" i="2" s="1"/>
  <c r="V86" i="2" l="1"/>
  <c r="W86" i="2" s="1"/>
  <c r="T87" i="2" s="1"/>
  <c r="U86" i="2"/>
  <c r="X86" i="2"/>
  <c r="R143" i="2"/>
  <c r="AA142" i="2"/>
  <c r="H142" i="2"/>
  <c r="G143" i="2"/>
  <c r="N143" i="2" s="1"/>
  <c r="R144" i="2" l="1"/>
  <c r="AA143" i="2"/>
  <c r="H143" i="2"/>
  <c r="G144" i="2"/>
  <c r="N144" i="2" s="1"/>
  <c r="U87" i="2" l="1"/>
  <c r="V87" i="2"/>
  <c r="W87" i="2" s="1"/>
  <c r="T88" i="2" s="1"/>
  <c r="X87" i="2"/>
  <c r="R145" i="2"/>
  <c r="AA144" i="2"/>
  <c r="H144" i="2"/>
  <c r="G145" i="2"/>
  <c r="N145" i="2" s="1"/>
  <c r="R146" i="2" l="1"/>
  <c r="AA145" i="2"/>
  <c r="H145" i="2"/>
  <c r="G146" i="2"/>
  <c r="N146" i="2" s="1"/>
  <c r="V88" i="2" l="1"/>
  <c r="W88" i="2" s="1"/>
  <c r="T89" i="2" s="1"/>
  <c r="U88" i="2"/>
  <c r="X88" i="2"/>
  <c r="AA146" i="2"/>
  <c r="R147" i="2"/>
  <c r="H146" i="2"/>
  <c r="G147" i="2"/>
  <c r="N147" i="2" s="1"/>
  <c r="AA147" i="2" l="1"/>
  <c r="R148" i="2"/>
  <c r="H147" i="2"/>
  <c r="G148" i="2"/>
  <c r="N148" i="2" s="1"/>
  <c r="U89" i="2" l="1"/>
  <c r="V89" i="2"/>
  <c r="W89" i="2" s="1"/>
  <c r="T90" i="2" s="1"/>
  <c r="X89" i="2"/>
  <c r="R149" i="2"/>
  <c r="AA148" i="2"/>
  <c r="H148" i="2"/>
  <c r="G149" i="2"/>
  <c r="N149" i="2" s="1"/>
  <c r="R150" i="2" l="1"/>
  <c r="AA149" i="2"/>
  <c r="H149" i="2"/>
  <c r="G150" i="2"/>
  <c r="N150" i="2" s="1"/>
  <c r="U90" i="2" l="1"/>
  <c r="V90" i="2"/>
  <c r="W90" i="2" s="1"/>
  <c r="T91" i="2" s="1"/>
  <c r="X90" i="2"/>
  <c r="R151" i="2"/>
  <c r="AA150" i="2"/>
  <c r="H150" i="2"/>
  <c r="G151" i="2"/>
  <c r="N151" i="2" s="1"/>
  <c r="R152" i="2" l="1"/>
  <c r="AA151" i="2"/>
  <c r="H151" i="2"/>
  <c r="G152" i="2"/>
  <c r="N152" i="2" s="1"/>
  <c r="V91" i="2" l="1"/>
  <c r="W91" i="2" s="1"/>
  <c r="T92" i="2" s="1"/>
  <c r="U91" i="2"/>
  <c r="X91" i="2"/>
  <c r="AA152" i="2"/>
  <c r="R153" i="2"/>
  <c r="H152" i="2"/>
  <c r="G153" i="2"/>
  <c r="N153" i="2" s="1"/>
  <c r="AA153" i="2" l="1"/>
  <c r="R154" i="2"/>
  <c r="H153" i="2"/>
  <c r="G154" i="2"/>
  <c r="N154" i="2" s="1"/>
  <c r="U92" i="2" l="1"/>
  <c r="V92" i="2"/>
  <c r="W92" i="2" s="1"/>
  <c r="T93" i="2" s="1"/>
  <c r="X92" i="2"/>
  <c r="R155" i="2"/>
  <c r="AA154" i="2"/>
  <c r="H154" i="2"/>
  <c r="G155" i="2"/>
  <c r="N155" i="2" s="1"/>
  <c r="R156" i="2" l="1"/>
  <c r="AA155" i="2"/>
  <c r="H155" i="2"/>
  <c r="G156" i="2"/>
  <c r="N156" i="2" s="1"/>
  <c r="U93" i="2" l="1"/>
  <c r="V93" i="2"/>
  <c r="W93" i="2" s="1"/>
  <c r="T94" i="2" s="1"/>
  <c r="X93" i="2"/>
  <c r="R157" i="2"/>
  <c r="AA156" i="2"/>
  <c r="H156" i="2"/>
  <c r="G157" i="2"/>
  <c r="N157" i="2" s="1"/>
  <c r="R158" i="2" l="1"/>
  <c r="AA157" i="2"/>
  <c r="H157" i="2"/>
  <c r="G158" i="2"/>
  <c r="N158" i="2" s="1"/>
  <c r="U94" i="2" l="1"/>
  <c r="V94" i="2"/>
  <c r="W94" i="2" s="1"/>
  <c r="T95" i="2" s="1"/>
  <c r="X94" i="2"/>
  <c r="AA158" i="2"/>
  <c r="R159" i="2"/>
  <c r="H158" i="2"/>
  <c r="G159" i="2"/>
  <c r="N159" i="2" s="1"/>
  <c r="AA159" i="2" l="1"/>
  <c r="R160" i="2"/>
  <c r="H159" i="2"/>
  <c r="G160" i="2"/>
  <c r="N160" i="2" s="1"/>
  <c r="V95" i="2" l="1"/>
  <c r="W95" i="2" s="1"/>
  <c r="T96" i="2" s="1"/>
  <c r="U95" i="2"/>
  <c r="X95" i="2"/>
  <c r="R161" i="2"/>
  <c r="AA160" i="2"/>
  <c r="H160" i="2"/>
  <c r="G161" i="2"/>
  <c r="N161" i="2" s="1"/>
  <c r="R162" i="2" l="1"/>
  <c r="AA161" i="2"/>
  <c r="H161" i="2"/>
  <c r="G162" i="2"/>
  <c r="N162" i="2" s="1"/>
  <c r="U96" i="2" l="1"/>
  <c r="V96" i="2"/>
  <c r="W96" i="2" s="1"/>
  <c r="T97" i="2" s="1"/>
  <c r="X96" i="2"/>
  <c r="R163" i="2"/>
  <c r="AA162" i="2"/>
  <c r="H162" i="2"/>
  <c r="G163" i="2"/>
  <c r="N163" i="2" s="1"/>
  <c r="R164" i="2" l="1"/>
  <c r="AA163" i="2"/>
  <c r="H163" i="2"/>
  <c r="G164" i="2"/>
  <c r="N164" i="2" s="1"/>
  <c r="U97" i="2" l="1"/>
  <c r="V97" i="2"/>
  <c r="W97" i="2" s="1"/>
  <c r="T98" i="2" s="1"/>
  <c r="X97" i="2"/>
  <c r="AA164" i="2"/>
  <c r="R165" i="2"/>
  <c r="H164" i="2"/>
  <c r="G165" i="2"/>
  <c r="N165" i="2" s="1"/>
  <c r="AA165" i="2" l="1"/>
  <c r="R166" i="2"/>
  <c r="H165" i="2"/>
  <c r="G166" i="2"/>
  <c r="N166" i="2" s="1"/>
  <c r="U98" i="2" l="1"/>
  <c r="V98" i="2"/>
  <c r="W98" i="2" s="1"/>
  <c r="T99" i="2" s="1"/>
  <c r="X98" i="2"/>
  <c r="R167" i="2"/>
  <c r="AA166" i="2"/>
  <c r="H166" i="2"/>
  <c r="G167" i="2"/>
  <c r="N167" i="2" s="1"/>
  <c r="R168" i="2" l="1"/>
  <c r="AA167" i="2"/>
  <c r="H167" i="2"/>
  <c r="G168" i="2"/>
  <c r="N168" i="2" s="1"/>
  <c r="V99" i="2" l="1"/>
  <c r="W99" i="2" s="1"/>
  <c r="T100" i="2" s="1"/>
  <c r="U99" i="2"/>
  <c r="X99" i="2"/>
  <c r="R169" i="2"/>
  <c r="AA168" i="2"/>
  <c r="H168" i="2"/>
  <c r="G169" i="2"/>
  <c r="N169" i="2" s="1"/>
  <c r="R170" i="2" l="1"/>
  <c r="AA169" i="2"/>
  <c r="H169" i="2"/>
  <c r="G170" i="2"/>
  <c r="N170" i="2" s="1"/>
  <c r="U100" i="2" l="1"/>
  <c r="V100" i="2"/>
  <c r="W100" i="2" s="1"/>
  <c r="T101" i="2" s="1"/>
  <c r="X100" i="2"/>
  <c r="AA170" i="2"/>
  <c r="R171" i="2"/>
  <c r="H170" i="2"/>
  <c r="G171" i="2"/>
  <c r="N171" i="2" s="1"/>
  <c r="AA171" i="2" l="1"/>
  <c r="R172" i="2"/>
  <c r="H171" i="2"/>
  <c r="G172" i="2"/>
  <c r="N172" i="2" s="1"/>
  <c r="V101" i="2" l="1"/>
  <c r="W101" i="2" s="1"/>
  <c r="T102" i="2" s="1"/>
  <c r="U101" i="2"/>
  <c r="X101" i="2"/>
  <c r="R173" i="2"/>
  <c r="AA172" i="2"/>
  <c r="H172" i="2"/>
  <c r="G173" i="2"/>
  <c r="N173" i="2" s="1"/>
  <c r="R174" i="2" l="1"/>
  <c r="AA173" i="2"/>
  <c r="H173" i="2"/>
  <c r="G174" i="2"/>
  <c r="N174" i="2" s="1"/>
  <c r="V102" i="2" l="1"/>
  <c r="W102" i="2" s="1"/>
  <c r="T103" i="2" s="1"/>
  <c r="U102" i="2"/>
  <c r="X102" i="2"/>
  <c r="R175" i="2"/>
  <c r="AA174" i="2"/>
  <c r="H174" i="2"/>
  <c r="G175" i="2"/>
  <c r="N175" i="2" s="1"/>
  <c r="R176" i="2" l="1"/>
  <c r="AA175" i="2"/>
  <c r="H175" i="2"/>
  <c r="G176" i="2"/>
  <c r="N176" i="2" s="1"/>
  <c r="U103" i="2" l="1"/>
  <c r="V103" i="2"/>
  <c r="W103" i="2" s="1"/>
  <c r="T104" i="2" s="1"/>
  <c r="X103" i="2"/>
  <c r="AA176" i="2"/>
  <c r="R177" i="2"/>
  <c r="H176" i="2"/>
  <c r="G177" i="2"/>
  <c r="N177" i="2" s="1"/>
  <c r="AA177" i="2" l="1"/>
  <c r="R178" i="2"/>
  <c r="H177" i="2"/>
  <c r="G178" i="2"/>
  <c r="N178" i="2" s="1"/>
  <c r="U104" i="2" l="1"/>
  <c r="V104" i="2"/>
  <c r="W104" i="2" s="1"/>
  <c r="T105" i="2" s="1"/>
  <c r="X104" i="2"/>
  <c r="R179" i="2"/>
  <c r="AA178" i="2"/>
  <c r="H178" i="2"/>
  <c r="G179" i="2"/>
  <c r="N179" i="2" s="1"/>
  <c r="R180" i="2" l="1"/>
  <c r="AA179" i="2"/>
  <c r="H179" i="2"/>
  <c r="G180" i="2"/>
  <c r="N180" i="2" s="1"/>
  <c r="U105" i="2" l="1"/>
  <c r="V105" i="2"/>
  <c r="W105" i="2" s="1"/>
  <c r="T106" i="2" s="1"/>
  <c r="X105" i="2"/>
  <c r="R181" i="2"/>
  <c r="AA180" i="2"/>
  <c r="H180" i="2"/>
  <c r="G181" i="2"/>
  <c r="N181" i="2" s="1"/>
  <c r="R182" i="2" l="1"/>
  <c r="AA181" i="2"/>
  <c r="H181" i="2"/>
  <c r="G182" i="2"/>
  <c r="N182" i="2" s="1"/>
  <c r="U106" i="2" l="1"/>
  <c r="V106" i="2"/>
  <c r="W106" i="2" s="1"/>
  <c r="T107" i="2" s="1"/>
  <c r="X106" i="2"/>
  <c r="AA182" i="2"/>
  <c r="R183" i="2"/>
  <c r="H182" i="2"/>
  <c r="G183" i="2"/>
  <c r="N183" i="2" s="1"/>
  <c r="AA183" i="2" l="1"/>
  <c r="R184" i="2"/>
  <c r="H183" i="2"/>
  <c r="G184" i="2"/>
  <c r="N184" i="2" s="1"/>
  <c r="U107" i="2" l="1"/>
  <c r="V107" i="2"/>
  <c r="W107" i="2" s="1"/>
  <c r="T108" i="2" s="1"/>
  <c r="X107" i="2"/>
  <c r="R185" i="2"/>
  <c r="AA184" i="2"/>
  <c r="H184" i="2"/>
  <c r="G185" i="2"/>
  <c r="N185" i="2" s="1"/>
  <c r="R186" i="2" l="1"/>
  <c r="AA185" i="2"/>
  <c r="H185" i="2"/>
  <c r="G186" i="2"/>
  <c r="N186" i="2" s="1"/>
  <c r="U108" i="2" l="1"/>
  <c r="V108" i="2"/>
  <c r="W108" i="2" s="1"/>
  <c r="T109" i="2" s="1"/>
  <c r="X108" i="2"/>
  <c r="R187" i="2"/>
  <c r="AA186" i="2"/>
  <c r="H186" i="2"/>
  <c r="G187" i="2"/>
  <c r="N187" i="2" s="1"/>
  <c r="R188" i="2" l="1"/>
  <c r="AA187" i="2"/>
  <c r="H187" i="2"/>
  <c r="G188" i="2"/>
  <c r="N188" i="2" s="1"/>
  <c r="U109" i="2" l="1"/>
  <c r="V109" i="2"/>
  <c r="W109" i="2" s="1"/>
  <c r="T110" i="2" s="1"/>
  <c r="X109" i="2"/>
  <c r="AA188" i="2"/>
  <c r="R189" i="2"/>
  <c r="H188" i="2"/>
  <c r="G189" i="2"/>
  <c r="N189" i="2" s="1"/>
  <c r="AA189" i="2" l="1"/>
  <c r="R190" i="2"/>
  <c r="H189" i="2"/>
  <c r="G190" i="2"/>
  <c r="N190" i="2" s="1"/>
  <c r="U110" i="2" l="1"/>
  <c r="V110" i="2"/>
  <c r="W110" i="2" s="1"/>
  <c r="T111" i="2" s="1"/>
  <c r="X110" i="2"/>
  <c r="R191" i="2"/>
  <c r="AA190" i="2"/>
  <c r="H190" i="2"/>
  <c r="G191" i="2"/>
  <c r="N191" i="2" s="1"/>
  <c r="R192" i="2" l="1"/>
  <c r="AA191" i="2"/>
  <c r="H191" i="2"/>
  <c r="G192" i="2"/>
  <c r="N192" i="2" s="1"/>
  <c r="U111" i="2" l="1"/>
  <c r="V111" i="2"/>
  <c r="W111" i="2" s="1"/>
  <c r="T112" i="2" s="1"/>
  <c r="X111" i="2"/>
  <c r="R193" i="2"/>
  <c r="AA192" i="2"/>
  <c r="H192" i="2"/>
  <c r="G193" i="2"/>
  <c r="N193" i="2" s="1"/>
  <c r="R194" i="2" l="1"/>
  <c r="AA193" i="2"/>
  <c r="H193" i="2"/>
  <c r="G194" i="2"/>
  <c r="N194" i="2" s="1"/>
  <c r="V112" i="2" l="1"/>
  <c r="W112" i="2" s="1"/>
  <c r="T113" i="2" s="1"/>
  <c r="U112" i="2"/>
  <c r="X112" i="2"/>
  <c r="AA194" i="2"/>
  <c r="R195" i="2"/>
  <c r="H194" i="2"/>
  <c r="G195" i="2"/>
  <c r="N195" i="2" s="1"/>
  <c r="AA195" i="2" l="1"/>
  <c r="R196" i="2"/>
  <c r="H195" i="2"/>
  <c r="G196" i="2"/>
  <c r="N196" i="2" s="1"/>
  <c r="V113" i="2" l="1"/>
  <c r="W113" i="2" s="1"/>
  <c r="T114" i="2" s="1"/>
  <c r="U113" i="2"/>
  <c r="X113" i="2"/>
  <c r="R197" i="2"/>
  <c r="AA196" i="2"/>
  <c r="H196" i="2"/>
  <c r="G197" i="2"/>
  <c r="N197" i="2" s="1"/>
  <c r="R198" i="2" l="1"/>
  <c r="AA197" i="2"/>
  <c r="H197" i="2"/>
  <c r="G198" i="2"/>
  <c r="N198" i="2" s="1"/>
  <c r="U114" i="2" l="1"/>
  <c r="V114" i="2"/>
  <c r="W114" i="2" s="1"/>
  <c r="T115" i="2" s="1"/>
  <c r="X114" i="2"/>
  <c r="R199" i="2"/>
  <c r="AA198" i="2"/>
  <c r="H198" i="2"/>
  <c r="G199" i="2"/>
  <c r="N199" i="2" s="1"/>
  <c r="R200" i="2" l="1"/>
  <c r="AA199" i="2"/>
  <c r="H199" i="2"/>
  <c r="G200" i="2"/>
  <c r="N200" i="2" s="1"/>
  <c r="U115" i="2" l="1"/>
  <c r="V115" i="2"/>
  <c r="W115" i="2" s="1"/>
  <c r="T116" i="2" s="1"/>
  <c r="X115" i="2"/>
  <c r="AA200" i="2"/>
  <c r="R201" i="2"/>
  <c r="H200" i="2"/>
  <c r="G201" i="2"/>
  <c r="N201" i="2" s="1"/>
  <c r="AA201" i="2" l="1"/>
  <c r="R202" i="2"/>
  <c r="H201" i="2"/>
  <c r="G202" i="2"/>
  <c r="N202" i="2" s="1"/>
  <c r="U116" i="2" l="1"/>
  <c r="V116" i="2"/>
  <c r="W116" i="2" s="1"/>
  <c r="T117" i="2" s="1"/>
  <c r="X116" i="2"/>
  <c r="R203" i="2"/>
  <c r="AA202" i="2"/>
  <c r="H202" i="2"/>
  <c r="G203" i="2"/>
  <c r="N203" i="2" s="1"/>
  <c r="R204" i="2" l="1"/>
  <c r="AA203" i="2"/>
  <c r="H203" i="2"/>
  <c r="G204" i="2"/>
  <c r="N204" i="2" s="1"/>
  <c r="U117" i="2" l="1"/>
  <c r="V117" i="2"/>
  <c r="W117" i="2" s="1"/>
  <c r="T118" i="2" s="1"/>
  <c r="X117" i="2"/>
  <c r="R205" i="2"/>
  <c r="AA204" i="2"/>
  <c r="H204" i="2"/>
  <c r="G205" i="2"/>
  <c r="N205" i="2" s="1"/>
  <c r="R206" i="2" l="1"/>
  <c r="AA205" i="2"/>
  <c r="H205" i="2"/>
  <c r="G206" i="2"/>
  <c r="N206" i="2" s="1"/>
  <c r="U118" i="2" l="1"/>
  <c r="V118" i="2"/>
  <c r="W118" i="2" s="1"/>
  <c r="T119" i="2" s="1"/>
  <c r="X118" i="2"/>
  <c r="AA206" i="2"/>
  <c r="R207" i="2"/>
  <c r="H206" i="2"/>
  <c r="G207" i="2"/>
  <c r="N207" i="2" s="1"/>
  <c r="AA207" i="2" l="1"/>
  <c r="R208" i="2"/>
  <c r="H207" i="2"/>
  <c r="G208" i="2"/>
  <c r="N208" i="2" s="1"/>
  <c r="U119" i="2" l="1"/>
  <c r="V119" i="2"/>
  <c r="W119" i="2" s="1"/>
  <c r="T120" i="2" s="1"/>
  <c r="X119" i="2"/>
  <c r="R209" i="2"/>
  <c r="AA208" i="2"/>
  <c r="H208" i="2"/>
  <c r="G209" i="2"/>
  <c r="N209" i="2" s="1"/>
  <c r="AA209" i="2" l="1"/>
  <c r="R210" i="2"/>
  <c r="H209" i="2"/>
  <c r="G210" i="2"/>
  <c r="N210" i="2" s="1"/>
  <c r="U120" i="2" l="1"/>
  <c r="V120" i="2"/>
  <c r="W120" i="2" s="1"/>
  <c r="T121" i="2" s="1"/>
  <c r="X120" i="2"/>
  <c r="R211" i="2"/>
  <c r="AA210" i="2"/>
  <c r="H210" i="2"/>
  <c r="G211" i="2"/>
  <c r="N211" i="2" s="1"/>
  <c r="AA211" i="2" l="1"/>
  <c r="R212" i="2"/>
  <c r="H211" i="2"/>
  <c r="G212" i="2"/>
  <c r="N212" i="2" s="1"/>
  <c r="U121" i="2" l="1"/>
  <c r="V121" i="2"/>
  <c r="W121" i="2" s="1"/>
  <c r="T122" i="2" s="1"/>
  <c r="X121" i="2"/>
  <c r="AA212" i="2"/>
  <c r="R213" i="2"/>
  <c r="H212" i="2"/>
  <c r="G213" i="2"/>
  <c r="N213" i="2" s="1"/>
  <c r="AA213" i="2" l="1"/>
  <c r="R214" i="2"/>
  <c r="H213" i="2"/>
  <c r="G214" i="2"/>
  <c r="N214" i="2" s="1"/>
  <c r="U122" i="2" l="1"/>
  <c r="V122" i="2"/>
  <c r="W122" i="2" s="1"/>
  <c r="T123" i="2" s="1"/>
  <c r="X122" i="2"/>
  <c r="R215" i="2"/>
  <c r="AA214" i="2"/>
  <c r="H214" i="2"/>
  <c r="G215" i="2"/>
  <c r="N215" i="2" s="1"/>
  <c r="AA215" i="2" l="1"/>
  <c r="R216" i="2"/>
  <c r="H215" i="2"/>
  <c r="G216" i="2"/>
  <c r="N216" i="2" s="1"/>
  <c r="U123" i="2" l="1"/>
  <c r="V123" i="2"/>
  <c r="W123" i="2" s="1"/>
  <c r="T124" i="2" s="1"/>
  <c r="X123" i="2"/>
  <c r="R217" i="2"/>
  <c r="AA216" i="2"/>
  <c r="H216" i="2"/>
  <c r="G217" i="2"/>
  <c r="N217" i="2" s="1"/>
  <c r="R218" i="2" l="1"/>
  <c r="AA217" i="2"/>
  <c r="H217" i="2"/>
  <c r="G218" i="2"/>
  <c r="N218" i="2" s="1"/>
  <c r="U124" i="2" l="1"/>
  <c r="V124" i="2"/>
  <c r="W124" i="2" s="1"/>
  <c r="T125" i="2" s="1"/>
  <c r="X124" i="2"/>
  <c r="AA218" i="2"/>
  <c r="R219" i="2"/>
  <c r="H218" i="2"/>
  <c r="G219" i="2"/>
  <c r="N219" i="2" s="1"/>
  <c r="AA219" i="2" l="1"/>
  <c r="R220" i="2"/>
  <c r="H219" i="2"/>
  <c r="G220" i="2"/>
  <c r="N220" i="2" s="1"/>
  <c r="U125" i="2" l="1"/>
  <c r="V125" i="2"/>
  <c r="W125" i="2" s="1"/>
  <c r="T126" i="2" s="1"/>
  <c r="X125" i="2"/>
  <c r="R221" i="2"/>
  <c r="AA220" i="2"/>
  <c r="H220" i="2"/>
  <c r="G221" i="2"/>
  <c r="N221" i="2" s="1"/>
  <c r="R222" i="2" l="1"/>
  <c r="AA221" i="2"/>
  <c r="H221" i="2"/>
  <c r="G222" i="2"/>
  <c r="N222" i="2" s="1"/>
  <c r="U126" i="2" l="1"/>
  <c r="V126" i="2"/>
  <c r="W126" i="2" s="1"/>
  <c r="T127" i="2" s="1"/>
  <c r="X126" i="2"/>
  <c r="R223" i="2"/>
  <c r="AA222" i="2"/>
  <c r="H222" i="2"/>
  <c r="G223" i="2"/>
  <c r="N223" i="2" s="1"/>
  <c r="R224" i="2" l="1"/>
  <c r="AA223" i="2"/>
  <c r="H223" i="2"/>
  <c r="G224" i="2"/>
  <c r="N224" i="2" s="1"/>
  <c r="U127" i="2" l="1"/>
  <c r="V127" i="2"/>
  <c r="W127" i="2" s="1"/>
  <c r="T128" i="2" s="1"/>
  <c r="X127" i="2"/>
  <c r="AA224" i="2"/>
  <c r="R225" i="2"/>
  <c r="H224" i="2"/>
  <c r="G225" i="2"/>
  <c r="N225" i="2" s="1"/>
  <c r="AA225" i="2" l="1"/>
  <c r="R226" i="2"/>
  <c r="H225" i="2"/>
  <c r="G226" i="2"/>
  <c r="N226" i="2" s="1"/>
  <c r="U128" i="2" l="1"/>
  <c r="V128" i="2"/>
  <c r="W128" i="2" s="1"/>
  <c r="T129" i="2" s="1"/>
  <c r="X128" i="2"/>
  <c r="R227" i="2"/>
  <c r="AA226" i="2"/>
  <c r="H226" i="2"/>
  <c r="G227" i="2"/>
  <c r="N227" i="2" s="1"/>
  <c r="AA227" i="2" l="1"/>
  <c r="R228" i="2"/>
  <c r="H227" i="2"/>
  <c r="G228" i="2"/>
  <c r="N228" i="2" s="1"/>
  <c r="U129" i="2" l="1"/>
  <c r="V129" i="2"/>
  <c r="W129" i="2" s="1"/>
  <c r="T130" i="2" s="1"/>
  <c r="X129" i="2"/>
  <c r="R229" i="2"/>
  <c r="AA228" i="2"/>
  <c r="H228" i="2"/>
  <c r="G229" i="2"/>
  <c r="N229" i="2" s="1"/>
  <c r="AA229" i="2" l="1"/>
  <c r="R230" i="2"/>
  <c r="H229" i="2"/>
  <c r="G230" i="2"/>
  <c r="N230" i="2" s="1"/>
  <c r="U130" i="2" l="1"/>
  <c r="V130" i="2"/>
  <c r="W130" i="2" s="1"/>
  <c r="T131" i="2" s="1"/>
  <c r="X130" i="2"/>
  <c r="AA230" i="2"/>
  <c r="R231" i="2"/>
  <c r="H230" i="2"/>
  <c r="G231" i="2"/>
  <c r="N231" i="2" s="1"/>
  <c r="AA231" i="2" l="1"/>
  <c r="R232" i="2"/>
  <c r="H231" i="2"/>
  <c r="G232" i="2"/>
  <c r="N232" i="2" s="1"/>
  <c r="U131" i="2" l="1"/>
  <c r="V131" i="2"/>
  <c r="W131" i="2" s="1"/>
  <c r="T132" i="2" s="1"/>
  <c r="X131" i="2"/>
  <c r="R233" i="2"/>
  <c r="AA232" i="2"/>
  <c r="H232" i="2"/>
  <c r="G233" i="2"/>
  <c r="N233" i="2" s="1"/>
  <c r="AA233" i="2" l="1"/>
  <c r="R234" i="2"/>
  <c r="H233" i="2"/>
  <c r="G234" i="2"/>
  <c r="N234" i="2" s="1"/>
  <c r="U132" i="2" l="1"/>
  <c r="V132" i="2"/>
  <c r="W132" i="2" s="1"/>
  <c r="T133" i="2" s="1"/>
  <c r="X132" i="2"/>
  <c r="R235" i="2"/>
  <c r="AA234" i="2"/>
  <c r="H234" i="2"/>
  <c r="G235" i="2"/>
  <c r="N235" i="2" s="1"/>
  <c r="R236" i="2" l="1"/>
  <c r="AA235" i="2"/>
  <c r="H235" i="2"/>
  <c r="G236" i="2"/>
  <c r="N236" i="2" s="1"/>
  <c r="U133" i="2" l="1"/>
  <c r="V133" i="2"/>
  <c r="W133" i="2" s="1"/>
  <c r="T134" i="2" s="1"/>
  <c r="X133" i="2"/>
  <c r="AA236" i="2"/>
  <c r="R237" i="2"/>
  <c r="H236" i="2"/>
  <c r="G237" i="2"/>
  <c r="N237" i="2" s="1"/>
  <c r="R238" i="2" l="1"/>
  <c r="AA237" i="2"/>
  <c r="H237" i="2"/>
  <c r="G238" i="2"/>
  <c r="N238" i="2" s="1"/>
  <c r="U134" i="2" l="1"/>
  <c r="V134" i="2"/>
  <c r="W134" i="2" s="1"/>
  <c r="T135" i="2" s="1"/>
  <c r="X134" i="2"/>
  <c r="R239" i="2"/>
  <c r="AA238" i="2"/>
  <c r="H238" i="2"/>
  <c r="G239" i="2"/>
  <c r="N239" i="2" s="1"/>
  <c r="AA239" i="2" l="1"/>
  <c r="R240" i="2"/>
  <c r="H239" i="2"/>
  <c r="G240" i="2"/>
  <c r="N240" i="2" s="1"/>
  <c r="U135" i="2" l="1"/>
  <c r="V135" i="2"/>
  <c r="W135" i="2" s="1"/>
  <c r="T136" i="2" s="1"/>
  <c r="X135" i="2"/>
  <c r="R241" i="2"/>
  <c r="AA240" i="2"/>
  <c r="H240" i="2"/>
  <c r="G241" i="2"/>
  <c r="N241" i="2" s="1"/>
  <c r="AA241" i="2" l="1"/>
  <c r="R242" i="2"/>
  <c r="H241" i="2"/>
  <c r="G242" i="2"/>
  <c r="N242" i="2" s="1"/>
  <c r="U136" i="2" l="1"/>
  <c r="V136" i="2"/>
  <c r="W136" i="2" s="1"/>
  <c r="T137" i="2" s="1"/>
  <c r="X136" i="2"/>
  <c r="AA242" i="2"/>
  <c r="R243" i="2"/>
  <c r="H242" i="2"/>
  <c r="G243" i="2"/>
  <c r="N243" i="2" s="1"/>
  <c r="R244" i="2" l="1"/>
  <c r="AA243" i="2"/>
  <c r="H243" i="2"/>
  <c r="G244" i="2"/>
  <c r="N244" i="2" s="1"/>
  <c r="U137" i="2" l="1"/>
  <c r="V137" i="2"/>
  <c r="W137" i="2" s="1"/>
  <c r="T138" i="2" s="1"/>
  <c r="X137" i="2"/>
  <c r="R245" i="2"/>
  <c r="AA244" i="2"/>
  <c r="H244" i="2"/>
  <c r="G245" i="2"/>
  <c r="N245" i="2" s="1"/>
  <c r="AA245" i="2" l="1"/>
  <c r="R246" i="2"/>
  <c r="H245" i="2"/>
  <c r="G246" i="2"/>
  <c r="N246" i="2" s="1"/>
  <c r="U138" i="2" l="1"/>
  <c r="V138" i="2"/>
  <c r="W138" i="2" s="1"/>
  <c r="T139" i="2" s="1"/>
  <c r="X138" i="2"/>
  <c r="R247" i="2"/>
  <c r="AA246" i="2"/>
  <c r="H246" i="2"/>
  <c r="G247" i="2"/>
  <c r="N247" i="2" s="1"/>
  <c r="AA247" i="2" l="1"/>
  <c r="R248" i="2"/>
  <c r="H247" i="2"/>
  <c r="G248" i="2"/>
  <c r="N248" i="2" s="1"/>
  <c r="U139" i="2" l="1"/>
  <c r="V139" i="2"/>
  <c r="W139" i="2" s="1"/>
  <c r="T140" i="2" s="1"/>
  <c r="X139" i="2"/>
  <c r="AA248" i="2"/>
  <c r="R249" i="2"/>
  <c r="H248" i="2"/>
  <c r="G249" i="2"/>
  <c r="N249" i="2" s="1"/>
  <c r="R250" i="2" l="1"/>
  <c r="AA249" i="2"/>
  <c r="H249" i="2"/>
  <c r="G250" i="2"/>
  <c r="N250" i="2" s="1"/>
  <c r="U140" i="2" l="1"/>
  <c r="V140" i="2"/>
  <c r="W140" i="2" s="1"/>
  <c r="T141" i="2" s="1"/>
  <c r="X140" i="2"/>
  <c r="R251" i="2"/>
  <c r="AA250" i="2"/>
  <c r="H250" i="2"/>
  <c r="G251" i="2"/>
  <c r="N251" i="2" s="1"/>
  <c r="AA251" i="2" l="1"/>
  <c r="R252" i="2"/>
  <c r="H251" i="2"/>
  <c r="G252" i="2"/>
  <c r="N252" i="2" s="1"/>
  <c r="U141" i="2" l="1"/>
  <c r="V141" i="2"/>
  <c r="W141" i="2" s="1"/>
  <c r="T142" i="2" s="1"/>
  <c r="X141" i="2"/>
  <c r="R253" i="2"/>
  <c r="AA252" i="2"/>
  <c r="H252" i="2"/>
  <c r="G253" i="2"/>
  <c r="N253" i="2" s="1"/>
  <c r="AA253" i="2" l="1"/>
  <c r="R254" i="2"/>
  <c r="H253" i="2"/>
  <c r="G254" i="2"/>
  <c r="N254" i="2" s="1"/>
  <c r="U142" i="2" l="1"/>
  <c r="V142" i="2"/>
  <c r="W142" i="2" s="1"/>
  <c r="T143" i="2" s="1"/>
  <c r="X142" i="2"/>
  <c r="AA254" i="2"/>
  <c r="R255" i="2"/>
  <c r="H254" i="2"/>
  <c r="G255" i="2"/>
  <c r="N255" i="2" s="1"/>
  <c r="R256" i="2" l="1"/>
  <c r="AA255" i="2"/>
  <c r="H255" i="2"/>
  <c r="G256" i="2"/>
  <c r="N256" i="2" s="1"/>
  <c r="U143" i="2" l="1"/>
  <c r="V143" i="2"/>
  <c r="W143" i="2" s="1"/>
  <c r="T144" i="2" s="1"/>
  <c r="X143" i="2"/>
  <c r="R257" i="2"/>
  <c r="AA256" i="2"/>
  <c r="H256" i="2"/>
  <c r="G257" i="2"/>
  <c r="N257" i="2" s="1"/>
  <c r="AA257" i="2" l="1"/>
  <c r="R258" i="2"/>
  <c r="H257" i="2"/>
  <c r="G258" i="2"/>
  <c r="N258" i="2" s="1"/>
  <c r="U144" i="2" l="1"/>
  <c r="V144" i="2"/>
  <c r="W144" i="2" s="1"/>
  <c r="T145" i="2" s="1"/>
  <c r="X144" i="2"/>
  <c r="R259" i="2"/>
  <c r="AA258" i="2"/>
  <c r="H258" i="2"/>
  <c r="G259" i="2"/>
  <c r="N259" i="2" s="1"/>
  <c r="AA259" i="2" l="1"/>
  <c r="R260" i="2"/>
  <c r="H259" i="2"/>
  <c r="G260" i="2"/>
  <c r="N260" i="2" s="1"/>
  <c r="U145" i="2" l="1"/>
  <c r="V145" i="2"/>
  <c r="W145" i="2" s="1"/>
  <c r="T146" i="2" s="1"/>
  <c r="X145" i="2"/>
  <c r="AA260" i="2"/>
  <c r="R261" i="2"/>
  <c r="H260" i="2"/>
  <c r="G261" i="2"/>
  <c r="N261" i="2" s="1"/>
  <c r="R262" i="2" l="1"/>
  <c r="AA261" i="2"/>
  <c r="H261" i="2"/>
  <c r="G262" i="2"/>
  <c r="N262" i="2" s="1"/>
  <c r="U146" i="2" l="1"/>
  <c r="V146" i="2"/>
  <c r="W146" i="2" s="1"/>
  <c r="T147" i="2" s="1"/>
  <c r="X146" i="2"/>
  <c r="R263" i="2"/>
  <c r="AA262" i="2"/>
  <c r="H262" i="2"/>
  <c r="G263" i="2"/>
  <c r="N263" i="2" s="1"/>
  <c r="AA263" i="2" l="1"/>
  <c r="R264" i="2"/>
  <c r="H263" i="2"/>
  <c r="G264" i="2"/>
  <c r="N264" i="2" s="1"/>
  <c r="U147" i="2" l="1"/>
  <c r="V147" i="2"/>
  <c r="W147" i="2" s="1"/>
  <c r="T148" i="2" s="1"/>
  <c r="X147" i="2"/>
  <c r="R265" i="2"/>
  <c r="AA264" i="2"/>
  <c r="H264" i="2"/>
  <c r="G265" i="2"/>
  <c r="N265" i="2" s="1"/>
  <c r="AA265" i="2" l="1"/>
  <c r="R266" i="2"/>
  <c r="H265" i="2"/>
  <c r="G266" i="2"/>
  <c r="N266" i="2" s="1"/>
  <c r="U148" i="2" l="1"/>
  <c r="V148" i="2"/>
  <c r="W148" i="2" s="1"/>
  <c r="T149" i="2" s="1"/>
  <c r="X148" i="2"/>
  <c r="AA266" i="2"/>
  <c r="R267" i="2"/>
  <c r="H266" i="2"/>
  <c r="G267" i="2"/>
  <c r="N267" i="2" s="1"/>
  <c r="R268" i="2" l="1"/>
  <c r="AA267" i="2"/>
  <c r="H267" i="2"/>
  <c r="G268" i="2"/>
  <c r="N268" i="2" s="1"/>
  <c r="U149" i="2" l="1"/>
  <c r="V149" i="2"/>
  <c r="W149" i="2" s="1"/>
  <c r="T150" i="2" s="1"/>
  <c r="X149" i="2"/>
  <c r="R269" i="2"/>
  <c r="AA268" i="2"/>
  <c r="H268" i="2"/>
  <c r="G269" i="2"/>
  <c r="N269" i="2" s="1"/>
  <c r="AA269" i="2" l="1"/>
  <c r="R270" i="2"/>
  <c r="H269" i="2"/>
  <c r="G270" i="2"/>
  <c r="N270" i="2" s="1"/>
  <c r="U150" i="2" l="1"/>
  <c r="V150" i="2"/>
  <c r="W150" i="2" s="1"/>
  <c r="T151" i="2" s="1"/>
  <c r="X150" i="2"/>
  <c r="R271" i="2"/>
  <c r="AA270" i="2"/>
  <c r="H270" i="2"/>
  <c r="G271" i="2"/>
  <c r="N271" i="2" s="1"/>
  <c r="AA271" i="2" l="1"/>
  <c r="R272" i="2"/>
  <c r="H271" i="2"/>
  <c r="G272" i="2"/>
  <c r="N272" i="2" s="1"/>
  <c r="U151" i="2" l="1"/>
  <c r="V151" i="2"/>
  <c r="W151" i="2" s="1"/>
  <c r="T152" i="2" s="1"/>
  <c r="X151" i="2"/>
  <c r="AA272" i="2"/>
  <c r="R273" i="2"/>
  <c r="H272" i="2"/>
  <c r="G273" i="2"/>
  <c r="N273" i="2" s="1"/>
  <c r="R274" i="2" l="1"/>
  <c r="AA273" i="2"/>
  <c r="H273" i="2"/>
  <c r="G274" i="2"/>
  <c r="N274" i="2" s="1"/>
  <c r="U152" i="2" l="1"/>
  <c r="V152" i="2"/>
  <c r="W152" i="2" s="1"/>
  <c r="T153" i="2" s="1"/>
  <c r="X152" i="2"/>
  <c r="R275" i="2"/>
  <c r="AA274" i="2"/>
  <c r="H274" i="2"/>
  <c r="G275" i="2"/>
  <c r="N275" i="2" s="1"/>
  <c r="AA275" i="2" l="1"/>
  <c r="R276" i="2"/>
  <c r="H275" i="2"/>
  <c r="G276" i="2"/>
  <c r="N276" i="2" s="1"/>
  <c r="U153" i="2" l="1"/>
  <c r="V153" i="2"/>
  <c r="W153" i="2" s="1"/>
  <c r="T154" i="2" s="1"/>
  <c r="X153" i="2"/>
  <c r="R277" i="2"/>
  <c r="AA276" i="2"/>
  <c r="H276" i="2"/>
  <c r="G277" i="2"/>
  <c r="N277" i="2" s="1"/>
  <c r="AA277" i="2" l="1"/>
  <c r="R278" i="2"/>
  <c r="H277" i="2"/>
  <c r="G278" i="2"/>
  <c r="N278" i="2" s="1"/>
  <c r="U154" i="2" l="1"/>
  <c r="V154" i="2"/>
  <c r="W154" i="2" s="1"/>
  <c r="T155" i="2" s="1"/>
  <c r="X154" i="2"/>
  <c r="AA278" i="2"/>
  <c r="R279" i="2"/>
  <c r="H278" i="2"/>
  <c r="G279" i="2"/>
  <c r="N279" i="2" s="1"/>
  <c r="R280" i="2" l="1"/>
  <c r="AA279" i="2"/>
  <c r="H279" i="2"/>
  <c r="G280" i="2"/>
  <c r="N280" i="2" s="1"/>
  <c r="U155" i="2" l="1"/>
  <c r="V155" i="2"/>
  <c r="W155" i="2" s="1"/>
  <c r="T156" i="2" s="1"/>
  <c r="X155" i="2"/>
  <c r="R281" i="2"/>
  <c r="AA280" i="2"/>
  <c r="H280" i="2"/>
  <c r="G281" i="2"/>
  <c r="N281" i="2" s="1"/>
  <c r="AA281" i="2" l="1"/>
  <c r="R282" i="2"/>
  <c r="H281" i="2"/>
  <c r="G282" i="2"/>
  <c r="N282" i="2" s="1"/>
  <c r="U156" i="2" l="1"/>
  <c r="V156" i="2"/>
  <c r="W156" i="2" s="1"/>
  <c r="T157" i="2" s="1"/>
  <c r="X156" i="2"/>
  <c r="R283" i="2"/>
  <c r="AA282" i="2"/>
  <c r="H282" i="2"/>
  <c r="G283" i="2"/>
  <c r="N283" i="2" s="1"/>
  <c r="AA283" i="2" l="1"/>
  <c r="R284" i="2"/>
  <c r="H283" i="2"/>
  <c r="G284" i="2"/>
  <c r="N284" i="2" s="1"/>
  <c r="U157" i="2" l="1"/>
  <c r="V157" i="2"/>
  <c r="W157" i="2" s="1"/>
  <c r="T158" i="2" s="1"/>
  <c r="X157" i="2"/>
  <c r="AA284" i="2"/>
  <c r="R285" i="2"/>
  <c r="H284" i="2"/>
  <c r="G285" i="2"/>
  <c r="N285" i="2" s="1"/>
  <c r="R286" i="2" l="1"/>
  <c r="AA285" i="2"/>
  <c r="H285" i="2"/>
  <c r="G286" i="2"/>
  <c r="N286" i="2" s="1"/>
  <c r="U158" i="2" l="1"/>
  <c r="V158" i="2"/>
  <c r="W158" i="2" s="1"/>
  <c r="T159" i="2" s="1"/>
  <c r="X158" i="2"/>
  <c r="R287" i="2"/>
  <c r="AA286" i="2"/>
  <c r="H286" i="2"/>
  <c r="G287" i="2"/>
  <c r="N287" i="2" s="1"/>
  <c r="AA287" i="2" l="1"/>
  <c r="R288" i="2"/>
  <c r="H287" i="2"/>
  <c r="G288" i="2"/>
  <c r="N288" i="2" s="1"/>
  <c r="U159" i="2" l="1"/>
  <c r="V159" i="2"/>
  <c r="W159" i="2" s="1"/>
  <c r="T160" i="2" s="1"/>
  <c r="X159" i="2"/>
  <c r="R289" i="2"/>
  <c r="AA288" i="2"/>
  <c r="H288" i="2"/>
  <c r="G289" i="2"/>
  <c r="N289" i="2" s="1"/>
  <c r="AA289" i="2" l="1"/>
  <c r="R290" i="2"/>
  <c r="H289" i="2"/>
  <c r="G290" i="2"/>
  <c r="N290" i="2" s="1"/>
  <c r="U160" i="2" l="1"/>
  <c r="V160" i="2"/>
  <c r="W160" i="2" s="1"/>
  <c r="T161" i="2" s="1"/>
  <c r="X160" i="2"/>
  <c r="AA290" i="2"/>
  <c r="R291" i="2"/>
  <c r="H290" i="2"/>
  <c r="G291" i="2"/>
  <c r="N291" i="2" s="1"/>
  <c r="R292" i="2" l="1"/>
  <c r="AA291" i="2"/>
  <c r="H291" i="2"/>
  <c r="G292" i="2"/>
  <c r="N292" i="2" s="1"/>
  <c r="U161" i="2" l="1"/>
  <c r="V161" i="2"/>
  <c r="W161" i="2" s="1"/>
  <c r="T162" i="2" s="1"/>
  <c r="X161" i="2"/>
  <c r="R293" i="2"/>
  <c r="AA292" i="2"/>
  <c r="H292" i="2"/>
  <c r="G293" i="2"/>
  <c r="N293" i="2" s="1"/>
  <c r="AA293" i="2" l="1"/>
  <c r="R294" i="2"/>
  <c r="H293" i="2"/>
  <c r="G294" i="2"/>
  <c r="N294" i="2" s="1"/>
  <c r="U162" i="2" l="1"/>
  <c r="V162" i="2"/>
  <c r="W162" i="2" s="1"/>
  <c r="T163" i="2" s="1"/>
  <c r="X162" i="2"/>
  <c r="R295" i="2"/>
  <c r="AA294" i="2"/>
  <c r="H294" i="2"/>
  <c r="G295" i="2"/>
  <c r="N295" i="2" s="1"/>
  <c r="AA295" i="2" l="1"/>
  <c r="R296" i="2"/>
  <c r="H295" i="2"/>
  <c r="G296" i="2"/>
  <c r="N296" i="2" s="1"/>
  <c r="U163" i="2" l="1"/>
  <c r="V163" i="2"/>
  <c r="W163" i="2" s="1"/>
  <c r="T164" i="2" s="1"/>
  <c r="X163" i="2"/>
  <c r="AA296" i="2"/>
  <c r="R297" i="2"/>
  <c r="H296" i="2"/>
  <c r="G297" i="2"/>
  <c r="N297" i="2" s="1"/>
  <c r="R298" i="2" l="1"/>
  <c r="AA297" i="2"/>
  <c r="H297" i="2"/>
  <c r="G298" i="2"/>
  <c r="N298" i="2" s="1"/>
  <c r="U164" i="2" l="1"/>
  <c r="V164" i="2"/>
  <c r="W164" i="2" s="1"/>
  <c r="T165" i="2" s="1"/>
  <c r="X164" i="2"/>
  <c r="R299" i="2"/>
  <c r="AA298" i="2"/>
  <c r="H298" i="2"/>
  <c r="G299" i="2"/>
  <c r="N299" i="2" s="1"/>
  <c r="AA299" i="2" l="1"/>
  <c r="R300" i="2"/>
  <c r="H299" i="2"/>
  <c r="G300" i="2"/>
  <c r="N300" i="2" s="1"/>
  <c r="U165" i="2" l="1"/>
  <c r="V165" i="2"/>
  <c r="W165" i="2" s="1"/>
  <c r="T166" i="2" s="1"/>
  <c r="X165" i="2"/>
  <c r="R301" i="2"/>
  <c r="AA300" i="2"/>
  <c r="H300" i="2"/>
  <c r="G301" i="2"/>
  <c r="N301" i="2" s="1"/>
  <c r="AA301" i="2" l="1"/>
  <c r="R302" i="2"/>
  <c r="H301" i="2"/>
  <c r="G302" i="2"/>
  <c r="N302" i="2" s="1"/>
  <c r="U166" i="2" l="1"/>
  <c r="V166" i="2"/>
  <c r="W166" i="2" s="1"/>
  <c r="T167" i="2" s="1"/>
  <c r="X166" i="2"/>
  <c r="AA302" i="2"/>
  <c r="R303" i="2"/>
  <c r="H302" i="2"/>
  <c r="G303" i="2"/>
  <c r="N303" i="2" s="1"/>
  <c r="R304" i="2" l="1"/>
  <c r="AA303" i="2"/>
  <c r="H303" i="2"/>
  <c r="G304" i="2"/>
  <c r="N304" i="2" s="1"/>
  <c r="U167" i="2" l="1"/>
  <c r="V167" i="2"/>
  <c r="W167" i="2" s="1"/>
  <c r="T168" i="2" s="1"/>
  <c r="X167" i="2"/>
  <c r="R305" i="2"/>
  <c r="AA304" i="2"/>
  <c r="H304" i="2"/>
  <c r="G305" i="2"/>
  <c r="N305" i="2" s="1"/>
  <c r="AA305" i="2" l="1"/>
  <c r="R306" i="2"/>
  <c r="H305" i="2"/>
  <c r="G306" i="2"/>
  <c r="N306" i="2" s="1"/>
  <c r="U168" i="2" l="1"/>
  <c r="V168" i="2"/>
  <c r="W168" i="2" s="1"/>
  <c r="T169" i="2" s="1"/>
  <c r="X168" i="2"/>
  <c r="R307" i="2"/>
  <c r="AA306" i="2"/>
  <c r="H306" i="2"/>
  <c r="G307" i="2"/>
  <c r="N307" i="2" s="1"/>
  <c r="AA307" i="2" l="1"/>
  <c r="R308" i="2"/>
  <c r="H307" i="2"/>
  <c r="G308" i="2"/>
  <c r="N308" i="2" s="1"/>
  <c r="U169" i="2" l="1"/>
  <c r="V169" i="2"/>
  <c r="W169" i="2" s="1"/>
  <c r="T170" i="2" s="1"/>
  <c r="X169" i="2"/>
  <c r="AA308" i="2"/>
  <c r="R309" i="2"/>
  <c r="H308" i="2"/>
  <c r="G309" i="2"/>
  <c r="N309" i="2" s="1"/>
  <c r="R310" i="2" l="1"/>
  <c r="AA309" i="2"/>
  <c r="H309" i="2"/>
  <c r="G310" i="2"/>
  <c r="N310" i="2" s="1"/>
  <c r="U170" i="2" l="1"/>
  <c r="V170" i="2"/>
  <c r="W170" i="2" s="1"/>
  <c r="T171" i="2" s="1"/>
  <c r="X170" i="2"/>
  <c r="R311" i="2"/>
  <c r="AA310" i="2"/>
  <c r="H310" i="2"/>
  <c r="G311" i="2"/>
  <c r="N311" i="2" s="1"/>
  <c r="AA311" i="2" l="1"/>
  <c r="R312" i="2"/>
  <c r="H311" i="2"/>
  <c r="G312" i="2"/>
  <c r="N312" i="2" s="1"/>
  <c r="U171" i="2" l="1"/>
  <c r="V171" i="2"/>
  <c r="W171" i="2" s="1"/>
  <c r="T172" i="2" s="1"/>
  <c r="X171" i="2"/>
  <c r="R313" i="2"/>
  <c r="AA312" i="2"/>
  <c r="H312" i="2"/>
  <c r="G313" i="2"/>
  <c r="N313" i="2" s="1"/>
  <c r="AA313" i="2" l="1"/>
  <c r="R314" i="2"/>
  <c r="H313" i="2"/>
  <c r="G314" i="2"/>
  <c r="N314" i="2" s="1"/>
  <c r="U172" i="2" l="1"/>
  <c r="V172" i="2"/>
  <c r="W172" i="2" s="1"/>
  <c r="T173" i="2" s="1"/>
  <c r="X172" i="2"/>
  <c r="AA314" i="2"/>
  <c r="R315" i="2"/>
  <c r="H314" i="2"/>
  <c r="G315" i="2"/>
  <c r="N315" i="2" s="1"/>
  <c r="R316" i="2" l="1"/>
  <c r="AA315" i="2"/>
  <c r="H315" i="2"/>
  <c r="G316" i="2"/>
  <c r="N316" i="2" s="1"/>
  <c r="U173" i="2" l="1"/>
  <c r="V173" i="2"/>
  <c r="W173" i="2" s="1"/>
  <c r="T174" i="2" s="1"/>
  <c r="X173" i="2"/>
  <c r="R317" i="2"/>
  <c r="AA316" i="2"/>
  <c r="H316" i="2"/>
  <c r="G317" i="2"/>
  <c r="N317" i="2" s="1"/>
  <c r="AA317" i="2" l="1"/>
  <c r="R318" i="2"/>
  <c r="H317" i="2"/>
  <c r="G318" i="2"/>
  <c r="N318" i="2" s="1"/>
  <c r="U174" i="2" l="1"/>
  <c r="V174" i="2"/>
  <c r="W174" i="2" s="1"/>
  <c r="T175" i="2" s="1"/>
  <c r="X174" i="2"/>
  <c r="R319" i="2"/>
  <c r="AA318" i="2"/>
  <c r="H318" i="2"/>
  <c r="G319" i="2"/>
  <c r="N319" i="2" s="1"/>
  <c r="AA319" i="2" l="1"/>
  <c r="R320" i="2"/>
  <c r="H319" i="2"/>
  <c r="G320" i="2"/>
  <c r="N320" i="2" s="1"/>
  <c r="U175" i="2" l="1"/>
  <c r="V175" i="2"/>
  <c r="W175" i="2" s="1"/>
  <c r="T176" i="2" s="1"/>
  <c r="X175" i="2"/>
  <c r="AA320" i="2"/>
  <c r="R321" i="2"/>
  <c r="H320" i="2"/>
  <c r="G321" i="2"/>
  <c r="N321" i="2" s="1"/>
  <c r="R322" i="2" l="1"/>
  <c r="AA321" i="2"/>
  <c r="H321" i="2"/>
  <c r="G322" i="2"/>
  <c r="N322" i="2" s="1"/>
  <c r="U176" i="2" l="1"/>
  <c r="V176" i="2"/>
  <c r="W176" i="2" s="1"/>
  <c r="T177" i="2" s="1"/>
  <c r="X176" i="2"/>
  <c r="R323" i="2"/>
  <c r="AA322" i="2"/>
  <c r="H322" i="2"/>
  <c r="G323" i="2"/>
  <c r="N323" i="2" s="1"/>
  <c r="AA323" i="2" l="1"/>
  <c r="R324" i="2"/>
  <c r="H323" i="2"/>
  <c r="G324" i="2"/>
  <c r="N324" i="2" s="1"/>
  <c r="U177" i="2" l="1"/>
  <c r="V177" i="2"/>
  <c r="W177" i="2" s="1"/>
  <c r="T178" i="2" s="1"/>
  <c r="X177" i="2"/>
  <c r="R325" i="2"/>
  <c r="AA324" i="2"/>
  <c r="H324" i="2"/>
  <c r="G325" i="2"/>
  <c r="N325" i="2" s="1"/>
  <c r="AA325" i="2" l="1"/>
  <c r="R326" i="2"/>
  <c r="H325" i="2"/>
  <c r="G326" i="2"/>
  <c r="N326" i="2" s="1"/>
  <c r="U178" i="2" l="1"/>
  <c r="V178" i="2"/>
  <c r="W178" i="2" s="1"/>
  <c r="T179" i="2" s="1"/>
  <c r="X178" i="2"/>
  <c r="R327" i="2"/>
  <c r="AA326" i="2"/>
  <c r="H326" i="2"/>
  <c r="G327" i="2"/>
  <c r="N327" i="2" s="1"/>
  <c r="R328" i="2" l="1"/>
  <c r="AA327" i="2"/>
  <c r="H327" i="2"/>
  <c r="G328" i="2"/>
  <c r="N328" i="2" s="1"/>
  <c r="U179" i="2" l="1"/>
  <c r="V179" i="2"/>
  <c r="W179" i="2" s="1"/>
  <c r="T180" i="2" s="1"/>
  <c r="X179" i="2"/>
  <c r="AA328" i="2"/>
  <c r="R329" i="2"/>
  <c r="H328" i="2"/>
  <c r="G329" i="2"/>
  <c r="N329" i="2" s="1"/>
  <c r="AA329" i="2" l="1"/>
  <c r="R330" i="2"/>
  <c r="H329" i="2"/>
  <c r="G330" i="2"/>
  <c r="N330" i="2" s="1"/>
  <c r="U180" i="2" l="1"/>
  <c r="V180" i="2"/>
  <c r="W180" i="2" s="1"/>
  <c r="T181" i="2" s="1"/>
  <c r="X180" i="2"/>
  <c r="R331" i="2"/>
  <c r="AA330" i="2"/>
  <c r="H330" i="2"/>
  <c r="G331" i="2"/>
  <c r="N331" i="2" s="1"/>
  <c r="AA331" i="2" l="1"/>
  <c r="R332" i="2"/>
  <c r="H331" i="2"/>
  <c r="G332" i="2"/>
  <c r="N332" i="2" s="1"/>
  <c r="U181" i="2" l="1"/>
  <c r="V181" i="2"/>
  <c r="W181" i="2" s="1"/>
  <c r="T182" i="2" s="1"/>
  <c r="X181" i="2"/>
  <c r="R333" i="2"/>
  <c r="AA332" i="2"/>
  <c r="H332" i="2"/>
  <c r="G333" i="2"/>
  <c r="N333" i="2" s="1"/>
  <c r="R334" i="2" l="1"/>
  <c r="AA333" i="2"/>
  <c r="H333" i="2"/>
  <c r="G334" i="2"/>
  <c r="N334" i="2" s="1"/>
  <c r="U182" i="2" l="1"/>
  <c r="V182" i="2"/>
  <c r="W182" i="2" s="1"/>
  <c r="T183" i="2" s="1"/>
  <c r="X182" i="2"/>
  <c r="R335" i="2"/>
  <c r="AA334" i="2"/>
  <c r="H334" i="2"/>
  <c r="G335" i="2"/>
  <c r="N335" i="2" s="1"/>
  <c r="AA335" i="2" l="1"/>
  <c r="R336" i="2"/>
  <c r="H335" i="2"/>
  <c r="G336" i="2"/>
  <c r="N336" i="2" s="1"/>
  <c r="U183" i="2" l="1"/>
  <c r="V183" i="2"/>
  <c r="W183" i="2" s="1"/>
  <c r="T184" i="2" s="1"/>
  <c r="X183" i="2"/>
  <c r="AA336" i="2"/>
  <c r="R337" i="2"/>
  <c r="H336" i="2"/>
  <c r="G337" i="2"/>
  <c r="N337" i="2" s="1"/>
  <c r="AA337" i="2" l="1"/>
  <c r="R338" i="2"/>
  <c r="H337" i="2"/>
  <c r="G338" i="2"/>
  <c r="N338" i="2" s="1"/>
  <c r="U184" i="2" l="1"/>
  <c r="V184" i="2"/>
  <c r="W184" i="2" s="1"/>
  <c r="T185" i="2" s="1"/>
  <c r="X184" i="2"/>
  <c r="R339" i="2"/>
  <c r="AA338" i="2"/>
  <c r="H338" i="2"/>
  <c r="G339" i="2"/>
  <c r="N339" i="2" s="1"/>
  <c r="R340" i="2" l="1"/>
  <c r="AA339" i="2"/>
  <c r="H339" i="2"/>
  <c r="G340" i="2"/>
  <c r="N340" i="2" s="1"/>
  <c r="U185" i="2" l="1"/>
  <c r="V185" i="2"/>
  <c r="W185" i="2" s="1"/>
  <c r="T186" i="2" s="1"/>
  <c r="X185" i="2"/>
  <c r="AA340" i="2"/>
  <c r="R341" i="2"/>
  <c r="H340" i="2"/>
  <c r="G341" i="2"/>
  <c r="N341" i="2" s="1"/>
  <c r="AA341" i="2" l="1"/>
  <c r="R342" i="2"/>
  <c r="H341" i="2"/>
  <c r="G342" i="2"/>
  <c r="N342" i="2" s="1"/>
  <c r="U186" i="2" l="1"/>
  <c r="V186" i="2"/>
  <c r="W186" i="2" s="1"/>
  <c r="T187" i="2" s="1"/>
  <c r="X186" i="2"/>
  <c r="R343" i="2"/>
  <c r="AA342" i="2"/>
  <c r="H342" i="2"/>
  <c r="G343" i="2"/>
  <c r="N343" i="2" s="1"/>
  <c r="R344" i="2" l="1"/>
  <c r="AA343" i="2"/>
  <c r="H343" i="2"/>
  <c r="G344" i="2"/>
  <c r="N344" i="2" s="1"/>
  <c r="U187" i="2" l="1"/>
  <c r="V187" i="2"/>
  <c r="W187" i="2" s="1"/>
  <c r="T188" i="2" s="1"/>
  <c r="X187" i="2"/>
  <c r="R345" i="2"/>
  <c r="AA344" i="2"/>
  <c r="H344" i="2"/>
  <c r="G345" i="2"/>
  <c r="N345" i="2" s="1"/>
  <c r="R346" i="2" l="1"/>
  <c r="AA345" i="2"/>
  <c r="H345" i="2"/>
  <c r="G346" i="2"/>
  <c r="N346" i="2" s="1"/>
  <c r="U188" i="2" l="1"/>
  <c r="V188" i="2"/>
  <c r="W188" i="2" s="1"/>
  <c r="T189" i="2" s="1"/>
  <c r="X188" i="2"/>
  <c r="AA346" i="2"/>
  <c r="R347" i="2"/>
  <c r="H346" i="2"/>
  <c r="G347" i="2"/>
  <c r="N347" i="2" s="1"/>
  <c r="AA347" i="2" l="1"/>
  <c r="R348" i="2"/>
  <c r="H347" i="2"/>
  <c r="G348" i="2"/>
  <c r="N348" i="2" s="1"/>
  <c r="U189" i="2" l="1"/>
  <c r="V189" i="2"/>
  <c r="W189" i="2" s="1"/>
  <c r="T190" i="2" s="1"/>
  <c r="X189" i="2"/>
  <c r="AA348" i="2"/>
  <c r="R349" i="2"/>
  <c r="H348" i="2"/>
  <c r="G349" i="2"/>
  <c r="N349" i="2" s="1"/>
  <c r="R350" i="2" l="1"/>
  <c r="AA349" i="2"/>
  <c r="H349" i="2"/>
  <c r="G350" i="2"/>
  <c r="N350" i="2" s="1"/>
  <c r="U190" i="2" l="1"/>
  <c r="V190" i="2"/>
  <c r="W190" i="2" s="1"/>
  <c r="T191" i="2" s="1"/>
  <c r="X190" i="2"/>
  <c r="R351" i="2"/>
  <c r="AA350" i="2"/>
  <c r="H350" i="2"/>
  <c r="G351" i="2"/>
  <c r="N351" i="2" s="1"/>
  <c r="R352" i="2" l="1"/>
  <c r="AA351" i="2"/>
  <c r="H351" i="2"/>
  <c r="G352" i="2"/>
  <c r="N352" i="2" s="1"/>
  <c r="U191" i="2" l="1"/>
  <c r="V191" i="2"/>
  <c r="W191" i="2" s="1"/>
  <c r="T192" i="2" s="1"/>
  <c r="X191" i="2"/>
  <c r="AA352" i="2"/>
  <c r="R353" i="2"/>
  <c r="H352" i="2"/>
  <c r="G353" i="2"/>
  <c r="N353" i="2" s="1"/>
  <c r="AA353" i="2" l="1"/>
  <c r="R354" i="2"/>
  <c r="H353" i="2"/>
  <c r="G354" i="2"/>
  <c r="N354" i="2" s="1"/>
  <c r="U192" i="2" l="1"/>
  <c r="V192" i="2"/>
  <c r="W192" i="2" s="1"/>
  <c r="T193" i="2" s="1"/>
  <c r="X192" i="2"/>
  <c r="R355" i="2"/>
  <c r="AA354" i="2"/>
  <c r="H354" i="2"/>
  <c r="G355" i="2"/>
  <c r="N355" i="2" s="1"/>
  <c r="R356" i="2" l="1"/>
  <c r="AA355" i="2"/>
  <c r="H355" i="2"/>
  <c r="G356" i="2"/>
  <c r="N356" i="2" s="1"/>
  <c r="U193" i="2" l="1"/>
  <c r="V193" i="2"/>
  <c r="W193" i="2" s="1"/>
  <c r="T194" i="2" s="1"/>
  <c r="X193" i="2"/>
  <c r="R357" i="2"/>
  <c r="AA356" i="2"/>
  <c r="H356" i="2"/>
  <c r="G357" i="2"/>
  <c r="N357" i="2" s="1"/>
  <c r="R358" i="2" l="1"/>
  <c r="AA357" i="2"/>
  <c r="H357" i="2"/>
  <c r="G358" i="2"/>
  <c r="N358" i="2" s="1"/>
  <c r="U194" i="2" l="1"/>
  <c r="V194" i="2"/>
  <c r="W194" i="2" s="1"/>
  <c r="T195" i="2" s="1"/>
  <c r="X194" i="2"/>
  <c r="AA358" i="2"/>
  <c r="R359" i="2"/>
  <c r="H358" i="2"/>
  <c r="G359" i="2"/>
  <c r="N359" i="2" s="1"/>
  <c r="AA359" i="2" l="1"/>
  <c r="R360" i="2"/>
  <c r="H359" i="2"/>
  <c r="G360" i="2"/>
  <c r="N360" i="2" s="1"/>
  <c r="U195" i="2" l="1"/>
  <c r="V195" i="2"/>
  <c r="W195" i="2" s="1"/>
  <c r="T196" i="2" s="1"/>
  <c r="X195" i="2"/>
  <c r="R361" i="2"/>
  <c r="AA360" i="2"/>
  <c r="H360" i="2"/>
  <c r="G361" i="2"/>
  <c r="N361" i="2" s="1"/>
  <c r="R362" i="2" l="1"/>
  <c r="AA361" i="2"/>
  <c r="H361" i="2"/>
  <c r="G362" i="2"/>
  <c r="N362" i="2" s="1"/>
  <c r="U196" i="2" l="1"/>
  <c r="V196" i="2"/>
  <c r="W196" i="2" s="1"/>
  <c r="T197" i="2" s="1"/>
  <c r="X196" i="2"/>
  <c r="R363" i="2"/>
  <c r="AA362" i="2"/>
  <c r="H362" i="2"/>
  <c r="G363" i="2"/>
  <c r="N363" i="2" s="1"/>
  <c r="R364" i="2" l="1"/>
  <c r="AA363" i="2"/>
  <c r="H363" i="2"/>
  <c r="G364" i="2"/>
  <c r="N364" i="2" s="1"/>
  <c r="U197" i="2" l="1"/>
  <c r="V197" i="2"/>
  <c r="W197" i="2" s="1"/>
  <c r="T198" i="2" s="1"/>
  <c r="X197" i="2"/>
  <c r="AA364" i="2"/>
  <c r="R365" i="2"/>
  <c r="H364" i="2"/>
  <c r="G365" i="2"/>
  <c r="N365" i="2" s="1"/>
  <c r="AA365" i="2" l="1"/>
  <c r="R366" i="2"/>
  <c r="H365" i="2"/>
  <c r="G366" i="2"/>
  <c r="N366" i="2" s="1"/>
  <c r="U198" i="2" l="1"/>
  <c r="V198" i="2"/>
  <c r="W198" i="2" s="1"/>
  <c r="T199" i="2" s="1"/>
  <c r="X198" i="2"/>
  <c r="AA366" i="2"/>
  <c r="R367" i="2"/>
  <c r="H366" i="2"/>
  <c r="G367" i="2"/>
  <c r="N367" i="2" s="1"/>
  <c r="R368" i="2" l="1"/>
  <c r="AA367" i="2"/>
  <c r="H367" i="2"/>
  <c r="G368" i="2"/>
  <c r="N368" i="2" s="1"/>
  <c r="U199" i="2" l="1"/>
  <c r="V199" i="2"/>
  <c r="W199" i="2" s="1"/>
  <c r="T200" i="2" s="1"/>
  <c r="X199" i="2"/>
  <c r="R369" i="2"/>
  <c r="AA368" i="2"/>
  <c r="H368" i="2"/>
  <c r="G369" i="2"/>
  <c r="N369" i="2" s="1"/>
  <c r="R370" i="2" l="1"/>
  <c r="AA369" i="2"/>
  <c r="H369" i="2"/>
  <c r="G370" i="2"/>
  <c r="N370" i="2" s="1"/>
  <c r="U200" i="2" l="1"/>
  <c r="V200" i="2"/>
  <c r="W200" i="2" s="1"/>
  <c r="T201" i="2" s="1"/>
  <c r="X200" i="2"/>
  <c r="R371" i="2"/>
  <c r="AA370" i="2"/>
  <c r="H370" i="2"/>
  <c r="G371" i="2"/>
  <c r="N371" i="2" s="1"/>
  <c r="AA371" i="2" l="1"/>
  <c r="R372" i="2"/>
  <c r="H371" i="2"/>
  <c r="G372" i="2"/>
  <c r="N372" i="2" s="1"/>
  <c r="U201" i="2" l="1"/>
  <c r="V201" i="2"/>
  <c r="W201" i="2" s="1"/>
  <c r="T202" i="2" s="1"/>
  <c r="X201" i="2"/>
  <c r="AA372" i="2"/>
  <c r="R373" i="2"/>
  <c r="H372" i="2"/>
  <c r="G373" i="2"/>
  <c r="N373" i="2" s="1"/>
  <c r="R374" i="2" l="1"/>
  <c r="AA373" i="2"/>
  <c r="H373" i="2"/>
  <c r="G374" i="2"/>
  <c r="N374" i="2" s="1"/>
  <c r="U202" i="2" l="1"/>
  <c r="V202" i="2"/>
  <c r="W202" i="2" s="1"/>
  <c r="T203" i="2" s="1"/>
  <c r="X202" i="2"/>
  <c r="R375" i="2"/>
  <c r="AA374" i="2"/>
  <c r="H374" i="2"/>
  <c r="G375" i="2"/>
  <c r="N375" i="2" s="1"/>
  <c r="R376" i="2" l="1"/>
  <c r="AA375" i="2"/>
  <c r="H375" i="2"/>
  <c r="G376" i="2"/>
  <c r="N376" i="2" s="1"/>
  <c r="U203" i="2" l="1"/>
  <c r="V203" i="2"/>
  <c r="W203" i="2" s="1"/>
  <c r="T204" i="2" s="1"/>
  <c r="X203" i="2"/>
  <c r="R377" i="2"/>
  <c r="AA376" i="2"/>
  <c r="H376" i="2"/>
  <c r="G377" i="2"/>
  <c r="N377" i="2" s="1"/>
  <c r="AA377" i="2" l="1"/>
  <c r="R378" i="2"/>
  <c r="H377" i="2"/>
  <c r="G378" i="2"/>
  <c r="N378" i="2" s="1"/>
  <c r="U204" i="2" l="1"/>
  <c r="V204" i="2"/>
  <c r="W204" i="2" s="1"/>
  <c r="T205" i="2" s="1"/>
  <c r="X204" i="2"/>
  <c r="AA378" i="2"/>
  <c r="R379" i="2"/>
  <c r="H378" i="2"/>
  <c r="G379" i="2"/>
  <c r="N379" i="2" s="1"/>
  <c r="R380" i="2" l="1"/>
  <c r="AA379" i="2"/>
  <c r="H379" i="2"/>
  <c r="G380" i="2"/>
  <c r="N380" i="2" s="1"/>
  <c r="U205" i="2" l="1"/>
  <c r="V205" i="2"/>
  <c r="W205" i="2" s="1"/>
  <c r="T206" i="2" s="1"/>
  <c r="X205" i="2"/>
  <c r="R381" i="2"/>
  <c r="AA380" i="2"/>
  <c r="H380" i="2"/>
  <c r="G381" i="2"/>
  <c r="N381" i="2" s="1"/>
  <c r="R382" i="2" l="1"/>
  <c r="AA381" i="2"/>
  <c r="H381" i="2"/>
  <c r="G382" i="2"/>
  <c r="N382" i="2" s="1"/>
  <c r="U206" i="2" l="1"/>
  <c r="V206" i="2"/>
  <c r="W206" i="2" s="1"/>
  <c r="T207" i="2" s="1"/>
  <c r="X206" i="2"/>
  <c r="R383" i="2"/>
  <c r="AA382" i="2"/>
  <c r="H382" i="2"/>
  <c r="G383" i="2"/>
  <c r="N383" i="2" s="1"/>
  <c r="AA383" i="2" l="1"/>
  <c r="R384" i="2"/>
  <c r="H383" i="2"/>
  <c r="G384" i="2"/>
  <c r="N384" i="2" s="1"/>
  <c r="U207" i="2" l="1"/>
  <c r="V207" i="2"/>
  <c r="W207" i="2" s="1"/>
  <c r="T208" i="2" s="1"/>
  <c r="X207" i="2"/>
  <c r="AA384" i="2"/>
  <c r="R385" i="2"/>
  <c r="H384" i="2"/>
  <c r="G385" i="2"/>
  <c r="N385" i="2" s="1"/>
  <c r="R386" i="2" l="1"/>
  <c r="AA385" i="2"/>
  <c r="H385" i="2"/>
  <c r="G386" i="2"/>
  <c r="N386" i="2" s="1"/>
  <c r="U208" i="2" l="1"/>
  <c r="V208" i="2"/>
  <c r="W208" i="2" s="1"/>
  <c r="T209" i="2" s="1"/>
  <c r="X208" i="2"/>
  <c r="R387" i="2"/>
  <c r="AA386" i="2"/>
  <c r="H386" i="2"/>
  <c r="G387" i="2"/>
  <c r="N387" i="2" s="1"/>
  <c r="R388" i="2" l="1"/>
  <c r="AA387" i="2"/>
  <c r="H387" i="2"/>
  <c r="G388" i="2"/>
  <c r="N388" i="2" s="1"/>
  <c r="U209" i="2" l="1"/>
  <c r="V209" i="2"/>
  <c r="W209" i="2" s="1"/>
  <c r="T210" i="2" s="1"/>
  <c r="X209" i="2"/>
  <c r="AA388" i="2"/>
  <c r="R389" i="2"/>
  <c r="H388" i="2"/>
  <c r="G389" i="2"/>
  <c r="N389" i="2" s="1"/>
  <c r="AA389" i="2" l="1"/>
  <c r="R390" i="2"/>
  <c r="H389" i="2"/>
  <c r="G390" i="2"/>
  <c r="N390" i="2" s="1"/>
  <c r="U210" i="2" l="1"/>
  <c r="V210" i="2"/>
  <c r="W210" i="2" s="1"/>
  <c r="T211" i="2" s="1"/>
  <c r="X210" i="2"/>
  <c r="R391" i="2"/>
  <c r="AA390" i="2"/>
  <c r="H390" i="2"/>
  <c r="G391" i="2"/>
  <c r="N391" i="2" s="1"/>
  <c r="R392" i="2" l="1"/>
  <c r="AA391" i="2"/>
  <c r="H391" i="2"/>
  <c r="G392" i="2"/>
  <c r="N392" i="2" s="1"/>
  <c r="U211" i="2" l="1"/>
  <c r="V211" i="2"/>
  <c r="W211" i="2" s="1"/>
  <c r="T212" i="2" s="1"/>
  <c r="X211" i="2"/>
  <c r="R393" i="2"/>
  <c r="AA392" i="2"/>
  <c r="H392" i="2"/>
  <c r="G393" i="2"/>
  <c r="N393" i="2" s="1"/>
  <c r="AA393" i="2" l="1"/>
  <c r="R394" i="2"/>
  <c r="H393" i="2"/>
  <c r="G394" i="2"/>
  <c r="N394" i="2" s="1"/>
  <c r="U212" i="2" l="1"/>
  <c r="V212" i="2"/>
  <c r="W212" i="2" s="1"/>
  <c r="T213" i="2" s="1"/>
  <c r="X212" i="2"/>
  <c r="AA394" i="2"/>
  <c r="R395" i="2"/>
  <c r="H394" i="2"/>
  <c r="G395" i="2"/>
  <c r="N395" i="2" s="1"/>
  <c r="R396" i="2" l="1"/>
  <c r="AA395" i="2"/>
  <c r="H395" i="2"/>
  <c r="G396" i="2"/>
  <c r="N396" i="2" s="1"/>
  <c r="U213" i="2" l="1"/>
  <c r="V213" i="2"/>
  <c r="W213" i="2" s="1"/>
  <c r="T214" i="2" s="1"/>
  <c r="X213" i="2"/>
  <c r="R397" i="2"/>
  <c r="AA396" i="2"/>
  <c r="H396" i="2"/>
  <c r="G397" i="2"/>
  <c r="N397" i="2" s="1"/>
  <c r="AA397" i="2" l="1"/>
  <c r="R398" i="2"/>
  <c r="H397" i="2"/>
  <c r="G398" i="2"/>
  <c r="N398" i="2" s="1"/>
  <c r="U214" i="2" l="1"/>
  <c r="V214" i="2"/>
  <c r="W214" i="2" s="1"/>
  <c r="T215" i="2" s="1"/>
  <c r="X214" i="2"/>
  <c r="AA398" i="2"/>
  <c r="R399" i="2"/>
  <c r="H398" i="2"/>
  <c r="G399" i="2"/>
  <c r="N399" i="2" s="1"/>
  <c r="R400" i="2" l="1"/>
  <c r="AA399" i="2"/>
  <c r="H399" i="2"/>
  <c r="G400" i="2"/>
  <c r="N400" i="2" s="1"/>
  <c r="U215" i="2" l="1"/>
  <c r="V215" i="2"/>
  <c r="W215" i="2" s="1"/>
  <c r="T216" i="2" s="1"/>
  <c r="X215" i="2"/>
  <c r="AA400" i="2"/>
  <c r="R401" i="2"/>
  <c r="H400" i="2"/>
  <c r="G401" i="2"/>
  <c r="N401" i="2" s="1"/>
  <c r="R402" i="2" l="1"/>
  <c r="AA401" i="2"/>
  <c r="H401" i="2"/>
  <c r="G402" i="2"/>
  <c r="N402" i="2" s="1"/>
  <c r="U216" i="2" l="1"/>
  <c r="V216" i="2"/>
  <c r="W216" i="2" s="1"/>
  <c r="T217" i="2" s="1"/>
  <c r="X216" i="2"/>
  <c r="AA402" i="2"/>
  <c r="R403" i="2"/>
  <c r="H402" i="2"/>
  <c r="G403" i="2"/>
  <c r="N403" i="2" s="1"/>
  <c r="R404" i="2" l="1"/>
  <c r="AA403" i="2"/>
  <c r="H403" i="2"/>
  <c r="G404" i="2"/>
  <c r="N404" i="2" s="1"/>
  <c r="U217" i="2" l="1"/>
  <c r="V217" i="2"/>
  <c r="W217" i="2" s="1"/>
  <c r="T218" i="2" s="1"/>
  <c r="X217" i="2"/>
  <c r="AA404" i="2"/>
  <c r="R405" i="2"/>
  <c r="H404" i="2"/>
  <c r="G405" i="2"/>
  <c r="N405" i="2" s="1"/>
  <c r="AA405" i="2" l="1"/>
  <c r="R406" i="2"/>
  <c r="H405" i="2"/>
  <c r="G406" i="2"/>
  <c r="N406" i="2" s="1"/>
  <c r="U218" i="2" l="1"/>
  <c r="V218" i="2"/>
  <c r="W218" i="2" s="1"/>
  <c r="T219" i="2" s="1"/>
  <c r="X218" i="2"/>
  <c r="AA406" i="2"/>
  <c r="R407" i="2"/>
  <c r="H406" i="2"/>
  <c r="G407" i="2"/>
  <c r="N407" i="2" s="1"/>
  <c r="R408" i="2" l="1"/>
  <c r="AA407" i="2"/>
  <c r="H407" i="2"/>
  <c r="G408" i="2"/>
  <c r="N408" i="2" s="1"/>
  <c r="U219" i="2" l="1"/>
  <c r="V219" i="2"/>
  <c r="W219" i="2" s="1"/>
  <c r="T220" i="2" s="1"/>
  <c r="X219" i="2"/>
  <c r="AA408" i="2"/>
  <c r="R409" i="2"/>
  <c r="H408" i="2"/>
  <c r="G409" i="2"/>
  <c r="N409" i="2" s="1"/>
  <c r="R410" i="2" l="1"/>
  <c r="AA409" i="2"/>
  <c r="H409" i="2"/>
  <c r="G410" i="2"/>
  <c r="N410" i="2" s="1"/>
  <c r="U220" i="2" l="1"/>
  <c r="V220" i="2"/>
  <c r="W220" i="2" s="1"/>
  <c r="T221" i="2" s="1"/>
  <c r="X220" i="2"/>
  <c r="AA410" i="2"/>
  <c r="R411" i="2"/>
  <c r="H410" i="2"/>
  <c r="G411" i="2"/>
  <c r="N411" i="2" s="1"/>
  <c r="AA411" i="2" l="1"/>
  <c r="R412" i="2"/>
  <c r="H411" i="2"/>
  <c r="G412" i="2"/>
  <c r="N412" i="2" s="1"/>
  <c r="U221" i="2" l="1"/>
  <c r="V221" i="2"/>
  <c r="W221" i="2" s="1"/>
  <c r="T222" i="2" s="1"/>
  <c r="X221" i="2"/>
  <c r="AA412" i="2"/>
  <c r="R413" i="2"/>
  <c r="H412" i="2"/>
  <c r="G413" i="2"/>
  <c r="N413" i="2" s="1"/>
  <c r="AA413" i="2" l="1"/>
  <c r="R414" i="2"/>
  <c r="H413" i="2"/>
  <c r="G414" i="2"/>
  <c r="N414" i="2" s="1"/>
  <c r="U222" i="2" l="1"/>
  <c r="V222" i="2"/>
  <c r="W222" i="2" s="1"/>
  <c r="T223" i="2" s="1"/>
  <c r="X222" i="2"/>
  <c r="AA414" i="2"/>
  <c r="R415" i="2"/>
  <c r="H414" i="2"/>
  <c r="G415" i="2"/>
  <c r="N415" i="2" s="1"/>
  <c r="R416" i="2" l="1"/>
  <c r="AA415" i="2"/>
  <c r="H415" i="2"/>
  <c r="G416" i="2"/>
  <c r="N416" i="2" s="1"/>
  <c r="U223" i="2" l="1"/>
  <c r="V223" i="2"/>
  <c r="W223" i="2" s="1"/>
  <c r="T224" i="2" s="1"/>
  <c r="X223" i="2"/>
  <c r="AA416" i="2"/>
  <c r="R417" i="2"/>
  <c r="H416" i="2"/>
  <c r="G417" i="2"/>
  <c r="N417" i="2" s="1"/>
  <c r="AA417" i="2" l="1"/>
  <c r="R418" i="2"/>
  <c r="H417" i="2"/>
  <c r="G418" i="2"/>
  <c r="N418" i="2" s="1"/>
  <c r="U224" i="2" l="1"/>
  <c r="V224" i="2"/>
  <c r="W224" i="2" s="1"/>
  <c r="T225" i="2" s="1"/>
  <c r="X224" i="2"/>
  <c r="AA418" i="2"/>
  <c r="R419" i="2"/>
  <c r="H418" i="2"/>
  <c r="G419" i="2"/>
  <c r="N419" i="2" s="1"/>
  <c r="AA419" i="2" l="1"/>
  <c r="R420" i="2"/>
  <c r="H419" i="2"/>
  <c r="G420" i="2"/>
  <c r="N420" i="2" s="1"/>
  <c r="U225" i="2" l="1"/>
  <c r="V225" i="2"/>
  <c r="W225" i="2" s="1"/>
  <c r="T226" i="2" s="1"/>
  <c r="X225" i="2"/>
  <c r="AA420" i="2"/>
  <c r="R421" i="2"/>
  <c r="H420" i="2"/>
  <c r="G421" i="2"/>
  <c r="N421" i="2" s="1"/>
  <c r="R422" i="2" l="1"/>
  <c r="AA421" i="2"/>
  <c r="H421" i="2"/>
  <c r="G422" i="2"/>
  <c r="N422" i="2" s="1"/>
  <c r="U226" i="2" l="1"/>
  <c r="V226" i="2"/>
  <c r="W226" i="2" s="1"/>
  <c r="T227" i="2" s="1"/>
  <c r="X226" i="2"/>
  <c r="AA422" i="2"/>
  <c r="R423" i="2"/>
  <c r="H422" i="2"/>
  <c r="G423" i="2"/>
  <c r="N423" i="2" s="1"/>
  <c r="AA423" i="2" l="1"/>
  <c r="R424" i="2"/>
  <c r="H423" i="2"/>
  <c r="G424" i="2"/>
  <c r="N424" i="2" s="1"/>
  <c r="U227" i="2" l="1"/>
  <c r="V227" i="2"/>
  <c r="W227" i="2" s="1"/>
  <c r="T228" i="2" s="1"/>
  <c r="X227" i="2"/>
  <c r="AA424" i="2"/>
  <c r="R425" i="2"/>
  <c r="H424" i="2"/>
  <c r="G425" i="2"/>
  <c r="N425" i="2" s="1"/>
  <c r="AA425" i="2" l="1"/>
  <c r="R426" i="2"/>
  <c r="H425" i="2"/>
  <c r="G426" i="2"/>
  <c r="N426" i="2" s="1"/>
  <c r="U228" i="2" l="1"/>
  <c r="V228" i="2"/>
  <c r="W228" i="2" s="1"/>
  <c r="T229" i="2" s="1"/>
  <c r="X228" i="2"/>
  <c r="AA426" i="2"/>
  <c r="R427" i="2"/>
  <c r="H426" i="2"/>
  <c r="G427" i="2"/>
  <c r="N427" i="2" s="1"/>
  <c r="R428" i="2" l="1"/>
  <c r="AA427" i="2"/>
  <c r="H427" i="2"/>
  <c r="G428" i="2"/>
  <c r="N428" i="2" s="1"/>
  <c r="U229" i="2" l="1"/>
  <c r="V229" i="2"/>
  <c r="W229" i="2" s="1"/>
  <c r="T230" i="2" s="1"/>
  <c r="X229" i="2"/>
  <c r="AA428" i="2"/>
  <c r="R429" i="2"/>
  <c r="H428" i="2"/>
  <c r="G429" i="2"/>
  <c r="N429" i="2" s="1"/>
  <c r="AA429" i="2" l="1"/>
  <c r="R430" i="2"/>
  <c r="H429" i="2"/>
  <c r="G430" i="2"/>
  <c r="N430" i="2" s="1"/>
  <c r="U230" i="2" l="1"/>
  <c r="V230" i="2"/>
  <c r="W230" i="2" s="1"/>
  <c r="T231" i="2" s="1"/>
  <c r="X230" i="2"/>
  <c r="AA430" i="2"/>
  <c r="R431" i="2"/>
  <c r="H430" i="2"/>
  <c r="G431" i="2"/>
  <c r="N431" i="2" s="1"/>
  <c r="AA431" i="2" l="1"/>
  <c r="R432" i="2"/>
  <c r="H431" i="2"/>
  <c r="G432" i="2"/>
  <c r="N432" i="2" s="1"/>
  <c r="U231" i="2" l="1"/>
  <c r="V231" i="2"/>
  <c r="W231" i="2" s="1"/>
  <c r="T232" i="2" s="1"/>
  <c r="X231" i="2"/>
  <c r="AA432" i="2"/>
  <c r="R433" i="2"/>
  <c r="H432" i="2"/>
  <c r="G433" i="2"/>
  <c r="N433" i="2" s="1"/>
  <c r="R434" i="2" l="1"/>
  <c r="AA433" i="2"/>
  <c r="H433" i="2"/>
  <c r="G434" i="2"/>
  <c r="N434" i="2" s="1"/>
  <c r="U232" i="2" l="1"/>
  <c r="V232" i="2"/>
  <c r="W232" i="2" s="1"/>
  <c r="T233" i="2" s="1"/>
  <c r="X232" i="2"/>
  <c r="R435" i="2"/>
  <c r="AA434" i="2"/>
  <c r="H434" i="2"/>
  <c r="G435" i="2"/>
  <c r="N435" i="2" s="1"/>
  <c r="AA435" i="2" l="1"/>
  <c r="R436" i="2"/>
  <c r="H435" i="2"/>
  <c r="G436" i="2"/>
  <c r="N436" i="2" s="1"/>
  <c r="U233" i="2" l="1"/>
  <c r="V233" i="2"/>
  <c r="W233" i="2" s="1"/>
  <c r="T234" i="2" s="1"/>
  <c r="X233" i="2"/>
  <c r="AA436" i="2"/>
  <c r="R437" i="2"/>
  <c r="H436" i="2"/>
  <c r="G437" i="2"/>
  <c r="N437" i="2" s="1"/>
  <c r="AA437" i="2" l="1"/>
  <c r="R438" i="2"/>
  <c r="H437" i="2"/>
  <c r="G438" i="2"/>
  <c r="N438" i="2" s="1"/>
  <c r="U234" i="2" l="1"/>
  <c r="V234" i="2"/>
  <c r="W234" i="2" s="1"/>
  <c r="T235" i="2" s="1"/>
  <c r="X234" i="2"/>
  <c r="AA438" i="2"/>
  <c r="R439" i="2"/>
  <c r="H438" i="2"/>
  <c r="G439" i="2"/>
  <c r="N439" i="2" s="1"/>
  <c r="R440" i="2" l="1"/>
  <c r="AA439" i="2"/>
  <c r="H439" i="2"/>
  <c r="G440" i="2"/>
  <c r="N440" i="2" s="1"/>
  <c r="U235" i="2" l="1"/>
  <c r="V235" i="2"/>
  <c r="W235" i="2" s="1"/>
  <c r="T236" i="2" s="1"/>
  <c r="X235" i="2"/>
  <c r="R441" i="2"/>
  <c r="AA440" i="2"/>
  <c r="H440" i="2"/>
  <c r="G441" i="2"/>
  <c r="N441" i="2" s="1"/>
  <c r="AA441" i="2" l="1"/>
  <c r="R442" i="2"/>
  <c r="H441" i="2"/>
  <c r="G442" i="2"/>
  <c r="N442" i="2" s="1"/>
  <c r="U236" i="2" l="1"/>
  <c r="V236" i="2"/>
  <c r="W236" i="2" s="1"/>
  <c r="T237" i="2" s="1"/>
  <c r="X236" i="2"/>
  <c r="AA442" i="2"/>
  <c r="R443" i="2"/>
  <c r="H442" i="2"/>
  <c r="G443" i="2"/>
  <c r="N443" i="2" s="1"/>
  <c r="R444" i="2" l="1"/>
  <c r="AA443" i="2"/>
  <c r="H443" i="2"/>
  <c r="G444" i="2"/>
  <c r="N444" i="2" s="1"/>
  <c r="U237" i="2" l="1"/>
  <c r="V237" i="2"/>
  <c r="W237" i="2" s="1"/>
  <c r="T238" i="2" s="1"/>
  <c r="X237" i="2"/>
  <c r="R445" i="2"/>
  <c r="AA444" i="2"/>
  <c r="H444" i="2"/>
  <c r="G445" i="2"/>
  <c r="N445" i="2" s="1"/>
  <c r="R446" i="2" l="1"/>
  <c r="AA445" i="2"/>
  <c r="H445" i="2"/>
  <c r="G446" i="2"/>
  <c r="N446" i="2" s="1"/>
  <c r="U238" i="2" l="1"/>
  <c r="V238" i="2"/>
  <c r="W238" i="2" s="1"/>
  <c r="T239" i="2" s="1"/>
  <c r="X238" i="2"/>
  <c r="R447" i="2"/>
  <c r="AA446" i="2"/>
  <c r="H446" i="2"/>
  <c r="G447" i="2"/>
  <c r="N447" i="2" s="1"/>
  <c r="AA447" i="2" l="1"/>
  <c r="R448" i="2"/>
  <c r="H447" i="2"/>
  <c r="G448" i="2"/>
  <c r="N448" i="2" s="1"/>
  <c r="U239" i="2" l="1"/>
  <c r="V239" i="2"/>
  <c r="W239" i="2" s="1"/>
  <c r="T240" i="2" s="1"/>
  <c r="X239" i="2"/>
  <c r="AA448" i="2"/>
  <c r="R449" i="2"/>
  <c r="H448" i="2"/>
  <c r="G449" i="2"/>
  <c r="N449" i="2" s="1"/>
  <c r="R450" i="2" l="1"/>
  <c r="AA449" i="2"/>
  <c r="H449" i="2"/>
  <c r="G450" i="2"/>
  <c r="N450" i="2" s="1"/>
  <c r="U240" i="2" l="1"/>
  <c r="V240" i="2"/>
  <c r="W240" i="2" s="1"/>
  <c r="T241" i="2" s="1"/>
  <c r="X240" i="2"/>
  <c r="R451" i="2"/>
  <c r="AA450" i="2"/>
  <c r="H450" i="2"/>
  <c r="G451" i="2"/>
  <c r="N451" i="2" s="1"/>
  <c r="R452" i="2" l="1"/>
  <c r="AA451" i="2"/>
  <c r="H451" i="2"/>
  <c r="G452" i="2"/>
  <c r="N452" i="2" s="1"/>
  <c r="U241" i="2" l="1"/>
  <c r="V241" i="2"/>
  <c r="W241" i="2" s="1"/>
  <c r="T242" i="2" s="1"/>
  <c r="X241" i="2"/>
  <c r="R453" i="2"/>
  <c r="AA452" i="2"/>
  <c r="H452" i="2"/>
  <c r="G453" i="2"/>
  <c r="N453" i="2" s="1"/>
  <c r="AA453" i="2" l="1"/>
  <c r="R454" i="2"/>
  <c r="H453" i="2"/>
  <c r="G454" i="2"/>
  <c r="N454" i="2" s="1"/>
  <c r="U242" i="2" l="1"/>
  <c r="V242" i="2"/>
  <c r="W242" i="2" s="1"/>
  <c r="T243" i="2" s="1"/>
  <c r="X242" i="2"/>
  <c r="AA454" i="2"/>
  <c r="R455" i="2"/>
  <c r="H454" i="2"/>
  <c r="G455" i="2"/>
  <c r="N455" i="2" s="1"/>
  <c r="R456" i="2" l="1"/>
  <c r="AA455" i="2"/>
  <c r="H455" i="2"/>
  <c r="G456" i="2"/>
  <c r="N456" i="2" s="1"/>
  <c r="U243" i="2" l="1"/>
  <c r="V243" i="2"/>
  <c r="W243" i="2" s="1"/>
  <c r="T244" i="2" s="1"/>
  <c r="X243" i="2"/>
  <c r="R457" i="2"/>
  <c r="AA456" i="2"/>
  <c r="H456" i="2"/>
  <c r="G457" i="2"/>
  <c r="N457" i="2" s="1"/>
  <c r="R458" i="2" l="1"/>
  <c r="AA457" i="2"/>
  <c r="H457" i="2"/>
  <c r="G458" i="2"/>
  <c r="N458" i="2" s="1"/>
  <c r="U244" i="2" l="1"/>
  <c r="V244" i="2"/>
  <c r="W244" i="2" s="1"/>
  <c r="T245" i="2" s="1"/>
  <c r="X244" i="2"/>
  <c r="R459" i="2"/>
  <c r="AA458" i="2"/>
  <c r="H458" i="2"/>
  <c r="G459" i="2"/>
  <c r="N459" i="2" s="1"/>
  <c r="AA459" i="2" l="1"/>
  <c r="R460" i="2"/>
  <c r="H459" i="2"/>
  <c r="G460" i="2"/>
  <c r="N460" i="2" s="1"/>
  <c r="U245" i="2" l="1"/>
  <c r="V245" i="2"/>
  <c r="W245" i="2" s="1"/>
  <c r="T246" i="2" s="1"/>
  <c r="X245" i="2"/>
  <c r="AA460" i="2"/>
  <c r="R461" i="2"/>
  <c r="H460" i="2"/>
  <c r="G461" i="2"/>
  <c r="N461" i="2" s="1"/>
  <c r="R462" i="2" l="1"/>
  <c r="AA461" i="2"/>
  <c r="H461" i="2"/>
  <c r="G462" i="2"/>
  <c r="N462" i="2" s="1"/>
  <c r="U246" i="2" l="1"/>
  <c r="V246" i="2"/>
  <c r="W246" i="2" s="1"/>
  <c r="T247" i="2" s="1"/>
  <c r="X246" i="2"/>
  <c r="R463" i="2"/>
  <c r="AA462" i="2"/>
  <c r="H462" i="2"/>
  <c r="G463" i="2"/>
  <c r="N463" i="2" s="1"/>
  <c r="R464" i="2" l="1"/>
  <c r="AA463" i="2"/>
  <c r="H463" i="2"/>
  <c r="G464" i="2"/>
  <c r="N464" i="2" s="1"/>
  <c r="U247" i="2" l="1"/>
  <c r="V247" i="2"/>
  <c r="W247" i="2" s="1"/>
  <c r="T248" i="2" s="1"/>
  <c r="X247" i="2"/>
  <c r="AA464" i="2"/>
  <c r="R465" i="2"/>
  <c r="H464" i="2"/>
  <c r="G465" i="2"/>
  <c r="N465" i="2" s="1"/>
  <c r="AA465" i="2" l="1"/>
  <c r="R466" i="2"/>
  <c r="H465" i="2"/>
  <c r="G466" i="2"/>
  <c r="N466" i="2" s="1"/>
  <c r="U248" i="2" l="1"/>
  <c r="V248" i="2"/>
  <c r="W248" i="2" s="1"/>
  <c r="T249" i="2" s="1"/>
  <c r="X248" i="2"/>
  <c r="R467" i="2"/>
  <c r="AA466" i="2"/>
  <c r="H466" i="2"/>
  <c r="G467" i="2"/>
  <c r="N467" i="2" s="1"/>
  <c r="R468" i="2" l="1"/>
  <c r="AA467" i="2"/>
  <c r="H467" i="2"/>
  <c r="G468" i="2"/>
  <c r="N468" i="2" s="1"/>
  <c r="U249" i="2" l="1"/>
  <c r="V249" i="2"/>
  <c r="W249" i="2" s="1"/>
  <c r="T250" i="2" s="1"/>
  <c r="X249" i="2"/>
  <c r="AA468" i="2"/>
  <c r="R469" i="2"/>
  <c r="H468" i="2"/>
  <c r="G469" i="2"/>
  <c r="N469" i="2" s="1"/>
  <c r="R470" i="2" l="1"/>
  <c r="AA469" i="2"/>
  <c r="H469" i="2"/>
  <c r="G470" i="2"/>
  <c r="N470" i="2" s="1"/>
  <c r="U250" i="2" l="1"/>
  <c r="V250" i="2"/>
  <c r="W250" i="2" s="1"/>
  <c r="T251" i="2" s="1"/>
  <c r="X250" i="2"/>
  <c r="AA470" i="2"/>
  <c r="R471" i="2"/>
  <c r="H470" i="2"/>
  <c r="G471" i="2"/>
  <c r="N471" i="2" s="1"/>
  <c r="AA471" i="2" l="1"/>
  <c r="R472" i="2"/>
  <c r="H471" i="2"/>
  <c r="G472" i="2"/>
  <c r="N472" i="2" s="1"/>
  <c r="U251" i="2" l="1"/>
  <c r="V251" i="2"/>
  <c r="W251" i="2" s="1"/>
  <c r="T252" i="2" s="1"/>
  <c r="X251" i="2"/>
  <c r="R473" i="2"/>
  <c r="AA472" i="2"/>
  <c r="H472" i="2"/>
  <c r="G473" i="2"/>
  <c r="N473" i="2" s="1"/>
  <c r="R474" i="2" l="1"/>
  <c r="AA473" i="2"/>
  <c r="H473" i="2"/>
  <c r="G474" i="2"/>
  <c r="N474" i="2" s="1"/>
  <c r="U252" i="2" l="1"/>
  <c r="V252" i="2"/>
  <c r="W252" i="2" s="1"/>
  <c r="T253" i="2" s="1"/>
  <c r="X252" i="2"/>
  <c r="R475" i="2"/>
  <c r="AA474" i="2"/>
  <c r="H474" i="2"/>
  <c r="G475" i="2"/>
  <c r="N475" i="2" s="1"/>
  <c r="R476" i="2" l="1"/>
  <c r="AA475" i="2"/>
  <c r="H475" i="2"/>
  <c r="G476" i="2"/>
  <c r="N476" i="2" s="1"/>
  <c r="U253" i="2" l="1"/>
  <c r="V253" i="2"/>
  <c r="W253" i="2" s="1"/>
  <c r="T254" i="2" s="1"/>
  <c r="X253" i="2"/>
  <c r="AA476" i="2"/>
  <c r="R477" i="2"/>
  <c r="H476" i="2"/>
  <c r="G477" i="2"/>
  <c r="N477" i="2" s="1"/>
  <c r="AA477" i="2" l="1"/>
  <c r="R478" i="2"/>
  <c r="H477" i="2"/>
  <c r="G478" i="2"/>
  <c r="N478" i="2" s="1"/>
  <c r="U254" i="2" l="1"/>
  <c r="V254" i="2"/>
  <c r="W254" i="2" s="1"/>
  <c r="T255" i="2" s="1"/>
  <c r="X254" i="2"/>
  <c r="R479" i="2"/>
  <c r="AA478" i="2"/>
  <c r="H478" i="2"/>
  <c r="G479" i="2"/>
  <c r="N479" i="2" s="1"/>
  <c r="R480" i="2" l="1"/>
  <c r="AA479" i="2"/>
  <c r="H479" i="2"/>
  <c r="G480" i="2"/>
  <c r="N480" i="2" s="1"/>
  <c r="U255" i="2" l="1"/>
  <c r="V255" i="2"/>
  <c r="W255" i="2" s="1"/>
  <c r="T256" i="2" s="1"/>
  <c r="X255" i="2"/>
  <c r="R481" i="2"/>
  <c r="AA480" i="2"/>
  <c r="H480" i="2"/>
  <c r="G481" i="2"/>
  <c r="N481" i="2" s="1"/>
  <c r="AA481" i="2" l="1"/>
  <c r="R482" i="2"/>
  <c r="H481" i="2"/>
  <c r="G482" i="2"/>
  <c r="N482" i="2" s="1"/>
  <c r="U256" i="2" l="1"/>
  <c r="V256" i="2"/>
  <c r="W256" i="2" s="1"/>
  <c r="T257" i="2" s="1"/>
  <c r="X256" i="2"/>
  <c r="AA482" i="2"/>
  <c r="R483" i="2"/>
  <c r="H482" i="2"/>
  <c r="G483" i="2"/>
  <c r="N483" i="2" s="1"/>
  <c r="AA483" i="2" l="1"/>
  <c r="R484" i="2"/>
  <c r="H483" i="2"/>
  <c r="G484" i="2"/>
  <c r="N484" i="2" s="1"/>
  <c r="U257" i="2" l="1"/>
  <c r="V257" i="2"/>
  <c r="W257" i="2" s="1"/>
  <c r="T258" i="2" s="1"/>
  <c r="X257" i="2"/>
  <c r="AA484" i="2"/>
  <c r="R485" i="2"/>
  <c r="H484" i="2"/>
  <c r="G485" i="2"/>
  <c r="N485" i="2" s="1"/>
  <c r="R486" i="2" l="1"/>
  <c r="AA485" i="2"/>
  <c r="H485" i="2"/>
  <c r="G486" i="2"/>
  <c r="N486" i="2" s="1"/>
  <c r="U258" i="2" l="1"/>
  <c r="V258" i="2"/>
  <c r="W258" i="2" s="1"/>
  <c r="T259" i="2" s="1"/>
  <c r="X258" i="2"/>
  <c r="R487" i="2"/>
  <c r="AA486" i="2"/>
  <c r="H486" i="2"/>
  <c r="G487" i="2"/>
  <c r="N487" i="2" s="1"/>
  <c r="AA487" i="2" l="1"/>
  <c r="R488" i="2"/>
  <c r="H487" i="2"/>
  <c r="G488" i="2"/>
  <c r="N488" i="2" s="1"/>
  <c r="U259" i="2" l="1"/>
  <c r="V259" i="2"/>
  <c r="W259" i="2" s="1"/>
  <c r="T260" i="2" s="1"/>
  <c r="X259" i="2"/>
  <c r="AA488" i="2"/>
  <c r="R489" i="2"/>
  <c r="H488" i="2"/>
  <c r="G489" i="2"/>
  <c r="N489" i="2" s="1"/>
  <c r="AA489" i="2" l="1"/>
  <c r="R490" i="2"/>
  <c r="H489" i="2"/>
  <c r="G490" i="2"/>
  <c r="N490" i="2" s="1"/>
  <c r="U260" i="2" l="1"/>
  <c r="V260" i="2"/>
  <c r="W260" i="2" s="1"/>
  <c r="T261" i="2" s="1"/>
  <c r="X260" i="2"/>
  <c r="R491" i="2"/>
  <c r="AA490" i="2"/>
  <c r="H490" i="2"/>
  <c r="G491" i="2"/>
  <c r="N491" i="2" s="1"/>
  <c r="R492" i="2" l="1"/>
  <c r="AA491" i="2"/>
  <c r="H491" i="2"/>
  <c r="G492" i="2"/>
  <c r="N492" i="2" s="1"/>
  <c r="U261" i="2" l="1"/>
  <c r="V261" i="2"/>
  <c r="W261" i="2" s="1"/>
  <c r="T262" i="2" s="1"/>
  <c r="X261" i="2"/>
  <c r="AA492" i="2"/>
  <c r="R493" i="2"/>
  <c r="H492" i="2"/>
  <c r="G493" i="2"/>
  <c r="N493" i="2" s="1"/>
  <c r="AA493" i="2" l="1"/>
  <c r="R494" i="2"/>
  <c r="H493" i="2"/>
  <c r="G494" i="2"/>
  <c r="N494" i="2" s="1"/>
  <c r="U262" i="2" l="1"/>
  <c r="V262" i="2"/>
  <c r="W262" i="2" s="1"/>
  <c r="T263" i="2" s="1"/>
  <c r="X262" i="2"/>
  <c r="AA494" i="2"/>
  <c r="R495" i="2"/>
  <c r="H494" i="2"/>
  <c r="G495" i="2"/>
  <c r="N495" i="2" s="1"/>
  <c r="AA495" i="2" l="1"/>
  <c r="R496" i="2"/>
  <c r="H495" i="2"/>
  <c r="G496" i="2"/>
  <c r="N496" i="2" s="1"/>
  <c r="U263" i="2" l="1"/>
  <c r="V263" i="2"/>
  <c r="W263" i="2" s="1"/>
  <c r="T264" i="2" s="1"/>
  <c r="X263" i="2"/>
  <c r="R497" i="2"/>
  <c r="AA496" i="2"/>
  <c r="H496" i="2"/>
  <c r="G497" i="2"/>
  <c r="N497" i="2" s="1"/>
  <c r="R498" i="2" l="1"/>
  <c r="AA497" i="2"/>
  <c r="H497" i="2"/>
  <c r="G498" i="2"/>
  <c r="N498" i="2" s="1"/>
  <c r="U264" i="2" l="1"/>
  <c r="V264" i="2"/>
  <c r="W264" i="2" s="1"/>
  <c r="T265" i="2" s="1"/>
  <c r="X264" i="2"/>
  <c r="R499" i="2"/>
  <c r="AA498" i="2"/>
  <c r="H498" i="2"/>
  <c r="G499" i="2"/>
  <c r="N499" i="2" s="1"/>
  <c r="AA499" i="2" l="1"/>
  <c r="R500" i="2"/>
  <c r="H499" i="2"/>
  <c r="G500" i="2"/>
  <c r="N500" i="2" s="1"/>
  <c r="U265" i="2" l="1"/>
  <c r="V265" i="2"/>
  <c r="W265" i="2" s="1"/>
  <c r="T266" i="2" s="1"/>
  <c r="X265" i="2"/>
  <c r="AA500" i="2"/>
  <c r="R501" i="2"/>
  <c r="H500" i="2"/>
  <c r="G501" i="2"/>
  <c r="N501" i="2" s="1"/>
  <c r="AA501" i="2" l="1"/>
  <c r="R502" i="2"/>
  <c r="H501" i="2"/>
  <c r="G502" i="2"/>
  <c r="N502" i="2" s="1"/>
  <c r="U266" i="2" l="1"/>
  <c r="V266" i="2"/>
  <c r="W266" i="2" s="1"/>
  <c r="T267" i="2" s="1"/>
  <c r="X266" i="2"/>
  <c r="R503" i="2"/>
  <c r="AA502" i="2"/>
  <c r="H502" i="2"/>
  <c r="G503" i="2"/>
  <c r="N503" i="2" s="1"/>
  <c r="R504" i="2" l="1"/>
  <c r="AA503" i="2"/>
  <c r="H503" i="2"/>
  <c r="G504" i="2"/>
  <c r="N504" i="2" s="1"/>
  <c r="U267" i="2" l="1"/>
  <c r="V267" i="2"/>
  <c r="W267" i="2" s="1"/>
  <c r="T268" i="2" s="1"/>
  <c r="X267" i="2"/>
  <c r="R505" i="2"/>
  <c r="AA504" i="2"/>
  <c r="H504" i="2"/>
  <c r="G505" i="2"/>
  <c r="N505" i="2" s="1"/>
  <c r="AA505" i="2" l="1"/>
  <c r="R506" i="2"/>
  <c r="H505" i="2"/>
  <c r="G506" i="2"/>
  <c r="N506" i="2" s="1"/>
  <c r="U268" i="2" l="1"/>
  <c r="V268" i="2"/>
  <c r="W268" i="2" s="1"/>
  <c r="T269" i="2" s="1"/>
  <c r="X268" i="2"/>
  <c r="AA506" i="2"/>
  <c r="R507" i="2"/>
  <c r="H506" i="2"/>
  <c r="G507" i="2"/>
  <c r="N507" i="2" s="1"/>
  <c r="AA507" i="2" l="1"/>
  <c r="R508" i="2"/>
  <c r="H507" i="2"/>
  <c r="G508" i="2"/>
  <c r="N508" i="2" s="1"/>
  <c r="U269" i="2" l="1"/>
  <c r="V269" i="2"/>
  <c r="W269" i="2" s="1"/>
  <c r="T270" i="2" s="1"/>
  <c r="X269" i="2"/>
  <c r="R509" i="2"/>
  <c r="AA508" i="2"/>
  <c r="H508" i="2"/>
  <c r="G509" i="2"/>
  <c r="N509" i="2" s="1"/>
  <c r="R510" i="2" l="1"/>
  <c r="AA509" i="2"/>
  <c r="H509" i="2"/>
  <c r="G510" i="2"/>
  <c r="N510" i="2" s="1"/>
  <c r="U270" i="2" l="1"/>
  <c r="V270" i="2"/>
  <c r="W270" i="2" s="1"/>
  <c r="T271" i="2" s="1"/>
  <c r="X270" i="2"/>
  <c r="AA510" i="2"/>
  <c r="R511" i="2"/>
  <c r="H510" i="2"/>
  <c r="G511" i="2"/>
  <c r="N511" i="2" s="1"/>
  <c r="AA511" i="2" l="1"/>
  <c r="R512" i="2"/>
  <c r="H511" i="2"/>
  <c r="G512" i="2"/>
  <c r="N512" i="2" s="1"/>
  <c r="U271" i="2" l="1"/>
  <c r="V271" i="2"/>
  <c r="W271" i="2" s="1"/>
  <c r="T272" i="2" s="1"/>
  <c r="X271" i="2"/>
  <c r="AA512" i="2"/>
  <c r="R513" i="2"/>
  <c r="H512" i="2"/>
  <c r="G513" i="2"/>
  <c r="N513" i="2" s="1"/>
  <c r="AA513" i="2" l="1"/>
  <c r="R514" i="2"/>
  <c r="H513" i="2"/>
  <c r="G514" i="2"/>
  <c r="N514" i="2" s="1"/>
  <c r="U272" i="2" l="1"/>
  <c r="V272" i="2"/>
  <c r="W272" i="2" s="1"/>
  <c r="T273" i="2" s="1"/>
  <c r="X272" i="2"/>
  <c r="R515" i="2"/>
  <c r="AA514" i="2"/>
  <c r="H514" i="2"/>
  <c r="G515" i="2"/>
  <c r="N515" i="2" s="1"/>
  <c r="X273" i="2" l="1"/>
  <c r="R516" i="2"/>
  <c r="AA515" i="2"/>
  <c r="H515" i="2"/>
  <c r="G516" i="2"/>
  <c r="N516" i="2" s="1"/>
  <c r="U273" i="2" l="1"/>
  <c r="V273" i="2"/>
  <c r="W273" i="2" s="1"/>
  <c r="T274" i="2" s="1"/>
  <c r="R517" i="2"/>
  <c r="AA516" i="2"/>
  <c r="H516" i="2"/>
  <c r="G517" i="2"/>
  <c r="N517" i="2" s="1"/>
  <c r="AA517" i="2" l="1"/>
  <c r="R518" i="2"/>
  <c r="H517" i="2"/>
  <c r="G518" i="2"/>
  <c r="N518" i="2" s="1"/>
  <c r="U274" i="2" l="1"/>
  <c r="V274" i="2"/>
  <c r="W274" i="2" s="1"/>
  <c r="T275" i="2" s="1"/>
  <c r="X274" i="2"/>
  <c r="AA518" i="2"/>
  <c r="R519" i="2"/>
  <c r="H518" i="2"/>
  <c r="G519" i="2"/>
  <c r="N519" i="2" s="1"/>
  <c r="AA519" i="2" l="1"/>
  <c r="R520" i="2"/>
  <c r="H519" i="2"/>
  <c r="G520" i="2"/>
  <c r="N520" i="2" s="1"/>
  <c r="U275" i="2" l="1"/>
  <c r="V275" i="2"/>
  <c r="W275" i="2" s="1"/>
  <c r="T276" i="2" s="1"/>
  <c r="X275" i="2"/>
  <c r="R521" i="2"/>
  <c r="AA520" i="2"/>
  <c r="H520" i="2"/>
  <c r="G521" i="2"/>
  <c r="N521" i="2" s="1"/>
  <c r="R522" i="2" l="1"/>
  <c r="AA521" i="2"/>
  <c r="H521" i="2"/>
  <c r="G522" i="2"/>
  <c r="N522" i="2" s="1"/>
  <c r="U276" i="2" l="1"/>
  <c r="V276" i="2"/>
  <c r="W276" i="2" s="1"/>
  <c r="T277" i="2" s="1"/>
  <c r="X276" i="2"/>
  <c r="R523" i="2"/>
  <c r="AA522" i="2"/>
  <c r="H522" i="2"/>
  <c r="G523" i="2"/>
  <c r="N523" i="2" s="1"/>
  <c r="AA523" i="2" l="1"/>
  <c r="R524" i="2"/>
  <c r="H523" i="2"/>
  <c r="G524" i="2"/>
  <c r="N524" i="2" s="1"/>
  <c r="U277" i="2" l="1"/>
  <c r="V277" i="2"/>
  <c r="W277" i="2" s="1"/>
  <c r="T278" i="2" s="1"/>
  <c r="X277" i="2"/>
  <c r="AA524" i="2"/>
  <c r="R525" i="2"/>
  <c r="H524" i="2"/>
  <c r="G525" i="2"/>
  <c r="N525" i="2" s="1"/>
  <c r="R526" i="2" l="1"/>
  <c r="AA525" i="2"/>
  <c r="H525" i="2"/>
  <c r="G526" i="2"/>
  <c r="N526" i="2" s="1"/>
  <c r="U278" i="2" l="1"/>
  <c r="V278" i="2"/>
  <c r="W278" i="2" s="1"/>
  <c r="T279" i="2" s="1"/>
  <c r="X278" i="2"/>
  <c r="R527" i="2"/>
  <c r="AA526" i="2"/>
  <c r="H526" i="2"/>
  <c r="G527" i="2"/>
  <c r="N527" i="2" s="1"/>
  <c r="X279" i="2" l="1"/>
  <c r="R528" i="2"/>
  <c r="AA527" i="2"/>
  <c r="H527" i="2"/>
  <c r="G528" i="2"/>
  <c r="N528" i="2" s="1"/>
  <c r="U279" i="2" l="1"/>
  <c r="V279" i="2"/>
  <c r="W279" i="2" s="1"/>
  <c r="T280" i="2" s="1"/>
  <c r="R529" i="2"/>
  <c r="AA528" i="2"/>
  <c r="H528" i="2"/>
  <c r="G529" i="2"/>
  <c r="N529" i="2" s="1"/>
  <c r="X280" i="2" l="1"/>
  <c r="AA529" i="2"/>
  <c r="R530" i="2"/>
  <c r="H529" i="2"/>
  <c r="G530" i="2"/>
  <c r="N530" i="2" s="1"/>
  <c r="U280" i="2" l="1"/>
  <c r="V280" i="2"/>
  <c r="W280" i="2" s="1"/>
  <c r="T281" i="2" s="1"/>
  <c r="AA530" i="2"/>
  <c r="R531" i="2"/>
  <c r="H530" i="2"/>
  <c r="G531" i="2"/>
  <c r="N531" i="2" s="1"/>
  <c r="X281" i="2" l="1"/>
  <c r="R532" i="2"/>
  <c r="AA531" i="2"/>
  <c r="H531" i="2"/>
  <c r="G532" i="2"/>
  <c r="N532" i="2" s="1"/>
  <c r="U281" i="2" l="1"/>
  <c r="V281" i="2"/>
  <c r="W281" i="2" s="1"/>
  <c r="T282" i="2" s="1"/>
  <c r="R533" i="2"/>
  <c r="AA532" i="2"/>
  <c r="H532" i="2"/>
  <c r="G533" i="2"/>
  <c r="N533" i="2" s="1"/>
  <c r="X282" i="2" l="1"/>
  <c r="R534" i="2"/>
  <c r="AA533" i="2"/>
  <c r="H533" i="2"/>
  <c r="G534" i="2"/>
  <c r="N534" i="2" s="1"/>
  <c r="U282" i="2" l="1"/>
  <c r="V282" i="2"/>
  <c r="W282" i="2" s="1"/>
  <c r="T283" i="2" s="1"/>
  <c r="AA534" i="2"/>
  <c r="R535" i="2"/>
  <c r="H534" i="2"/>
  <c r="G535" i="2"/>
  <c r="N535" i="2" s="1"/>
  <c r="X283" i="2" l="1"/>
  <c r="R536" i="2"/>
  <c r="AA535" i="2"/>
  <c r="H535" i="2"/>
  <c r="G536" i="2"/>
  <c r="N536" i="2" s="1"/>
  <c r="U283" i="2" l="1"/>
  <c r="V283" i="2"/>
  <c r="W283" i="2" s="1"/>
  <c r="T284" i="2" s="1"/>
  <c r="R537" i="2"/>
  <c r="AA536" i="2"/>
  <c r="H536" i="2"/>
  <c r="G537" i="2"/>
  <c r="N537" i="2" s="1"/>
  <c r="AA537" i="2" l="1"/>
  <c r="R538" i="2"/>
  <c r="H537" i="2"/>
  <c r="G538" i="2"/>
  <c r="N538" i="2" s="1"/>
  <c r="U284" i="2" l="1"/>
  <c r="V284" i="2"/>
  <c r="W284" i="2" s="1"/>
  <c r="T285" i="2" s="1"/>
  <c r="X284" i="2"/>
  <c r="R539" i="2"/>
  <c r="AA538" i="2"/>
  <c r="H538" i="2"/>
  <c r="G539" i="2"/>
  <c r="N539" i="2" s="1"/>
  <c r="R540" i="2" l="1"/>
  <c r="AA539" i="2"/>
  <c r="H539" i="2"/>
  <c r="G540" i="2"/>
  <c r="N540" i="2" s="1"/>
  <c r="U285" i="2" l="1"/>
  <c r="V285" i="2"/>
  <c r="W285" i="2" s="1"/>
  <c r="T286" i="2" s="1"/>
  <c r="X285" i="2"/>
  <c r="R541" i="2"/>
  <c r="AA540" i="2"/>
  <c r="H540" i="2"/>
  <c r="G541" i="2"/>
  <c r="N541" i="2" s="1"/>
  <c r="AA541" i="2" l="1"/>
  <c r="R542" i="2"/>
  <c r="H541" i="2"/>
  <c r="G542" i="2"/>
  <c r="N542" i="2" s="1"/>
  <c r="U286" i="2" l="1"/>
  <c r="V286" i="2"/>
  <c r="W286" i="2" s="1"/>
  <c r="T287" i="2" s="1"/>
  <c r="X286" i="2"/>
  <c r="R543" i="2"/>
  <c r="AA542" i="2"/>
  <c r="H542" i="2"/>
  <c r="G543" i="2"/>
  <c r="N543" i="2" s="1"/>
  <c r="X287" i="2" l="1"/>
  <c r="R544" i="2"/>
  <c r="AA543" i="2"/>
  <c r="H543" i="2"/>
  <c r="G544" i="2"/>
  <c r="N544" i="2" s="1"/>
  <c r="U287" i="2" l="1"/>
  <c r="V287" i="2"/>
  <c r="W287" i="2" s="1"/>
  <c r="T288" i="2" s="1"/>
  <c r="R545" i="2"/>
  <c r="AA544" i="2"/>
  <c r="H544" i="2"/>
  <c r="G545" i="2"/>
  <c r="N545" i="2" s="1"/>
  <c r="X288" i="2" l="1"/>
  <c r="R546" i="2"/>
  <c r="AA545" i="2"/>
  <c r="H545" i="2"/>
  <c r="G546" i="2"/>
  <c r="N546" i="2" s="1"/>
  <c r="U288" i="2" l="1"/>
  <c r="V288" i="2"/>
  <c r="W288" i="2" s="1"/>
  <c r="T289" i="2" s="1"/>
  <c r="R547" i="2"/>
  <c r="AA546" i="2"/>
  <c r="H546" i="2"/>
  <c r="G547" i="2"/>
  <c r="N547" i="2" s="1"/>
  <c r="X289" i="2" l="1"/>
  <c r="R548" i="2"/>
  <c r="AA547" i="2"/>
  <c r="H547" i="2"/>
  <c r="G548" i="2"/>
  <c r="N548" i="2" s="1"/>
  <c r="U289" i="2" l="1"/>
  <c r="V289" i="2"/>
  <c r="W289" i="2" s="1"/>
  <c r="T290" i="2" s="1"/>
  <c r="R549" i="2"/>
  <c r="AA548" i="2"/>
  <c r="H548" i="2"/>
  <c r="G549" i="2"/>
  <c r="N549" i="2" s="1"/>
  <c r="X290" i="2" l="1"/>
  <c r="R550" i="2"/>
  <c r="AA549" i="2"/>
  <c r="H549" i="2"/>
  <c r="G550" i="2"/>
  <c r="N550" i="2" s="1"/>
  <c r="U290" i="2" l="1"/>
  <c r="V290" i="2"/>
  <c r="W290" i="2" s="1"/>
  <c r="T291" i="2" s="1"/>
  <c r="R551" i="2"/>
  <c r="AA550" i="2"/>
  <c r="H550" i="2"/>
  <c r="G551" i="2"/>
  <c r="N551" i="2" s="1"/>
  <c r="X291" i="2" l="1"/>
  <c r="R552" i="2"/>
  <c r="AA551" i="2"/>
  <c r="H551" i="2"/>
  <c r="G552" i="2"/>
  <c r="N552" i="2" s="1"/>
  <c r="U291" i="2" l="1"/>
  <c r="V291" i="2"/>
  <c r="W291" i="2" s="1"/>
  <c r="T292" i="2" s="1"/>
  <c r="R553" i="2"/>
  <c r="AA552" i="2"/>
  <c r="H552" i="2"/>
  <c r="G553" i="2"/>
  <c r="N553" i="2" s="1"/>
  <c r="X292" i="2" l="1"/>
  <c r="AA553" i="2"/>
  <c r="R554" i="2"/>
  <c r="H553" i="2"/>
  <c r="G554" i="2"/>
  <c r="N554" i="2" s="1"/>
  <c r="U292" i="2" l="1"/>
  <c r="V292" i="2"/>
  <c r="W292" i="2" s="1"/>
  <c r="T293" i="2" s="1"/>
  <c r="R555" i="2"/>
  <c r="AA554" i="2"/>
  <c r="H554" i="2"/>
  <c r="G555" i="2"/>
  <c r="N555" i="2" s="1"/>
  <c r="AA555" i="2" l="1"/>
  <c r="R556" i="2"/>
  <c r="H555" i="2"/>
  <c r="G556" i="2"/>
  <c r="N556" i="2" s="1"/>
  <c r="U293" i="2" l="1"/>
  <c r="V293" i="2"/>
  <c r="W293" i="2" s="1"/>
  <c r="T294" i="2" s="1"/>
  <c r="X293" i="2"/>
  <c r="R557" i="2"/>
  <c r="AA556" i="2"/>
  <c r="H556" i="2"/>
  <c r="G557" i="2"/>
  <c r="N557" i="2" s="1"/>
  <c r="R558" i="2" l="1"/>
  <c r="AA557" i="2"/>
  <c r="H557" i="2"/>
  <c r="G558" i="2"/>
  <c r="N558" i="2" s="1"/>
  <c r="U294" i="2" l="1"/>
  <c r="V294" i="2"/>
  <c r="W294" i="2" s="1"/>
  <c r="T295" i="2" s="1"/>
  <c r="X294" i="2"/>
  <c r="R559" i="2"/>
  <c r="AA558" i="2"/>
  <c r="H558" i="2"/>
  <c r="G559" i="2"/>
  <c r="N559" i="2" s="1"/>
  <c r="AA559" i="2" l="1"/>
  <c r="R560" i="2"/>
  <c r="H559" i="2"/>
  <c r="G560" i="2"/>
  <c r="N560" i="2" s="1"/>
  <c r="V295" i="2" l="1"/>
  <c r="W295" i="2" s="1"/>
  <c r="T296" i="2" s="1"/>
  <c r="U295" i="2"/>
  <c r="X295" i="2"/>
  <c r="R561" i="2"/>
  <c r="AA560" i="2"/>
  <c r="H560" i="2"/>
  <c r="G561" i="2"/>
  <c r="N561" i="2" s="1"/>
  <c r="X296" i="2" l="1"/>
  <c r="AA561" i="2"/>
  <c r="R562" i="2"/>
  <c r="H561" i="2"/>
  <c r="G562" i="2"/>
  <c r="N562" i="2" s="1"/>
  <c r="U296" i="2" l="1"/>
  <c r="V296" i="2"/>
  <c r="W296" i="2" s="1"/>
  <c r="T297" i="2" s="1"/>
  <c r="R563" i="2"/>
  <c r="AA562" i="2"/>
  <c r="H562" i="2"/>
  <c r="G563" i="2"/>
  <c r="N563" i="2" s="1"/>
  <c r="X297" i="2" l="1"/>
  <c r="R564" i="2"/>
  <c r="AA563" i="2"/>
  <c r="H563" i="2"/>
  <c r="G564" i="2"/>
  <c r="N564" i="2" s="1"/>
  <c r="U297" i="2" l="1"/>
  <c r="V297" i="2"/>
  <c r="W297" i="2" s="1"/>
  <c r="T298" i="2" s="1"/>
  <c r="R565" i="2"/>
  <c r="AA564" i="2"/>
  <c r="H564" i="2"/>
  <c r="G565" i="2"/>
  <c r="N565" i="2" s="1"/>
  <c r="X298" i="2" l="1"/>
  <c r="R566" i="2"/>
  <c r="AA565" i="2"/>
  <c r="H565" i="2"/>
  <c r="G566" i="2"/>
  <c r="N566" i="2" s="1"/>
  <c r="U298" i="2" l="1"/>
  <c r="V298" i="2"/>
  <c r="W298" i="2" s="1"/>
  <c r="T299" i="2" s="1"/>
  <c r="AA566" i="2"/>
  <c r="R567" i="2"/>
  <c r="H566" i="2"/>
  <c r="G567" i="2"/>
  <c r="N567" i="2" s="1"/>
  <c r="X299" i="2" l="1"/>
  <c r="AA567" i="2"/>
  <c r="R568" i="2"/>
  <c r="H567" i="2"/>
  <c r="G568" i="2"/>
  <c r="N568" i="2" s="1"/>
  <c r="U299" i="2" l="1"/>
  <c r="V299" i="2"/>
  <c r="W299" i="2" s="1"/>
  <c r="T300" i="2" s="1"/>
  <c r="R569" i="2"/>
  <c r="AA568" i="2"/>
  <c r="H568" i="2"/>
  <c r="G569" i="2"/>
  <c r="N569" i="2" s="1"/>
  <c r="X300" i="2" l="1"/>
  <c r="R570" i="2"/>
  <c r="AA569" i="2"/>
  <c r="H569" i="2"/>
  <c r="G570" i="2"/>
  <c r="N570" i="2" s="1"/>
  <c r="U300" i="2" l="1"/>
  <c r="V300" i="2"/>
  <c r="W300" i="2" s="1"/>
  <c r="T301" i="2" s="1"/>
  <c r="R571" i="2"/>
  <c r="AA570" i="2"/>
  <c r="H570" i="2"/>
  <c r="G571" i="2"/>
  <c r="N571" i="2" s="1"/>
  <c r="X301" i="2" l="1"/>
  <c r="AA571" i="2"/>
  <c r="R572" i="2"/>
  <c r="H571" i="2"/>
  <c r="G572" i="2"/>
  <c r="N572" i="2" s="1"/>
  <c r="U301" i="2" l="1"/>
  <c r="V301" i="2"/>
  <c r="W301" i="2" s="1"/>
  <c r="T302" i="2" s="1"/>
  <c r="AA572" i="2"/>
  <c r="R573" i="2"/>
  <c r="H572" i="2"/>
  <c r="G573" i="2"/>
  <c r="N573" i="2" s="1"/>
  <c r="X302" i="2" l="1"/>
  <c r="AA573" i="2"/>
  <c r="R574" i="2"/>
  <c r="H573" i="2"/>
  <c r="G574" i="2"/>
  <c r="N574" i="2" s="1"/>
  <c r="V302" i="2" l="1"/>
  <c r="W302" i="2" s="1"/>
  <c r="T303" i="2" s="1"/>
  <c r="U302" i="2"/>
  <c r="R575" i="2"/>
  <c r="AA574" i="2"/>
  <c r="H574" i="2"/>
  <c r="G575" i="2"/>
  <c r="N575" i="2" s="1"/>
  <c r="X303" i="2" l="1"/>
  <c r="R576" i="2"/>
  <c r="AA575" i="2"/>
  <c r="H575" i="2"/>
  <c r="G576" i="2"/>
  <c r="N576" i="2" s="1"/>
  <c r="V303" i="2" l="1"/>
  <c r="W303" i="2" s="1"/>
  <c r="T304" i="2" s="1"/>
  <c r="U303" i="2"/>
  <c r="R577" i="2"/>
  <c r="AA576" i="2"/>
  <c r="H576" i="2"/>
  <c r="G577" i="2"/>
  <c r="N577" i="2" s="1"/>
  <c r="X304" i="2" l="1"/>
  <c r="AA577" i="2"/>
  <c r="R578" i="2"/>
  <c r="H577" i="2"/>
  <c r="G578" i="2"/>
  <c r="N578" i="2" s="1"/>
  <c r="U304" i="2" l="1"/>
  <c r="V304" i="2"/>
  <c r="W304" i="2" s="1"/>
  <c r="T305" i="2" s="1"/>
  <c r="AA578" i="2"/>
  <c r="R579" i="2"/>
  <c r="H578" i="2"/>
  <c r="G579" i="2"/>
  <c r="N579" i="2" s="1"/>
  <c r="X305" i="2" l="1"/>
  <c r="AA579" i="2"/>
  <c r="R580" i="2"/>
  <c r="H579" i="2"/>
  <c r="G580" i="2"/>
  <c r="N580" i="2" s="1"/>
  <c r="V305" i="2" l="1"/>
  <c r="W305" i="2" s="1"/>
  <c r="T306" i="2" s="1"/>
  <c r="U305" i="2"/>
  <c r="R581" i="2"/>
  <c r="AA580" i="2"/>
  <c r="H580" i="2"/>
  <c r="G581" i="2"/>
  <c r="N581" i="2" s="1"/>
  <c r="X306" i="2" l="1"/>
  <c r="R582" i="2"/>
  <c r="AA581" i="2"/>
  <c r="H581" i="2"/>
  <c r="G582" i="2"/>
  <c r="N582" i="2" s="1"/>
  <c r="U306" i="2" l="1"/>
  <c r="V306" i="2"/>
  <c r="W306" i="2" s="1"/>
  <c r="T307" i="2" s="1"/>
  <c r="R583" i="2"/>
  <c r="AA582" i="2"/>
  <c r="H582" i="2"/>
  <c r="G583" i="2"/>
  <c r="N583" i="2" s="1"/>
  <c r="X307" i="2" l="1"/>
  <c r="AA583" i="2"/>
  <c r="R584" i="2"/>
  <c r="H583" i="2"/>
  <c r="G584" i="2"/>
  <c r="N584" i="2" s="1"/>
  <c r="U307" i="2" l="1"/>
  <c r="V307" i="2"/>
  <c r="W307" i="2" s="1"/>
  <c r="T308" i="2" s="1"/>
  <c r="AA584" i="2"/>
  <c r="R585" i="2"/>
  <c r="H584" i="2"/>
  <c r="G585" i="2"/>
  <c r="N585" i="2" s="1"/>
  <c r="X308" i="2" l="1"/>
  <c r="AA585" i="2"/>
  <c r="R586" i="2"/>
  <c r="H585" i="2"/>
  <c r="G586" i="2"/>
  <c r="N586" i="2" s="1"/>
  <c r="U308" i="2" l="1"/>
  <c r="V308" i="2"/>
  <c r="W308" i="2" s="1"/>
  <c r="T309" i="2" s="1"/>
  <c r="R587" i="2"/>
  <c r="AA586" i="2"/>
  <c r="H586" i="2"/>
  <c r="G587" i="2"/>
  <c r="N587" i="2" s="1"/>
  <c r="X309" i="2" l="1"/>
  <c r="R588" i="2"/>
  <c r="AA587" i="2"/>
  <c r="H587" i="2"/>
  <c r="G588" i="2"/>
  <c r="N588" i="2" s="1"/>
  <c r="U309" i="2" l="1"/>
  <c r="V309" i="2"/>
  <c r="W309" i="2" s="1"/>
  <c r="T310" i="2" s="1"/>
  <c r="R589" i="2"/>
  <c r="AA588" i="2"/>
  <c r="H588" i="2"/>
  <c r="G589" i="2"/>
  <c r="N589" i="2" s="1"/>
  <c r="X310" i="2" l="1"/>
  <c r="R590" i="2"/>
  <c r="AA589" i="2"/>
  <c r="H589" i="2"/>
  <c r="G590" i="2"/>
  <c r="N590" i="2" s="1"/>
  <c r="U310" i="2" l="1"/>
  <c r="V310" i="2"/>
  <c r="W310" i="2" s="1"/>
  <c r="T311" i="2" s="1"/>
  <c r="AA590" i="2"/>
  <c r="R591" i="2"/>
  <c r="H590" i="2"/>
  <c r="G591" i="2"/>
  <c r="N591" i="2" s="1"/>
  <c r="X311" i="2" l="1"/>
  <c r="AA591" i="2"/>
  <c r="R592" i="2"/>
  <c r="H591" i="2"/>
  <c r="G592" i="2"/>
  <c r="N592" i="2" s="1"/>
  <c r="U311" i="2" l="1"/>
  <c r="V311" i="2"/>
  <c r="W311" i="2" s="1"/>
  <c r="T312" i="2" s="1"/>
  <c r="R593" i="2"/>
  <c r="AA592" i="2"/>
  <c r="H592" i="2"/>
  <c r="G593" i="2"/>
  <c r="N593" i="2" s="1"/>
  <c r="X312" i="2" l="1"/>
  <c r="R594" i="2"/>
  <c r="AA593" i="2"/>
  <c r="H593" i="2"/>
  <c r="G594" i="2"/>
  <c r="N594" i="2" s="1"/>
  <c r="V312" i="2" l="1"/>
  <c r="W312" i="2" s="1"/>
  <c r="T313" i="2" s="1"/>
  <c r="U312" i="2"/>
  <c r="R595" i="2"/>
  <c r="AA594" i="2"/>
  <c r="H594" i="2"/>
  <c r="G595" i="2"/>
  <c r="N595" i="2" s="1"/>
  <c r="X313" i="2" l="1"/>
  <c r="AA595" i="2"/>
  <c r="R596" i="2"/>
  <c r="H595" i="2"/>
  <c r="G596" i="2"/>
  <c r="N596" i="2" s="1"/>
  <c r="U313" i="2" l="1"/>
  <c r="V313" i="2"/>
  <c r="W313" i="2" s="1"/>
  <c r="T314" i="2" s="1"/>
  <c r="R597" i="2"/>
  <c r="AA596" i="2"/>
  <c r="H596" i="2"/>
  <c r="G597" i="2"/>
  <c r="N597" i="2" s="1"/>
  <c r="X314" i="2" l="1"/>
  <c r="R598" i="2"/>
  <c r="AA597" i="2"/>
  <c r="H597" i="2"/>
  <c r="G598" i="2"/>
  <c r="N598" i="2" s="1"/>
  <c r="U314" i="2" l="1"/>
  <c r="V314" i="2"/>
  <c r="W314" i="2" s="1"/>
  <c r="T315" i="2" s="1"/>
  <c r="AA598" i="2"/>
  <c r="R599" i="2"/>
  <c r="H598" i="2"/>
  <c r="G599" i="2"/>
  <c r="N599" i="2" s="1"/>
  <c r="X315" i="2" l="1"/>
  <c r="AA599" i="2"/>
  <c r="R600" i="2"/>
  <c r="H599" i="2"/>
  <c r="G600" i="2"/>
  <c r="N600" i="2" s="1"/>
  <c r="U315" i="2" l="1"/>
  <c r="V315" i="2"/>
  <c r="W315" i="2" s="1"/>
  <c r="T316" i="2" s="1"/>
  <c r="R601" i="2"/>
  <c r="AA600" i="2"/>
  <c r="H600" i="2"/>
  <c r="G601" i="2"/>
  <c r="N601" i="2" s="1"/>
  <c r="R602" i="2" l="1"/>
  <c r="AA601" i="2"/>
  <c r="H601" i="2"/>
  <c r="G602" i="2"/>
  <c r="N602" i="2" s="1"/>
  <c r="U316" i="2" l="1"/>
  <c r="V316" i="2"/>
  <c r="W316" i="2" s="1"/>
  <c r="T317" i="2" s="1"/>
  <c r="X316" i="2"/>
  <c r="AA602" i="2"/>
  <c r="R603" i="2"/>
  <c r="H602" i="2"/>
  <c r="G603" i="2"/>
  <c r="N603" i="2" s="1"/>
  <c r="X317" i="2" l="1"/>
  <c r="R604" i="2"/>
  <c r="AA603" i="2"/>
  <c r="H603" i="2"/>
  <c r="G604" i="2"/>
  <c r="N604" i="2" s="1"/>
  <c r="U317" i="2" l="1"/>
  <c r="V317" i="2"/>
  <c r="W317" i="2" s="1"/>
  <c r="T318" i="2" s="1"/>
  <c r="AA604" i="2"/>
  <c r="R605" i="2"/>
  <c r="H604" i="2"/>
  <c r="G605" i="2"/>
  <c r="N605" i="2" s="1"/>
  <c r="X318" i="2" l="1"/>
  <c r="AA605" i="2"/>
  <c r="R606" i="2"/>
  <c r="H605" i="2"/>
  <c r="G606" i="2"/>
  <c r="N606" i="2" s="1"/>
  <c r="V318" i="2" l="1"/>
  <c r="W318" i="2" s="1"/>
  <c r="T319" i="2" s="1"/>
  <c r="U318" i="2"/>
  <c r="R607" i="2"/>
  <c r="AA606" i="2"/>
  <c r="H606" i="2"/>
  <c r="G607" i="2"/>
  <c r="N607" i="2" s="1"/>
  <c r="R608" i="2" l="1"/>
  <c r="AA607" i="2"/>
  <c r="H607" i="2"/>
  <c r="G608" i="2"/>
  <c r="N608" i="2" s="1"/>
  <c r="U319" i="2" l="1"/>
  <c r="V319" i="2"/>
  <c r="W319" i="2" s="1"/>
  <c r="T320" i="2" s="1"/>
  <c r="X319" i="2"/>
  <c r="AA608" i="2"/>
  <c r="R609" i="2"/>
  <c r="H608" i="2"/>
  <c r="G609" i="2"/>
  <c r="N609" i="2" s="1"/>
  <c r="R610" i="2" l="1"/>
  <c r="AA609" i="2"/>
  <c r="H609" i="2"/>
  <c r="G610" i="2"/>
  <c r="N610" i="2" s="1"/>
  <c r="V320" i="2" l="1"/>
  <c r="W320" i="2" s="1"/>
  <c r="T321" i="2" s="1"/>
  <c r="U320" i="2"/>
  <c r="X320" i="2"/>
  <c r="AA610" i="2"/>
  <c r="R611" i="2"/>
  <c r="H610" i="2"/>
  <c r="G611" i="2"/>
  <c r="N611" i="2" s="1"/>
  <c r="X321" i="2" l="1"/>
  <c r="AA611" i="2"/>
  <c r="R612" i="2"/>
  <c r="H611" i="2"/>
  <c r="G612" i="2"/>
  <c r="N612" i="2" s="1"/>
  <c r="U321" i="2" l="1"/>
  <c r="V321" i="2"/>
  <c r="W321" i="2" s="1"/>
  <c r="T322" i="2" s="1"/>
  <c r="R613" i="2"/>
  <c r="AA612" i="2"/>
  <c r="H612" i="2"/>
  <c r="G613" i="2"/>
  <c r="N613" i="2" s="1"/>
  <c r="X322" i="2" l="1"/>
  <c r="R614" i="2"/>
  <c r="AA613" i="2"/>
  <c r="H613" i="2"/>
  <c r="G614" i="2"/>
  <c r="N614" i="2" s="1"/>
  <c r="U322" i="2" l="1"/>
  <c r="V322" i="2"/>
  <c r="W322" i="2" s="1"/>
  <c r="T323" i="2" s="1"/>
  <c r="R615" i="2"/>
  <c r="AA614" i="2"/>
  <c r="H614" i="2"/>
  <c r="G615" i="2"/>
  <c r="N615" i="2" s="1"/>
  <c r="X323" i="2" l="1"/>
  <c r="AA615" i="2"/>
  <c r="R616" i="2"/>
  <c r="H615" i="2"/>
  <c r="G616" i="2"/>
  <c r="N616" i="2" s="1"/>
  <c r="U323" i="2" l="1"/>
  <c r="V323" i="2"/>
  <c r="W323" i="2" s="1"/>
  <c r="T324" i="2" s="1"/>
  <c r="AA616" i="2"/>
  <c r="R617" i="2"/>
  <c r="H616" i="2"/>
  <c r="G617" i="2"/>
  <c r="N617" i="2" s="1"/>
  <c r="X324" i="2" l="1"/>
  <c r="AA617" i="2"/>
  <c r="R618" i="2"/>
  <c r="H617" i="2"/>
  <c r="G618" i="2"/>
  <c r="N618" i="2" s="1"/>
  <c r="V324" i="2" l="1"/>
  <c r="W324" i="2" s="1"/>
  <c r="T325" i="2" s="1"/>
  <c r="U324" i="2"/>
  <c r="AA618" i="2"/>
  <c r="R619" i="2"/>
  <c r="H618" i="2"/>
  <c r="G619" i="2"/>
  <c r="N619" i="2" s="1"/>
  <c r="X325" i="2" l="1"/>
  <c r="R620" i="2"/>
  <c r="AA619" i="2"/>
  <c r="H619" i="2"/>
  <c r="G620" i="2"/>
  <c r="N620" i="2" s="1"/>
  <c r="U325" i="2" l="1"/>
  <c r="V325" i="2"/>
  <c r="W325" i="2" s="1"/>
  <c r="T326" i="2" s="1"/>
  <c r="R621" i="2"/>
  <c r="AA620" i="2"/>
  <c r="H620" i="2"/>
  <c r="G621" i="2"/>
  <c r="N621" i="2" s="1"/>
  <c r="X326" i="2" l="1"/>
  <c r="AA621" i="2"/>
  <c r="R622" i="2"/>
  <c r="H621" i="2"/>
  <c r="G622" i="2"/>
  <c r="N622" i="2" s="1"/>
  <c r="U326" i="2" l="1"/>
  <c r="V326" i="2"/>
  <c r="W326" i="2" s="1"/>
  <c r="T327" i="2" s="1"/>
  <c r="AA622" i="2"/>
  <c r="R623" i="2"/>
  <c r="H622" i="2"/>
  <c r="G623" i="2"/>
  <c r="N623" i="2" s="1"/>
  <c r="X327" i="2" l="1"/>
  <c r="AA623" i="2"/>
  <c r="R624" i="2"/>
  <c r="H623" i="2"/>
  <c r="G624" i="2"/>
  <c r="N624" i="2" s="1"/>
  <c r="U327" i="2" l="1"/>
  <c r="V327" i="2"/>
  <c r="W327" i="2" s="1"/>
  <c r="T328" i="2" s="1"/>
  <c r="R625" i="2"/>
  <c r="AA624" i="2"/>
  <c r="H624" i="2"/>
  <c r="G625" i="2"/>
  <c r="N625" i="2" s="1"/>
  <c r="X328" i="2" l="1"/>
  <c r="AA625" i="2"/>
  <c r="R626" i="2"/>
  <c r="H625" i="2"/>
  <c r="G626" i="2"/>
  <c r="N626" i="2" s="1"/>
  <c r="U328" i="2" l="1"/>
  <c r="V328" i="2"/>
  <c r="W328" i="2" s="1"/>
  <c r="T329" i="2" s="1"/>
  <c r="R627" i="2"/>
  <c r="AA626" i="2"/>
  <c r="H626" i="2"/>
  <c r="G627" i="2"/>
  <c r="N627" i="2" s="1"/>
  <c r="X329" i="2" l="1"/>
  <c r="R628" i="2"/>
  <c r="AA627" i="2"/>
  <c r="H627" i="2"/>
  <c r="G628" i="2"/>
  <c r="N628" i="2" s="1"/>
  <c r="U329" i="2" l="1"/>
  <c r="V329" i="2"/>
  <c r="W329" i="2" s="1"/>
  <c r="T330" i="2" s="1"/>
  <c r="AA628" i="2"/>
  <c r="R629" i="2"/>
  <c r="H628" i="2"/>
  <c r="G629" i="2"/>
  <c r="N629" i="2" s="1"/>
  <c r="X330" i="2" l="1"/>
  <c r="AA629" i="2"/>
  <c r="R630" i="2"/>
  <c r="H629" i="2"/>
  <c r="G630" i="2"/>
  <c r="N630" i="2" s="1"/>
  <c r="V330" i="2" l="1"/>
  <c r="W330" i="2" s="1"/>
  <c r="T331" i="2" s="1"/>
  <c r="U330" i="2"/>
  <c r="R631" i="2"/>
  <c r="AA630" i="2"/>
  <c r="H630" i="2"/>
  <c r="G631" i="2"/>
  <c r="N631" i="2" s="1"/>
  <c r="X331" i="2" l="1"/>
  <c r="AA631" i="2"/>
  <c r="R632" i="2"/>
  <c r="H631" i="2"/>
  <c r="G632" i="2"/>
  <c r="N632" i="2" s="1"/>
  <c r="V331" i="2" l="1"/>
  <c r="W331" i="2" s="1"/>
  <c r="T332" i="2" s="1"/>
  <c r="U331" i="2"/>
  <c r="R633" i="2"/>
  <c r="AA632" i="2"/>
  <c r="H632" i="2"/>
  <c r="G633" i="2"/>
  <c r="N633" i="2" s="1"/>
  <c r="X332" i="2" l="1"/>
  <c r="AA633" i="2"/>
  <c r="R634" i="2"/>
  <c r="H633" i="2"/>
  <c r="G634" i="2"/>
  <c r="N634" i="2" s="1"/>
  <c r="U332" i="2" l="1"/>
  <c r="V332" i="2"/>
  <c r="W332" i="2" s="1"/>
  <c r="T333" i="2" s="1"/>
  <c r="AA634" i="2"/>
  <c r="R635" i="2"/>
  <c r="H634" i="2"/>
  <c r="G635" i="2"/>
  <c r="N635" i="2" s="1"/>
  <c r="AA635" i="2" l="1"/>
  <c r="R636" i="2"/>
  <c r="H635" i="2"/>
  <c r="G636" i="2"/>
  <c r="N636" i="2" s="1"/>
  <c r="U333" i="2" l="1"/>
  <c r="V333" i="2"/>
  <c r="W333" i="2" s="1"/>
  <c r="T334" i="2" s="1"/>
  <c r="X333" i="2"/>
  <c r="AA636" i="2"/>
  <c r="R637" i="2"/>
  <c r="H636" i="2"/>
  <c r="G637" i="2"/>
  <c r="N637" i="2" s="1"/>
  <c r="X334" i="2" l="1"/>
  <c r="AA637" i="2"/>
  <c r="R638" i="2"/>
  <c r="H637" i="2"/>
  <c r="G638" i="2"/>
  <c r="N638" i="2" s="1"/>
  <c r="V334" i="2" l="1"/>
  <c r="W334" i="2" s="1"/>
  <c r="T335" i="2" s="1"/>
  <c r="U334" i="2"/>
  <c r="R639" i="2"/>
  <c r="AA638" i="2"/>
  <c r="H638" i="2"/>
  <c r="G639" i="2"/>
  <c r="N639" i="2" s="1"/>
  <c r="X335" i="2" l="1"/>
  <c r="R640" i="2"/>
  <c r="AA639" i="2"/>
  <c r="H639" i="2"/>
  <c r="G640" i="2"/>
  <c r="N640" i="2" s="1"/>
  <c r="U335" i="2" l="1"/>
  <c r="V335" i="2"/>
  <c r="W335" i="2" s="1"/>
  <c r="T336" i="2" s="1"/>
  <c r="AA640" i="2"/>
  <c r="R641" i="2"/>
  <c r="H640" i="2"/>
  <c r="G641" i="2"/>
  <c r="N641" i="2" s="1"/>
  <c r="X336" i="2" l="1"/>
  <c r="AA641" i="2"/>
  <c r="R642" i="2"/>
  <c r="H641" i="2"/>
  <c r="G642" i="2"/>
  <c r="N642" i="2" s="1"/>
  <c r="V336" i="2" l="1"/>
  <c r="W336" i="2" s="1"/>
  <c r="T337" i="2" s="1"/>
  <c r="U336" i="2"/>
  <c r="AA642" i="2"/>
  <c r="R643" i="2"/>
  <c r="H642" i="2"/>
  <c r="G643" i="2"/>
  <c r="N643" i="2" s="1"/>
  <c r="X337" i="2" l="1"/>
  <c r="R644" i="2"/>
  <c r="AA643" i="2"/>
  <c r="H643" i="2"/>
  <c r="G644" i="2"/>
  <c r="N644" i="2" s="1"/>
  <c r="U337" i="2" l="1"/>
  <c r="V337" i="2"/>
  <c r="W337" i="2" s="1"/>
  <c r="T338" i="2" s="1"/>
  <c r="R645" i="2"/>
  <c r="AA644" i="2"/>
  <c r="H644" i="2"/>
  <c r="G645" i="2"/>
  <c r="N645" i="2" s="1"/>
  <c r="X338" i="2" l="1"/>
  <c r="R646" i="2"/>
  <c r="AA645" i="2"/>
  <c r="H645" i="2"/>
  <c r="G646" i="2"/>
  <c r="N646" i="2" s="1"/>
  <c r="U338" i="2" l="1"/>
  <c r="V338" i="2"/>
  <c r="W338" i="2" s="1"/>
  <c r="T339" i="2" s="1"/>
  <c r="AA646" i="2"/>
  <c r="R647" i="2"/>
  <c r="H646" i="2"/>
  <c r="G647" i="2"/>
  <c r="N647" i="2" s="1"/>
  <c r="X339" i="2" l="1"/>
  <c r="AA647" i="2"/>
  <c r="R648" i="2"/>
  <c r="H647" i="2"/>
  <c r="G648" i="2"/>
  <c r="N648" i="2" s="1"/>
  <c r="U339" i="2" l="1"/>
  <c r="V339" i="2"/>
  <c r="W339" i="2" s="1"/>
  <c r="T340" i="2" s="1"/>
  <c r="AA648" i="2"/>
  <c r="R649" i="2"/>
  <c r="H648" i="2"/>
  <c r="G649" i="2"/>
  <c r="N649" i="2" s="1"/>
  <c r="X340" i="2" l="1"/>
  <c r="R650" i="2"/>
  <c r="AA649" i="2"/>
  <c r="H649" i="2"/>
  <c r="G650" i="2"/>
  <c r="N650" i="2" s="1"/>
  <c r="V340" i="2" l="1"/>
  <c r="W340" i="2" s="1"/>
  <c r="T341" i="2" s="1"/>
  <c r="U340" i="2"/>
  <c r="R651" i="2"/>
  <c r="AA650" i="2"/>
  <c r="H650" i="2"/>
  <c r="G651" i="2"/>
  <c r="N651" i="2" s="1"/>
  <c r="X341" i="2" l="1"/>
  <c r="R652" i="2"/>
  <c r="AA651" i="2"/>
  <c r="H651" i="2"/>
  <c r="G652" i="2"/>
  <c r="N652" i="2" s="1"/>
  <c r="V341" i="2" l="1"/>
  <c r="W341" i="2" s="1"/>
  <c r="T342" i="2" s="1"/>
  <c r="U341" i="2"/>
  <c r="AA652" i="2"/>
  <c r="R653" i="2"/>
  <c r="H652" i="2"/>
  <c r="G653" i="2"/>
  <c r="N653" i="2" s="1"/>
  <c r="X342" i="2" l="1"/>
  <c r="AA653" i="2"/>
  <c r="R654" i="2"/>
  <c r="H653" i="2"/>
  <c r="G654" i="2"/>
  <c r="N654" i="2" s="1"/>
  <c r="U342" i="2" l="1"/>
  <c r="V342" i="2"/>
  <c r="W342" i="2" s="1"/>
  <c r="T343" i="2" s="1"/>
  <c r="AA654" i="2"/>
  <c r="R655" i="2"/>
  <c r="H654" i="2"/>
  <c r="G655" i="2"/>
  <c r="N655" i="2" s="1"/>
  <c r="X343" i="2" l="1"/>
  <c r="R656" i="2"/>
  <c r="AA655" i="2"/>
  <c r="H655" i="2"/>
  <c r="G656" i="2"/>
  <c r="N656" i="2" s="1"/>
  <c r="U343" i="2" l="1"/>
  <c r="V343" i="2"/>
  <c r="W343" i="2" s="1"/>
  <c r="T344" i="2" s="1"/>
  <c r="R657" i="2"/>
  <c r="AA656" i="2"/>
  <c r="H656" i="2"/>
  <c r="G657" i="2"/>
  <c r="N657" i="2" s="1"/>
  <c r="X344" i="2" l="1"/>
  <c r="R658" i="2"/>
  <c r="AA657" i="2"/>
  <c r="H657" i="2"/>
  <c r="G658" i="2"/>
  <c r="N658" i="2" s="1"/>
  <c r="U344" i="2" l="1"/>
  <c r="V344" i="2"/>
  <c r="W344" i="2" s="1"/>
  <c r="T345" i="2" s="1"/>
  <c r="AA658" i="2"/>
  <c r="R659" i="2"/>
  <c r="H658" i="2"/>
  <c r="G659" i="2"/>
  <c r="N659" i="2" s="1"/>
  <c r="X345" i="2" l="1"/>
  <c r="AA659" i="2"/>
  <c r="R660" i="2"/>
  <c r="H659" i="2"/>
  <c r="G660" i="2"/>
  <c r="N660" i="2" s="1"/>
  <c r="U345" i="2" l="1"/>
  <c r="V345" i="2"/>
  <c r="W345" i="2" s="1"/>
  <c r="T346" i="2" s="1"/>
  <c r="AA660" i="2"/>
  <c r="R661" i="2"/>
  <c r="H660" i="2"/>
  <c r="G661" i="2"/>
  <c r="N661" i="2" s="1"/>
  <c r="X346" i="2" l="1"/>
  <c r="R662" i="2"/>
  <c r="AA661" i="2"/>
  <c r="H661" i="2"/>
  <c r="G662" i="2"/>
  <c r="N662" i="2" s="1"/>
  <c r="U346" i="2" l="1"/>
  <c r="V346" i="2"/>
  <c r="W346" i="2" s="1"/>
  <c r="T347" i="2" s="1"/>
  <c r="R663" i="2"/>
  <c r="AA662" i="2"/>
  <c r="H662" i="2"/>
  <c r="G663" i="2"/>
  <c r="N663" i="2" s="1"/>
  <c r="X347" i="2" l="1"/>
  <c r="R664" i="2"/>
  <c r="AA663" i="2"/>
  <c r="H663" i="2"/>
  <c r="G664" i="2"/>
  <c r="N664" i="2" s="1"/>
  <c r="U347" i="2" l="1"/>
  <c r="V347" i="2"/>
  <c r="W347" i="2" s="1"/>
  <c r="T348" i="2" s="1"/>
  <c r="AA664" i="2"/>
  <c r="R665" i="2"/>
  <c r="H664" i="2"/>
  <c r="G665" i="2"/>
  <c r="N665" i="2" s="1"/>
  <c r="X348" i="2" l="1"/>
  <c r="AA665" i="2"/>
  <c r="R666" i="2"/>
  <c r="H665" i="2"/>
  <c r="G666" i="2"/>
  <c r="N666" i="2" s="1"/>
  <c r="U348" i="2" l="1"/>
  <c r="V348" i="2"/>
  <c r="W348" i="2" s="1"/>
  <c r="T349" i="2" s="1"/>
  <c r="AA666" i="2"/>
  <c r="R667" i="2"/>
  <c r="H666" i="2"/>
  <c r="G667" i="2"/>
  <c r="N667" i="2" s="1"/>
  <c r="X349" i="2" l="1"/>
  <c r="R668" i="2"/>
  <c r="AA667" i="2"/>
  <c r="H667" i="2"/>
  <c r="G668" i="2"/>
  <c r="N668" i="2" s="1"/>
  <c r="U349" i="2" l="1"/>
  <c r="V349" i="2"/>
  <c r="W349" i="2" s="1"/>
  <c r="T350" i="2" s="1"/>
  <c r="R669" i="2"/>
  <c r="AA668" i="2"/>
  <c r="H668" i="2"/>
  <c r="G669" i="2"/>
  <c r="N669" i="2" s="1"/>
  <c r="X350" i="2" l="1"/>
  <c r="R670" i="2"/>
  <c r="AA669" i="2"/>
  <c r="H669" i="2"/>
  <c r="G670" i="2"/>
  <c r="N670" i="2" s="1"/>
  <c r="V350" i="2" l="1"/>
  <c r="W350" i="2" s="1"/>
  <c r="T351" i="2" s="1"/>
  <c r="U350" i="2"/>
  <c r="AA670" i="2"/>
  <c r="R671" i="2"/>
  <c r="H670" i="2"/>
  <c r="G671" i="2"/>
  <c r="N671" i="2" s="1"/>
  <c r="X351" i="2" l="1"/>
  <c r="AA671" i="2"/>
  <c r="R672" i="2"/>
  <c r="H671" i="2"/>
  <c r="G672" i="2"/>
  <c r="N672" i="2" s="1"/>
  <c r="U351" i="2" l="1"/>
  <c r="V351" i="2"/>
  <c r="W351" i="2" s="1"/>
  <c r="T352" i="2" s="1"/>
  <c r="AA672" i="2"/>
  <c r="R673" i="2"/>
  <c r="H672" i="2"/>
  <c r="G673" i="2"/>
  <c r="N673" i="2" s="1"/>
  <c r="X352" i="2" l="1"/>
  <c r="R674" i="2"/>
  <c r="AA673" i="2"/>
  <c r="H673" i="2"/>
  <c r="G674" i="2"/>
  <c r="N674" i="2" s="1"/>
  <c r="U352" i="2" l="1"/>
  <c r="V352" i="2"/>
  <c r="W352" i="2" s="1"/>
  <c r="T353" i="2" s="1"/>
  <c r="R675" i="2"/>
  <c r="AA674" i="2"/>
  <c r="H674" i="2"/>
  <c r="G675" i="2"/>
  <c r="N675" i="2" s="1"/>
  <c r="X353" i="2" l="1"/>
  <c r="R676" i="2"/>
  <c r="AA675" i="2"/>
  <c r="H675" i="2"/>
  <c r="G676" i="2"/>
  <c r="N676" i="2" s="1"/>
  <c r="U353" i="2" l="1"/>
  <c r="V353" i="2"/>
  <c r="W353" i="2" s="1"/>
  <c r="T354" i="2" s="1"/>
  <c r="AA676" i="2"/>
  <c r="R677" i="2"/>
  <c r="H676" i="2"/>
  <c r="G677" i="2"/>
  <c r="N677" i="2" s="1"/>
  <c r="X354" i="2" l="1"/>
  <c r="AA677" i="2"/>
  <c r="R678" i="2"/>
  <c r="H677" i="2"/>
  <c r="G678" i="2"/>
  <c r="N678" i="2" s="1"/>
  <c r="U354" i="2" l="1"/>
  <c r="V354" i="2"/>
  <c r="W354" i="2" s="1"/>
  <c r="T355" i="2" s="1"/>
  <c r="AA678" i="2"/>
  <c r="R679" i="2"/>
  <c r="H678" i="2"/>
  <c r="G679" i="2"/>
  <c r="N679" i="2" s="1"/>
  <c r="X355" i="2" l="1"/>
  <c r="R680" i="2"/>
  <c r="AA679" i="2"/>
  <c r="H679" i="2"/>
  <c r="G680" i="2"/>
  <c r="N680" i="2" s="1"/>
  <c r="U355" i="2" l="1"/>
  <c r="V355" i="2"/>
  <c r="W355" i="2" s="1"/>
  <c r="T356" i="2" s="1"/>
  <c r="R681" i="2"/>
  <c r="AA680" i="2"/>
  <c r="H680" i="2"/>
  <c r="G681" i="2"/>
  <c r="N681" i="2" s="1"/>
  <c r="X356" i="2" l="1"/>
  <c r="R682" i="2"/>
  <c r="AA681" i="2"/>
  <c r="H681" i="2"/>
  <c r="G682" i="2"/>
  <c r="N682" i="2" s="1"/>
  <c r="V356" i="2" l="1"/>
  <c r="W356" i="2" s="1"/>
  <c r="T357" i="2" s="1"/>
  <c r="U356" i="2"/>
  <c r="AA682" i="2"/>
  <c r="R683" i="2"/>
  <c r="H682" i="2"/>
  <c r="G683" i="2"/>
  <c r="N683" i="2" s="1"/>
  <c r="X357" i="2" l="1"/>
  <c r="AA683" i="2"/>
  <c r="R684" i="2"/>
  <c r="H683" i="2"/>
  <c r="G684" i="2"/>
  <c r="N684" i="2" s="1"/>
  <c r="U357" i="2" l="1"/>
  <c r="V357" i="2"/>
  <c r="W357" i="2" s="1"/>
  <c r="T358" i="2" s="1"/>
  <c r="AA684" i="2"/>
  <c r="R685" i="2"/>
  <c r="H684" i="2"/>
  <c r="G685" i="2"/>
  <c r="N685" i="2" s="1"/>
  <c r="X358" i="2" l="1"/>
  <c r="R686" i="2"/>
  <c r="AA685" i="2"/>
  <c r="H685" i="2"/>
  <c r="G686" i="2"/>
  <c r="N686" i="2" s="1"/>
  <c r="U358" i="2" l="1"/>
  <c r="V358" i="2"/>
  <c r="W358" i="2" s="1"/>
  <c r="T359" i="2" s="1"/>
  <c r="R687" i="2"/>
  <c r="AA686" i="2"/>
  <c r="H686" i="2"/>
  <c r="G687" i="2"/>
  <c r="N687" i="2" s="1"/>
  <c r="X359" i="2" l="1"/>
  <c r="R688" i="2"/>
  <c r="AA687" i="2"/>
  <c r="H687" i="2"/>
  <c r="G688" i="2"/>
  <c r="N688" i="2" s="1"/>
  <c r="U359" i="2" l="1"/>
  <c r="V359" i="2"/>
  <c r="W359" i="2" s="1"/>
  <c r="T360" i="2" s="1"/>
  <c r="AA688" i="2"/>
  <c r="R689" i="2"/>
  <c r="H688" i="2"/>
  <c r="G689" i="2"/>
  <c r="N689" i="2" s="1"/>
  <c r="X360" i="2" l="1"/>
  <c r="R690" i="2"/>
  <c r="AA689" i="2"/>
  <c r="H689" i="2"/>
  <c r="G690" i="2"/>
  <c r="N690" i="2" s="1"/>
  <c r="U360" i="2" l="1"/>
  <c r="V360" i="2"/>
  <c r="W360" i="2" s="1"/>
  <c r="T361" i="2" s="1"/>
  <c r="R691" i="2"/>
  <c r="AA690" i="2"/>
  <c r="H690" i="2"/>
  <c r="G691" i="2"/>
  <c r="N691" i="2" s="1"/>
  <c r="X361" i="2" l="1"/>
  <c r="R692" i="2"/>
  <c r="AA691" i="2"/>
  <c r="H691" i="2"/>
  <c r="G692" i="2"/>
  <c r="N692" i="2" s="1"/>
  <c r="V361" i="2" l="1"/>
  <c r="W361" i="2" s="1"/>
  <c r="T362" i="2" s="1"/>
  <c r="U361" i="2"/>
  <c r="R693" i="2"/>
  <c r="AA692" i="2"/>
  <c r="H692" i="2"/>
  <c r="G693" i="2"/>
  <c r="N693" i="2" s="1"/>
  <c r="X362" i="2" l="1"/>
  <c r="AA693" i="2"/>
  <c r="R694" i="2"/>
  <c r="H693" i="2"/>
  <c r="G694" i="2"/>
  <c r="N694" i="2" s="1"/>
  <c r="U362" i="2" l="1"/>
  <c r="V362" i="2"/>
  <c r="W362" i="2" s="1"/>
  <c r="T363" i="2" s="1"/>
  <c r="R695" i="2"/>
  <c r="AA694" i="2"/>
  <c r="H694" i="2"/>
  <c r="G695" i="2"/>
  <c r="N695" i="2" s="1"/>
  <c r="X363" i="2" l="1"/>
  <c r="R696" i="2"/>
  <c r="AA695" i="2"/>
  <c r="H695" i="2"/>
  <c r="G696" i="2"/>
  <c r="N696" i="2" s="1"/>
  <c r="U363" i="2" l="1"/>
  <c r="V363" i="2"/>
  <c r="W363" i="2" s="1"/>
  <c r="T364" i="2" s="1"/>
  <c r="AA696" i="2"/>
  <c r="R697" i="2"/>
  <c r="H696" i="2"/>
  <c r="G697" i="2"/>
  <c r="N697" i="2" s="1"/>
  <c r="X364" i="2" l="1"/>
  <c r="AA697" i="2"/>
  <c r="R698" i="2"/>
  <c r="H697" i="2"/>
  <c r="G698" i="2"/>
  <c r="N698" i="2" s="1"/>
  <c r="V364" i="2" l="1"/>
  <c r="W364" i="2" s="1"/>
  <c r="T365" i="2" s="1"/>
  <c r="U364" i="2"/>
  <c r="R699" i="2"/>
  <c r="AA698" i="2"/>
  <c r="H698" i="2"/>
  <c r="G699" i="2"/>
  <c r="N699" i="2" s="1"/>
  <c r="X365" i="2" l="1"/>
  <c r="AA699" i="2"/>
  <c r="R700" i="2"/>
  <c r="H699" i="2"/>
  <c r="G700" i="2"/>
  <c r="N700" i="2" s="1"/>
  <c r="U365" i="2" l="1"/>
  <c r="V365" i="2"/>
  <c r="W365" i="2" s="1"/>
  <c r="T366" i="2" s="1"/>
  <c r="R701" i="2"/>
  <c r="AA700" i="2"/>
  <c r="H700" i="2"/>
  <c r="G701" i="2"/>
  <c r="N701" i="2" s="1"/>
  <c r="X366" i="2" l="1"/>
  <c r="R702" i="2"/>
  <c r="AA701" i="2"/>
  <c r="H701" i="2"/>
  <c r="G702" i="2"/>
  <c r="N702" i="2" s="1"/>
  <c r="V366" i="2" l="1"/>
  <c r="W366" i="2" s="1"/>
  <c r="T367" i="2" s="1"/>
  <c r="U366" i="2"/>
  <c r="AA702" i="2"/>
  <c r="R703" i="2"/>
  <c r="H702" i="2"/>
  <c r="G703" i="2"/>
  <c r="N703" i="2" s="1"/>
  <c r="X367" i="2" l="1"/>
  <c r="AA703" i="2"/>
  <c r="R704" i="2"/>
  <c r="H703" i="2"/>
  <c r="G704" i="2"/>
  <c r="N704" i="2" s="1"/>
  <c r="V367" i="2" l="1"/>
  <c r="W367" i="2" s="1"/>
  <c r="T368" i="2" s="1"/>
  <c r="U367" i="2"/>
  <c r="R705" i="2"/>
  <c r="AA704" i="2"/>
  <c r="H704" i="2"/>
  <c r="G705" i="2"/>
  <c r="N705" i="2" s="1"/>
  <c r="X368" i="2" l="1"/>
  <c r="R706" i="2"/>
  <c r="AA705" i="2"/>
  <c r="H705" i="2"/>
  <c r="G706" i="2"/>
  <c r="N706" i="2" s="1"/>
  <c r="U368" i="2" l="1"/>
  <c r="V368" i="2"/>
  <c r="W368" i="2" s="1"/>
  <c r="T369" i="2" s="1"/>
  <c r="AA706" i="2"/>
  <c r="R707" i="2"/>
  <c r="H706" i="2"/>
  <c r="G707" i="2"/>
  <c r="N707" i="2" s="1"/>
  <c r="X369" i="2" l="1"/>
  <c r="R708" i="2"/>
  <c r="AA707" i="2"/>
  <c r="H707" i="2"/>
  <c r="G708" i="2"/>
  <c r="N708" i="2" s="1"/>
  <c r="U369" i="2" l="1"/>
  <c r="V369" i="2"/>
  <c r="W369" i="2" s="1"/>
  <c r="T370" i="2" s="1"/>
  <c r="AA708" i="2"/>
  <c r="R709" i="2"/>
  <c r="H708" i="2"/>
  <c r="G709" i="2"/>
  <c r="N709" i="2" s="1"/>
  <c r="X370" i="2" l="1"/>
  <c r="AA709" i="2"/>
  <c r="R710" i="2"/>
  <c r="H709" i="2"/>
  <c r="G710" i="2"/>
  <c r="N710" i="2" s="1"/>
  <c r="U370" i="2" l="1"/>
  <c r="V370" i="2"/>
  <c r="W370" i="2" s="1"/>
  <c r="T371" i="2" s="1"/>
  <c r="R711" i="2"/>
  <c r="AA710" i="2"/>
  <c r="H710" i="2"/>
  <c r="G711" i="2"/>
  <c r="N711" i="2" s="1"/>
  <c r="X371" i="2" l="1"/>
  <c r="R712" i="2"/>
  <c r="AA711" i="2"/>
  <c r="H711" i="2"/>
  <c r="G712" i="2"/>
  <c r="N712" i="2" s="1"/>
  <c r="V371" i="2" l="1"/>
  <c r="W371" i="2" s="1"/>
  <c r="T372" i="2" s="1"/>
  <c r="U371" i="2"/>
  <c r="AA712" i="2"/>
  <c r="R713" i="2"/>
  <c r="H712" i="2"/>
  <c r="G713" i="2"/>
  <c r="N713" i="2" s="1"/>
  <c r="X372" i="2" l="1"/>
  <c r="R714" i="2"/>
  <c r="AA713" i="2"/>
  <c r="H713" i="2"/>
  <c r="G714" i="2"/>
  <c r="N714" i="2" s="1"/>
  <c r="U372" i="2" l="1"/>
  <c r="V372" i="2"/>
  <c r="W372" i="2" s="1"/>
  <c r="T373" i="2" s="1"/>
  <c r="AA714" i="2"/>
  <c r="R715" i="2"/>
  <c r="H714" i="2"/>
  <c r="G715" i="2"/>
  <c r="N715" i="2" s="1"/>
  <c r="X373" i="2" l="1"/>
  <c r="AA715" i="2"/>
  <c r="R716" i="2"/>
  <c r="H715" i="2"/>
  <c r="G716" i="2"/>
  <c r="N716" i="2" s="1"/>
  <c r="U373" i="2" l="1"/>
  <c r="V373" i="2"/>
  <c r="W373" i="2" s="1"/>
  <c r="T374" i="2" s="1"/>
  <c r="R717" i="2"/>
  <c r="AA716" i="2"/>
  <c r="H716" i="2"/>
  <c r="G717" i="2"/>
  <c r="N717" i="2" s="1"/>
  <c r="X374" i="2" l="1"/>
  <c r="R718" i="2"/>
  <c r="AA717" i="2"/>
  <c r="H717" i="2"/>
  <c r="G718" i="2"/>
  <c r="N718" i="2" s="1"/>
  <c r="U374" i="2" l="1"/>
  <c r="V374" i="2"/>
  <c r="W374" i="2" s="1"/>
  <c r="T375" i="2" s="1"/>
  <c r="R719" i="2"/>
  <c r="AA718" i="2"/>
  <c r="H718" i="2"/>
  <c r="G719" i="2"/>
  <c r="N719" i="2" s="1"/>
  <c r="X375" i="2" l="1"/>
  <c r="AA719" i="2"/>
  <c r="R720" i="2"/>
  <c r="H719" i="2"/>
  <c r="G720" i="2"/>
  <c r="N720" i="2" s="1"/>
  <c r="U375" i="2" l="1"/>
  <c r="V375" i="2"/>
  <c r="W375" i="2" s="1"/>
  <c r="T376" i="2" s="1"/>
  <c r="AA720" i="2"/>
  <c r="R721" i="2"/>
  <c r="H720" i="2"/>
  <c r="G721" i="2"/>
  <c r="N721" i="2" s="1"/>
  <c r="X376" i="2" l="1"/>
  <c r="AA721" i="2"/>
  <c r="R722" i="2"/>
  <c r="H721" i="2"/>
  <c r="G722" i="2"/>
  <c r="N722" i="2" s="1"/>
  <c r="V376" i="2" l="1"/>
  <c r="W376" i="2" s="1"/>
  <c r="T377" i="2" s="1"/>
  <c r="U376" i="2"/>
  <c r="AA722" i="2"/>
  <c r="R723" i="2"/>
  <c r="H722" i="2"/>
  <c r="G723" i="2"/>
  <c r="N723" i="2" s="1"/>
  <c r="X377" i="2" l="1"/>
  <c r="AA723" i="2"/>
  <c r="R724" i="2"/>
  <c r="H723" i="2"/>
  <c r="G724" i="2"/>
  <c r="N724" i="2" s="1"/>
  <c r="U377" i="2" l="1"/>
  <c r="V377" i="2"/>
  <c r="W377" i="2" s="1"/>
  <c r="T378" i="2" s="1"/>
  <c r="R725" i="2"/>
  <c r="AA724" i="2"/>
  <c r="H724" i="2"/>
  <c r="G725" i="2"/>
  <c r="N725" i="2" s="1"/>
  <c r="X378" i="2" l="1"/>
  <c r="R726" i="2"/>
  <c r="AA725" i="2"/>
  <c r="H725" i="2"/>
  <c r="G726" i="2"/>
  <c r="N726" i="2" s="1"/>
  <c r="U378" i="2" l="1"/>
  <c r="V378" i="2"/>
  <c r="W378" i="2" s="1"/>
  <c r="T379" i="2" s="1"/>
  <c r="AA726" i="2"/>
  <c r="R727" i="2"/>
  <c r="H726" i="2"/>
  <c r="G727" i="2"/>
  <c r="N727" i="2" s="1"/>
  <c r="X379" i="2" l="1"/>
  <c r="AA727" i="2"/>
  <c r="R728" i="2"/>
  <c r="H727" i="2"/>
  <c r="G728" i="2"/>
  <c r="N728" i="2" s="1"/>
  <c r="U379" i="2" l="1"/>
  <c r="V379" i="2"/>
  <c r="W379" i="2" s="1"/>
  <c r="T380" i="2" s="1"/>
  <c r="AA728" i="2"/>
  <c r="R729" i="2"/>
  <c r="H728" i="2"/>
  <c r="G729" i="2"/>
  <c r="N729" i="2" s="1"/>
  <c r="X380" i="2" l="1"/>
  <c r="AA729" i="2"/>
  <c r="R730" i="2"/>
  <c r="H729" i="2"/>
  <c r="G730" i="2"/>
  <c r="N730" i="2" s="1"/>
  <c r="U380" i="2" l="1"/>
  <c r="V380" i="2"/>
  <c r="W380" i="2" s="1"/>
  <c r="T381" i="2" s="1"/>
  <c r="R731" i="2"/>
  <c r="AA730" i="2"/>
  <c r="H730" i="2"/>
  <c r="G731" i="2"/>
  <c r="N731" i="2" s="1"/>
  <c r="X381" i="2" l="1"/>
  <c r="R732" i="2"/>
  <c r="AA731" i="2"/>
  <c r="H731" i="2"/>
  <c r="G732" i="2"/>
  <c r="N732" i="2" s="1"/>
  <c r="V381" i="2" l="1"/>
  <c r="W381" i="2" s="1"/>
  <c r="T382" i="2" s="1"/>
  <c r="U381" i="2"/>
  <c r="AA732" i="2"/>
  <c r="R733" i="2"/>
  <c r="H732" i="2"/>
  <c r="G733" i="2"/>
  <c r="N733" i="2" s="1"/>
  <c r="X382" i="2" l="1"/>
  <c r="AA733" i="2"/>
  <c r="R734" i="2"/>
  <c r="H733" i="2"/>
  <c r="G734" i="2"/>
  <c r="N734" i="2" s="1"/>
  <c r="V382" i="2" l="1"/>
  <c r="W382" i="2" s="1"/>
  <c r="T383" i="2" s="1"/>
  <c r="U382" i="2"/>
  <c r="AA734" i="2"/>
  <c r="R735" i="2"/>
  <c r="H734" i="2"/>
  <c r="G735" i="2"/>
  <c r="N735" i="2" s="1"/>
  <c r="X383" i="2" l="1"/>
  <c r="R736" i="2"/>
  <c r="AA735" i="2"/>
  <c r="H735" i="2"/>
  <c r="G736" i="2"/>
  <c r="N736" i="2" s="1"/>
  <c r="V383" i="2" l="1"/>
  <c r="W383" i="2" s="1"/>
  <c r="T384" i="2" s="1"/>
  <c r="U383" i="2"/>
  <c r="R737" i="2"/>
  <c r="AA736" i="2"/>
  <c r="H736" i="2"/>
  <c r="G737" i="2"/>
  <c r="N737" i="2" s="1"/>
  <c r="X384" i="2" l="1"/>
  <c r="R738" i="2"/>
  <c r="AA737" i="2"/>
  <c r="H737" i="2"/>
  <c r="G738" i="2"/>
  <c r="N738" i="2" s="1"/>
  <c r="U384" i="2" l="1"/>
  <c r="V384" i="2"/>
  <c r="W384" i="2" s="1"/>
  <c r="T385" i="2" s="1"/>
  <c r="AA738" i="2"/>
  <c r="R739" i="2"/>
  <c r="H738" i="2"/>
  <c r="G739" i="2"/>
  <c r="N739" i="2" s="1"/>
  <c r="X385" i="2" l="1"/>
  <c r="AA739" i="2"/>
  <c r="R740" i="2"/>
  <c r="H739" i="2"/>
  <c r="G740" i="2"/>
  <c r="N740" i="2" s="1"/>
  <c r="U385" i="2" l="1"/>
  <c r="V385" i="2"/>
  <c r="W385" i="2" s="1"/>
  <c r="T386" i="2" s="1"/>
  <c r="AA740" i="2"/>
  <c r="R741" i="2"/>
  <c r="H740" i="2"/>
  <c r="G741" i="2"/>
  <c r="N741" i="2" s="1"/>
  <c r="X386" i="2" l="1"/>
  <c r="R742" i="2"/>
  <c r="AA741" i="2"/>
  <c r="H741" i="2"/>
  <c r="G742" i="2"/>
  <c r="N742" i="2" s="1"/>
  <c r="U386" i="2" l="1"/>
  <c r="V386" i="2"/>
  <c r="W386" i="2" s="1"/>
  <c r="T387" i="2" s="1"/>
  <c r="R743" i="2"/>
  <c r="AA742" i="2"/>
  <c r="H742" i="2"/>
  <c r="G743" i="2"/>
  <c r="N743" i="2" s="1"/>
  <c r="X387" i="2" l="1"/>
  <c r="R744" i="2"/>
  <c r="AA743" i="2"/>
  <c r="H743" i="2"/>
  <c r="G744" i="2"/>
  <c r="N744" i="2" s="1"/>
  <c r="V387" i="2" l="1"/>
  <c r="W387" i="2" s="1"/>
  <c r="T388" i="2" s="1"/>
  <c r="U387" i="2"/>
  <c r="AA744" i="2"/>
  <c r="R745" i="2"/>
  <c r="H744" i="2"/>
  <c r="G745" i="2"/>
  <c r="N745" i="2" s="1"/>
  <c r="X388" i="2" l="1"/>
  <c r="AA745" i="2"/>
  <c r="R746" i="2"/>
  <c r="H745" i="2"/>
  <c r="G746" i="2"/>
  <c r="N746" i="2" s="1"/>
  <c r="U388" i="2" l="1"/>
  <c r="V388" i="2"/>
  <c r="W388" i="2" s="1"/>
  <c r="T389" i="2" s="1"/>
  <c r="AA746" i="2"/>
  <c r="R747" i="2"/>
  <c r="H746" i="2"/>
  <c r="G747" i="2"/>
  <c r="N747" i="2" s="1"/>
  <c r="X389" i="2" l="1"/>
  <c r="R748" i="2"/>
  <c r="AA747" i="2"/>
  <c r="H747" i="2"/>
  <c r="G748" i="2"/>
  <c r="N748" i="2" s="1"/>
  <c r="U389" i="2" l="1"/>
  <c r="V389" i="2"/>
  <c r="W389" i="2" s="1"/>
  <c r="T390" i="2" s="1"/>
  <c r="R749" i="2"/>
  <c r="AA748" i="2"/>
  <c r="H748" i="2"/>
  <c r="G749" i="2"/>
  <c r="N749" i="2" s="1"/>
  <c r="X390" i="2" l="1"/>
  <c r="R750" i="2"/>
  <c r="AA749" i="2"/>
  <c r="H749" i="2"/>
  <c r="G750" i="2"/>
  <c r="N750" i="2" s="1"/>
  <c r="V390" i="2" l="1"/>
  <c r="W390" i="2" s="1"/>
  <c r="T391" i="2" s="1"/>
  <c r="U390" i="2"/>
  <c r="AA750" i="2"/>
  <c r="R751" i="2"/>
  <c r="H750" i="2"/>
  <c r="G751" i="2"/>
  <c r="N751" i="2" s="1"/>
  <c r="X391" i="2" l="1"/>
  <c r="AA751" i="2"/>
  <c r="R752" i="2"/>
  <c r="H751" i="2"/>
  <c r="G752" i="2"/>
  <c r="N752" i="2" s="1"/>
  <c r="U391" i="2" l="1"/>
  <c r="V391" i="2"/>
  <c r="W391" i="2" s="1"/>
  <c r="T392" i="2" s="1"/>
  <c r="AA752" i="2"/>
  <c r="R753" i="2"/>
  <c r="H752" i="2"/>
  <c r="G753" i="2"/>
  <c r="N753" i="2" s="1"/>
  <c r="X392" i="2" l="1"/>
  <c r="R754" i="2"/>
  <c r="AA753" i="2"/>
  <c r="H753" i="2"/>
  <c r="G754" i="2"/>
  <c r="N754" i="2" s="1"/>
  <c r="U392" i="2" l="1"/>
  <c r="V392" i="2"/>
  <c r="W392" i="2" s="1"/>
  <c r="T393" i="2" s="1"/>
  <c r="R755" i="2"/>
  <c r="AA754" i="2"/>
  <c r="H754" i="2"/>
  <c r="G755" i="2"/>
  <c r="N755" i="2" s="1"/>
  <c r="X393" i="2" l="1"/>
  <c r="R756" i="2"/>
  <c r="AA755" i="2"/>
  <c r="H755" i="2"/>
  <c r="G756" i="2"/>
  <c r="N756" i="2" s="1"/>
  <c r="V393" i="2" l="1"/>
  <c r="W393" i="2" s="1"/>
  <c r="T394" i="2" s="1"/>
  <c r="U393" i="2"/>
  <c r="AA756" i="2"/>
  <c r="R757" i="2"/>
  <c r="H756" i="2"/>
  <c r="G757" i="2"/>
  <c r="N757" i="2" s="1"/>
  <c r="X394" i="2" l="1"/>
  <c r="AA757" i="2"/>
  <c r="R758" i="2"/>
  <c r="H757" i="2"/>
  <c r="G758" i="2"/>
  <c r="N758" i="2" s="1"/>
  <c r="U394" i="2" l="1"/>
  <c r="V394" i="2"/>
  <c r="W394" i="2" s="1"/>
  <c r="T395" i="2" s="1"/>
  <c r="AA758" i="2"/>
  <c r="R759" i="2"/>
  <c r="H758" i="2"/>
  <c r="G759" i="2"/>
  <c r="N759" i="2" s="1"/>
  <c r="X395" i="2" l="1"/>
  <c r="R760" i="2"/>
  <c r="AA759" i="2"/>
  <c r="H759" i="2"/>
  <c r="G760" i="2"/>
  <c r="N760" i="2" s="1"/>
  <c r="V395" i="2" l="1"/>
  <c r="W395" i="2" s="1"/>
  <c r="T396" i="2" s="1"/>
  <c r="U395" i="2"/>
  <c r="R761" i="2"/>
  <c r="AA760" i="2"/>
  <c r="H760" i="2"/>
  <c r="G761" i="2"/>
  <c r="N761" i="2" s="1"/>
  <c r="X396" i="2" l="1"/>
  <c r="R762" i="2"/>
  <c r="AA761" i="2"/>
  <c r="H761" i="2"/>
  <c r="G762" i="2"/>
  <c r="N762" i="2" s="1"/>
  <c r="U396" i="2" l="1"/>
  <c r="V396" i="2"/>
  <c r="W396" i="2" s="1"/>
  <c r="T397" i="2" s="1"/>
  <c r="AA762" i="2"/>
  <c r="R763" i="2"/>
  <c r="H762" i="2"/>
  <c r="G763" i="2"/>
  <c r="N763" i="2" s="1"/>
  <c r="X397" i="2" l="1"/>
  <c r="R764" i="2"/>
  <c r="AA763" i="2"/>
  <c r="H763" i="2"/>
  <c r="G764" i="2"/>
  <c r="N764" i="2" s="1"/>
  <c r="V397" i="2" l="1"/>
  <c r="W397" i="2" s="1"/>
  <c r="T398" i="2" s="1"/>
  <c r="U397" i="2"/>
  <c r="R765" i="2"/>
  <c r="AA764" i="2"/>
  <c r="H764" i="2"/>
  <c r="G765" i="2"/>
  <c r="N765" i="2" s="1"/>
  <c r="X398" i="2" l="1"/>
  <c r="AA765" i="2"/>
  <c r="R766" i="2"/>
  <c r="H765" i="2"/>
  <c r="G766" i="2"/>
  <c r="N766" i="2" s="1"/>
  <c r="U398" i="2" l="1"/>
  <c r="V398" i="2"/>
  <c r="W398" i="2" s="1"/>
  <c r="T399" i="2" s="1"/>
  <c r="R767" i="2"/>
  <c r="AA766" i="2"/>
  <c r="H766" i="2"/>
  <c r="G767" i="2"/>
  <c r="N767" i="2" s="1"/>
  <c r="X399" i="2" l="1"/>
  <c r="R768" i="2"/>
  <c r="AA767" i="2"/>
  <c r="H767" i="2"/>
  <c r="G768" i="2"/>
  <c r="N768" i="2" s="1"/>
  <c r="U399" i="2" l="1"/>
  <c r="V399" i="2"/>
  <c r="W399" i="2" s="1"/>
  <c r="T400" i="2" s="1"/>
  <c r="AA768" i="2"/>
  <c r="R769" i="2"/>
  <c r="H768" i="2"/>
  <c r="G769" i="2"/>
  <c r="N769" i="2" s="1"/>
  <c r="X400" i="2" l="1"/>
  <c r="R770" i="2"/>
  <c r="AA769" i="2"/>
  <c r="H769" i="2"/>
  <c r="G770" i="2"/>
  <c r="N770" i="2" s="1"/>
  <c r="U400" i="2" l="1"/>
  <c r="V400" i="2"/>
  <c r="W400" i="2" s="1"/>
  <c r="T401" i="2" s="1"/>
  <c r="AA770" i="2"/>
  <c r="R771" i="2"/>
  <c r="H770" i="2"/>
  <c r="G771" i="2"/>
  <c r="N771" i="2" s="1"/>
  <c r="X401" i="2" l="1"/>
  <c r="AA771" i="2"/>
  <c r="R772" i="2"/>
  <c r="H771" i="2"/>
  <c r="G772" i="2"/>
  <c r="N772" i="2" s="1"/>
  <c r="U401" i="2" l="1"/>
  <c r="V401" i="2"/>
  <c r="W401" i="2" s="1"/>
  <c r="T402" i="2" s="1"/>
  <c r="R773" i="2"/>
  <c r="AA772" i="2"/>
  <c r="H772" i="2"/>
  <c r="G773" i="2"/>
  <c r="N773" i="2" s="1"/>
  <c r="X402" i="2" l="1"/>
  <c r="R774" i="2"/>
  <c r="AA773" i="2"/>
  <c r="H773" i="2"/>
  <c r="G774" i="2"/>
  <c r="N774" i="2" s="1"/>
  <c r="U402" i="2" l="1"/>
  <c r="V402" i="2"/>
  <c r="W402" i="2" s="1"/>
  <c r="T403" i="2" s="1"/>
  <c r="AA774" i="2"/>
  <c r="R775" i="2"/>
  <c r="H774" i="2"/>
  <c r="G775" i="2"/>
  <c r="N775" i="2" s="1"/>
  <c r="X403" i="2" l="1"/>
  <c r="R776" i="2"/>
  <c r="AA775" i="2"/>
  <c r="H775" i="2"/>
  <c r="G776" i="2"/>
  <c r="N776" i="2" s="1"/>
  <c r="V403" i="2" l="1"/>
  <c r="W403" i="2" s="1"/>
  <c r="T404" i="2" s="1"/>
  <c r="U403" i="2"/>
  <c r="R777" i="2"/>
  <c r="AA776" i="2"/>
  <c r="H776" i="2"/>
  <c r="G777" i="2"/>
  <c r="N777" i="2" s="1"/>
  <c r="X404" i="2" l="1"/>
  <c r="AA777" i="2"/>
  <c r="R778" i="2"/>
  <c r="H777" i="2"/>
  <c r="G778" i="2"/>
  <c r="N778" i="2" s="1"/>
  <c r="U404" i="2" l="1"/>
  <c r="V404" i="2"/>
  <c r="W404" i="2" s="1"/>
  <c r="T405" i="2" s="1"/>
  <c r="AA778" i="2"/>
  <c r="R779" i="2"/>
  <c r="H778" i="2"/>
  <c r="G779" i="2"/>
  <c r="N779" i="2" s="1"/>
  <c r="X405" i="2" l="1"/>
  <c r="R780" i="2"/>
  <c r="AA779" i="2"/>
  <c r="H779" i="2"/>
  <c r="G780" i="2"/>
  <c r="N780" i="2" s="1"/>
  <c r="U405" i="2" l="1"/>
  <c r="V405" i="2"/>
  <c r="W405" i="2" s="1"/>
  <c r="T406" i="2" s="1"/>
  <c r="AA780" i="2"/>
  <c r="R781" i="2"/>
  <c r="H780" i="2"/>
  <c r="G781" i="2"/>
  <c r="N781" i="2" s="1"/>
  <c r="X406" i="2" l="1"/>
  <c r="R782" i="2"/>
  <c r="AA781" i="2"/>
  <c r="H781" i="2"/>
  <c r="G782" i="2"/>
  <c r="N782" i="2" s="1"/>
  <c r="U406" i="2" l="1"/>
  <c r="V406" i="2"/>
  <c r="W406" i="2" s="1"/>
  <c r="T407" i="2" s="1"/>
  <c r="R783" i="2"/>
  <c r="AA782" i="2"/>
  <c r="H782" i="2"/>
  <c r="G783" i="2"/>
  <c r="N783" i="2" s="1"/>
  <c r="X407" i="2" l="1"/>
  <c r="R784" i="2"/>
  <c r="AA783" i="2"/>
  <c r="H783" i="2"/>
  <c r="G784" i="2"/>
  <c r="N784" i="2" s="1"/>
  <c r="U407" i="2" l="1"/>
  <c r="V407" i="2"/>
  <c r="W407" i="2" s="1"/>
  <c r="T408" i="2" s="1"/>
  <c r="R785" i="2"/>
  <c r="AA784" i="2"/>
  <c r="H784" i="2"/>
  <c r="G785" i="2"/>
  <c r="N785" i="2" s="1"/>
  <c r="X408" i="2" l="1"/>
  <c r="R786" i="2"/>
  <c r="AA785" i="2"/>
  <c r="H785" i="2"/>
  <c r="G786" i="2"/>
  <c r="N786" i="2" s="1"/>
  <c r="U408" i="2" l="1"/>
  <c r="V408" i="2"/>
  <c r="W408" i="2" s="1"/>
  <c r="T409" i="2" s="1"/>
  <c r="AA786" i="2"/>
  <c r="R787" i="2"/>
  <c r="H786" i="2"/>
  <c r="G787" i="2"/>
  <c r="N787" i="2" s="1"/>
  <c r="X409" i="2" l="1"/>
  <c r="R788" i="2"/>
  <c r="AA787" i="2"/>
  <c r="H787" i="2"/>
  <c r="G788" i="2"/>
  <c r="N788" i="2" s="1"/>
  <c r="U409" i="2" l="1"/>
  <c r="V409" i="2"/>
  <c r="W409" i="2" s="1"/>
  <c r="T410" i="2" s="1"/>
  <c r="R789" i="2"/>
  <c r="AA788" i="2"/>
  <c r="H788" i="2"/>
  <c r="G789" i="2"/>
  <c r="N789" i="2" s="1"/>
  <c r="X410" i="2" l="1"/>
  <c r="R790" i="2"/>
  <c r="AA789" i="2"/>
  <c r="H789" i="2"/>
  <c r="G790" i="2"/>
  <c r="N790" i="2" s="1"/>
  <c r="U410" i="2" l="1"/>
  <c r="V410" i="2"/>
  <c r="W410" i="2" s="1"/>
  <c r="T411" i="2" s="1"/>
  <c r="AA790" i="2"/>
  <c r="R791" i="2"/>
  <c r="H790" i="2"/>
  <c r="G791" i="2"/>
  <c r="N791" i="2" s="1"/>
  <c r="X411" i="2" l="1"/>
  <c r="R792" i="2"/>
  <c r="AA791" i="2"/>
  <c r="H791" i="2"/>
  <c r="G792" i="2"/>
  <c r="N792" i="2" s="1"/>
  <c r="U411" i="2" l="1"/>
  <c r="V411" i="2"/>
  <c r="W411" i="2" s="1"/>
  <c r="T412" i="2" s="1"/>
  <c r="AA792" i="2"/>
  <c r="R793" i="2"/>
  <c r="H792" i="2"/>
  <c r="G793" i="2"/>
  <c r="N793" i="2" s="1"/>
  <c r="X412" i="2" l="1"/>
  <c r="R794" i="2"/>
  <c r="AA793" i="2"/>
  <c r="H793" i="2"/>
  <c r="G794" i="2"/>
  <c r="N794" i="2" s="1"/>
  <c r="V412" i="2" l="1"/>
  <c r="W412" i="2" s="1"/>
  <c r="T413" i="2" s="1"/>
  <c r="U412" i="2"/>
  <c r="R795" i="2"/>
  <c r="AA794" i="2"/>
  <c r="H794" i="2"/>
  <c r="G795" i="2"/>
  <c r="N795" i="2" s="1"/>
  <c r="X413" i="2" l="1"/>
  <c r="R796" i="2"/>
  <c r="AA795" i="2"/>
  <c r="H795" i="2"/>
  <c r="G796" i="2"/>
  <c r="N796" i="2" s="1"/>
  <c r="V413" i="2" l="1"/>
  <c r="W413" i="2" s="1"/>
  <c r="T414" i="2" s="1"/>
  <c r="U413" i="2"/>
  <c r="AA796" i="2"/>
  <c r="R797" i="2"/>
  <c r="H796" i="2"/>
  <c r="G797" i="2"/>
  <c r="N797" i="2" s="1"/>
  <c r="X414" i="2" l="1"/>
  <c r="R798" i="2"/>
  <c r="AA797" i="2"/>
  <c r="H797" i="2"/>
  <c r="G798" i="2"/>
  <c r="N798" i="2" s="1"/>
  <c r="U414" i="2" l="1"/>
  <c r="V414" i="2"/>
  <c r="W414" i="2" s="1"/>
  <c r="T415" i="2" s="1"/>
  <c r="AA798" i="2"/>
  <c r="R799" i="2"/>
  <c r="H798" i="2"/>
  <c r="G799" i="2"/>
  <c r="N799" i="2" s="1"/>
  <c r="X415" i="2" l="1"/>
  <c r="R800" i="2"/>
  <c r="AA799" i="2"/>
  <c r="H799" i="2"/>
  <c r="G800" i="2"/>
  <c r="N800" i="2" s="1"/>
  <c r="U415" i="2" l="1"/>
  <c r="V415" i="2"/>
  <c r="W415" i="2" s="1"/>
  <c r="T416" i="2" s="1"/>
  <c r="R801" i="2"/>
  <c r="AA800" i="2"/>
  <c r="H800" i="2"/>
  <c r="G801" i="2"/>
  <c r="N801" i="2" s="1"/>
  <c r="X416" i="2" l="1"/>
  <c r="R802" i="2"/>
  <c r="AA801" i="2"/>
  <c r="H801" i="2"/>
  <c r="G802" i="2"/>
  <c r="N802" i="2" s="1"/>
  <c r="U416" i="2" l="1"/>
  <c r="V416" i="2"/>
  <c r="W416" i="2" s="1"/>
  <c r="T417" i="2" s="1"/>
  <c r="R803" i="2"/>
  <c r="AA802" i="2"/>
  <c r="H802" i="2"/>
  <c r="G803" i="2"/>
  <c r="N803" i="2" s="1"/>
  <c r="X417" i="2" l="1"/>
  <c r="AA803" i="2"/>
  <c r="R804" i="2"/>
  <c r="H803" i="2"/>
  <c r="G804" i="2"/>
  <c r="N804" i="2" s="1"/>
  <c r="U417" i="2" l="1"/>
  <c r="V417" i="2"/>
  <c r="W417" i="2" s="1"/>
  <c r="T418" i="2" s="1"/>
  <c r="AA804" i="2"/>
  <c r="R805" i="2"/>
  <c r="H804" i="2"/>
  <c r="G805" i="2"/>
  <c r="N805" i="2" s="1"/>
  <c r="X418" i="2" l="1"/>
  <c r="R806" i="2"/>
  <c r="AA805" i="2"/>
  <c r="H805" i="2"/>
  <c r="G806" i="2"/>
  <c r="N806" i="2" s="1"/>
  <c r="V418" i="2" l="1"/>
  <c r="W418" i="2" s="1"/>
  <c r="T419" i="2" s="1"/>
  <c r="U418" i="2"/>
  <c r="R807" i="2"/>
  <c r="AA806" i="2"/>
  <c r="H806" i="2"/>
  <c r="G807" i="2"/>
  <c r="N807" i="2" s="1"/>
  <c r="X419" i="2" l="1"/>
  <c r="R808" i="2"/>
  <c r="AA807" i="2"/>
  <c r="H807" i="2"/>
  <c r="G808" i="2"/>
  <c r="N808" i="2" s="1"/>
  <c r="U419" i="2" l="1"/>
  <c r="V419" i="2"/>
  <c r="W419" i="2" s="1"/>
  <c r="T420" i="2" s="1"/>
  <c r="R809" i="2"/>
  <c r="AA808" i="2"/>
  <c r="H808" i="2"/>
  <c r="G809" i="2"/>
  <c r="N809" i="2" s="1"/>
  <c r="X420" i="2" l="1"/>
  <c r="R810" i="2"/>
  <c r="AA809" i="2"/>
  <c r="H809" i="2"/>
  <c r="G810" i="2"/>
  <c r="N810" i="2" s="1"/>
  <c r="V420" i="2" l="1"/>
  <c r="W420" i="2" s="1"/>
  <c r="T421" i="2" s="1"/>
  <c r="U420" i="2"/>
  <c r="AA810" i="2"/>
  <c r="R811" i="2"/>
  <c r="H810" i="2"/>
  <c r="G811" i="2"/>
  <c r="N811" i="2" s="1"/>
  <c r="X421" i="2" l="1"/>
  <c r="R812" i="2"/>
  <c r="AA811" i="2"/>
  <c r="H811" i="2"/>
  <c r="G812" i="2"/>
  <c r="N812" i="2" s="1"/>
  <c r="U421" i="2" l="1"/>
  <c r="V421" i="2"/>
  <c r="W421" i="2" s="1"/>
  <c r="T422" i="2" s="1"/>
  <c r="R813" i="2"/>
  <c r="AA812" i="2"/>
  <c r="H812" i="2"/>
  <c r="G813" i="2"/>
  <c r="N813" i="2" s="1"/>
  <c r="X422" i="2" l="1"/>
  <c r="R814" i="2"/>
  <c r="AA813" i="2"/>
  <c r="H813" i="2"/>
  <c r="G814" i="2"/>
  <c r="N814" i="2" s="1"/>
  <c r="V422" i="2" l="1"/>
  <c r="W422" i="2" s="1"/>
  <c r="T423" i="2" s="1"/>
  <c r="U422" i="2"/>
  <c r="R815" i="2"/>
  <c r="AA814" i="2"/>
  <c r="H814" i="2"/>
  <c r="G815" i="2"/>
  <c r="N815" i="2" s="1"/>
  <c r="X423" i="2" l="1"/>
  <c r="R816" i="2"/>
  <c r="AA815" i="2"/>
  <c r="H815" i="2"/>
  <c r="G816" i="2"/>
  <c r="N816" i="2" s="1"/>
  <c r="U423" i="2" l="1"/>
  <c r="V423" i="2"/>
  <c r="W423" i="2" s="1"/>
  <c r="T424" i="2" s="1"/>
  <c r="AA816" i="2"/>
  <c r="R817" i="2"/>
  <c r="H816" i="2"/>
  <c r="G817" i="2"/>
  <c r="N817" i="2" s="1"/>
  <c r="X424" i="2" l="1"/>
  <c r="R818" i="2"/>
  <c r="AA817" i="2"/>
  <c r="H817" i="2"/>
  <c r="G818" i="2"/>
  <c r="N818" i="2" s="1"/>
  <c r="U424" i="2" l="1"/>
  <c r="V424" i="2"/>
  <c r="W424" i="2" s="1"/>
  <c r="T425" i="2" s="1"/>
  <c r="R819" i="2"/>
  <c r="AA818" i="2"/>
  <c r="H818" i="2"/>
  <c r="G819" i="2"/>
  <c r="N819" i="2" s="1"/>
  <c r="X425" i="2" l="1"/>
  <c r="R820" i="2"/>
  <c r="AA819" i="2"/>
  <c r="H819" i="2"/>
  <c r="G820" i="2"/>
  <c r="N820" i="2" s="1"/>
  <c r="U425" i="2" l="1"/>
  <c r="V425" i="2"/>
  <c r="W425" i="2" s="1"/>
  <c r="T426" i="2" s="1"/>
  <c r="R821" i="2"/>
  <c r="AA820" i="2"/>
  <c r="H820" i="2"/>
  <c r="G821" i="2"/>
  <c r="N821" i="2" s="1"/>
  <c r="X426" i="2" l="1"/>
  <c r="R822" i="2"/>
  <c r="AA821" i="2"/>
  <c r="H821" i="2"/>
  <c r="G822" i="2"/>
  <c r="N822" i="2" s="1"/>
  <c r="V426" i="2" l="1"/>
  <c r="W426" i="2" s="1"/>
  <c r="T427" i="2" s="1"/>
  <c r="U426" i="2"/>
  <c r="AA822" i="2"/>
  <c r="R823" i="2"/>
  <c r="H822" i="2"/>
  <c r="G823" i="2"/>
  <c r="N823" i="2" s="1"/>
  <c r="X427" i="2" l="1"/>
  <c r="R824" i="2"/>
  <c r="AA823" i="2"/>
  <c r="H823" i="2"/>
  <c r="G824" i="2"/>
  <c r="N824" i="2" s="1"/>
  <c r="U427" i="2" l="1"/>
  <c r="V427" i="2"/>
  <c r="W427" i="2" s="1"/>
  <c r="T428" i="2" s="1"/>
  <c r="R825" i="2"/>
  <c r="AA824" i="2"/>
  <c r="H824" i="2"/>
  <c r="G825" i="2"/>
  <c r="N825" i="2" s="1"/>
  <c r="X428" i="2" l="1"/>
  <c r="R826" i="2"/>
  <c r="AA825" i="2"/>
  <c r="H825" i="2"/>
  <c r="G826" i="2"/>
  <c r="N826" i="2" s="1"/>
  <c r="U428" i="2" l="1"/>
  <c r="V428" i="2"/>
  <c r="W428" i="2" s="1"/>
  <c r="T429" i="2" s="1"/>
  <c r="R827" i="2"/>
  <c r="AA826" i="2"/>
  <c r="H826" i="2"/>
  <c r="G827" i="2"/>
  <c r="N827" i="2" s="1"/>
  <c r="X429" i="2" l="1"/>
  <c r="R828" i="2"/>
  <c r="AA827" i="2"/>
  <c r="H827" i="2"/>
  <c r="G828" i="2"/>
  <c r="N828" i="2" s="1"/>
  <c r="U429" i="2" l="1"/>
  <c r="V429" i="2"/>
  <c r="W429" i="2" s="1"/>
  <c r="T430" i="2" s="1"/>
  <c r="AA828" i="2"/>
  <c r="R829" i="2"/>
  <c r="H828" i="2"/>
  <c r="G829" i="2"/>
  <c r="N829" i="2" s="1"/>
  <c r="X430" i="2" l="1"/>
  <c r="R830" i="2"/>
  <c r="AA829" i="2"/>
  <c r="H829" i="2"/>
  <c r="G830" i="2"/>
  <c r="N830" i="2" s="1"/>
  <c r="U430" i="2" l="1"/>
  <c r="V430" i="2"/>
  <c r="W430" i="2" s="1"/>
  <c r="T431" i="2" s="1"/>
  <c r="R831" i="2"/>
  <c r="AA830" i="2"/>
  <c r="H830" i="2"/>
  <c r="G831" i="2"/>
  <c r="N831" i="2" s="1"/>
  <c r="X431" i="2" l="1"/>
  <c r="R832" i="2"/>
  <c r="AA831" i="2"/>
  <c r="H831" i="2"/>
  <c r="G832" i="2"/>
  <c r="N832" i="2" s="1"/>
  <c r="U431" i="2" l="1"/>
  <c r="V431" i="2"/>
  <c r="W431" i="2" s="1"/>
  <c r="T432" i="2" s="1"/>
  <c r="R833" i="2"/>
  <c r="AA832" i="2"/>
  <c r="H832" i="2"/>
  <c r="G833" i="2"/>
  <c r="N833" i="2" s="1"/>
  <c r="X432" i="2" l="1"/>
  <c r="AA833" i="2"/>
  <c r="R834" i="2"/>
  <c r="H833" i="2"/>
  <c r="G834" i="2"/>
  <c r="N834" i="2" s="1"/>
  <c r="U432" i="2" l="1"/>
  <c r="V432" i="2"/>
  <c r="W432" i="2" s="1"/>
  <c r="T433" i="2" s="1"/>
  <c r="AA834" i="2"/>
  <c r="R835" i="2"/>
  <c r="H834" i="2"/>
  <c r="G835" i="2"/>
  <c r="N835" i="2" s="1"/>
  <c r="X433" i="2" l="1"/>
  <c r="AA835" i="2"/>
  <c r="R836" i="2"/>
  <c r="H835" i="2"/>
  <c r="G836" i="2"/>
  <c r="N836" i="2" s="1"/>
  <c r="U433" i="2" l="1"/>
  <c r="V433" i="2"/>
  <c r="W433" i="2" s="1"/>
  <c r="T434" i="2" s="1"/>
  <c r="AA836" i="2"/>
  <c r="R837" i="2"/>
  <c r="H836" i="2"/>
  <c r="G837" i="2"/>
  <c r="N837" i="2" s="1"/>
  <c r="X434" i="2" l="1"/>
  <c r="AA837" i="2"/>
  <c r="R838" i="2"/>
  <c r="H837" i="2"/>
  <c r="G838" i="2"/>
  <c r="N838" i="2" s="1"/>
  <c r="V434" i="2" l="1"/>
  <c r="W434" i="2" s="1"/>
  <c r="T435" i="2" s="1"/>
  <c r="U434" i="2"/>
  <c r="R839" i="2"/>
  <c r="AA838" i="2"/>
  <c r="H838" i="2"/>
  <c r="G839" i="2"/>
  <c r="N839" i="2" s="1"/>
  <c r="X435" i="2" l="1"/>
  <c r="R840" i="2"/>
  <c r="AA839" i="2"/>
  <c r="H839" i="2"/>
  <c r="G840" i="2"/>
  <c r="N840" i="2" s="1"/>
  <c r="V435" i="2" l="1"/>
  <c r="W435" i="2" s="1"/>
  <c r="T436" i="2" s="1"/>
  <c r="U435" i="2"/>
  <c r="R841" i="2"/>
  <c r="AA840" i="2"/>
  <c r="H840" i="2"/>
  <c r="G841" i="2"/>
  <c r="N841" i="2" s="1"/>
  <c r="X436" i="2" l="1"/>
  <c r="AA841" i="2"/>
  <c r="R842" i="2"/>
  <c r="H841" i="2"/>
  <c r="G842" i="2"/>
  <c r="N842" i="2" s="1"/>
  <c r="U436" i="2" l="1"/>
  <c r="V436" i="2"/>
  <c r="W436" i="2" s="1"/>
  <c r="T437" i="2" s="1"/>
  <c r="AA842" i="2"/>
  <c r="R843" i="2"/>
  <c r="H842" i="2"/>
  <c r="G843" i="2"/>
  <c r="N843" i="2" s="1"/>
  <c r="X437" i="2" l="1"/>
  <c r="R844" i="2"/>
  <c r="AA843" i="2"/>
  <c r="H843" i="2"/>
  <c r="G844" i="2"/>
  <c r="N844" i="2" s="1"/>
  <c r="U437" i="2" l="1"/>
  <c r="V437" i="2"/>
  <c r="W437" i="2" s="1"/>
  <c r="T438" i="2" s="1"/>
  <c r="AA844" i="2"/>
  <c r="R845" i="2"/>
  <c r="H844" i="2"/>
  <c r="G845" i="2"/>
  <c r="N845" i="2" s="1"/>
  <c r="X438" i="2" l="1"/>
  <c r="R846" i="2"/>
  <c r="AA845" i="2"/>
  <c r="H845" i="2"/>
  <c r="G846" i="2"/>
  <c r="N846" i="2" s="1"/>
  <c r="U438" i="2" l="1"/>
  <c r="V438" i="2"/>
  <c r="W438" i="2" s="1"/>
  <c r="T439" i="2" s="1"/>
  <c r="R847" i="2"/>
  <c r="AA846" i="2"/>
  <c r="H846" i="2"/>
  <c r="G847" i="2"/>
  <c r="N847" i="2" s="1"/>
  <c r="X439" i="2" l="1"/>
  <c r="AA847" i="2"/>
  <c r="R848" i="2"/>
  <c r="H847" i="2"/>
  <c r="G848" i="2"/>
  <c r="N848" i="2" s="1"/>
  <c r="U439" i="2" l="1"/>
  <c r="V439" i="2"/>
  <c r="W439" i="2" s="1"/>
  <c r="T440" i="2" s="1"/>
  <c r="AA848" i="2"/>
  <c r="R849" i="2"/>
  <c r="H848" i="2"/>
  <c r="G849" i="2"/>
  <c r="N849" i="2" s="1"/>
  <c r="X440" i="2" l="1"/>
  <c r="R850" i="2"/>
  <c r="AA849" i="2"/>
  <c r="H849" i="2"/>
  <c r="G850" i="2"/>
  <c r="N850" i="2" s="1"/>
  <c r="U440" i="2" l="1"/>
  <c r="V440" i="2"/>
  <c r="W440" i="2" s="1"/>
  <c r="T441" i="2" s="1"/>
  <c r="R851" i="2"/>
  <c r="AA850" i="2"/>
  <c r="H850" i="2"/>
  <c r="G851" i="2"/>
  <c r="N851" i="2" s="1"/>
  <c r="X441" i="2" l="1"/>
  <c r="R852" i="2"/>
  <c r="AA851" i="2"/>
  <c r="H851" i="2"/>
  <c r="G852" i="2"/>
  <c r="N852" i="2" s="1"/>
  <c r="U441" i="2" l="1"/>
  <c r="V441" i="2"/>
  <c r="W441" i="2" s="1"/>
  <c r="T442" i="2" s="1"/>
  <c r="R853" i="2"/>
  <c r="AA852" i="2"/>
  <c r="H852" i="2"/>
  <c r="G853" i="2"/>
  <c r="N853" i="2" s="1"/>
  <c r="X442" i="2" l="1"/>
  <c r="AA853" i="2"/>
  <c r="R854" i="2"/>
  <c r="H853" i="2"/>
  <c r="G854" i="2"/>
  <c r="N854" i="2" s="1"/>
  <c r="U442" i="2" l="1"/>
  <c r="V442" i="2"/>
  <c r="W442" i="2" s="1"/>
  <c r="T443" i="2" s="1"/>
  <c r="AA854" i="2"/>
  <c r="R855" i="2"/>
  <c r="H854" i="2"/>
  <c r="G855" i="2"/>
  <c r="N855" i="2" s="1"/>
  <c r="X443" i="2" l="1"/>
  <c r="R856" i="2"/>
  <c r="AA855" i="2"/>
  <c r="H855" i="2"/>
  <c r="G856" i="2"/>
  <c r="N856" i="2" s="1"/>
  <c r="U443" i="2" l="1"/>
  <c r="V443" i="2"/>
  <c r="W443" i="2" s="1"/>
  <c r="T444" i="2" s="1"/>
  <c r="R857" i="2"/>
  <c r="AA856" i="2"/>
  <c r="H856" i="2"/>
  <c r="G857" i="2"/>
  <c r="N857" i="2" s="1"/>
  <c r="X444" i="2" l="1"/>
  <c r="R858" i="2"/>
  <c r="AA857" i="2"/>
  <c r="H857" i="2"/>
  <c r="G858" i="2"/>
  <c r="N858" i="2" s="1"/>
  <c r="U444" i="2" l="1"/>
  <c r="V444" i="2"/>
  <c r="W444" i="2" s="1"/>
  <c r="T445" i="2" s="1"/>
  <c r="AA858" i="2"/>
  <c r="R859" i="2"/>
  <c r="H858" i="2"/>
  <c r="G859" i="2"/>
  <c r="N859" i="2" s="1"/>
  <c r="X445" i="2" l="1"/>
  <c r="R860" i="2"/>
  <c r="AA859" i="2"/>
  <c r="H859" i="2"/>
  <c r="G860" i="2"/>
  <c r="N860" i="2" s="1"/>
  <c r="V445" i="2" l="1"/>
  <c r="W445" i="2" s="1"/>
  <c r="T446" i="2" s="1"/>
  <c r="U445" i="2"/>
  <c r="R861" i="2"/>
  <c r="AA860" i="2"/>
  <c r="H860" i="2"/>
  <c r="G861" i="2"/>
  <c r="N861" i="2" s="1"/>
  <c r="X446" i="2" l="1"/>
  <c r="R862" i="2"/>
  <c r="AA861" i="2"/>
  <c r="H861" i="2"/>
  <c r="G862" i="2"/>
  <c r="N862" i="2" s="1"/>
  <c r="V446" i="2" l="1"/>
  <c r="W446" i="2" s="1"/>
  <c r="T447" i="2" s="1"/>
  <c r="U446" i="2"/>
  <c r="R863" i="2"/>
  <c r="AA862" i="2"/>
  <c r="H862" i="2"/>
  <c r="G863" i="2"/>
  <c r="N863" i="2" s="1"/>
  <c r="X447" i="2" l="1"/>
  <c r="R864" i="2"/>
  <c r="AA863" i="2"/>
  <c r="H863" i="2"/>
  <c r="G864" i="2"/>
  <c r="N864" i="2" s="1"/>
  <c r="U447" i="2" l="1"/>
  <c r="V447" i="2"/>
  <c r="W447" i="2" s="1"/>
  <c r="T448" i="2" s="1"/>
  <c r="R865" i="2"/>
  <c r="AA864" i="2"/>
  <c r="H864" i="2"/>
  <c r="G865" i="2"/>
  <c r="N865" i="2" s="1"/>
  <c r="X448" i="2" l="1"/>
  <c r="R866" i="2"/>
  <c r="AA865" i="2"/>
  <c r="H865" i="2"/>
  <c r="G866" i="2"/>
  <c r="N866" i="2" s="1"/>
  <c r="U448" i="2" l="1"/>
  <c r="V448" i="2"/>
  <c r="W448" i="2" s="1"/>
  <c r="T449" i="2" s="1"/>
  <c r="R867" i="2"/>
  <c r="AA866" i="2"/>
  <c r="H866" i="2"/>
  <c r="G867" i="2"/>
  <c r="N867" i="2" s="1"/>
  <c r="X449" i="2" l="1"/>
  <c r="R868" i="2"/>
  <c r="AA867" i="2"/>
  <c r="H867" i="2"/>
  <c r="G868" i="2"/>
  <c r="N868" i="2" s="1"/>
  <c r="V449" i="2" l="1"/>
  <c r="W449" i="2" s="1"/>
  <c r="T450" i="2" s="1"/>
  <c r="U449" i="2"/>
  <c r="R869" i="2"/>
  <c r="AA868" i="2"/>
  <c r="H868" i="2"/>
  <c r="G869" i="2"/>
  <c r="N869" i="2" s="1"/>
  <c r="X450" i="2" l="1"/>
  <c r="R870" i="2"/>
  <c r="AA869" i="2"/>
  <c r="H869" i="2"/>
  <c r="G870" i="2"/>
  <c r="N870" i="2" s="1"/>
  <c r="U450" i="2" l="1"/>
  <c r="V450" i="2"/>
  <c r="W450" i="2" s="1"/>
  <c r="T451" i="2" s="1"/>
  <c r="R871" i="2"/>
  <c r="AA870" i="2"/>
  <c r="H870" i="2"/>
  <c r="G871" i="2"/>
  <c r="N871" i="2" s="1"/>
  <c r="X451" i="2" l="1"/>
  <c r="R872" i="2"/>
  <c r="AA871" i="2"/>
  <c r="H871" i="2"/>
  <c r="G872" i="2"/>
  <c r="N872" i="2" s="1"/>
  <c r="V451" i="2" l="1"/>
  <c r="W451" i="2" s="1"/>
  <c r="T452" i="2" s="1"/>
  <c r="U451" i="2"/>
  <c r="R873" i="2"/>
  <c r="AA872" i="2"/>
  <c r="H872" i="2"/>
  <c r="G873" i="2"/>
  <c r="N873" i="2" s="1"/>
  <c r="X452" i="2" l="1"/>
  <c r="R874" i="2"/>
  <c r="AA873" i="2"/>
  <c r="H873" i="2"/>
  <c r="G874" i="2"/>
  <c r="N874" i="2" s="1"/>
  <c r="V452" i="2" l="1"/>
  <c r="W452" i="2" s="1"/>
  <c r="T453" i="2" s="1"/>
  <c r="U452" i="2"/>
  <c r="R875" i="2"/>
  <c r="AA874" i="2"/>
  <c r="H874" i="2"/>
  <c r="G875" i="2"/>
  <c r="N875" i="2" s="1"/>
  <c r="X453" i="2" l="1"/>
  <c r="R876" i="2"/>
  <c r="AA875" i="2"/>
  <c r="H875" i="2"/>
  <c r="G876" i="2"/>
  <c r="N876" i="2" s="1"/>
  <c r="V453" i="2" l="1"/>
  <c r="W453" i="2" s="1"/>
  <c r="T454" i="2" s="1"/>
  <c r="U453" i="2"/>
  <c r="AA876" i="2"/>
  <c r="R877" i="2"/>
  <c r="H876" i="2"/>
  <c r="G877" i="2"/>
  <c r="N877" i="2" s="1"/>
  <c r="X454" i="2" l="1"/>
  <c r="R878" i="2"/>
  <c r="AA877" i="2"/>
  <c r="H877" i="2"/>
  <c r="G878" i="2"/>
  <c r="N878" i="2" s="1"/>
  <c r="V454" i="2" l="1"/>
  <c r="W454" i="2" s="1"/>
  <c r="T455" i="2" s="1"/>
  <c r="U454" i="2"/>
  <c r="R879" i="2"/>
  <c r="AA878" i="2"/>
  <c r="H878" i="2"/>
  <c r="G879" i="2"/>
  <c r="N879" i="2" s="1"/>
  <c r="X455" i="2" l="1"/>
  <c r="R880" i="2"/>
  <c r="AA879" i="2"/>
  <c r="H879" i="2"/>
  <c r="G880" i="2"/>
  <c r="N880" i="2" s="1"/>
  <c r="U455" i="2" l="1"/>
  <c r="V455" i="2"/>
  <c r="W455" i="2" s="1"/>
  <c r="T456" i="2" s="1"/>
  <c r="R881" i="2"/>
  <c r="AA880" i="2"/>
  <c r="H880" i="2"/>
  <c r="G881" i="2"/>
  <c r="N881" i="2" s="1"/>
  <c r="X456" i="2" l="1"/>
  <c r="R882" i="2"/>
  <c r="AA881" i="2"/>
  <c r="H881" i="2"/>
  <c r="G882" i="2"/>
  <c r="N882" i="2" s="1"/>
  <c r="V456" i="2" l="1"/>
  <c r="W456" i="2" s="1"/>
  <c r="T457" i="2" s="1"/>
  <c r="U456" i="2"/>
  <c r="R883" i="2"/>
  <c r="AA882" i="2"/>
  <c r="H882" i="2"/>
  <c r="G883" i="2"/>
  <c r="N883" i="2" s="1"/>
  <c r="X457" i="2" l="1"/>
  <c r="R884" i="2"/>
  <c r="AA883" i="2"/>
  <c r="H883" i="2"/>
  <c r="G884" i="2"/>
  <c r="N884" i="2" s="1"/>
  <c r="V457" i="2" l="1"/>
  <c r="W457" i="2" s="1"/>
  <c r="T458" i="2" s="1"/>
  <c r="U457" i="2"/>
  <c r="R885" i="2"/>
  <c r="AA884" i="2"/>
  <c r="H884" i="2"/>
  <c r="G885" i="2"/>
  <c r="N885" i="2" s="1"/>
  <c r="X458" i="2" l="1"/>
  <c r="R886" i="2"/>
  <c r="AA885" i="2"/>
  <c r="H885" i="2"/>
  <c r="G886" i="2"/>
  <c r="N886" i="2" s="1"/>
  <c r="U458" i="2" l="1"/>
  <c r="V458" i="2"/>
  <c r="W458" i="2" s="1"/>
  <c r="T459" i="2" s="1"/>
  <c r="R887" i="2"/>
  <c r="AA886" i="2"/>
  <c r="H886" i="2"/>
  <c r="G887" i="2"/>
  <c r="N887" i="2" s="1"/>
  <c r="X459" i="2" l="1"/>
  <c r="R888" i="2"/>
  <c r="AA887" i="2"/>
  <c r="H887" i="2"/>
  <c r="G888" i="2"/>
  <c r="N888" i="2" s="1"/>
  <c r="U459" i="2" l="1"/>
  <c r="V459" i="2"/>
  <c r="W459" i="2" s="1"/>
  <c r="T460" i="2" s="1"/>
  <c r="R889" i="2"/>
  <c r="AA888" i="2"/>
  <c r="H888" i="2"/>
  <c r="G889" i="2"/>
  <c r="N889" i="2" s="1"/>
  <c r="X460" i="2" l="1"/>
  <c r="R890" i="2"/>
  <c r="AA889" i="2"/>
  <c r="H889" i="2"/>
  <c r="G890" i="2"/>
  <c r="N890" i="2" s="1"/>
  <c r="U460" i="2" l="1"/>
  <c r="V460" i="2"/>
  <c r="W460" i="2" s="1"/>
  <c r="T461" i="2" s="1"/>
  <c r="R891" i="2"/>
  <c r="AA890" i="2"/>
  <c r="H890" i="2"/>
  <c r="G891" i="2"/>
  <c r="N891" i="2" s="1"/>
  <c r="X461" i="2" l="1"/>
  <c r="R892" i="2"/>
  <c r="AA891" i="2"/>
  <c r="H891" i="2"/>
  <c r="G892" i="2"/>
  <c r="N892" i="2" s="1"/>
  <c r="V461" i="2" l="1"/>
  <c r="W461" i="2" s="1"/>
  <c r="T462" i="2" s="1"/>
  <c r="U461" i="2"/>
  <c r="R893" i="2"/>
  <c r="AA892" i="2"/>
  <c r="H892" i="2"/>
  <c r="G893" i="2"/>
  <c r="N893" i="2" s="1"/>
  <c r="X462" i="2" l="1"/>
  <c r="R894" i="2"/>
  <c r="AA893" i="2"/>
  <c r="H893" i="2"/>
  <c r="G894" i="2"/>
  <c r="N894" i="2" s="1"/>
  <c r="U462" i="2" l="1"/>
  <c r="V462" i="2"/>
  <c r="W462" i="2" s="1"/>
  <c r="T463" i="2" s="1"/>
  <c r="AA894" i="2"/>
  <c r="R895" i="2"/>
  <c r="H894" i="2"/>
  <c r="G895" i="2"/>
  <c r="N895" i="2" s="1"/>
  <c r="X463" i="2" l="1"/>
  <c r="R896" i="2"/>
  <c r="AA895" i="2"/>
  <c r="H895" i="2"/>
  <c r="G896" i="2"/>
  <c r="N896" i="2" s="1"/>
  <c r="U463" i="2" l="1"/>
  <c r="V463" i="2"/>
  <c r="W463" i="2" s="1"/>
  <c r="T464" i="2" s="1"/>
  <c r="R897" i="2"/>
  <c r="AA896" i="2"/>
  <c r="H896" i="2"/>
  <c r="G897" i="2"/>
  <c r="N897" i="2" s="1"/>
  <c r="X464" i="2" l="1"/>
  <c r="R898" i="2"/>
  <c r="AA897" i="2"/>
  <c r="H897" i="2"/>
  <c r="G898" i="2"/>
  <c r="N898" i="2" s="1"/>
  <c r="U464" i="2" l="1"/>
  <c r="V464" i="2"/>
  <c r="W464" i="2" s="1"/>
  <c r="T465" i="2" s="1"/>
  <c r="R899" i="2"/>
  <c r="AA898" i="2"/>
  <c r="H898" i="2"/>
  <c r="G899" i="2"/>
  <c r="N899" i="2" s="1"/>
  <c r="X465" i="2" l="1"/>
  <c r="R900" i="2"/>
  <c r="AA899" i="2"/>
  <c r="H899" i="2"/>
  <c r="G900" i="2"/>
  <c r="N900" i="2" s="1"/>
  <c r="U465" i="2" l="1"/>
  <c r="V465" i="2"/>
  <c r="W465" i="2" s="1"/>
  <c r="T466" i="2" s="1"/>
  <c r="R901" i="2"/>
  <c r="AA900" i="2"/>
  <c r="H900" i="2"/>
  <c r="G901" i="2"/>
  <c r="N901" i="2" s="1"/>
  <c r="X466" i="2" l="1"/>
  <c r="R902" i="2"/>
  <c r="AA901" i="2"/>
  <c r="H901" i="2"/>
  <c r="G902" i="2"/>
  <c r="N902" i="2" s="1"/>
  <c r="V466" i="2" l="1"/>
  <c r="W466" i="2" s="1"/>
  <c r="T467" i="2" s="1"/>
  <c r="U466" i="2"/>
  <c r="R903" i="2"/>
  <c r="AA902" i="2"/>
  <c r="H902" i="2"/>
  <c r="G903" i="2"/>
  <c r="N903" i="2" s="1"/>
  <c r="X467" i="2" l="1"/>
  <c r="R904" i="2"/>
  <c r="AA903" i="2"/>
  <c r="H903" i="2"/>
  <c r="G904" i="2"/>
  <c r="N904" i="2" s="1"/>
  <c r="V467" i="2" l="1"/>
  <c r="W467" i="2" s="1"/>
  <c r="T468" i="2" s="1"/>
  <c r="U467" i="2"/>
  <c r="R905" i="2"/>
  <c r="AA904" i="2"/>
  <c r="H904" i="2"/>
  <c r="G905" i="2"/>
  <c r="N905" i="2" s="1"/>
  <c r="X468" i="2" l="1"/>
  <c r="R906" i="2"/>
  <c r="AA905" i="2"/>
  <c r="H905" i="2"/>
  <c r="G906" i="2"/>
  <c r="N906" i="2" s="1"/>
  <c r="U468" i="2" l="1"/>
  <c r="V468" i="2"/>
  <c r="W468" i="2" s="1"/>
  <c r="T469" i="2" s="1"/>
  <c r="AA906" i="2"/>
  <c r="R907" i="2"/>
  <c r="H906" i="2"/>
  <c r="G907" i="2"/>
  <c r="N907" i="2" s="1"/>
  <c r="X469" i="2" l="1"/>
  <c r="R908" i="2"/>
  <c r="AA907" i="2"/>
  <c r="H907" i="2"/>
  <c r="G908" i="2"/>
  <c r="N908" i="2" s="1"/>
  <c r="U469" i="2" l="1"/>
  <c r="V469" i="2"/>
  <c r="W469" i="2" s="1"/>
  <c r="T470" i="2" s="1"/>
  <c r="R909" i="2"/>
  <c r="AA908" i="2"/>
  <c r="H908" i="2"/>
  <c r="G909" i="2"/>
  <c r="N909" i="2" s="1"/>
  <c r="X470" i="2" l="1"/>
  <c r="R910" i="2"/>
  <c r="AA909" i="2"/>
  <c r="H909" i="2"/>
  <c r="G910" i="2"/>
  <c r="N910" i="2" s="1"/>
  <c r="V470" i="2" l="1"/>
  <c r="W470" i="2" s="1"/>
  <c r="T471" i="2" s="1"/>
  <c r="U470" i="2"/>
  <c r="R911" i="2"/>
  <c r="AA910" i="2"/>
  <c r="H910" i="2"/>
  <c r="G911" i="2"/>
  <c r="N911" i="2" s="1"/>
  <c r="X471" i="2" l="1"/>
  <c r="R912" i="2"/>
  <c r="AA911" i="2"/>
  <c r="H911" i="2"/>
  <c r="G912" i="2"/>
  <c r="N912" i="2" s="1"/>
  <c r="V471" i="2" l="1"/>
  <c r="W471" i="2" s="1"/>
  <c r="T472" i="2" s="1"/>
  <c r="U471" i="2"/>
  <c r="AA912" i="2"/>
  <c r="R913" i="2"/>
  <c r="H912" i="2"/>
  <c r="G913" i="2"/>
  <c r="N913" i="2" s="1"/>
  <c r="X472" i="2" l="1"/>
  <c r="R914" i="2"/>
  <c r="AA913" i="2"/>
  <c r="H913" i="2"/>
  <c r="G914" i="2"/>
  <c r="N914" i="2" s="1"/>
  <c r="U472" i="2" l="1"/>
  <c r="V472" i="2"/>
  <c r="W472" i="2" s="1"/>
  <c r="T473" i="2" s="1"/>
  <c r="AA914" i="2"/>
  <c r="R915" i="2"/>
  <c r="H914" i="2"/>
  <c r="G915" i="2"/>
  <c r="N915" i="2" s="1"/>
  <c r="X473" i="2" l="1"/>
  <c r="AA915" i="2"/>
  <c r="R916" i="2"/>
  <c r="H915" i="2"/>
  <c r="G916" i="2"/>
  <c r="N916" i="2" s="1"/>
  <c r="V473" i="2" l="1"/>
  <c r="W473" i="2" s="1"/>
  <c r="T474" i="2" s="1"/>
  <c r="U473" i="2"/>
  <c r="AA916" i="2"/>
  <c r="R917" i="2"/>
  <c r="H916" i="2"/>
  <c r="G917" i="2"/>
  <c r="N917" i="2" s="1"/>
  <c r="X474" i="2" l="1"/>
  <c r="R918" i="2"/>
  <c r="AA917" i="2"/>
  <c r="H917" i="2"/>
  <c r="G918" i="2"/>
  <c r="N918" i="2" s="1"/>
  <c r="U474" i="2" l="1"/>
  <c r="V474" i="2"/>
  <c r="W474" i="2" s="1"/>
  <c r="T475" i="2" s="1"/>
  <c r="R919" i="2"/>
  <c r="AA918" i="2"/>
  <c r="H918" i="2"/>
  <c r="G919" i="2"/>
  <c r="N919" i="2" s="1"/>
  <c r="X475" i="2" l="1"/>
  <c r="R920" i="2"/>
  <c r="AA919" i="2"/>
  <c r="H919" i="2"/>
  <c r="G920" i="2"/>
  <c r="N920" i="2" s="1"/>
  <c r="U475" i="2" l="1"/>
  <c r="V475" i="2"/>
  <c r="W475" i="2" s="1"/>
  <c r="T476" i="2" s="1"/>
  <c r="AA920" i="2"/>
  <c r="R921" i="2"/>
  <c r="H920" i="2"/>
  <c r="G921" i="2"/>
  <c r="N921" i="2" s="1"/>
  <c r="X476" i="2" l="1"/>
  <c r="AA921" i="2"/>
  <c r="R922" i="2"/>
  <c r="H921" i="2"/>
  <c r="G922" i="2"/>
  <c r="N922" i="2" s="1"/>
  <c r="U476" i="2" l="1"/>
  <c r="V476" i="2"/>
  <c r="W476" i="2" s="1"/>
  <c r="T477" i="2" s="1"/>
  <c r="AA922" i="2"/>
  <c r="R923" i="2"/>
  <c r="H922" i="2"/>
  <c r="G923" i="2"/>
  <c r="N923" i="2" s="1"/>
  <c r="X477" i="2" l="1"/>
  <c r="R924" i="2"/>
  <c r="AA923" i="2"/>
  <c r="H923" i="2"/>
  <c r="G924" i="2"/>
  <c r="N924" i="2" s="1"/>
  <c r="U477" i="2" l="1"/>
  <c r="V477" i="2"/>
  <c r="W477" i="2" s="1"/>
  <c r="T478" i="2" s="1"/>
  <c r="R925" i="2"/>
  <c r="AA924" i="2"/>
  <c r="H924" i="2"/>
  <c r="G925" i="2"/>
  <c r="N925" i="2" s="1"/>
  <c r="X478" i="2" l="1"/>
  <c r="R926" i="2"/>
  <c r="AA925" i="2"/>
  <c r="H925" i="2"/>
  <c r="G926" i="2"/>
  <c r="N926" i="2" s="1"/>
  <c r="V478" i="2" l="1"/>
  <c r="W478" i="2" s="1"/>
  <c r="T479" i="2" s="1"/>
  <c r="U478" i="2"/>
  <c r="R927" i="2"/>
  <c r="AA926" i="2"/>
  <c r="H926" i="2"/>
  <c r="G927" i="2"/>
  <c r="N927" i="2" s="1"/>
  <c r="X479" i="2" l="1"/>
  <c r="AA927" i="2"/>
  <c r="R928" i="2"/>
  <c r="H927" i="2"/>
  <c r="G928" i="2"/>
  <c r="N928" i="2" s="1"/>
  <c r="U479" i="2" l="1"/>
  <c r="V479" i="2"/>
  <c r="W479" i="2" s="1"/>
  <c r="T480" i="2" s="1"/>
  <c r="AA928" i="2"/>
  <c r="R929" i="2"/>
  <c r="H928" i="2"/>
  <c r="G929" i="2"/>
  <c r="N929" i="2" s="1"/>
  <c r="R930" i="2" l="1"/>
  <c r="AA929" i="2"/>
  <c r="H929" i="2"/>
  <c r="G930" i="2"/>
  <c r="N930" i="2" s="1"/>
  <c r="V480" i="2" l="1"/>
  <c r="W480" i="2" s="1"/>
  <c r="T481" i="2" s="1"/>
  <c r="U480" i="2"/>
  <c r="X480" i="2"/>
  <c r="R931" i="2"/>
  <c r="AA930" i="2"/>
  <c r="H930" i="2"/>
  <c r="G931" i="2"/>
  <c r="N931" i="2" s="1"/>
  <c r="X481" i="2" l="1"/>
  <c r="R932" i="2"/>
  <c r="AA931" i="2"/>
  <c r="H931" i="2"/>
  <c r="G932" i="2"/>
  <c r="N932" i="2" s="1"/>
  <c r="V481" i="2" l="1"/>
  <c r="W481" i="2" s="1"/>
  <c r="T482" i="2" s="1"/>
  <c r="U481" i="2"/>
  <c r="R933" i="2"/>
  <c r="AA932" i="2"/>
  <c r="H932" i="2"/>
  <c r="G933" i="2"/>
  <c r="N933" i="2" s="1"/>
  <c r="AA933" i="2" l="1"/>
  <c r="R934" i="2"/>
  <c r="H933" i="2"/>
  <c r="G934" i="2"/>
  <c r="N934" i="2" s="1"/>
  <c r="U482" i="2" l="1"/>
  <c r="V482" i="2"/>
  <c r="W482" i="2" s="1"/>
  <c r="T483" i="2" s="1"/>
  <c r="X482" i="2"/>
  <c r="AA934" i="2"/>
  <c r="R935" i="2"/>
  <c r="H934" i="2"/>
  <c r="G935" i="2"/>
  <c r="N935" i="2" s="1"/>
  <c r="X483" i="2" l="1"/>
  <c r="R936" i="2"/>
  <c r="AA935" i="2"/>
  <c r="H935" i="2"/>
  <c r="G936" i="2"/>
  <c r="N936" i="2" s="1"/>
  <c r="U483" i="2" l="1"/>
  <c r="V483" i="2"/>
  <c r="W483" i="2" s="1"/>
  <c r="T484" i="2" s="1"/>
  <c r="R937" i="2"/>
  <c r="AA936" i="2"/>
  <c r="H936" i="2"/>
  <c r="G937" i="2"/>
  <c r="N937" i="2" s="1"/>
  <c r="X484" i="2" l="1"/>
  <c r="R938" i="2"/>
  <c r="AA937" i="2"/>
  <c r="H937" i="2"/>
  <c r="G938" i="2"/>
  <c r="N938" i="2" s="1"/>
  <c r="U484" i="2" l="1"/>
  <c r="V484" i="2"/>
  <c r="W484" i="2" s="1"/>
  <c r="T485" i="2" s="1"/>
  <c r="R939" i="2"/>
  <c r="AA938" i="2"/>
  <c r="H938" i="2"/>
  <c r="G939" i="2"/>
  <c r="N939" i="2" s="1"/>
  <c r="X485" i="2" l="1"/>
  <c r="AA939" i="2"/>
  <c r="R940" i="2"/>
  <c r="H939" i="2"/>
  <c r="G940" i="2"/>
  <c r="N940" i="2" s="1"/>
  <c r="U485" i="2" l="1"/>
  <c r="V485" i="2"/>
  <c r="W485" i="2" s="1"/>
  <c r="T486" i="2" s="1"/>
  <c r="AA940" i="2"/>
  <c r="R941" i="2"/>
  <c r="H940" i="2"/>
  <c r="G941" i="2"/>
  <c r="N941" i="2" s="1"/>
  <c r="X486" i="2" l="1"/>
  <c r="R942" i="2"/>
  <c r="AA941" i="2"/>
  <c r="H941" i="2"/>
  <c r="G942" i="2"/>
  <c r="N942" i="2" s="1"/>
  <c r="U486" i="2" l="1"/>
  <c r="V486" i="2"/>
  <c r="W486" i="2" s="1"/>
  <c r="T487" i="2" s="1"/>
  <c r="R943" i="2"/>
  <c r="AA942" i="2"/>
  <c r="H942" i="2"/>
  <c r="G943" i="2"/>
  <c r="N943" i="2" s="1"/>
  <c r="X487" i="2" l="1"/>
  <c r="R944" i="2"/>
  <c r="AA943" i="2"/>
  <c r="H943" i="2"/>
  <c r="G944" i="2"/>
  <c r="N944" i="2" s="1"/>
  <c r="V487" i="2" l="1"/>
  <c r="W487" i="2" s="1"/>
  <c r="T488" i="2" s="1"/>
  <c r="U487" i="2"/>
  <c r="R945" i="2"/>
  <c r="AA944" i="2"/>
  <c r="H944" i="2"/>
  <c r="G945" i="2"/>
  <c r="N945" i="2" s="1"/>
  <c r="X488" i="2" l="1"/>
  <c r="AA945" i="2"/>
  <c r="R946" i="2"/>
  <c r="H945" i="2"/>
  <c r="G946" i="2"/>
  <c r="N946" i="2" s="1"/>
  <c r="V488" i="2" l="1"/>
  <c r="W488" i="2" s="1"/>
  <c r="T489" i="2" s="1"/>
  <c r="U488" i="2"/>
  <c r="AA946" i="2"/>
  <c r="R947" i="2"/>
  <c r="H946" i="2"/>
  <c r="G947" i="2"/>
  <c r="N947" i="2" s="1"/>
  <c r="X489" i="2" l="1"/>
  <c r="R948" i="2"/>
  <c r="AA947" i="2"/>
  <c r="H947" i="2"/>
  <c r="G948" i="2"/>
  <c r="N948" i="2" s="1"/>
  <c r="V489" i="2" l="1"/>
  <c r="W489" i="2" s="1"/>
  <c r="T490" i="2" s="1"/>
  <c r="U489" i="2"/>
  <c r="R949" i="2"/>
  <c r="AA948" i="2"/>
  <c r="H948" i="2"/>
  <c r="G949" i="2"/>
  <c r="N949" i="2" s="1"/>
  <c r="X490" i="2" l="1"/>
  <c r="R950" i="2"/>
  <c r="AA949" i="2"/>
  <c r="H949" i="2"/>
  <c r="G950" i="2"/>
  <c r="N950" i="2" s="1"/>
  <c r="V490" i="2" l="1"/>
  <c r="W490" i="2" s="1"/>
  <c r="T491" i="2" s="1"/>
  <c r="U490" i="2"/>
  <c r="R951" i="2"/>
  <c r="AA950" i="2"/>
  <c r="H950" i="2"/>
  <c r="G951" i="2"/>
  <c r="N951" i="2" s="1"/>
  <c r="X491" i="2" l="1"/>
  <c r="AA951" i="2"/>
  <c r="R952" i="2"/>
  <c r="H951" i="2"/>
  <c r="G952" i="2"/>
  <c r="N952" i="2" s="1"/>
  <c r="U491" i="2" l="1"/>
  <c r="V491" i="2"/>
  <c r="W491" i="2" s="1"/>
  <c r="T492" i="2" s="1"/>
  <c r="AA952" i="2"/>
  <c r="R953" i="2"/>
  <c r="H952" i="2"/>
  <c r="G953" i="2"/>
  <c r="N953" i="2" s="1"/>
  <c r="X492" i="2" l="1"/>
  <c r="R954" i="2"/>
  <c r="AA953" i="2"/>
  <c r="H953" i="2"/>
  <c r="G954" i="2"/>
  <c r="N954" i="2" s="1"/>
  <c r="V492" i="2" l="1"/>
  <c r="W492" i="2" s="1"/>
  <c r="T493" i="2" s="1"/>
  <c r="U492" i="2"/>
  <c r="R955" i="2"/>
  <c r="AA954" i="2"/>
  <c r="H954" i="2"/>
  <c r="G955" i="2"/>
  <c r="N955" i="2" s="1"/>
  <c r="X493" i="2" l="1"/>
  <c r="R956" i="2"/>
  <c r="AA955" i="2"/>
  <c r="H955" i="2"/>
  <c r="G956" i="2"/>
  <c r="N956" i="2" s="1"/>
  <c r="U493" i="2" l="1"/>
  <c r="V493" i="2"/>
  <c r="W493" i="2" s="1"/>
  <c r="T494" i="2" s="1"/>
  <c r="R957" i="2"/>
  <c r="AA956" i="2"/>
  <c r="H956" i="2"/>
  <c r="G957" i="2"/>
  <c r="N957" i="2" s="1"/>
  <c r="X494" i="2" l="1"/>
  <c r="AA957" i="2"/>
  <c r="R958" i="2"/>
  <c r="H957" i="2"/>
  <c r="G958" i="2"/>
  <c r="N958" i="2" s="1"/>
  <c r="U494" i="2" l="1"/>
  <c r="V494" i="2"/>
  <c r="W494" i="2" s="1"/>
  <c r="T495" i="2" s="1"/>
  <c r="AA958" i="2"/>
  <c r="R959" i="2"/>
  <c r="H958" i="2"/>
  <c r="G959" i="2"/>
  <c r="N959" i="2" s="1"/>
  <c r="X495" i="2" l="1"/>
  <c r="R960" i="2"/>
  <c r="AA959" i="2"/>
  <c r="H959" i="2"/>
  <c r="G960" i="2"/>
  <c r="N960" i="2" s="1"/>
  <c r="U495" i="2" l="1"/>
  <c r="V495" i="2"/>
  <c r="W495" i="2" s="1"/>
  <c r="T496" i="2" s="1"/>
  <c r="R961" i="2"/>
  <c r="AA960" i="2"/>
  <c r="H960" i="2"/>
  <c r="G961" i="2"/>
  <c r="N961" i="2" s="1"/>
  <c r="X496" i="2" l="1"/>
  <c r="R962" i="2"/>
  <c r="AA961" i="2"/>
  <c r="H961" i="2"/>
  <c r="G962" i="2"/>
  <c r="N962" i="2" s="1"/>
  <c r="U496" i="2" l="1"/>
  <c r="V496" i="2"/>
  <c r="W496" i="2" s="1"/>
  <c r="T497" i="2" s="1"/>
  <c r="R963" i="2"/>
  <c r="AA962" i="2"/>
  <c r="H962" i="2"/>
  <c r="G963" i="2"/>
  <c r="N963" i="2" s="1"/>
  <c r="X497" i="2" l="1"/>
  <c r="AA963" i="2"/>
  <c r="R964" i="2"/>
  <c r="H963" i="2"/>
  <c r="G964" i="2"/>
  <c r="N964" i="2" s="1"/>
  <c r="U497" i="2" l="1"/>
  <c r="V497" i="2"/>
  <c r="W497" i="2" s="1"/>
  <c r="T498" i="2" s="1"/>
  <c r="AA964" i="2"/>
  <c r="R965" i="2"/>
  <c r="H964" i="2"/>
  <c r="G965" i="2"/>
  <c r="N965" i="2" s="1"/>
  <c r="X498" i="2" l="1"/>
  <c r="R966" i="2"/>
  <c r="AA965" i="2"/>
  <c r="H965" i="2"/>
  <c r="G966" i="2"/>
  <c r="N966" i="2" s="1"/>
  <c r="V498" i="2" l="1"/>
  <c r="W498" i="2" s="1"/>
  <c r="T499" i="2" s="1"/>
  <c r="U498" i="2"/>
  <c r="R967" i="2"/>
  <c r="AA966" i="2"/>
  <c r="H966" i="2"/>
  <c r="G967" i="2"/>
  <c r="N967" i="2" s="1"/>
  <c r="X499" i="2" l="1"/>
  <c r="R968" i="2"/>
  <c r="AA967" i="2"/>
  <c r="H967" i="2"/>
  <c r="G968" i="2"/>
  <c r="N968" i="2" s="1"/>
  <c r="V499" i="2" l="1"/>
  <c r="W499" i="2" s="1"/>
  <c r="T500" i="2" s="1"/>
  <c r="U499" i="2"/>
  <c r="R969" i="2"/>
  <c r="AA968" i="2"/>
  <c r="H968" i="2"/>
  <c r="G969" i="2"/>
  <c r="N969" i="2" s="1"/>
  <c r="X500" i="2" l="1"/>
  <c r="AA969" i="2"/>
  <c r="R970" i="2"/>
  <c r="H969" i="2"/>
  <c r="G970" i="2"/>
  <c r="N970" i="2" s="1"/>
  <c r="V500" i="2" l="1"/>
  <c r="W500" i="2" s="1"/>
  <c r="T501" i="2" s="1"/>
  <c r="U500" i="2"/>
  <c r="AA970" i="2"/>
  <c r="R971" i="2"/>
  <c r="H970" i="2"/>
  <c r="G971" i="2"/>
  <c r="N971" i="2" s="1"/>
  <c r="X501" i="2" l="1"/>
  <c r="R972" i="2"/>
  <c r="AA971" i="2"/>
  <c r="H971" i="2"/>
  <c r="G972" i="2"/>
  <c r="N972" i="2" s="1"/>
  <c r="U501" i="2" l="1"/>
  <c r="V501" i="2"/>
  <c r="W501" i="2" s="1"/>
  <c r="T502" i="2" s="1"/>
  <c r="R973" i="2"/>
  <c r="AA972" i="2"/>
  <c r="H972" i="2"/>
  <c r="G973" i="2"/>
  <c r="N973" i="2" s="1"/>
  <c r="X502" i="2" l="1"/>
  <c r="R974" i="2"/>
  <c r="AA973" i="2"/>
  <c r="H973" i="2"/>
  <c r="G974" i="2"/>
  <c r="N974" i="2" s="1"/>
  <c r="V502" i="2" l="1"/>
  <c r="W502" i="2" s="1"/>
  <c r="T503" i="2" s="1"/>
  <c r="U502" i="2"/>
  <c r="R975" i="2"/>
  <c r="AA974" i="2"/>
  <c r="H974" i="2"/>
  <c r="G975" i="2"/>
  <c r="N975" i="2" s="1"/>
  <c r="X503" i="2" l="1"/>
  <c r="AA975" i="2"/>
  <c r="R976" i="2"/>
  <c r="H975" i="2"/>
  <c r="G976" i="2"/>
  <c r="N976" i="2" s="1"/>
  <c r="U503" i="2" l="1"/>
  <c r="V503" i="2"/>
  <c r="W503" i="2" s="1"/>
  <c r="T504" i="2" s="1"/>
  <c r="AA976" i="2"/>
  <c r="R977" i="2"/>
  <c r="H976" i="2"/>
  <c r="G977" i="2"/>
  <c r="N977" i="2" s="1"/>
  <c r="X504" i="2" l="1"/>
  <c r="R978" i="2"/>
  <c r="AA977" i="2"/>
  <c r="H977" i="2"/>
  <c r="G978" i="2"/>
  <c r="N978" i="2" s="1"/>
  <c r="U504" i="2" l="1"/>
  <c r="V504" i="2"/>
  <c r="W504" i="2" s="1"/>
  <c r="T505" i="2" s="1"/>
  <c r="R979" i="2"/>
  <c r="AA978" i="2"/>
  <c r="H978" i="2"/>
  <c r="G979" i="2"/>
  <c r="N979" i="2" s="1"/>
  <c r="X505" i="2" l="1"/>
  <c r="R980" i="2"/>
  <c r="AA979" i="2"/>
  <c r="H979" i="2"/>
  <c r="G980" i="2"/>
  <c r="N980" i="2" s="1"/>
  <c r="U505" i="2" l="1"/>
  <c r="V505" i="2"/>
  <c r="W505" i="2" s="1"/>
  <c r="T506" i="2" s="1"/>
  <c r="R981" i="2"/>
  <c r="AA980" i="2"/>
  <c r="H980" i="2"/>
  <c r="G981" i="2"/>
  <c r="N981" i="2" s="1"/>
  <c r="X506" i="2" l="1"/>
  <c r="AA981" i="2"/>
  <c r="R982" i="2"/>
  <c r="H981" i="2"/>
  <c r="G982" i="2"/>
  <c r="N982" i="2" s="1"/>
  <c r="U506" i="2" l="1"/>
  <c r="V506" i="2"/>
  <c r="W506" i="2" s="1"/>
  <c r="T507" i="2" s="1"/>
  <c r="AA982" i="2"/>
  <c r="R983" i="2"/>
  <c r="H982" i="2"/>
  <c r="G983" i="2"/>
  <c r="N983" i="2" s="1"/>
  <c r="X507" i="2" l="1"/>
  <c r="R984" i="2"/>
  <c r="AA983" i="2"/>
  <c r="H983" i="2"/>
  <c r="G984" i="2"/>
  <c r="N984" i="2" s="1"/>
  <c r="U507" i="2" l="1"/>
  <c r="V507" i="2"/>
  <c r="W507" i="2" s="1"/>
  <c r="T508" i="2" s="1"/>
  <c r="R985" i="2"/>
  <c r="AA984" i="2"/>
  <c r="H984" i="2"/>
  <c r="G985" i="2"/>
  <c r="N985" i="2" s="1"/>
  <c r="X508" i="2" l="1"/>
  <c r="R986" i="2"/>
  <c r="AA985" i="2"/>
  <c r="H985" i="2"/>
  <c r="G986" i="2"/>
  <c r="N986" i="2" s="1"/>
  <c r="V508" i="2" l="1"/>
  <c r="W508" i="2" s="1"/>
  <c r="T509" i="2" s="1"/>
  <c r="U508" i="2"/>
  <c r="R987" i="2"/>
  <c r="AA986" i="2"/>
  <c r="H986" i="2"/>
  <c r="G987" i="2"/>
  <c r="N987" i="2" s="1"/>
  <c r="X509" i="2" l="1"/>
  <c r="AA987" i="2"/>
  <c r="R988" i="2"/>
  <c r="H987" i="2"/>
  <c r="G988" i="2"/>
  <c r="N988" i="2" s="1"/>
  <c r="U509" i="2" l="1"/>
  <c r="V509" i="2"/>
  <c r="W509" i="2" s="1"/>
  <c r="T510" i="2" s="1"/>
  <c r="AA988" i="2"/>
  <c r="R989" i="2"/>
  <c r="H988" i="2"/>
  <c r="G989" i="2"/>
  <c r="N989" i="2" s="1"/>
  <c r="X510" i="2" l="1"/>
  <c r="R990" i="2"/>
  <c r="AA989" i="2"/>
  <c r="H989" i="2"/>
  <c r="G990" i="2"/>
  <c r="N990" i="2" s="1"/>
  <c r="V510" i="2" l="1"/>
  <c r="W510" i="2" s="1"/>
  <c r="T511" i="2" s="1"/>
  <c r="U510" i="2"/>
  <c r="R991" i="2"/>
  <c r="AA990" i="2"/>
  <c r="H990" i="2"/>
  <c r="G991" i="2"/>
  <c r="N991" i="2" s="1"/>
  <c r="X511" i="2" l="1"/>
  <c r="R992" i="2"/>
  <c r="AA991" i="2"/>
  <c r="H991" i="2"/>
  <c r="G992" i="2"/>
  <c r="N992" i="2" s="1"/>
  <c r="U511" i="2" l="1"/>
  <c r="V511" i="2"/>
  <c r="W511" i="2" s="1"/>
  <c r="T512" i="2" s="1"/>
  <c r="R993" i="2"/>
  <c r="AA992" i="2"/>
  <c r="H992" i="2"/>
  <c r="G993" i="2"/>
  <c r="N993" i="2" s="1"/>
  <c r="X512" i="2" l="1"/>
  <c r="AA993" i="2"/>
  <c r="R994" i="2"/>
  <c r="H993" i="2"/>
  <c r="G994" i="2"/>
  <c r="N994" i="2" s="1"/>
  <c r="U512" i="2" l="1"/>
  <c r="V512" i="2"/>
  <c r="W512" i="2" s="1"/>
  <c r="T513" i="2" s="1"/>
  <c r="AA994" i="2"/>
  <c r="R995" i="2"/>
  <c r="H994" i="2"/>
  <c r="G995" i="2"/>
  <c r="N995" i="2" s="1"/>
  <c r="X513" i="2" l="1"/>
  <c r="R996" i="2"/>
  <c r="AA995" i="2"/>
  <c r="H995" i="2"/>
  <c r="G996" i="2"/>
  <c r="N996" i="2" s="1"/>
  <c r="U513" i="2" l="1"/>
  <c r="V513" i="2"/>
  <c r="W513" i="2" s="1"/>
  <c r="T514" i="2" s="1"/>
  <c r="R997" i="2"/>
  <c r="AA996" i="2"/>
  <c r="H996" i="2"/>
  <c r="G997" i="2"/>
  <c r="N997" i="2" s="1"/>
  <c r="X514" i="2" l="1"/>
  <c r="R998" i="2"/>
  <c r="AA997" i="2"/>
  <c r="H997" i="2"/>
  <c r="G998" i="2"/>
  <c r="N998" i="2" s="1"/>
  <c r="V514" i="2" l="1"/>
  <c r="W514" i="2" s="1"/>
  <c r="T515" i="2" s="1"/>
  <c r="U514" i="2"/>
  <c r="R999" i="2"/>
  <c r="AA998" i="2"/>
  <c r="H998" i="2"/>
  <c r="G999" i="2"/>
  <c r="N999" i="2" s="1"/>
  <c r="X515" i="2" l="1"/>
  <c r="AA999" i="2"/>
  <c r="R1000" i="2"/>
  <c r="H999" i="2"/>
  <c r="G1000" i="2"/>
  <c r="N1000" i="2" s="1"/>
  <c r="U515" i="2" l="1"/>
  <c r="V515" i="2"/>
  <c r="W515" i="2" s="1"/>
  <c r="T516" i="2" s="1"/>
  <c r="AA1000" i="2"/>
  <c r="R1001" i="2"/>
  <c r="H1000" i="2"/>
  <c r="G1001" i="2"/>
  <c r="N1001" i="2" s="1"/>
  <c r="X516" i="2" l="1"/>
  <c r="R1002" i="2"/>
  <c r="AA1001" i="2"/>
  <c r="H1001" i="2"/>
  <c r="G1002" i="2"/>
  <c r="N1002" i="2" s="1"/>
  <c r="V516" i="2" l="1"/>
  <c r="W516" i="2" s="1"/>
  <c r="T517" i="2" s="1"/>
  <c r="U516" i="2"/>
  <c r="R1003" i="2"/>
  <c r="AA1002" i="2"/>
  <c r="H1002" i="2"/>
  <c r="G1003" i="2"/>
  <c r="N1003" i="2" s="1"/>
  <c r="X517" i="2" l="1"/>
  <c r="R1004" i="2"/>
  <c r="AA1003" i="2"/>
  <c r="H1003" i="2"/>
  <c r="G1004" i="2"/>
  <c r="N1004" i="2" s="1"/>
  <c r="V517" i="2" l="1"/>
  <c r="W517" i="2" s="1"/>
  <c r="T518" i="2" s="1"/>
  <c r="U517" i="2"/>
  <c r="R1005" i="2"/>
  <c r="AA1004" i="2"/>
  <c r="H1004" i="2"/>
  <c r="G1005" i="2"/>
  <c r="N1005" i="2" s="1"/>
  <c r="X518" i="2" l="1"/>
  <c r="AA1005" i="2"/>
  <c r="R1006" i="2"/>
  <c r="H1005" i="2"/>
  <c r="G1006" i="2"/>
  <c r="N1006" i="2" s="1"/>
  <c r="V518" i="2" l="1"/>
  <c r="W518" i="2" s="1"/>
  <c r="T519" i="2" s="1"/>
  <c r="U518" i="2"/>
  <c r="AA1006" i="2"/>
  <c r="R1007" i="2"/>
  <c r="H1006" i="2"/>
  <c r="G1007" i="2"/>
  <c r="N1007" i="2" s="1"/>
  <c r="X519" i="2" l="1"/>
  <c r="R1008" i="2"/>
  <c r="AA1007" i="2"/>
  <c r="H1007" i="2"/>
  <c r="G1008" i="2"/>
  <c r="N1008" i="2" s="1"/>
  <c r="V519" i="2" l="1"/>
  <c r="W519" i="2" s="1"/>
  <c r="T520" i="2" s="1"/>
  <c r="U519" i="2"/>
  <c r="R1009" i="2"/>
  <c r="AA1008" i="2"/>
  <c r="H1008" i="2"/>
  <c r="G1009" i="2"/>
  <c r="N1009" i="2" s="1"/>
  <c r="X520" i="2" l="1"/>
  <c r="R1010" i="2"/>
  <c r="AA1009" i="2"/>
  <c r="H1009" i="2"/>
  <c r="G1010" i="2"/>
  <c r="N1010" i="2" s="1"/>
  <c r="V520" i="2" l="1"/>
  <c r="W520" i="2" s="1"/>
  <c r="T521" i="2" s="1"/>
  <c r="U520" i="2"/>
  <c r="R1011" i="2"/>
  <c r="AA1010" i="2"/>
  <c r="H1010" i="2"/>
  <c r="G1011" i="2"/>
  <c r="N1011" i="2" s="1"/>
  <c r="X521" i="2" l="1"/>
  <c r="AA1011" i="2"/>
  <c r="R1012" i="2"/>
  <c r="H1011" i="2"/>
  <c r="G1012" i="2"/>
  <c r="N1012" i="2" s="1"/>
  <c r="V521" i="2" l="1"/>
  <c r="W521" i="2" s="1"/>
  <c r="T522" i="2" s="1"/>
  <c r="U521" i="2"/>
  <c r="AA1012" i="2"/>
  <c r="R1013" i="2"/>
  <c r="H1012" i="2"/>
  <c r="G1013" i="2"/>
  <c r="N1013" i="2" s="1"/>
  <c r="X522" i="2" l="1"/>
  <c r="R1014" i="2"/>
  <c r="AA1013" i="2"/>
  <c r="H1013" i="2"/>
  <c r="G1014" i="2"/>
  <c r="N1014" i="2" s="1"/>
  <c r="V522" i="2" l="1"/>
  <c r="W522" i="2" s="1"/>
  <c r="T523" i="2" s="1"/>
  <c r="U522" i="2"/>
  <c r="AA1014" i="2"/>
  <c r="AA1015" i="2" s="1"/>
  <c r="H1014" i="2"/>
  <c r="H1015" i="2" s="1"/>
  <c r="X523" i="2" l="1"/>
  <c r="U523" i="2" l="1"/>
  <c r="V523" i="2"/>
  <c r="W523" i="2" s="1"/>
  <c r="T524" i="2" s="1"/>
  <c r="X524" i="2" l="1"/>
  <c r="U524" i="2" l="1"/>
  <c r="V524" i="2"/>
  <c r="W524" i="2" s="1"/>
  <c r="T525" i="2" s="1"/>
  <c r="X525" i="2" l="1"/>
  <c r="U525" i="2" l="1"/>
  <c r="V525" i="2"/>
  <c r="W525" i="2" s="1"/>
  <c r="T526" i="2" s="1"/>
  <c r="X526" i="2" l="1"/>
  <c r="U526" i="2" l="1"/>
  <c r="V526" i="2"/>
  <c r="W526" i="2" s="1"/>
  <c r="T527" i="2" s="1"/>
  <c r="X527" i="2" l="1"/>
  <c r="V527" i="2" l="1"/>
  <c r="W527" i="2" s="1"/>
  <c r="T528" i="2" s="1"/>
  <c r="U527" i="2"/>
  <c r="X528" i="2" l="1"/>
  <c r="U528" i="2" l="1"/>
  <c r="V528" i="2"/>
  <c r="W528" i="2" s="1"/>
  <c r="T529" i="2" s="1"/>
  <c r="X529" i="2" l="1"/>
  <c r="U529" i="2" l="1"/>
  <c r="V529" i="2"/>
  <c r="W529" i="2" s="1"/>
  <c r="T530" i="2" s="1"/>
  <c r="X530" i="2" l="1"/>
  <c r="U530" i="2" l="1"/>
  <c r="V530" i="2"/>
  <c r="W530" i="2" s="1"/>
  <c r="T531" i="2" s="1"/>
  <c r="X531" i="2" l="1"/>
  <c r="U531" i="2" l="1"/>
  <c r="V531" i="2"/>
  <c r="W531" i="2" s="1"/>
  <c r="T532" i="2" s="1"/>
  <c r="X532" i="2" l="1"/>
  <c r="U532" i="2" l="1"/>
  <c r="V532" i="2"/>
  <c r="W532" i="2" s="1"/>
  <c r="T533" i="2" s="1"/>
  <c r="X533" i="2" l="1"/>
  <c r="U533" i="2" l="1"/>
  <c r="V533" i="2"/>
  <c r="W533" i="2" s="1"/>
  <c r="T534" i="2" s="1"/>
  <c r="X534" i="2" l="1"/>
  <c r="U534" i="2" l="1"/>
  <c r="V534" i="2"/>
  <c r="W534" i="2" s="1"/>
  <c r="T535" i="2" s="1"/>
  <c r="X535" i="2" l="1"/>
  <c r="U535" i="2" l="1"/>
  <c r="V535" i="2"/>
  <c r="W535" i="2" s="1"/>
  <c r="T536" i="2" s="1"/>
  <c r="X536" i="2" l="1"/>
  <c r="U536" i="2" l="1"/>
  <c r="V536" i="2"/>
  <c r="W536" i="2" s="1"/>
  <c r="T537" i="2" s="1"/>
  <c r="X537" i="2" l="1"/>
  <c r="U537" i="2" l="1"/>
  <c r="V537" i="2"/>
  <c r="W537" i="2" s="1"/>
  <c r="T538" i="2" s="1"/>
  <c r="X538" i="2" l="1"/>
  <c r="U538" i="2" l="1"/>
  <c r="V538" i="2"/>
  <c r="W538" i="2" s="1"/>
  <c r="T539" i="2" s="1"/>
  <c r="X539" i="2" l="1"/>
  <c r="U539" i="2" l="1"/>
  <c r="V539" i="2"/>
  <c r="W539" i="2" s="1"/>
  <c r="T540" i="2" s="1"/>
  <c r="X540" i="2" l="1"/>
  <c r="U540" i="2" l="1"/>
  <c r="V540" i="2"/>
  <c r="W540" i="2" s="1"/>
  <c r="T541" i="2" s="1"/>
  <c r="X541" i="2" l="1"/>
  <c r="U541" i="2" l="1"/>
  <c r="V541" i="2"/>
  <c r="W541" i="2" s="1"/>
  <c r="T542" i="2" s="1"/>
  <c r="X542" i="2" l="1"/>
  <c r="U542" i="2" l="1"/>
  <c r="V542" i="2"/>
  <c r="W542" i="2" s="1"/>
  <c r="T543" i="2" s="1"/>
  <c r="X543" i="2" l="1"/>
  <c r="U543" i="2" l="1"/>
  <c r="V543" i="2"/>
  <c r="W543" i="2" s="1"/>
  <c r="T544" i="2" s="1"/>
  <c r="X544" i="2" l="1"/>
  <c r="U544" i="2" l="1"/>
  <c r="V544" i="2"/>
  <c r="W544" i="2" s="1"/>
  <c r="T545" i="2" s="1"/>
  <c r="X545" i="2" l="1"/>
  <c r="U545" i="2" l="1"/>
  <c r="V545" i="2"/>
  <c r="W545" i="2" s="1"/>
  <c r="T546" i="2" s="1"/>
  <c r="X546" i="2" l="1"/>
  <c r="U546" i="2" l="1"/>
  <c r="V546" i="2"/>
  <c r="W546" i="2" s="1"/>
  <c r="T547" i="2" s="1"/>
  <c r="X547" i="2" l="1"/>
  <c r="U547" i="2" l="1"/>
  <c r="V547" i="2"/>
  <c r="W547" i="2" s="1"/>
  <c r="T548" i="2" s="1"/>
  <c r="X548" i="2" l="1"/>
  <c r="U548" i="2" l="1"/>
  <c r="V548" i="2"/>
  <c r="W548" i="2" s="1"/>
  <c r="T549" i="2" s="1"/>
  <c r="X549" i="2" l="1"/>
  <c r="U549" i="2" l="1"/>
  <c r="V549" i="2"/>
  <c r="W549" i="2" s="1"/>
  <c r="T550" i="2" s="1"/>
  <c r="X550" i="2" l="1"/>
  <c r="U550" i="2" l="1"/>
  <c r="V550" i="2"/>
  <c r="W550" i="2" s="1"/>
  <c r="T551" i="2" s="1"/>
  <c r="X551" i="2" l="1"/>
  <c r="U551" i="2" l="1"/>
  <c r="V551" i="2"/>
  <c r="W551" i="2" s="1"/>
  <c r="T552" i="2" s="1"/>
  <c r="X552" i="2" l="1"/>
  <c r="U552" i="2" l="1"/>
  <c r="V552" i="2"/>
  <c r="W552" i="2" s="1"/>
  <c r="T553" i="2" s="1"/>
  <c r="X553" i="2" l="1"/>
  <c r="U553" i="2" l="1"/>
  <c r="V553" i="2"/>
  <c r="W553" i="2" s="1"/>
  <c r="T554" i="2" s="1"/>
  <c r="X554" i="2" l="1"/>
  <c r="U554" i="2" l="1"/>
  <c r="V554" i="2"/>
  <c r="W554" i="2" s="1"/>
  <c r="T555" i="2" s="1"/>
  <c r="X555" i="2" l="1"/>
  <c r="U555" i="2" l="1"/>
  <c r="V555" i="2"/>
  <c r="W555" i="2" s="1"/>
  <c r="T556" i="2" s="1"/>
  <c r="X556" i="2" l="1"/>
  <c r="U556" i="2" l="1"/>
  <c r="V556" i="2"/>
  <c r="W556" i="2" s="1"/>
  <c r="T557" i="2" s="1"/>
  <c r="X557" i="2" l="1"/>
  <c r="U557" i="2" l="1"/>
  <c r="V557" i="2"/>
  <c r="W557" i="2" s="1"/>
  <c r="T558" i="2" s="1"/>
  <c r="X558" i="2" l="1"/>
  <c r="V558" i="2" l="1"/>
  <c r="W558" i="2" s="1"/>
  <c r="T559" i="2" s="1"/>
  <c r="U558" i="2"/>
  <c r="X559" i="2" l="1"/>
  <c r="U559" i="2" l="1"/>
  <c r="V559" i="2"/>
  <c r="W559" i="2" s="1"/>
  <c r="T560" i="2" s="1"/>
  <c r="X560" i="2" l="1"/>
  <c r="U560" i="2" l="1"/>
  <c r="V560" i="2"/>
  <c r="W560" i="2" s="1"/>
  <c r="T561" i="2" s="1"/>
  <c r="X561" i="2" l="1"/>
  <c r="U561" i="2" l="1"/>
  <c r="V561" i="2"/>
  <c r="W561" i="2" s="1"/>
  <c r="T562" i="2" s="1"/>
  <c r="X562" i="2" l="1"/>
  <c r="U562" i="2" l="1"/>
  <c r="V562" i="2"/>
  <c r="W562" i="2" s="1"/>
  <c r="T563" i="2" s="1"/>
  <c r="X563" i="2" l="1"/>
  <c r="U563" i="2" l="1"/>
  <c r="V563" i="2"/>
  <c r="W563" i="2" s="1"/>
  <c r="T564" i="2" s="1"/>
  <c r="X564" i="2" l="1"/>
  <c r="U564" i="2" l="1"/>
  <c r="V564" i="2"/>
  <c r="W564" i="2" s="1"/>
  <c r="T565" i="2" s="1"/>
  <c r="X565" i="2" l="1"/>
  <c r="U565" i="2" l="1"/>
  <c r="V565" i="2"/>
  <c r="W565" i="2" s="1"/>
  <c r="T566" i="2" s="1"/>
  <c r="X566" i="2" l="1"/>
  <c r="U566" i="2" l="1"/>
  <c r="V566" i="2"/>
  <c r="W566" i="2" s="1"/>
  <c r="T567" i="2" s="1"/>
  <c r="X567" i="2" l="1"/>
  <c r="U567" i="2" l="1"/>
  <c r="V567" i="2"/>
  <c r="W567" i="2" s="1"/>
  <c r="T568" i="2" s="1"/>
  <c r="M25" i="2"/>
  <c r="J25" i="2"/>
  <c r="M26" i="2"/>
  <c r="M27" i="2"/>
  <c r="K26" i="2"/>
  <c r="L26" i="2" s="1"/>
  <c r="J26" i="2"/>
  <c r="X568" i="2" l="1"/>
  <c r="L27" i="2"/>
  <c r="I28" i="2" s="1"/>
  <c r="U568" i="2" l="1"/>
  <c r="V568" i="2"/>
  <c r="W568" i="2" s="1"/>
  <c r="T569" i="2" s="1"/>
  <c r="K28" i="2"/>
  <c r="J28" i="2"/>
  <c r="M28" i="2"/>
  <c r="L28" i="2"/>
  <c r="I29" i="2" l="1"/>
  <c r="K29" i="2" s="1"/>
  <c r="L29" i="2" s="1"/>
  <c r="I30" i="2" s="1"/>
  <c r="K30" i="2" s="1"/>
  <c r="L30" i="2" s="1"/>
  <c r="X569" i="2"/>
  <c r="I31" i="2" l="1"/>
  <c r="K31" i="2" s="1"/>
  <c r="L31" i="2" s="1"/>
  <c r="J29" i="2"/>
  <c r="M29" i="2"/>
  <c r="U569" i="2"/>
  <c r="V569" i="2"/>
  <c r="W569" i="2" s="1"/>
  <c r="T570" i="2" s="1"/>
  <c r="J30" i="2"/>
  <c r="M30" i="2"/>
  <c r="I32" i="2" l="1"/>
  <c r="K32" i="2" s="1"/>
  <c r="L32" i="2" s="1"/>
  <c r="X570" i="2"/>
  <c r="J31" i="2"/>
  <c r="M32" i="2"/>
  <c r="M31" i="2"/>
  <c r="I33" i="2" l="1"/>
  <c r="K33" i="2" s="1"/>
  <c r="L33" i="2" s="1"/>
  <c r="J32" i="2"/>
  <c r="U570" i="2"/>
  <c r="V570" i="2"/>
  <c r="W570" i="2" s="1"/>
  <c r="T571" i="2" s="1"/>
  <c r="I34" i="2" l="1"/>
  <c r="K34" i="2" s="1"/>
  <c r="L34" i="2" s="1"/>
  <c r="X571" i="2"/>
  <c r="J33" i="2"/>
  <c r="M33" i="2"/>
  <c r="M34" i="2"/>
  <c r="I35" i="2" l="1"/>
  <c r="K35" i="2" s="1"/>
  <c r="L35" i="2" s="1"/>
  <c r="U571" i="2"/>
  <c r="V571" i="2"/>
  <c r="W571" i="2" s="1"/>
  <c r="T572" i="2" s="1"/>
  <c r="J34" i="2"/>
  <c r="M35" i="2"/>
  <c r="I36" i="2" l="1"/>
  <c r="K36" i="2" s="1"/>
  <c r="L36" i="2" s="1"/>
  <c r="X572" i="2"/>
  <c r="J35" i="2"/>
  <c r="M36" i="2"/>
  <c r="I37" i="2" l="1"/>
  <c r="K37" i="2" s="1"/>
  <c r="L37" i="2" s="1"/>
  <c r="U572" i="2"/>
  <c r="V572" i="2"/>
  <c r="W572" i="2" s="1"/>
  <c r="T573" i="2" s="1"/>
  <c r="J36" i="2"/>
  <c r="M37" i="2"/>
  <c r="I38" i="2" l="1"/>
  <c r="K38" i="2" s="1"/>
  <c r="L38" i="2" s="1"/>
  <c r="J37" i="2"/>
  <c r="M38" i="2"/>
  <c r="I39" i="2" l="1"/>
  <c r="K39" i="2" s="1"/>
  <c r="L39" i="2" s="1"/>
  <c r="U573" i="2"/>
  <c r="V573" i="2"/>
  <c r="W573" i="2" s="1"/>
  <c r="T574" i="2" s="1"/>
  <c r="X573" i="2"/>
  <c r="J38" i="2"/>
  <c r="M39" i="2"/>
  <c r="I40" i="2" l="1"/>
  <c r="K40" i="2" s="1"/>
  <c r="L40" i="2" s="1"/>
  <c r="X574" i="2"/>
  <c r="J39" i="2"/>
  <c r="M40" i="2"/>
  <c r="I41" i="2" l="1"/>
  <c r="K41" i="2" s="1"/>
  <c r="L41" i="2" s="1"/>
  <c r="U574" i="2"/>
  <c r="V574" i="2"/>
  <c r="W574" i="2" s="1"/>
  <c r="T575" i="2" s="1"/>
  <c r="J40" i="2"/>
  <c r="M41" i="2"/>
  <c r="I42" i="2" l="1"/>
  <c r="K42" i="2" s="1"/>
  <c r="L42" i="2" s="1"/>
  <c r="X575" i="2"/>
  <c r="J41" i="2"/>
  <c r="M42" i="2"/>
  <c r="I43" i="2" l="1"/>
  <c r="K43" i="2" s="1"/>
  <c r="L43" i="2" s="1"/>
  <c r="V575" i="2"/>
  <c r="W575" i="2" s="1"/>
  <c r="T576" i="2" s="1"/>
  <c r="U575" i="2"/>
  <c r="J42" i="2"/>
  <c r="M43" i="2"/>
  <c r="I44" i="2" l="1"/>
  <c r="K44" i="2" s="1"/>
  <c r="L44" i="2" s="1"/>
  <c r="X576" i="2"/>
  <c r="J43" i="2"/>
  <c r="M44" i="2"/>
  <c r="I45" i="2" l="1"/>
  <c r="K45" i="2" s="1"/>
  <c r="L45" i="2" s="1"/>
  <c r="I46" i="2" s="1"/>
  <c r="U576" i="2"/>
  <c r="V576" i="2"/>
  <c r="W576" i="2" s="1"/>
  <c r="T577" i="2" s="1"/>
  <c r="J44" i="2"/>
  <c r="M45" i="2"/>
  <c r="X577" i="2" l="1"/>
  <c r="K46" i="2"/>
  <c r="L46" i="2" s="1"/>
  <c r="J45" i="2"/>
  <c r="I47" i="2" l="1"/>
  <c r="K47" i="2" s="1"/>
  <c r="L47" i="2" s="1"/>
  <c r="U577" i="2"/>
  <c r="V577" i="2"/>
  <c r="W577" i="2" s="1"/>
  <c r="T578" i="2" s="1"/>
  <c r="M46" i="2"/>
  <c r="J46" i="2"/>
  <c r="M47" i="2"/>
  <c r="I48" i="2" l="1"/>
  <c r="K48" i="2" s="1"/>
  <c r="L48" i="2" s="1"/>
  <c r="X578" i="2"/>
  <c r="J47" i="2"/>
  <c r="M48" i="2"/>
  <c r="I49" i="2" l="1"/>
  <c r="K49" i="2" s="1"/>
  <c r="L49" i="2" s="1"/>
  <c r="V578" i="2"/>
  <c r="W578" i="2" s="1"/>
  <c r="T579" i="2" s="1"/>
  <c r="U578" i="2"/>
  <c r="J48" i="2"/>
  <c r="M49" i="2"/>
  <c r="I50" i="2" l="1"/>
  <c r="K50" i="2" s="1"/>
  <c r="L50" i="2" s="1"/>
  <c r="X579" i="2"/>
  <c r="J49" i="2"/>
  <c r="M50" i="2"/>
  <c r="I51" i="2" l="1"/>
  <c r="K51" i="2" s="1"/>
  <c r="L51" i="2" s="1"/>
  <c r="U579" i="2"/>
  <c r="V579" i="2"/>
  <c r="W579" i="2" s="1"/>
  <c r="T580" i="2" s="1"/>
  <c r="J50" i="2"/>
  <c r="M51" i="2"/>
  <c r="I52" i="2" l="1"/>
  <c r="K52" i="2" s="1"/>
  <c r="L52" i="2" s="1"/>
  <c r="X580" i="2"/>
  <c r="J51" i="2"/>
  <c r="M52" i="2"/>
  <c r="I53" i="2" l="1"/>
  <c r="K53" i="2" s="1"/>
  <c r="L53" i="2" s="1"/>
  <c r="U580" i="2"/>
  <c r="V580" i="2"/>
  <c r="W580" i="2" s="1"/>
  <c r="T581" i="2" s="1"/>
  <c r="J52" i="2"/>
  <c r="M53" i="2"/>
  <c r="I54" i="2" l="1"/>
  <c r="K54" i="2" s="1"/>
  <c r="L54" i="2" s="1"/>
  <c r="X581" i="2"/>
  <c r="J53" i="2"/>
  <c r="M54" i="2"/>
  <c r="I55" i="2" l="1"/>
  <c r="K55" i="2" s="1"/>
  <c r="L55" i="2" s="1"/>
  <c r="U581" i="2"/>
  <c r="V581" i="2"/>
  <c r="W581" i="2" s="1"/>
  <c r="T582" i="2" s="1"/>
  <c r="J54" i="2"/>
  <c r="M55" i="2"/>
  <c r="I56" i="2" l="1"/>
  <c r="K56" i="2" s="1"/>
  <c r="L56" i="2" s="1"/>
  <c r="X582" i="2"/>
  <c r="J55" i="2"/>
  <c r="M56" i="2"/>
  <c r="I57" i="2" l="1"/>
  <c r="K57" i="2" s="1"/>
  <c r="L57" i="2" s="1"/>
  <c r="U582" i="2"/>
  <c r="V582" i="2"/>
  <c r="W582" i="2" s="1"/>
  <c r="T583" i="2" s="1"/>
  <c r="J56" i="2"/>
  <c r="M57" i="2"/>
  <c r="I58" i="2" l="1"/>
  <c r="K58" i="2" s="1"/>
  <c r="L58" i="2" s="1"/>
  <c r="X583" i="2"/>
  <c r="J57" i="2"/>
  <c r="M58" i="2"/>
  <c r="I59" i="2" l="1"/>
  <c r="K59" i="2" s="1"/>
  <c r="L59" i="2" s="1"/>
  <c r="U583" i="2"/>
  <c r="V583" i="2"/>
  <c r="W583" i="2" s="1"/>
  <c r="T584" i="2" s="1"/>
  <c r="M59" i="2"/>
  <c r="J58" i="2"/>
  <c r="I60" i="2" l="1"/>
  <c r="K60" i="2" s="1"/>
  <c r="L60" i="2" s="1"/>
  <c r="X584" i="2"/>
  <c r="J59" i="2"/>
  <c r="M60" i="2"/>
  <c r="I61" i="2" l="1"/>
  <c r="K61" i="2" s="1"/>
  <c r="L61" i="2" s="1"/>
  <c r="U584" i="2"/>
  <c r="V584" i="2"/>
  <c r="W584" i="2" s="1"/>
  <c r="T585" i="2" s="1"/>
  <c r="J60" i="2"/>
  <c r="M61" i="2"/>
  <c r="I62" i="2" l="1"/>
  <c r="K62" i="2" s="1"/>
  <c r="L62" i="2" s="1"/>
  <c r="X585" i="2"/>
  <c r="J61" i="2"/>
  <c r="M62" i="2"/>
  <c r="I63" i="2" l="1"/>
  <c r="K63" i="2" s="1"/>
  <c r="L63" i="2" s="1"/>
  <c r="U585" i="2"/>
  <c r="V585" i="2"/>
  <c r="W585" i="2" s="1"/>
  <c r="T586" i="2" s="1"/>
  <c r="J62" i="2"/>
  <c r="M63" i="2"/>
  <c r="I64" i="2" l="1"/>
  <c r="K64" i="2" s="1"/>
  <c r="L64" i="2" s="1"/>
  <c r="X586" i="2"/>
  <c r="J63" i="2"/>
  <c r="M64" i="2"/>
  <c r="I65" i="2" l="1"/>
  <c r="K65" i="2" s="1"/>
  <c r="L65" i="2" s="1"/>
  <c r="U586" i="2"/>
  <c r="V586" i="2"/>
  <c r="W586" i="2" s="1"/>
  <c r="T587" i="2" s="1"/>
  <c r="J64" i="2"/>
  <c r="M65" i="2"/>
  <c r="I66" i="2" l="1"/>
  <c r="K66" i="2" s="1"/>
  <c r="L66" i="2" s="1"/>
  <c r="X587" i="2"/>
  <c r="J65" i="2"/>
  <c r="M66" i="2"/>
  <c r="I67" i="2" l="1"/>
  <c r="K67" i="2" s="1"/>
  <c r="L67" i="2" s="1"/>
  <c r="V587" i="2"/>
  <c r="W587" i="2" s="1"/>
  <c r="T588" i="2" s="1"/>
  <c r="U587" i="2"/>
  <c r="J66" i="2"/>
  <c r="I68" i="2" l="1"/>
  <c r="K68" i="2" s="1"/>
  <c r="L68" i="2" s="1"/>
  <c r="M67" i="2"/>
  <c r="X588" i="2"/>
  <c r="J67" i="2"/>
  <c r="M68" i="2"/>
  <c r="I69" i="2" l="1"/>
  <c r="K69" i="2" s="1"/>
  <c r="L69" i="2" s="1"/>
  <c r="V588" i="2"/>
  <c r="W588" i="2" s="1"/>
  <c r="T589" i="2" s="1"/>
  <c r="U588" i="2"/>
  <c r="J68" i="2"/>
  <c r="M69" i="2"/>
  <c r="I70" i="2" l="1"/>
  <c r="K70" i="2" s="1"/>
  <c r="L70" i="2" s="1"/>
  <c r="X589" i="2"/>
  <c r="J69" i="2"/>
  <c r="M70" i="2"/>
  <c r="I71" i="2" l="1"/>
  <c r="K71" i="2" s="1"/>
  <c r="L71" i="2" s="1"/>
  <c r="U589" i="2"/>
  <c r="V589" i="2"/>
  <c r="W589" i="2" s="1"/>
  <c r="T590" i="2" s="1"/>
  <c r="J70" i="2"/>
  <c r="M71" i="2"/>
  <c r="I72" i="2" l="1"/>
  <c r="K72" i="2" s="1"/>
  <c r="L72" i="2" s="1"/>
  <c r="X590" i="2"/>
  <c r="J71" i="2"/>
  <c r="M72" i="2"/>
  <c r="I73" i="2" l="1"/>
  <c r="K73" i="2" s="1"/>
  <c r="L73" i="2" s="1"/>
  <c r="U590" i="2"/>
  <c r="V590" i="2"/>
  <c r="W590" i="2" s="1"/>
  <c r="T591" i="2" s="1"/>
  <c r="J72" i="2"/>
  <c r="M73" i="2"/>
  <c r="I74" i="2" l="1"/>
  <c r="K74" i="2" s="1"/>
  <c r="L74" i="2" s="1"/>
  <c r="X591" i="2"/>
  <c r="J73" i="2"/>
  <c r="M74" i="2"/>
  <c r="I75" i="2" l="1"/>
  <c r="K75" i="2" s="1"/>
  <c r="L75" i="2" s="1"/>
  <c r="U591" i="2"/>
  <c r="V591" i="2"/>
  <c r="W591" i="2" s="1"/>
  <c r="T592" i="2" s="1"/>
  <c r="J74" i="2"/>
  <c r="M75" i="2"/>
  <c r="I76" i="2" l="1"/>
  <c r="K76" i="2" s="1"/>
  <c r="L76" i="2" s="1"/>
  <c r="X592" i="2"/>
  <c r="J75" i="2"/>
  <c r="M76" i="2"/>
  <c r="I77" i="2" l="1"/>
  <c r="K77" i="2" s="1"/>
  <c r="L77" i="2" s="1"/>
  <c r="U592" i="2"/>
  <c r="V592" i="2"/>
  <c r="W592" i="2" s="1"/>
  <c r="T593" i="2" s="1"/>
  <c r="J76" i="2"/>
  <c r="M77" i="2"/>
  <c r="I78" i="2" l="1"/>
  <c r="K78" i="2" s="1"/>
  <c r="L78" i="2" s="1"/>
  <c r="X593" i="2"/>
  <c r="J77" i="2"/>
  <c r="M78" i="2"/>
  <c r="I79" i="2" l="1"/>
  <c r="K79" i="2" s="1"/>
  <c r="L79" i="2" s="1"/>
  <c r="V593" i="2"/>
  <c r="W593" i="2" s="1"/>
  <c r="T594" i="2" s="1"/>
  <c r="U593" i="2"/>
  <c r="J78" i="2"/>
  <c r="M79" i="2"/>
  <c r="I80" i="2" l="1"/>
  <c r="K80" i="2" s="1"/>
  <c r="L80" i="2" s="1"/>
  <c r="X594" i="2"/>
  <c r="J79" i="2"/>
  <c r="M80" i="2"/>
  <c r="I81" i="2" l="1"/>
  <c r="K81" i="2" s="1"/>
  <c r="L81" i="2" s="1"/>
  <c r="U594" i="2"/>
  <c r="V594" i="2"/>
  <c r="W594" i="2" s="1"/>
  <c r="T595" i="2" s="1"/>
  <c r="J80" i="2"/>
  <c r="M81" i="2"/>
  <c r="I82" i="2" l="1"/>
  <c r="K82" i="2" s="1"/>
  <c r="L82" i="2" s="1"/>
  <c r="X595" i="2"/>
  <c r="J81" i="2"/>
  <c r="M82" i="2"/>
  <c r="I83" i="2" l="1"/>
  <c r="K83" i="2" s="1"/>
  <c r="L83" i="2" s="1"/>
  <c r="U595" i="2"/>
  <c r="V595" i="2"/>
  <c r="W595" i="2" s="1"/>
  <c r="T596" i="2" s="1"/>
  <c r="J82" i="2"/>
  <c r="M83" i="2"/>
  <c r="I84" i="2" l="1"/>
  <c r="K84" i="2" s="1"/>
  <c r="L84" i="2" s="1"/>
  <c r="X596" i="2"/>
  <c r="J83" i="2"/>
  <c r="M84" i="2"/>
  <c r="I85" i="2" l="1"/>
  <c r="K85" i="2" s="1"/>
  <c r="L85" i="2" s="1"/>
  <c r="U596" i="2"/>
  <c r="V596" i="2"/>
  <c r="W596" i="2" s="1"/>
  <c r="T597" i="2" s="1"/>
  <c r="J84" i="2"/>
  <c r="M85" i="2"/>
  <c r="I86" i="2" l="1"/>
  <c r="K86" i="2" s="1"/>
  <c r="L86" i="2" s="1"/>
  <c r="X597" i="2"/>
  <c r="J85" i="2"/>
  <c r="M86" i="2"/>
  <c r="I87" i="2" l="1"/>
  <c r="K87" i="2" s="1"/>
  <c r="L87" i="2" s="1"/>
  <c r="U597" i="2"/>
  <c r="V597" i="2"/>
  <c r="W597" i="2" s="1"/>
  <c r="T598" i="2" s="1"/>
  <c r="J86" i="2"/>
  <c r="M87" i="2"/>
  <c r="I88" i="2" l="1"/>
  <c r="K88" i="2" s="1"/>
  <c r="L88" i="2" s="1"/>
  <c r="X598" i="2"/>
  <c r="J87" i="2"/>
  <c r="M88" i="2"/>
  <c r="I89" i="2" l="1"/>
  <c r="K89" i="2" s="1"/>
  <c r="L89" i="2" s="1"/>
  <c r="U598" i="2"/>
  <c r="V598" i="2"/>
  <c r="W598" i="2" s="1"/>
  <c r="T599" i="2" s="1"/>
  <c r="J88" i="2"/>
  <c r="M89" i="2"/>
  <c r="I90" i="2" l="1"/>
  <c r="K90" i="2" s="1"/>
  <c r="L90" i="2" s="1"/>
  <c r="X599" i="2"/>
  <c r="J89" i="2"/>
  <c r="M90" i="2"/>
  <c r="I91" i="2" l="1"/>
  <c r="K91" i="2" s="1"/>
  <c r="L91" i="2" s="1"/>
  <c r="U599" i="2"/>
  <c r="V599" i="2"/>
  <c r="W599" i="2" s="1"/>
  <c r="T600" i="2" s="1"/>
  <c r="J90" i="2"/>
  <c r="M91" i="2"/>
  <c r="I92" i="2" l="1"/>
  <c r="K92" i="2" s="1"/>
  <c r="L92" i="2" s="1"/>
  <c r="X600" i="2"/>
  <c r="J91" i="2"/>
  <c r="M92" i="2"/>
  <c r="I93" i="2" l="1"/>
  <c r="K93" i="2" s="1"/>
  <c r="L93" i="2" s="1"/>
  <c r="U600" i="2"/>
  <c r="V600" i="2"/>
  <c r="W600" i="2" s="1"/>
  <c r="T601" i="2" s="1"/>
  <c r="J92" i="2"/>
  <c r="M93" i="2"/>
  <c r="I94" i="2" l="1"/>
  <c r="K94" i="2" s="1"/>
  <c r="L94" i="2" s="1"/>
  <c r="X601" i="2"/>
  <c r="J93" i="2"/>
  <c r="M94" i="2" l="1"/>
  <c r="I95" i="2"/>
  <c r="K95" i="2" s="1"/>
  <c r="L95" i="2" s="1"/>
  <c r="V601" i="2"/>
  <c r="W601" i="2" s="1"/>
  <c r="T602" i="2" s="1"/>
  <c r="U601" i="2"/>
  <c r="J94" i="2"/>
  <c r="M95" i="2" l="1"/>
  <c r="I96" i="2"/>
  <c r="K96" i="2" s="1"/>
  <c r="L96" i="2" s="1"/>
  <c r="X602" i="2"/>
  <c r="J95" i="2"/>
  <c r="M96" i="2" l="1"/>
  <c r="I97" i="2"/>
  <c r="K97" i="2" s="1"/>
  <c r="L97" i="2" s="1"/>
  <c r="U602" i="2"/>
  <c r="V602" i="2"/>
  <c r="W602" i="2" s="1"/>
  <c r="T603" i="2" s="1"/>
  <c r="J96" i="2"/>
  <c r="M97" i="2" l="1"/>
  <c r="I98" i="2"/>
  <c r="K98" i="2" s="1"/>
  <c r="L98" i="2" s="1"/>
  <c r="X603" i="2"/>
  <c r="J97" i="2"/>
  <c r="M98" i="2"/>
  <c r="I99" i="2" l="1"/>
  <c r="K99" i="2" s="1"/>
  <c r="L99" i="2" s="1"/>
  <c r="U603" i="2"/>
  <c r="V603" i="2"/>
  <c r="W603" i="2" s="1"/>
  <c r="T604" i="2" s="1"/>
  <c r="J98" i="2"/>
  <c r="M99" i="2"/>
  <c r="I100" i="2" l="1"/>
  <c r="K100" i="2" s="1"/>
  <c r="L100" i="2" s="1"/>
  <c r="X604" i="2"/>
  <c r="J99" i="2"/>
  <c r="M100" i="2"/>
  <c r="I101" i="2" l="1"/>
  <c r="K101" i="2" s="1"/>
  <c r="L101" i="2" s="1"/>
  <c r="U604" i="2"/>
  <c r="V604" i="2"/>
  <c r="W604" i="2" s="1"/>
  <c r="T605" i="2" s="1"/>
  <c r="J100" i="2"/>
  <c r="M101" i="2"/>
  <c r="I102" i="2" l="1"/>
  <c r="K102" i="2" s="1"/>
  <c r="L102" i="2" s="1"/>
  <c r="X605" i="2"/>
  <c r="J101" i="2"/>
  <c r="M102" i="2"/>
  <c r="I103" i="2" l="1"/>
  <c r="K103" i="2" s="1"/>
  <c r="L103" i="2" s="1"/>
  <c r="U605" i="2"/>
  <c r="V605" i="2"/>
  <c r="W605" i="2" s="1"/>
  <c r="T606" i="2" s="1"/>
  <c r="J102" i="2"/>
  <c r="M103" i="2"/>
  <c r="I104" i="2" l="1"/>
  <c r="K104" i="2" s="1"/>
  <c r="L104" i="2" s="1"/>
  <c r="X606" i="2"/>
  <c r="J103" i="2"/>
  <c r="M104" i="2"/>
  <c r="I105" i="2" l="1"/>
  <c r="K105" i="2" s="1"/>
  <c r="L105" i="2" s="1"/>
  <c r="V606" i="2"/>
  <c r="W606" i="2" s="1"/>
  <c r="T607" i="2" s="1"/>
  <c r="U606" i="2"/>
  <c r="J104" i="2"/>
  <c r="M105" i="2"/>
  <c r="I106" i="2" l="1"/>
  <c r="K106" i="2" s="1"/>
  <c r="L106" i="2" s="1"/>
  <c r="X607" i="2"/>
  <c r="J105" i="2"/>
  <c r="M106" i="2"/>
  <c r="I107" i="2" l="1"/>
  <c r="K107" i="2" s="1"/>
  <c r="L107" i="2" s="1"/>
  <c r="V607" i="2"/>
  <c r="W607" i="2" s="1"/>
  <c r="T608" i="2" s="1"/>
  <c r="U607" i="2"/>
  <c r="J106" i="2"/>
  <c r="M107" i="2"/>
  <c r="I108" i="2" l="1"/>
  <c r="K108" i="2" s="1"/>
  <c r="L108" i="2" s="1"/>
  <c r="X608" i="2"/>
  <c r="J107" i="2"/>
  <c r="M108" i="2"/>
  <c r="I109" i="2" l="1"/>
  <c r="K109" i="2" s="1"/>
  <c r="L109" i="2" s="1"/>
  <c r="V608" i="2"/>
  <c r="W608" i="2" s="1"/>
  <c r="T609" i="2" s="1"/>
  <c r="U608" i="2"/>
  <c r="J108" i="2"/>
  <c r="M109" i="2"/>
  <c r="I110" i="2" l="1"/>
  <c r="K110" i="2" s="1"/>
  <c r="L110" i="2" s="1"/>
  <c r="X609" i="2"/>
  <c r="J109" i="2"/>
  <c r="M110" i="2"/>
  <c r="I111" i="2" l="1"/>
  <c r="K111" i="2" s="1"/>
  <c r="L111" i="2" s="1"/>
  <c r="U609" i="2"/>
  <c r="V609" i="2"/>
  <c r="W609" i="2" s="1"/>
  <c r="T610" i="2" s="1"/>
  <c r="J110" i="2"/>
  <c r="M111" i="2"/>
  <c r="I112" i="2" l="1"/>
  <c r="K112" i="2" s="1"/>
  <c r="L112" i="2" s="1"/>
  <c r="X610" i="2"/>
  <c r="J111" i="2"/>
  <c r="M112" i="2"/>
  <c r="I113" i="2" l="1"/>
  <c r="K113" i="2" s="1"/>
  <c r="L113" i="2" s="1"/>
  <c r="I114" i="2" s="1"/>
  <c r="U610" i="2"/>
  <c r="V610" i="2"/>
  <c r="W610" i="2" s="1"/>
  <c r="T611" i="2" s="1"/>
  <c r="J112" i="2"/>
  <c r="M113" i="2"/>
  <c r="K114" i="2" l="1"/>
  <c r="L114" i="2" s="1"/>
  <c r="I115" i="2" s="1"/>
  <c r="X611" i="2"/>
  <c r="J113" i="2"/>
  <c r="M114" i="2"/>
  <c r="K115" i="2" l="1"/>
  <c r="L115" i="2" s="1"/>
  <c r="I116" i="2" s="1"/>
  <c r="U611" i="2"/>
  <c r="V611" i="2"/>
  <c r="W611" i="2" s="1"/>
  <c r="T612" i="2" s="1"/>
  <c r="J114" i="2"/>
  <c r="M115" i="2"/>
  <c r="K116" i="2" l="1"/>
  <c r="L116" i="2" s="1"/>
  <c r="I117" i="2" s="1"/>
  <c r="X612" i="2"/>
  <c r="J115" i="2"/>
  <c r="M116" i="2"/>
  <c r="K117" i="2" l="1"/>
  <c r="L117" i="2" s="1"/>
  <c r="I118" i="2" s="1"/>
  <c r="U612" i="2"/>
  <c r="V612" i="2"/>
  <c r="W612" i="2" s="1"/>
  <c r="T613" i="2" s="1"/>
  <c r="J116" i="2"/>
  <c r="M117" i="2"/>
  <c r="K118" i="2" l="1"/>
  <c r="L118" i="2" s="1"/>
  <c r="I119" i="2" s="1"/>
  <c r="X613" i="2"/>
  <c r="J117" i="2"/>
  <c r="M118" i="2"/>
  <c r="K119" i="2" l="1"/>
  <c r="L119" i="2" s="1"/>
  <c r="I120" i="2" s="1"/>
  <c r="U613" i="2"/>
  <c r="V613" i="2"/>
  <c r="W613" i="2" s="1"/>
  <c r="T614" i="2" s="1"/>
  <c r="J118" i="2"/>
  <c r="M119" i="2"/>
  <c r="K120" i="2" l="1"/>
  <c r="L120" i="2" s="1"/>
  <c r="I121" i="2" s="1"/>
  <c r="X614" i="2"/>
  <c r="J119" i="2"/>
  <c r="M120" i="2"/>
  <c r="K121" i="2" l="1"/>
  <c r="L121" i="2" s="1"/>
  <c r="I122" i="2" s="1"/>
  <c r="V614" i="2"/>
  <c r="W614" i="2" s="1"/>
  <c r="T615" i="2" s="1"/>
  <c r="U614" i="2"/>
  <c r="J120" i="2"/>
  <c r="M121" i="2"/>
  <c r="K122" i="2" l="1"/>
  <c r="L122" i="2" s="1"/>
  <c r="I123" i="2" s="1"/>
  <c r="X615" i="2"/>
  <c r="J121" i="2"/>
  <c r="M122" i="2"/>
  <c r="K123" i="2" l="1"/>
  <c r="L123" i="2" s="1"/>
  <c r="I124" i="2" s="1"/>
  <c r="V615" i="2"/>
  <c r="W615" i="2" s="1"/>
  <c r="T616" i="2" s="1"/>
  <c r="U615" i="2"/>
  <c r="J122" i="2"/>
  <c r="M123" i="2"/>
  <c r="K124" i="2" l="1"/>
  <c r="L124" i="2" s="1"/>
  <c r="I125" i="2" s="1"/>
  <c r="X616" i="2"/>
  <c r="J123" i="2"/>
  <c r="M124" i="2"/>
  <c r="K125" i="2" l="1"/>
  <c r="L125" i="2" s="1"/>
  <c r="I126" i="2" s="1"/>
  <c r="V616" i="2"/>
  <c r="W616" i="2" s="1"/>
  <c r="T617" i="2" s="1"/>
  <c r="U616" i="2"/>
  <c r="J124" i="2"/>
  <c r="M125" i="2"/>
  <c r="K126" i="2" l="1"/>
  <c r="L126" i="2" s="1"/>
  <c r="I127" i="2" s="1"/>
  <c r="X617" i="2"/>
  <c r="J125" i="2"/>
  <c r="M126" i="2"/>
  <c r="K127" i="2" l="1"/>
  <c r="L127" i="2" s="1"/>
  <c r="I128" i="2" s="1"/>
  <c r="V617" i="2"/>
  <c r="W617" i="2" s="1"/>
  <c r="T618" i="2" s="1"/>
  <c r="U617" i="2"/>
  <c r="J126" i="2"/>
  <c r="M127" i="2"/>
  <c r="K128" i="2" l="1"/>
  <c r="L128" i="2" s="1"/>
  <c r="I129" i="2" s="1"/>
  <c r="X618" i="2"/>
  <c r="J127" i="2"/>
  <c r="M128" i="2"/>
  <c r="K129" i="2" l="1"/>
  <c r="L129" i="2" s="1"/>
  <c r="I130" i="2" s="1"/>
  <c r="U618" i="2"/>
  <c r="V618" i="2"/>
  <c r="W618" i="2" s="1"/>
  <c r="T619" i="2" s="1"/>
  <c r="J128" i="2"/>
  <c r="M129" i="2"/>
  <c r="K130" i="2" l="1"/>
  <c r="L130" i="2" s="1"/>
  <c r="I131" i="2" s="1"/>
  <c r="X619" i="2"/>
  <c r="J129" i="2"/>
  <c r="M130" i="2"/>
  <c r="K131" i="2" l="1"/>
  <c r="L131" i="2" s="1"/>
  <c r="I132" i="2" s="1"/>
  <c r="V619" i="2"/>
  <c r="W619" i="2" s="1"/>
  <c r="T620" i="2" s="1"/>
  <c r="U619" i="2"/>
  <c r="J130" i="2"/>
  <c r="M131" i="2"/>
  <c r="K132" i="2" l="1"/>
  <c r="L132" i="2" s="1"/>
  <c r="I133" i="2" s="1"/>
  <c r="X620" i="2"/>
  <c r="J131" i="2"/>
  <c r="M132" i="2"/>
  <c r="K133" i="2" l="1"/>
  <c r="L133" i="2" s="1"/>
  <c r="I134" i="2" s="1"/>
  <c r="U620" i="2"/>
  <c r="V620" i="2"/>
  <c r="W620" i="2" s="1"/>
  <c r="T621" i="2" s="1"/>
  <c r="J132" i="2"/>
  <c r="M133" i="2"/>
  <c r="K134" i="2" l="1"/>
  <c r="L134" i="2" s="1"/>
  <c r="I135" i="2" s="1"/>
  <c r="X621" i="2"/>
  <c r="J133" i="2"/>
  <c r="M134" i="2"/>
  <c r="K135" i="2" l="1"/>
  <c r="L135" i="2" s="1"/>
  <c r="I136" i="2" s="1"/>
  <c r="U621" i="2"/>
  <c r="V621" i="2"/>
  <c r="W621" i="2" s="1"/>
  <c r="T622" i="2" s="1"/>
  <c r="J134" i="2"/>
  <c r="M135" i="2"/>
  <c r="K136" i="2" l="1"/>
  <c r="L136" i="2" s="1"/>
  <c r="I137" i="2" s="1"/>
  <c r="X622" i="2"/>
  <c r="J135" i="2"/>
  <c r="M136" i="2"/>
  <c r="K137" i="2" l="1"/>
  <c r="L137" i="2" s="1"/>
  <c r="I138" i="2" s="1"/>
  <c r="U622" i="2"/>
  <c r="V622" i="2"/>
  <c r="W622" i="2" s="1"/>
  <c r="T623" i="2" s="1"/>
  <c r="J136" i="2"/>
  <c r="M137" i="2"/>
  <c r="K138" i="2" l="1"/>
  <c r="L138" i="2" s="1"/>
  <c r="I139" i="2" s="1"/>
  <c r="X623" i="2"/>
  <c r="J137" i="2"/>
  <c r="M138" i="2"/>
  <c r="K139" i="2" l="1"/>
  <c r="L139" i="2" s="1"/>
  <c r="I140" i="2" s="1"/>
  <c r="U623" i="2"/>
  <c r="V623" i="2"/>
  <c r="W623" i="2" s="1"/>
  <c r="T624" i="2" s="1"/>
  <c r="J138" i="2"/>
  <c r="M139" i="2"/>
  <c r="K140" i="2" l="1"/>
  <c r="L140" i="2" s="1"/>
  <c r="I141" i="2" s="1"/>
  <c r="X624" i="2"/>
  <c r="J139" i="2"/>
  <c r="M140" i="2"/>
  <c r="K141" i="2" l="1"/>
  <c r="L141" i="2" s="1"/>
  <c r="I142" i="2" s="1"/>
  <c r="U624" i="2"/>
  <c r="V624" i="2"/>
  <c r="W624" i="2" s="1"/>
  <c r="T625" i="2" s="1"/>
  <c r="J140" i="2"/>
  <c r="M141" i="2"/>
  <c r="K142" i="2" l="1"/>
  <c r="L142" i="2" s="1"/>
  <c r="I143" i="2" s="1"/>
  <c r="X625" i="2"/>
  <c r="J141" i="2"/>
  <c r="M142" i="2"/>
  <c r="K143" i="2" l="1"/>
  <c r="L143" i="2" s="1"/>
  <c r="I144" i="2" s="1"/>
  <c r="U625" i="2"/>
  <c r="V625" i="2"/>
  <c r="W625" i="2" s="1"/>
  <c r="T626" i="2" s="1"/>
  <c r="J142" i="2"/>
  <c r="M143" i="2"/>
  <c r="K144" i="2" l="1"/>
  <c r="L144" i="2" s="1"/>
  <c r="I145" i="2" s="1"/>
  <c r="X626" i="2"/>
  <c r="J143" i="2"/>
  <c r="M144" i="2"/>
  <c r="K145" i="2" l="1"/>
  <c r="L145" i="2" s="1"/>
  <c r="I146" i="2" s="1"/>
  <c r="U626" i="2"/>
  <c r="V626" i="2"/>
  <c r="W626" i="2" s="1"/>
  <c r="T627" i="2" s="1"/>
  <c r="J144" i="2"/>
  <c r="M145" i="2"/>
  <c r="K146" i="2" l="1"/>
  <c r="L146" i="2" s="1"/>
  <c r="I147" i="2" s="1"/>
  <c r="X627" i="2"/>
  <c r="J145" i="2"/>
  <c r="M146" i="2"/>
  <c r="K147" i="2" l="1"/>
  <c r="L147" i="2" s="1"/>
  <c r="I148" i="2" s="1"/>
  <c r="U627" i="2"/>
  <c r="V627" i="2"/>
  <c r="W627" i="2" s="1"/>
  <c r="T628" i="2" s="1"/>
  <c r="J146" i="2"/>
  <c r="M147" i="2"/>
  <c r="K148" i="2" l="1"/>
  <c r="L148" i="2" s="1"/>
  <c r="I149" i="2" s="1"/>
  <c r="X628" i="2"/>
  <c r="J147" i="2"/>
  <c r="M148" i="2"/>
  <c r="K149" i="2" l="1"/>
  <c r="L149" i="2" s="1"/>
  <c r="I150" i="2" s="1"/>
  <c r="V628" i="2"/>
  <c r="W628" i="2" s="1"/>
  <c r="T629" i="2" s="1"/>
  <c r="U628" i="2"/>
  <c r="J148" i="2"/>
  <c r="M149" i="2"/>
  <c r="K150" i="2" l="1"/>
  <c r="L150" i="2" s="1"/>
  <c r="I151" i="2" s="1"/>
  <c r="X629" i="2"/>
  <c r="J149" i="2"/>
  <c r="M150" i="2"/>
  <c r="K151" i="2" l="1"/>
  <c r="L151" i="2" s="1"/>
  <c r="I152" i="2" s="1"/>
  <c r="V629" i="2"/>
  <c r="W629" i="2" s="1"/>
  <c r="T630" i="2" s="1"/>
  <c r="U629" i="2"/>
  <c r="J150" i="2"/>
  <c r="M151" i="2"/>
  <c r="K152" i="2" l="1"/>
  <c r="L152" i="2" s="1"/>
  <c r="I153" i="2" s="1"/>
  <c r="X630" i="2"/>
  <c r="J151" i="2"/>
  <c r="M152" i="2"/>
  <c r="K153" i="2" l="1"/>
  <c r="L153" i="2" s="1"/>
  <c r="I154" i="2" s="1"/>
  <c r="U630" i="2"/>
  <c r="V630" i="2"/>
  <c r="W630" i="2" s="1"/>
  <c r="T631" i="2" s="1"/>
  <c r="J152" i="2"/>
  <c r="M153" i="2"/>
  <c r="K154" i="2" l="1"/>
  <c r="L154" i="2" s="1"/>
  <c r="I155" i="2" s="1"/>
  <c r="X631" i="2"/>
  <c r="J153" i="2"/>
  <c r="M154" i="2"/>
  <c r="K155" i="2" l="1"/>
  <c r="L155" i="2" s="1"/>
  <c r="I156" i="2" s="1"/>
  <c r="U631" i="2"/>
  <c r="V631" i="2"/>
  <c r="W631" i="2" s="1"/>
  <c r="T632" i="2" s="1"/>
  <c r="J154" i="2"/>
  <c r="M155" i="2"/>
  <c r="K156" i="2" l="1"/>
  <c r="L156" i="2" s="1"/>
  <c r="I157" i="2" s="1"/>
  <c r="X632" i="2"/>
  <c r="J155" i="2"/>
  <c r="M156" i="2"/>
  <c r="K157" i="2" l="1"/>
  <c r="L157" i="2" s="1"/>
  <c r="I158" i="2" s="1"/>
  <c r="V632" i="2"/>
  <c r="W632" i="2" s="1"/>
  <c r="T633" i="2" s="1"/>
  <c r="U632" i="2"/>
  <c r="J156" i="2"/>
  <c r="M157" i="2"/>
  <c r="K158" i="2" l="1"/>
  <c r="L158" i="2" s="1"/>
  <c r="I159" i="2" s="1"/>
  <c r="X633" i="2"/>
  <c r="J157" i="2"/>
  <c r="M158" i="2"/>
  <c r="K159" i="2" l="1"/>
  <c r="L159" i="2" s="1"/>
  <c r="I160" i="2" s="1"/>
  <c r="U633" i="2"/>
  <c r="V633" i="2"/>
  <c r="W633" i="2" s="1"/>
  <c r="T634" i="2" s="1"/>
  <c r="J158" i="2"/>
  <c r="M159" i="2"/>
  <c r="K160" i="2" l="1"/>
  <c r="L160" i="2" s="1"/>
  <c r="I161" i="2" s="1"/>
  <c r="X634" i="2"/>
  <c r="J159" i="2"/>
  <c r="M160" i="2"/>
  <c r="K161" i="2" l="1"/>
  <c r="L161" i="2" s="1"/>
  <c r="I162" i="2" s="1"/>
  <c r="V634" i="2"/>
  <c r="W634" i="2" s="1"/>
  <c r="T635" i="2" s="1"/>
  <c r="U634" i="2"/>
  <c r="J160" i="2"/>
  <c r="M161" i="2"/>
  <c r="K162" i="2" l="1"/>
  <c r="L162" i="2" s="1"/>
  <c r="I163" i="2" s="1"/>
  <c r="X635" i="2"/>
  <c r="J161" i="2"/>
  <c r="M162" i="2"/>
  <c r="K163" i="2" l="1"/>
  <c r="L163" i="2" s="1"/>
  <c r="I164" i="2" s="1"/>
  <c r="U635" i="2"/>
  <c r="V635" i="2"/>
  <c r="W635" i="2" s="1"/>
  <c r="T636" i="2" s="1"/>
  <c r="J162" i="2"/>
  <c r="M163" i="2"/>
  <c r="K164" i="2" l="1"/>
  <c r="L164" i="2" s="1"/>
  <c r="I165" i="2" s="1"/>
  <c r="X636" i="2"/>
  <c r="J163" i="2"/>
  <c r="M164" i="2"/>
  <c r="K165" i="2" l="1"/>
  <c r="L165" i="2" s="1"/>
  <c r="I166" i="2" s="1"/>
  <c r="U636" i="2"/>
  <c r="V636" i="2"/>
  <c r="W636" i="2" s="1"/>
  <c r="T637" i="2" s="1"/>
  <c r="J164" i="2"/>
  <c r="M165" i="2"/>
  <c r="K166" i="2" l="1"/>
  <c r="L166" i="2" s="1"/>
  <c r="I167" i="2" s="1"/>
  <c r="X637" i="2"/>
  <c r="J165" i="2"/>
  <c r="M166" i="2"/>
  <c r="K167" i="2" l="1"/>
  <c r="L167" i="2" s="1"/>
  <c r="I168" i="2" s="1"/>
  <c r="U637" i="2"/>
  <c r="V637" i="2"/>
  <c r="W637" i="2" s="1"/>
  <c r="T638" i="2" s="1"/>
  <c r="J166" i="2"/>
  <c r="M167" i="2"/>
  <c r="K168" i="2" l="1"/>
  <c r="L168" i="2" s="1"/>
  <c r="I169" i="2" s="1"/>
  <c r="X638" i="2"/>
  <c r="J167" i="2"/>
  <c r="M168" i="2"/>
  <c r="K169" i="2" l="1"/>
  <c r="L169" i="2" s="1"/>
  <c r="I170" i="2" s="1"/>
  <c r="V638" i="2"/>
  <c r="W638" i="2" s="1"/>
  <c r="T639" i="2" s="1"/>
  <c r="U638" i="2"/>
  <c r="J168" i="2"/>
  <c r="M169" i="2"/>
  <c r="K170" i="2" l="1"/>
  <c r="L170" i="2" s="1"/>
  <c r="I171" i="2" s="1"/>
  <c r="X639" i="2"/>
  <c r="J169" i="2"/>
  <c r="M170" i="2"/>
  <c r="K171" i="2" l="1"/>
  <c r="L171" i="2" s="1"/>
  <c r="I172" i="2" s="1"/>
  <c r="U639" i="2"/>
  <c r="V639" i="2"/>
  <c r="W639" i="2" s="1"/>
  <c r="T640" i="2" s="1"/>
  <c r="J170" i="2"/>
  <c r="M171" i="2"/>
  <c r="K172" i="2" l="1"/>
  <c r="L172" i="2" s="1"/>
  <c r="I173" i="2" s="1"/>
  <c r="X640" i="2"/>
  <c r="J171" i="2"/>
  <c r="M172" i="2"/>
  <c r="K173" i="2" l="1"/>
  <c r="L173" i="2" s="1"/>
  <c r="I174" i="2" s="1"/>
  <c r="U640" i="2"/>
  <c r="V640" i="2"/>
  <c r="W640" i="2" s="1"/>
  <c r="T641" i="2" s="1"/>
  <c r="J172" i="2"/>
  <c r="M173" i="2"/>
  <c r="K174" i="2" l="1"/>
  <c r="L174" i="2" s="1"/>
  <c r="I175" i="2" s="1"/>
  <c r="X641" i="2"/>
  <c r="J173" i="2"/>
  <c r="M174" i="2"/>
  <c r="K175" i="2" l="1"/>
  <c r="L175" i="2" s="1"/>
  <c r="I176" i="2" s="1"/>
  <c r="U641" i="2"/>
  <c r="V641" i="2"/>
  <c r="W641" i="2" s="1"/>
  <c r="T642" i="2" s="1"/>
  <c r="J174" i="2"/>
  <c r="M175" i="2"/>
  <c r="K176" i="2" l="1"/>
  <c r="L176" i="2" s="1"/>
  <c r="I177" i="2" s="1"/>
  <c r="X642" i="2"/>
  <c r="J175" i="2"/>
  <c r="M176" i="2"/>
  <c r="K177" i="2" l="1"/>
  <c r="L177" i="2" s="1"/>
  <c r="I178" i="2" s="1"/>
  <c r="V642" i="2"/>
  <c r="W642" i="2" s="1"/>
  <c r="T643" i="2" s="1"/>
  <c r="U642" i="2"/>
  <c r="J176" i="2"/>
  <c r="M177" i="2"/>
  <c r="K178" i="2" l="1"/>
  <c r="L178" i="2" s="1"/>
  <c r="I179" i="2" s="1"/>
  <c r="X643" i="2"/>
  <c r="J177" i="2"/>
  <c r="M178" i="2"/>
  <c r="K179" i="2" l="1"/>
  <c r="L179" i="2" s="1"/>
  <c r="I180" i="2" s="1"/>
  <c r="U643" i="2"/>
  <c r="V643" i="2"/>
  <c r="W643" i="2" s="1"/>
  <c r="T644" i="2" s="1"/>
  <c r="J178" i="2"/>
  <c r="M179" i="2"/>
  <c r="K180" i="2" l="1"/>
  <c r="L180" i="2" s="1"/>
  <c r="I181" i="2" s="1"/>
  <c r="X644" i="2"/>
  <c r="J179" i="2"/>
  <c r="M180" i="2"/>
  <c r="K181" i="2" l="1"/>
  <c r="L181" i="2" s="1"/>
  <c r="I182" i="2" s="1"/>
  <c r="V644" i="2"/>
  <c r="W644" i="2" s="1"/>
  <c r="T645" i="2" s="1"/>
  <c r="U644" i="2"/>
  <c r="J180" i="2"/>
  <c r="M181" i="2"/>
  <c r="K182" i="2" l="1"/>
  <c r="L182" i="2" s="1"/>
  <c r="I183" i="2" s="1"/>
  <c r="X645" i="2"/>
  <c r="J181" i="2"/>
  <c r="M182" i="2"/>
  <c r="K183" i="2" l="1"/>
  <c r="L183" i="2" s="1"/>
  <c r="I184" i="2" s="1"/>
  <c r="V645" i="2"/>
  <c r="W645" i="2" s="1"/>
  <c r="T646" i="2" s="1"/>
  <c r="U645" i="2"/>
  <c r="J182" i="2"/>
  <c r="M183" i="2"/>
  <c r="K184" i="2" l="1"/>
  <c r="L184" i="2" s="1"/>
  <c r="I185" i="2" s="1"/>
  <c r="X646" i="2"/>
  <c r="J183" i="2"/>
  <c r="M184" i="2"/>
  <c r="K185" i="2" l="1"/>
  <c r="L185" i="2" s="1"/>
  <c r="I186" i="2" s="1"/>
  <c r="U646" i="2"/>
  <c r="V646" i="2"/>
  <c r="W646" i="2" s="1"/>
  <c r="T647" i="2" s="1"/>
  <c r="J184" i="2"/>
  <c r="M185" i="2"/>
  <c r="K186" i="2" l="1"/>
  <c r="L186" i="2" s="1"/>
  <c r="I187" i="2" s="1"/>
  <c r="X647" i="2"/>
  <c r="J185" i="2"/>
  <c r="M186" i="2"/>
  <c r="K187" i="2" l="1"/>
  <c r="L187" i="2" s="1"/>
  <c r="I188" i="2" s="1"/>
  <c r="V647" i="2"/>
  <c r="W647" i="2" s="1"/>
  <c r="T648" i="2" s="1"/>
  <c r="U647" i="2"/>
  <c r="J186" i="2"/>
  <c r="M187" i="2"/>
  <c r="K188" i="2" l="1"/>
  <c r="L188" i="2" s="1"/>
  <c r="I189" i="2" s="1"/>
  <c r="X648" i="2"/>
  <c r="J187" i="2"/>
  <c r="M188" i="2"/>
  <c r="K189" i="2" l="1"/>
  <c r="L189" i="2" s="1"/>
  <c r="I190" i="2" s="1"/>
  <c r="V648" i="2"/>
  <c r="W648" i="2" s="1"/>
  <c r="T649" i="2" s="1"/>
  <c r="U648" i="2"/>
  <c r="J188" i="2"/>
  <c r="M189" i="2"/>
  <c r="K190" i="2" l="1"/>
  <c r="L190" i="2" s="1"/>
  <c r="I191" i="2" s="1"/>
  <c r="X649" i="2"/>
  <c r="J189" i="2"/>
  <c r="M190" i="2"/>
  <c r="K191" i="2" l="1"/>
  <c r="L191" i="2" s="1"/>
  <c r="I192" i="2" s="1"/>
  <c r="U649" i="2"/>
  <c r="V649" i="2"/>
  <c r="W649" i="2" s="1"/>
  <c r="T650" i="2" s="1"/>
  <c r="J190" i="2"/>
  <c r="M191" i="2"/>
  <c r="K192" i="2" l="1"/>
  <c r="L192" i="2" s="1"/>
  <c r="I193" i="2" s="1"/>
  <c r="X650" i="2"/>
  <c r="J191" i="2"/>
  <c r="M192" i="2"/>
  <c r="K193" i="2" l="1"/>
  <c r="L193" i="2" s="1"/>
  <c r="I194" i="2" s="1"/>
  <c r="U650" i="2"/>
  <c r="V650" i="2"/>
  <c r="W650" i="2" s="1"/>
  <c r="T651" i="2" s="1"/>
  <c r="J192" i="2"/>
  <c r="M193" i="2"/>
  <c r="K194" i="2" l="1"/>
  <c r="L194" i="2" s="1"/>
  <c r="I195" i="2" s="1"/>
  <c r="X651" i="2"/>
  <c r="J193" i="2"/>
  <c r="M194" i="2"/>
  <c r="K195" i="2" l="1"/>
  <c r="L195" i="2" s="1"/>
  <c r="I196" i="2" s="1"/>
  <c r="U651" i="2"/>
  <c r="V651" i="2"/>
  <c r="W651" i="2" s="1"/>
  <c r="T652" i="2" s="1"/>
  <c r="J194" i="2"/>
  <c r="M195" i="2"/>
  <c r="K196" i="2" l="1"/>
  <c r="L196" i="2" s="1"/>
  <c r="I197" i="2" s="1"/>
  <c r="X652" i="2"/>
  <c r="J195" i="2"/>
  <c r="M196" i="2"/>
  <c r="K197" i="2" l="1"/>
  <c r="L197" i="2" s="1"/>
  <c r="I198" i="2" s="1"/>
  <c r="V652" i="2"/>
  <c r="W652" i="2" s="1"/>
  <c r="T653" i="2" s="1"/>
  <c r="U652" i="2"/>
  <c r="J196" i="2"/>
  <c r="M197" i="2"/>
  <c r="K198" i="2" l="1"/>
  <c r="L198" i="2" s="1"/>
  <c r="I199" i="2" s="1"/>
  <c r="X653" i="2"/>
  <c r="J197" i="2"/>
  <c r="M198" i="2"/>
  <c r="K199" i="2" l="1"/>
  <c r="L199" i="2" s="1"/>
  <c r="I200" i="2" s="1"/>
  <c r="U653" i="2"/>
  <c r="V653" i="2"/>
  <c r="W653" i="2" s="1"/>
  <c r="T654" i="2" s="1"/>
  <c r="J198" i="2"/>
  <c r="M199" i="2"/>
  <c r="K200" i="2" l="1"/>
  <c r="L200" i="2" s="1"/>
  <c r="I201" i="2" s="1"/>
  <c r="X654" i="2"/>
  <c r="J199" i="2"/>
  <c r="M200" i="2"/>
  <c r="K201" i="2" l="1"/>
  <c r="L201" i="2" s="1"/>
  <c r="I202" i="2" s="1"/>
  <c r="U654" i="2"/>
  <c r="V654" i="2"/>
  <c r="W654" i="2" s="1"/>
  <c r="T655" i="2" s="1"/>
  <c r="J200" i="2"/>
  <c r="M201" i="2"/>
  <c r="K202" i="2" l="1"/>
  <c r="L202" i="2" s="1"/>
  <c r="I203" i="2" s="1"/>
  <c r="X655" i="2"/>
  <c r="J201" i="2"/>
  <c r="M202" i="2"/>
  <c r="K203" i="2" l="1"/>
  <c r="L203" i="2" s="1"/>
  <c r="I204" i="2" s="1"/>
  <c r="U655" i="2"/>
  <c r="V655" i="2"/>
  <c r="W655" i="2" s="1"/>
  <c r="T656" i="2" s="1"/>
  <c r="J202" i="2"/>
  <c r="M203" i="2"/>
  <c r="K204" i="2" l="1"/>
  <c r="L204" i="2" s="1"/>
  <c r="I205" i="2" s="1"/>
  <c r="X656" i="2"/>
  <c r="J203" i="2"/>
  <c r="M204" i="2"/>
  <c r="K205" i="2" l="1"/>
  <c r="L205" i="2" s="1"/>
  <c r="I206" i="2" s="1"/>
  <c r="U656" i="2"/>
  <c r="V656" i="2"/>
  <c r="W656" i="2" s="1"/>
  <c r="T657" i="2" s="1"/>
  <c r="J204" i="2"/>
  <c r="M205" i="2"/>
  <c r="K206" i="2" l="1"/>
  <c r="L206" i="2" s="1"/>
  <c r="I207" i="2" s="1"/>
  <c r="X657" i="2"/>
  <c r="J205" i="2"/>
  <c r="M206" i="2"/>
  <c r="K207" i="2" l="1"/>
  <c r="L207" i="2" s="1"/>
  <c r="I208" i="2" s="1"/>
  <c r="U657" i="2"/>
  <c r="V657" i="2"/>
  <c r="W657" i="2" s="1"/>
  <c r="T658" i="2" s="1"/>
  <c r="J206" i="2"/>
  <c r="M207" i="2"/>
  <c r="K208" i="2" l="1"/>
  <c r="L208" i="2" s="1"/>
  <c r="I209" i="2" s="1"/>
  <c r="X658" i="2"/>
  <c r="J207" i="2"/>
  <c r="M208" i="2"/>
  <c r="K209" i="2" l="1"/>
  <c r="L209" i="2" s="1"/>
  <c r="I210" i="2" s="1"/>
  <c r="V658" i="2"/>
  <c r="W658" i="2" s="1"/>
  <c r="T659" i="2" s="1"/>
  <c r="U658" i="2"/>
  <c r="J208" i="2"/>
  <c r="M209" i="2"/>
  <c r="K210" i="2" l="1"/>
  <c r="L210" i="2" s="1"/>
  <c r="I211" i="2" s="1"/>
  <c r="X659" i="2"/>
  <c r="J209" i="2"/>
  <c r="M210" i="2"/>
  <c r="K211" i="2" l="1"/>
  <c r="L211" i="2" s="1"/>
  <c r="I212" i="2" s="1"/>
  <c r="V659" i="2"/>
  <c r="W659" i="2" s="1"/>
  <c r="T660" i="2" s="1"/>
  <c r="U659" i="2"/>
  <c r="J210" i="2"/>
  <c r="M211" i="2"/>
  <c r="K212" i="2" l="1"/>
  <c r="L212" i="2" s="1"/>
  <c r="I213" i="2" s="1"/>
  <c r="X660" i="2"/>
  <c r="J211" i="2"/>
  <c r="M212" i="2"/>
  <c r="K213" i="2" l="1"/>
  <c r="L213" i="2" s="1"/>
  <c r="I214" i="2" s="1"/>
  <c r="U660" i="2"/>
  <c r="V660" i="2"/>
  <c r="W660" i="2" s="1"/>
  <c r="T661" i="2" s="1"/>
  <c r="J212" i="2"/>
  <c r="M213" i="2"/>
  <c r="K214" i="2" l="1"/>
  <c r="L214" i="2" s="1"/>
  <c r="I215" i="2" s="1"/>
  <c r="X661" i="2"/>
  <c r="J213" i="2"/>
  <c r="M214" i="2"/>
  <c r="K215" i="2" l="1"/>
  <c r="L215" i="2" s="1"/>
  <c r="I216" i="2" s="1"/>
  <c r="U661" i="2"/>
  <c r="V661" i="2"/>
  <c r="W661" i="2" s="1"/>
  <c r="T662" i="2" s="1"/>
  <c r="J214" i="2"/>
  <c r="M215" i="2"/>
  <c r="K216" i="2" l="1"/>
  <c r="L216" i="2" s="1"/>
  <c r="I217" i="2" s="1"/>
  <c r="X662" i="2"/>
  <c r="J215" i="2"/>
  <c r="M216" i="2"/>
  <c r="K217" i="2" l="1"/>
  <c r="L217" i="2" s="1"/>
  <c r="I218" i="2" s="1"/>
  <c r="U662" i="2"/>
  <c r="V662" i="2"/>
  <c r="W662" i="2" s="1"/>
  <c r="T663" i="2" s="1"/>
  <c r="J216" i="2"/>
  <c r="M217" i="2"/>
  <c r="K218" i="2" l="1"/>
  <c r="L218" i="2" s="1"/>
  <c r="I219" i="2" s="1"/>
  <c r="X663" i="2"/>
  <c r="J217" i="2"/>
  <c r="M218" i="2"/>
  <c r="K219" i="2" l="1"/>
  <c r="L219" i="2" s="1"/>
  <c r="I220" i="2" s="1"/>
  <c r="V663" i="2"/>
  <c r="W663" i="2" s="1"/>
  <c r="T664" i="2" s="1"/>
  <c r="U663" i="2"/>
  <c r="J218" i="2"/>
  <c r="M219" i="2"/>
  <c r="K220" i="2" l="1"/>
  <c r="L220" i="2" s="1"/>
  <c r="I221" i="2" s="1"/>
  <c r="X664" i="2"/>
  <c r="J219" i="2"/>
  <c r="M220" i="2"/>
  <c r="K221" i="2" l="1"/>
  <c r="L221" i="2" s="1"/>
  <c r="I222" i="2" s="1"/>
  <c r="V664" i="2"/>
  <c r="W664" i="2" s="1"/>
  <c r="T665" i="2" s="1"/>
  <c r="U664" i="2"/>
  <c r="J220" i="2"/>
  <c r="M221" i="2"/>
  <c r="K222" i="2" l="1"/>
  <c r="L222" i="2" s="1"/>
  <c r="I223" i="2" s="1"/>
  <c r="X665" i="2"/>
  <c r="J221" i="2"/>
  <c r="M222" i="2"/>
  <c r="K223" i="2" l="1"/>
  <c r="L223" i="2" s="1"/>
  <c r="I224" i="2" s="1"/>
  <c r="V665" i="2"/>
  <c r="W665" i="2" s="1"/>
  <c r="T666" i="2" s="1"/>
  <c r="U665" i="2"/>
  <c r="J222" i="2"/>
  <c r="M223" i="2"/>
  <c r="K224" i="2" l="1"/>
  <c r="L224" i="2" s="1"/>
  <c r="I225" i="2" s="1"/>
  <c r="X666" i="2"/>
  <c r="J223" i="2"/>
  <c r="M224" i="2"/>
  <c r="K225" i="2" l="1"/>
  <c r="L225" i="2" s="1"/>
  <c r="I226" i="2" s="1"/>
  <c r="U666" i="2"/>
  <c r="V666" i="2"/>
  <c r="W666" i="2" s="1"/>
  <c r="T667" i="2" s="1"/>
  <c r="J224" i="2"/>
  <c r="M225" i="2"/>
  <c r="K226" i="2" l="1"/>
  <c r="L226" i="2" s="1"/>
  <c r="I227" i="2" s="1"/>
  <c r="X667" i="2"/>
  <c r="J225" i="2"/>
  <c r="M226" i="2"/>
  <c r="K227" i="2" l="1"/>
  <c r="L227" i="2" s="1"/>
  <c r="I228" i="2" s="1"/>
  <c r="V667" i="2"/>
  <c r="W667" i="2" s="1"/>
  <c r="T668" i="2" s="1"/>
  <c r="U667" i="2"/>
  <c r="J226" i="2"/>
  <c r="M227" i="2"/>
  <c r="K228" i="2" l="1"/>
  <c r="L228" i="2" s="1"/>
  <c r="I229" i="2" s="1"/>
  <c r="X668" i="2"/>
  <c r="J227" i="2"/>
  <c r="M228" i="2"/>
  <c r="K229" i="2" l="1"/>
  <c r="L229" i="2" s="1"/>
  <c r="I230" i="2" s="1"/>
  <c r="V668" i="2"/>
  <c r="W668" i="2" s="1"/>
  <c r="T669" i="2" s="1"/>
  <c r="U668" i="2"/>
  <c r="J228" i="2"/>
  <c r="M229" i="2"/>
  <c r="K230" i="2" l="1"/>
  <c r="L230" i="2" s="1"/>
  <c r="I231" i="2" s="1"/>
  <c r="X669" i="2"/>
  <c r="J229" i="2"/>
  <c r="M230" i="2"/>
  <c r="K231" i="2" l="1"/>
  <c r="L231" i="2" s="1"/>
  <c r="I232" i="2" s="1"/>
  <c r="U669" i="2"/>
  <c r="V669" i="2"/>
  <c r="W669" i="2" s="1"/>
  <c r="T670" i="2" s="1"/>
  <c r="J230" i="2"/>
  <c r="M231" i="2"/>
  <c r="K232" i="2" l="1"/>
  <c r="L232" i="2" s="1"/>
  <c r="I233" i="2" s="1"/>
  <c r="X670" i="2"/>
  <c r="J231" i="2"/>
  <c r="M232" i="2"/>
  <c r="K233" i="2" l="1"/>
  <c r="L233" i="2" s="1"/>
  <c r="I234" i="2" s="1"/>
  <c r="U670" i="2"/>
  <c r="V670" i="2"/>
  <c r="W670" i="2" s="1"/>
  <c r="T671" i="2" s="1"/>
  <c r="J232" i="2"/>
  <c r="M233" i="2"/>
  <c r="K234" i="2" l="1"/>
  <c r="L234" i="2" s="1"/>
  <c r="I235" i="2" s="1"/>
  <c r="X671" i="2"/>
  <c r="J233" i="2"/>
  <c r="M234" i="2"/>
  <c r="K235" i="2" l="1"/>
  <c r="L235" i="2" s="1"/>
  <c r="I236" i="2" s="1"/>
  <c r="U671" i="2"/>
  <c r="V671" i="2"/>
  <c r="W671" i="2" s="1"/>
  <c r="T672" i="2" s="1"/>
  <c r="J234" i="2"/>
  <c r="M235" i="2"/>
  <c r="K236" i="2" l="1"/>
  <c r="L236" i="2" s="1"/>
  <c r="I237" i="2" s="1"/>
  <c r="X672" i="2"/>
  <c r="J235" i="2"/>
  <c r="M236" i="2"/>
  <c r="K237" i="2" l="1"/>
  <c r="L237" i="2" s="1"/>
  <c r="I238" i="2" s="1"/>
  <c r="V672" i="2"/>
  <c r="W672" i="2" s="1"/>
  <c r="T673" i="2" s="1"/>
  <c r="U672" i="2"/>
  <c r="J236" i="2"/>
  <c r="M237" i="2"/>
  <c r="K238" i="2" l="1"/>
  <c r="L238" i="2" s="1"/>
  <c r="I239" i="2" s="1"/>
  <c r="X673" i="2"/>
  <c r="J237" i="2"/>
  <c r="M238" i="2"/>
  <c r="K239" i="2" l="1"/>
  <c r="L239" i="2" s="1"/>
  <c r="I240" i="2" s="1"/>
  <c r="U673" i="2"/>
  <c r="V673" i="2"/>
  <c r="W673" i="2" s="1"/>
  <c r="T674" i="2" s="1"/>
  <c r="J238" i="2"/>
  <c r="M239" i="2"/>
  <c r="K240" i="2" l="1"/>
  <c r="L240" i="2" s="1"/>
  <c r="I241" i="2" s="1"/>
  <c r="X674" i="2"/>
  <c r="J239" i="2"/>
  <c r="M240" i="2"/>
  <c r="K241" i="2" l="1"/>
  <c r="L241" i="2" s="1"/>
  <c r="I242" i="2" s="1"/>
  <c r="V674" i="2"/>
  <c r="W674" i="2" s="1"/>
  <c r="T675" i="2" s="1"/>
  <c r="U674" i="2"/>
  <c r="J240" i="2"/>
  <c r="M241" i="2"/>
  <c r="K242" i="2" l="1"/>
  <c r="L242" i="2" s="1"/>
  <c r="I243" i="2" s="1"/>
  <c r="X675" i="2"/>
  <c r="J241" i="2"/>
  <c r="M242" i="2"/>
  <c r="K243" i="2" l="1"/>
  <c r="L243" i="2" s="1"/>
  <c r="I244" i="2" s="1"/>
  <c r="U675" i="2"/>
  <c r="V675" i="2"/>
  <c r="W675" i="2" s="1"/>
  <c r="T676" i="2" s="1"/>
  <c r="J242" i="2"/>
  <c r="M243" i="2"/>
  <c r="K244" i="2" l="1"/>
  <c r="L244" i="2" s="1"/>
  <c r="I245" i="2" s="1"/>
  <c r="X676" i="2"/>
  <c r="J243" i="2"/>
  <c r="M244" i="2"/>
  <c r="K245" i="2" l="1"/>
  <c r="L245" i="2" s="1"/>
  <c r="I246" i="2" s="1"/>
  <c r="V676" i="2"/>
  <c r="W676" i="2" s="1"/>
  <c r="T677" i="2" s="1"/>
  <c r="U676" i="2"/>
  <c r="J244" i="2"/>
  <c r="M245" i="2"/>
  <c r="K246" i="2" l="1"/>
  <c r="L246" i="2" s="1"/>
  <c r="I247" i="2" s="1"/>
  <c r="X677" i="2"/>
  <c r="J245" i="2"/>
  <c r="M246" i="2"/>
  <c r="K247" i="2" l="1"/>
  <c r="L247" i="2" s="1"/>
  <c r="I248" i="2" s="1"/>
  <c r="U677" i="2"/>
  <c r="V677" i="2"/>
  <c r="W677" i="2" s="1"/>
  <c r="T678" i="2" s="1"/>
  <c r="J246" i="2"/>
  <c r="M247" i="2"/>
  <c r="K248" i="2" l="1"/>
  <c r="L248" i="2" s="1"/>
  <c r="I249" i="2" s="1"/>
  <c r="X678" i="2"/>
  <c r="J247" i="2"/>
  <c r="M248" i="2"/>
  <c r="K249" i="2" l="1"/>
  <c r="L249" i="2" s="1"/>
  <c r="I250" i="2" s="1"/>
  <c r="U678" i="2"/>
  <c r="V678" i="2"/>
  <c r="W678" i="2" s="1"/>
  <c r="T679" i="2" s="1"/>
  <c r="J248" i="2"/>
  <c r="M249" i="2"/>
  <c r="K250" i="2" l="1"/>
  <c r="L250" i="2" s="1"/>
  <c r="I251" i="2" s="1"/>
  <c r="X679" i="2"/>
  <c r="J249" i="2"/>
  <c r="M250" i="2"/>
  <c r="K251" i="2" l="1"/>
  <c r="L251" i="2" s="1"/>
  <c r="I252" i="2" s="1"/>
  <c r="U679" i="2"/>
  <c r="V679" i="2"/>
  <c r="W679" i="2" s="1"/>
  <c r="T680" i="2" s="1"/>
  <c r="J250" i="2"/>
  <c r="M251" i="2"/>
  <c r="K252" i="2" l="1"/>
  <c r="L252" i="2" s="1"/>
  <c r="I253" i="2" s="1"/>
  <c r="X680" i="2"/>
  <c r="J251" i="2"/>
  <c r="M252" i="2"/>
  <c r="K253" i="2" l="1"/>
  <c r="L253" i="2" s="1"/>
  <c r="I254" i="2" s="1"/>
  <c r="U680" i="2"/>
  <c r="V680" i="2"/>
  <c r="W680" i="2" s="1"/>
  <c r="T681" i="2" s="1"/>
  <c r="J252" i="2"/>
  <c r="M253" i="2"/>
  <c r="K254" i="2" l="1"/>
  <c r="L254" i="2" s="1"/>
  <c r="I255" i="2" s="1"/>
  <c r="X681" i="2"/>
  <c r="J253" i="2"/>
  <c r="M254" i="2"/>
  <c r="K255" i="2" l="1"/>
  <c r="L255" i="2" s="1"/>
  <c r="I256" i="2" s="1"/>
  <c r="U681" i="2"/>
  <c r="V681" i="2"/>
  <c r="W681" i="2" s="1"/>
  <c r="T682" i="2" s="1"/>
  <c r="J254" i="2"/>
  <c r="M255" i="2"/>
  <c r="K256" i="2" l="1"/>
  <c r="L256" i="2" s="1"/>
  <c r="I257" i="2" s="1"/>
  <c r="X682" i="2"/>
  <c r="J255" i="2"/>
  <c r="M256" i="2"/>
  <c r="K257" i="2" l="1"/>
  <c r="L257" i="2" s="1"/>
  <c r="I258" i="2" s="1"/>
  <c r="V682" i="2"/>
  <c r="W682" i="2" s="1"/>
  <c r="T683" i="2" s="1"/>
  <c r="U682" i="2"/>
  <c r="J256" i="2"/>
  <c r="M257" i="2"/>
  <c r="K258" i="2" l="1"/>
  <c r="L258" i="2" s="1"/>
  <c r="I259" i="2" s="1"/>
  <c r="X683" i="2"/>
  <c r="J257" i="2"/>
  <c r="M258" i="2"/>
  <c r="K259" i="2" l="1"/>
  <c r="L259" i="2" s="1"/>
  <c r="I260" i="2" s="1"/>
  <c r="U683" i="2"/>
  <c r="V683" i="2"/>
  <c r="W683" i="2" s="1"/>
  <c r="T684" i="2" s="1"/>
  <c r="J258" i="2"/>
  <c r="M259" i="2"/>
  <c r="K260" i="2" l="1"/>
  <c r="L260" i="2" s="1"/>
  <c r="I261" i="2" s="1"/>
  <c r="X684" i="2"/>
  <c r="J259" i="2"/>
  <c r="M260" i="2"/>
  <c r="K261" i="2" l="1"/>
  <c r="L261" i="2" s="1"/>
  <c r="I262" i="2" s="1"/>
  <c r="V684" i="2"/>
  <c r="W684" i="2" s="1"/>
  <c r="T685" i="2" s="1"/>
  <c r="U684" i="2"/>
  <c r="J260" i="2"/>
  <c r="M261" i="2"/>
  <c r="K262" i="2" l="1"/>
  <c r="L262" i="2" s="1"/>
  <c r="I263" i="2" s="1"/>
  <c r="X685" i="2"/>
  <c r="J261" i="2"/>
  <c r="M262" i="2"/>
  <c r="K263" i="2" l="1"/>
  <c r="L263" i="2" s="1"/>
  <c r="I264" i="2" s="1"/>
  <c r="U685" i="2"/>
  <c r="V685" i="2"/>
  <c r="W685" i="2" s="1"/>
  <c r="T686" i="2" s="1"/>
  <c r="J262" i="2"/>
  <c r="M263" i="2"/>
  <c r="K264" i="2" l="1"/>
  <c r="L264" i="2" s="1"/>
  <c r="I265" i="2" s="1"/>
  <c r="X686" i="2"/>
  <c r="J263" i="2"/>
  <c r="M264" i="2"/>
  <c r="K265" i="2" l="1"/>
  <c r="L265" i="2" s="1"/>
  <c r="I266" i="2" s="1"/>
  <c r="V686" i="2"/>
  <c r="W686" i="2" s="1"/>
  <c r="T687" i="2" s="1"/>
  <c r="U686" i="2"/>
  <c r="J264" i="2"/>
  <c r="M265" i="2"/>
  <c r="K266" i="2" l="1"/>
  <c r="L266" i="2" s="1"/>
  <c r="I267" i="2" s="1"/>
  <c r="X687" i="2"/>
  <c r="J265" i="2"/>
  <c r="M266" i="2"/>
  <c r="K267" i="2" l="1"/>
  <c r="L267" i="2" s="1"/>
  <c r="I268" i="2" s="1"/>
  <c r="U687" i="2"/>
  <c r="V687" i="2"/>
  <c r="W687" i="2" s="1"/>
  <c r="T688" i="2" s="1"/>
  <c r="J266" i="2"/>
  <c r="M267" i="2"/>
  <c r="K268" i="2" l="1"/>
  <c r="L268" i="2" s="1"/>
  <c r="I269" i="2" s="1"/>
  <c r="X688" i="2"/>
  <c r="J267" i="2"/>
  <c r="M268" i="2"/>
  <c r="K269" i="2" l="1"/>
  <c r="L269" i="2" s="1"/>
  <c r="I270" i="2" s="1"/>
  <c r="U688" i="2"/>
  <c r="V688" i="2"/>
  <c r="W688" i="2" s="1"/>
  <c r="T689" i="2" s="1"/>
  <c r="J268" i="2"/>
  <c r="M269" i="2"/>
  <c r="K270" i="2" l="1"/>
  <c r="L270" i="2" s="1"/>
  <c r="I271" i="2" s="1"/>
  <c r="X689" i="2"/>
  <c r="J269" i="2"/>
  <c r="M270" i="2"/>
  <c r="K271" i="2" l="1"/>
  <c r="L271" i="2" s="1"/>
  <c r="I272" i="2" s="1"/>
  <c r="U689" i="2"/>
  <c r="V689" i="2"/>
  <c r="W689" i="2" s="1"/>
  <c r="T690" i="2" s="1"/>
  <c r="J270" i="2"/>
  <c r="M271" i="2"/>
  <c r="K272" i="2" l="1"/>
  <c r="L272" i="2" s="1"/>
  <c r="I273" i="2" s="1"/>
  <c r="X690" i="2"/>
  <c r="J271" i="2"/>
  <c r="M272" i="2"/>
  <c r="K273" i="2" l="1"/>
  <c r="L273" i="2" s="1"/>
  <c r="I274" i="2" s="1"/>
  <c r="V690" i="2"/>
  <c r="W690" i="2" s="1"/>
  <c r="T691" i="2" s="1"/>
  <c r="U690" i="2"/>
  <c r="J272" i="2"/>
  <c r="M273" i="2"/>
  <c r="K274" i="2" l="1"/>
  <c r="L274" i="2" s="1"/>
  <c r="I275" i="2" s="1"/>
  <c r="X691" i="2"/>
  <c r="J273" i="2"/>
  <c r="M274" i="2"/>
  <c r="K275" i="2" l="1"/>
  <c r="L275" i="2" s="1"/>
  <c r="I276" i="2" s="1"/>
  <c r="V691" i="2"/>
  <c r="W691" i="2" s="1"/>
  <c r="T692" i="2" s="1"/>
  <c r="U691" i="2"/>
  <c r="J274" i="2"/>
  <c r="M275" i="2"/>
  <c r="K276" i="2" l="1"/>
  <c r="L276" i="2" s="1"/>
  <c r="I277" i="2" s="1"/>
  <c r="X692" i="2"/>
  <c r="J275" i="2"/>
  <c r="M276" i="2"/>
  <c r="K277" i="2" l="1"/>
  <c r="L277" i="2" s="1"/>
  <c r="I278" i="2" s="1"/>
  <c r="U692" i="2"/>
  <c r="V692" i="2"/>
  <c r="W692" i="2" s="1"/>
  <c r="T693" i="2" s="1"/>
  <c r="J276" i="2"/>
  <c r="M277" i="2"/>
  <c r="K278" i="2" l="1"/>
  <c r="L278" i="2" s="1"/>
  <c r="I279" i="2" s="1"/>
  <c r="X693" i="2"/>
  <c r="J277" i="2"/>
  <c r="M278" i="2"/>
  <c r="K279" i="2" l="1"/>
  <c r="L279" i="2" s="1"/>
  <c r="I280" i="2" s="1"/>
  <c r="V693" i="2"/>
  <c r="W693" i="2" s="1"/>
  <c r="T694" i="2" s="1"/>
  <c r="U693" i="2"/>
  <c r="J278" i="2"/>
  <c r="M279" i="2"/>
  <c r="K280" i="2" l="1"/>
  <c r="L280" i="2" s="1"/>
  <c r="I281" i="2" s="1"/>
  <c r="X694" i="2"/>
  <c r="J279" i="2"/>
  <c r="M280" i="2"/>
  <c r="K281" i="2" l="1"/>
  <c r="L281" i="2" s="1"/>
  <c r="I282" i="2" s="1"/>
  <c r="U694" i="2"/>
  <c r="V694" i="2"/>
  <c r="W694" i="2" s="1"/>
  <c r="T695" i="2" s="1"/>
  <c r="J280" i="2"/>
  <c r="M281" i="2"/>
  <c r="K282" i="2" l="1"/>
  <c r="L282" i="2" s="1"/>
  <c r="I283" i="2" s="1"/>
  <c r="X695" i="2"/>
  <c r="J281" i="2"/>
  <c r="M282" i="2"/>
  <c r="K283" i="2" l="1"/>
  <c r="L283" i="2" s="1"/>
  <c r="I284" i="2" s="1"/>
  <c r="U695" i="2"/>
  <c r="V695" i="2"/>
  <c r="W695" i="2" s="1"/>
  <c r="T696" i="2" s="1"/>
  <c r="J282" i="2"/>
  <c r="M283" i="2"/>
  <c r="K284" i="2" l="1"/>
  <c r="L284" i="2" s="1"/>
  <c r="I285" i="2" s="1"/>
  <c r="X696" i="2"/>
  <c r="J283" i="2"/>
  <c r="M284" i="2"/>
  <c r="K285" i="2" l="1"/>
  <c r="L285" i="2" s="1"/>
  <c r="I286" i="2" s="1"/>
  <c r="V696" i="2"/>
  <c r="W696" i="2" s="1"/>
  <c r="T697" i="2" s="1"/>
  <c r="U696" i="2"/>
  <c r="J284" i="2"/>
  <c r="M285" i="2"/>
  <c r="K286" i="2" l="1"/>
  <c r="L286" i="2" s="1"/>
  <c r="I287" i="2" s="1"/>
  <c r="X697" i="2"/>
  <c r="J285" i="2"/>
  <c r="M286" i="2"/>
  <c r="K287" i="2" l="1"/>
  <c r="L287" i="2" s="1"/>
  <c r="I288" i="2" s="1"/>
  <c r="U697" i="2"/>
  <c r="V697" i="2"/>
  <c r="W697" i="2" s="1"/>
  <c r="T698" i="2" s="1"/>
  <c r="J286" i="2"/>
  <c r="M287" i="2"/>
  <c r="K288" i="2" l="1"/>
  <c r="L288" i="2" s="1"/>
  <c r="I289" i="2" s="1"/>
  <c r="X698" i="2"/>
  <c r="J287" i="2"/>
  <c r="M288" i="2"/>
  <c r="K289" i="2" l="1"/>
  <c r="L289" i="2" s="1"/>
  <c r="I290" i="2" s="1"/>
  <c r="V698" i="2"/>
  <c r="W698" i="2" s="1"/>
  <c r="T699" i="2" s="1"/>
  <c r="U698" i="2"/>
  <c r="J288" i="2"/>
  <c r="M289" i="2"/>
  <c r="K290" i="2" l="1"/>
  <c r="L290" i="2" s="1"/>
  <c r="I291" i="2" s="1"/>
  <c r="X699" i="2"/>
  <c r="J289" i="2"/>
  <c r="M290" i="2"/>
  <c r="K291" i="2" l="1"/>
  <c r="L291" i="2" s="1"/>
  <c r="I292" i="2" s="1"/>
  <c r="V699" i="2"/>
  <c r="W699" i="2" s="1"/>
  <c r="T700" i="2" s="1"/>
  <c r="U699" i="2"/>
  <c r="J290" i="2"/>
  <c r="M291" i="2"/>
  <c r="K292" i="2" l="1"/>
  <c r="L292" i="2" s="1"/>
  <c r="I293" i="2" s="1"/>
  <c r="X700" i="2"/>
  <c r="J291" i="2"/>
  <c r="M292" i="2"/>
  <c r="K293" i="2" l="1"/>
  <c r="L293" i="2" s="1"/>
  <c r="I294" i="2" s="1"/>
  <c r="V700" i="2"/>
  <c r="W700" i="2" s="1"/>
  <c r="T701" i="2" s="1"/>
  <c r="U700" i="2"/>
  <c r="J292" i="2"/>
  <c r="M293" i="2"/>
  <c r="K294" i="2" l="1"/>
  <c r="L294" i="2" s="1"/>
  <c r="I295" i="2" s="1"/>
  <c r="X701" i="2"/>
  <c r="J293" i="2"/>
  <c r="M294" i="2"/>
  <c r="K295" i="2" l="1"/>
  <c r="L295" i="2" s="1"/>
  <c r="I296" i="2" s="1"/>
  <c r="V701" i="2"/>
  <c r="W701" i="2" s="1"/>
  <c r="T702" i="2" s="1"/>
  <c r="U701" i="2"/>
  <c r="J294" i="2"/>
  <c r="M295" i="2"/>
  <c r="K296" i="2" l="1"/>
  <c r="L296" i="2" s="1"/>
  <c r="I297" i="2" s="1"/>
  <c r="X702" i="2"/>
  <c r="J295" i="2"/>
  <c r="M296" i="2"/>
  <c r="K297" i="2" l="1"/>
  <c r="L297" i="2" s="1"/>
  <c r="I298" i="2" s="1"/>
  <c r="V702" i="2"/>
  <c r="W702" i="2" s="1"/>
  <c r="T703" i="2" s="1"/>
  <c r="U702" i="2"/>
  <c r="J296" i="2"/>
  <c r="M297" i="2"/>
  <c r="K298" i="2" l="1"/>
  <c r="L298" i="2" s="1"/>
  <c r="I299" i="2" s="1"/>
  <c r="X703" i="2"/>
  <c r="J297" i="2"/>
  <c r="M298" i="2"/>
  <c r="K299" i="2" l="1"/>
  <c r="L299" i="2" s="1"/>
  <c r="I300" i="2" s="1"/>
  <c r="U703" i="2"/>
  <c r="V703" i="2"/>
  <c r="W703" i="2" s="1"/>
  <c r="T704" i="2" s="1"/>
  <c r="J298" i="2"/>
  <c r="M299" i="2"/>
  <c r="K300" i="2" l="1"/>
  <c r="L300" i="2" s="1"/>
  <c r="I301" i="2" s="1"/>
  <c r="X704" i="2"/>
  <c r="J299" i="2"/>
  <c r="M300" i="2"/>
  <c r="K301" i="2" l="1"/>
  <c r="L301" i="2" s="1"/>
  <c r="I302" i="2" s="1"/>
  <c r="U704" i="2"/>
  <c r="V704" i="2"/>
  <c r="W704" i="2" s="1"/>
  <c r="T705" i="2" s="1"/>
  <c r="J300" i="2"/>
  <c r="M301" i="2"/>
  <c r="K302" i="2" l="1"/>
  <c r="L302" i="2" s="1"/>
  <c r="I303" i="2" s="1"/>
  <c r="X705" i="2"/>
  <c r="J301" i="2"/>
  <c r="M302" i="2"/>
  <c r="K303" i="2" l="1"/>
  <c r="L303" i="2" s="1"/>
  <c r="I304" i="2" s="1"/>
  <c r="V705" i="2"/>
  <c r="W705" i="2" s="1"/>
  <c r="T706" i="2" s="1"/>
  <c r="U705" i="2"/>
  <c r="J302" i="2"/>
  <c r="M303" i="2"/>
  <c r="K304" i="2" l="1"/>
  <c r="L304" i="2" s="1"/>
  <c r="I305" i="2" s="1"/>
  <c r="X706" i="2"/>
  <c r="J303" i="2"/>
  <c r="M304" i="2"/>
  <c r="K305" i="2" l="1"/>
  <c r="L305" i="2" s="1"/>
  <c r="I306" i="2" s="1"/>
  <c r="U706" i="2"/>
  <c r="V706" i="2"/>
  <c r="W706" i="2" s="1"/>
  <c r="T707" i="2" s="1"/>
  <c r="J304" i="2"/>
  <c r="M305" i="2"/>
  <c r="K306" i="2" l="1"/>
  <c r="L306" i="2" s="1"/>
  <c r="I307" i="2" s="1"/>
  <c r="X707" i="2"/>
  <c r="J305" i="2"/>
  <c r="M306" i="2"/>
  <c r="K307" i="2" l="1"/>
  <c r="L307" i="2" s="1"/>
  <c r="I308" i="2" s="1"/>
  <c r="V707" i="2"/>
  <c r="W707" i="2" s="1"/>
  <c r="T708" i="2" s="1"/>
  <c r="U707" i="2"/>
  <c r="J306" i="2"/>
  <c r="M307" i="2"/>
  <c r="K308" i="2" l="1"/>
  <c r="L308" i="2" s="1"/>
  <c r="I309" i="2" s="1"/>
  <c r="X708" i="2"/>
  <c r="J307" i="2"/>
  <c r="M308" i="2"/>
  <c r="K309" i="2" l="1"/>
  <c r="L309" i="2" s="1"/>
  <c r="I310" i="2" s="1"/>
  <c r="U708" i="2"/>
  <c r="V708" i="2"/>
  <c r="W708" i="2" s="1"/>
  <c r="T709" i="2" s="1"/>
  <c r="J308" i="2"/>
  <c r="M309" i="2"/>
  <c r="K310" i="2" l="1"/>
  <c r="L310" i="2" s="1"/>
  <c r="I311" i="2" s="1"/>
  <c r="X709" i="2"/>
  <c r="J309" i="2"/>
  <c r="M310" i="2"/>
  <c r="K311" i="2" l="1"/>
  <c r="L311" i="2" s="1"/>
  <c r="I312" i="2" s="1"/>
  <c r="U709" i="2"/>
  <c r="V709" i="2"/>
  <c r="W709" i="2" s="1"/>
  <c r="T710" i="2" s="1"/>
  <c r="J310" i="2"/>
  <c r="M311" i="2"/>
  <c r="K312" i="2" l="1"/>
  <c r="L312" i="2" s="1"/>
  <c r="I313" i="2" s="1"/>
  <c r="X710" i="2"/>
  <c r="J311" i="2"/>
  <c r="M312" i="2"/>
  <c r="K313" i="2" l="1"/>
  <c r="L313" i="2" s="1"/>
  <c r="I314" i="2" s="1"/>
  <c r="V710" i="2"/>
  <c r="W710" i="2" s="1"/>
  <c r="T711" i="2" s="1"/>
  <c r="U710" i="2"/>
  <c r="J312" i="2"/>
  <c r="M313" i="2"/>
  <c r="K314" i="2" l="1"/>
  <c r="L314" i="2" s="1"/>
  <c r="I315" i="2" s="1"/>
  <c r="X711" i="2"/>
  <c r="J313" i="2"/>
  <c r="M314" i="2"/>
  <c r="K315" i="2" l="1"/>
  <c r="L315" i="2" s="1"/>
  <c r="I316" i="2" s="1"/>
  <c r="U711" i="2"/>
  <c r="V711" i="2"/>
  <c r="W711" i="2" s="1"/>
  <c r="T712" i="2" s="1"/>
  <c r="J314" i="2"/>
  <c r="M315" i="2"/>
  <c r="K316" i="2" l="1"/>
  <c r="L316" i="2" s="1"/>
  <c r="I317" i="2" s="1"/>
  <c r="X712" i="2"/>
  <c r="J315" i="2"/>
  <c r="M316" i="2"/>
  <c r="K317" i="2" l="1"/>
  <c r="L317" i="2" s="1"/>
  <c r="I318" i="2" s="1"/>
  <c r="V712" i="2"/>
  <c r="W712" i="2" s="1"/>
  <c r="T713" i="2" s="1"/>
  <c r="U712" i="2"/>
  <c r="J316" i="2"/>
  <c r="M317" i="2"/>
  <c r="K318" i="2" l="1"/>
  <c r="L318" i="2" s="1"/>
  <c r="I319" i="2" s="1"/>
  <c r="X713" i="2"/>
  <c r="J317" i="2"/>
  <c r="M318" i="2"/>
  <c r="K319" i="2" l="1"/>
  <c r="L319" i="2" s="1"/>
  <c r="I320" i="2" s="1"/>
  <c r="V713" i="2"/>
  <c r="W713" i="2" s="1"/>
  <c r="T714" i="2" s="1"/>
  <c r="U713" i="2"/>
  <c r="J318" i="2"/>
  <c r="M319" i="2"/>
  <c r="K320" i="2" l="1"/>
  <c r="L320" i="2" s="1"/>
  <c r="I321" i="2" s="1"/>
  <c r="X714" i="2"/>
  <c r="J319" i="2"/>
  <c r="M320" i="2"/>
  <c r="K321" i="2" l="1"/>
  <c r="L321" i="2" s="1"/>
  <c r="I322" i="2" s="1"/>
  <c r="U714" i="2"/>
  <c r="V714" i="2"/>
  <c r="W714" i="2" s="1"/>
  <c r="T715" i="2" s="1"/>
  <c r="J320" i="2"/>
  <c r="M321" i="2"/>
  <c r="K322" i="2" l="1"/>
  <c r="L322" i="2" s="1"/>
  <c r="I323" i="2" s="1"/>
  <c r="X715" i="2"/>
  <c r="J321" i="2"/>
  <c r="M322" i="2"/>
  <c r="K323" i="2" l="1"/>
  <c r="L323" i="2" s="1"/>
  <c r="I324" i="2" s="1"/>
  <c r="V715" i="2"/>
  <c r="W715" i="2" s="1"/>
  <c r="T716" i="2" s="1"/>
  <c r="U715" i="2"/>
  <c r="J322" i="2"/>
  <c r="M323" i="2"/>
  <c r="K324" i="2" l="1"/>
  <c r="L324" i="2" s="1"/>
  <c r="I325" i="2" s="1"/>
  <c r="X716" i="2"/>
  <c r="J323" i="2"/>
  <c r="M324" i="2"/>
  <c r="K325" i="2" l="1"/>
  <c r="L325" i="2" s="1"/>
  <c r="I326" i="2" s="1"/>
  <c r="U716" i="2"/>
  <c r="V716" i="2"/>
  <c r="W716" i="2" s="1"/>
  <c r="T717" i="2" s="1"/>
  <c r="J324" i="2"/>
  <c r="M325" i="2"/>
  <c r="K326" i="2" l="1"/>
  <c r="L326" i="2" s="1"/>
  <c r="I327" i="2" s="1"/>
  <c r="X717" i="2"/>
  <c r="J325" i="2"/>
  <c r="M326" i="2"/>
  <c r="K327" i="2" l="1"/>
  <c r="L327" i="2" s="1"/>
  <c r="I328" i="2" s="1"/>
  <c r="V717" i="2"/>
  <c r="W717" i="2" s="1"/>
  <c r="T718" i="2" s="1"/>
  <c r="U717" i="2"/>
  <c r="J326" i="2"/>
  <c r="M327" i="2"/>
  <c r="K328" i="2" l="1"/>
  <c r="L328" i="2" s="1"/>
  <c r="I329" i="2" s="1"/>
  <c r="X718" i="2"/>
  <c r="J327" i="2"/>
  <c r="M328" i="2"/>
  <c r="K329" i="2" l="1"/>
  <c r="L329" i="2" s="1"/>
  <c r="I330" i="2" s="1"/>
  <c r="U718" i="2"/>
  <c r="V718" i="2"/>
  <c r="W718" i="2" s="1"/>
  <c r="T719" i="2" s="1"/>
  <c r="J328" i="2"/>
  <c r="M329" i="2"/>
  <c r="K330" i="2" l="1"/>
  <c r="L330" i="2" s="1"/>
  <c r="I331" i="2" s="1"/>
  <c r="X719" i="2"/>
  <c r="J329" i="2"/>
  <c r="M330" i="2"/>
  <c r="K331" i="2" l="1"/>
  <c r="L331" i="2" s="1"/>
  <c r="I332" i="2" s="1"/>
  <c r="V719" i="2"/>
  <c r="W719" i="2" s="1"/>
  <c r="T720" i="2" s="1"/>
  <c r="U719" i="2"/>
  <c r="J330" i="2"/>
  <c r="M331" i="2"/>
  <c r="K332" i="2" l="1"/>
  <c r="L332" i="2" s="1"/>
  <c r="I333" i="2" s="1"/>
  <c r="X720" i="2"/>
  <c r="J331" i="2"/>
  <c r="M332" i="2"/>
  <c r="K333" i="2" l="1"/>
  <c r="L333" i="2" s="1"/>
  <c r="I334" i="2" s="1"/>
  <c r="V720" i="2"/>
  <c r="W720" i="2" s="1"/>
  <c r="T721" i="2" s="1"/>
  <c r="U720" i="2"/>
  <c r="J332" i="2"/>
  <c r="M333" i="2"/>
  <c r="K334" i="2" l="1"/>
  <c r="L334" i="2" s="1"/>
  <c r="I335" i="2" s="1"/>
  <c r="X721" i="2"/>
  <c r="J333" i="2"/>
  <c r="M334" i="2"/>
  <c r="K335" i="2" l="1"/>
  <c r="L335" i="2" s="1"/>
  <c r="I336" i="2" s="1"/>
  <c r="V721" i="2"/>
  <c r="W721" i="2" s="1"/>
  <c r="T722" i="2" s="1"/>
  <c r="U721" i="2"/>
  <c r="J334" i="2"/>
  <c r="M335" i="2"/>
  <c r="K336" i="2" l="1"/>
  <c r="L336" i="2" s="1"/>
  <c r="I337" i="2" s="1"/>
  <c r="X722" i="2"/>
  <c r="J335" i="2"/>
  <c r="M336" i="2"/>
  <c r="K337" i="2" l="1"/>
  <c r="L337" i="2" s="1"/>
  <c r="I338" i="2" s="1"/>
  <c r="U722" i="2"/>
  <c r="V722" i="2"/>
  <c r="W722" i="2" s="1"/>
  <c r="T723" i="2" s="1"/>
  <c r="J336" i="2"/>
  <c r="M337" i="2"/>
  <c r="K338" i="2" l="1"/>
  <c r="L338" i="2" s="1"/>
  <c r="I339" i="2" s="1"/>
  <c r="X723" i="2"/>
  <c r="J337" i="2"/>
  <c r="M338" i="2"/>
  <c r="K339" i="2" l="1"/>
  <c r="L339" i="2" s="1"/>
  <c r="I340" i="2" s="1"/>
  <c r="U723" i="2"/>
  <c r="V723" i="2"/>
  <c r="W723" i="2" s="1"/>
  <c r="T724" i="2" s="1"/>
  <c r="J338" i="2"/>
  <c r="M339" i="2"/>
  <c r="K340" i="2" l="1"/>
  <c r="L340" i="2" s="1"/>
  <c r="I341" i="2" s="1"/>
  <c r="X724" i="2"/>
  <c r="J339" i="2"/>
  <c r="M340" i="2"/>
  <c r="K341" i="2" l="1"/>
  <c r="L341" i="2" s="1"/>
  <c r="I342" i="2" s="1"/>
  <c r="V724" i="2"/>
  <c r="W724" i="2" s="1"/>
  <c r="T725" i="2" s="1"/>
  <c r="U724" i="2"/>
  <c r="J340" i="2"/>
  <c r="M341" i="2"/>
  <c r="K342" i="2" l="1"/>
  <c r="L342" i="2" s="1"/>
  <c r="I343" i="2" s="1"/>
  <c r="X725" i="2"/>
  <c r="J341" i="2"/>
  <c r="M342" i="2"/>
  <c r="K343" i="2" l="1"/>
  <c r="L343" i="2" s="1"/>
  <c r="I344" i="2" s="1"/>
  <c r="U725" i="2"/>
  <c r="V725" i="2"/>
  <c r="W725" i="2" s="1"/>
  <c r="T726" i="2" s="1"/>
  <c r="J342" i="2"/>
  <c r="M343" i="2"/>
  <c r="K344" i="2" l="1"/>
  <c r="L344" i="2" s="1"/>
  <c r="I345" i="2" s="1"/>
  <c r="X726" i="2"/>
  <c r="J343" i="2"/>
  <c r="M344" i="2"/>
  <c r="K345" i="2" l="1"/>
  <c r="L345" i="2" s="1"/>
  <c r="I346" i="2" s="1"/>
  <c r="U726" i="2"/>
  <c r="V726" i="2"/>
  <c r="W726" i="2" s="1"/>
  <c r="T727" i="2" s="1"/>
  <c r="J344" i="2"/>
  <c r="M345" i="2"/>
  <c r="K346" i="2" l="1"/>
  <c r="L346" i="2" s="1"/>
  <c r="I347" i="2" s="1"/>
  <c r="X727" i="2"/>
  <c r="J345" i="2"/>
  <c r="M346" i="2"/>
  <c r="K347" i="2" l="1"/>
  <c r="L347" i="2" s="1"/>
  <c r="I348" i="2" s="1"/>
  <c r="U727" i="2"/>
  <c r="V727" i="2"/>
  <c r="W727" i="2" s="1"/>
  <c r="T728" i="2" s="1"/>
  <c r="J346" i="2"/>
  <c r="M347" i="2"/>
  <c r="K348" i="2" l="1"/>
  <c r="L348" i="2" s="1"/>
  <c r="I349" i="2" s="1"/>
  <c r="X728" i="2"/>
  <c r="J347" i="2"/>
  <c r="M348" i="2"/>
  <c r="K349" i="2" l="1"/>
  <c r="L349" i="2" s="1"/>
  <c r="I350" i="2" s="1"/>
  <c r="U728" i="2"/>
  <c r="V728" i="2"/>
  <c r="W728" i="2" s="1"/>
  <c r="T729" i="2" s="1"/>
  <c r="J348" i="2"/>
  <c r="M349" i="2"/>
  <c r="K350" i="2" l="1"/>
  <c r="L350" i="2" s="1"/>
  <c r="I351" i="2" s="1"/>
  <c r="X729" i="2"/>
  <c r="J349" i="2"/>
  <c r="M350" i="2"/>
  <c r="K351" i="2" l="1"/>
  <c r="L351" i="2" s="1"/>
  <c r="I352" i="2" s="1"/>
  <c r="V729" i="2"/>
  <c r="W729" i="2" s="1"/>
  <c r="T730" i="2" s="1"/>
  <c r="U729" i="2"/>
  <c r="J350" i="2"/>
  <c r="M351" i="2"/>
  <c r="K352" i="2" l="1"/>
  <c r="L352" i="2" s="1"/>
  <c r="I353" i="2" s="1"/>
  <c r="X730" i="2"/>
  <c r="J351" i="2"/>
  <c r="M352" i="2"/>
  <c r="K353" i="2" l="1"/>
  <c r="L353" i="2" s="1"/>
  <c r="I354" i="2" s="1"/>
  <c r="U730" i="2"/>
  <c r="V730" i="2"/>
  <c r="W730" i="2" s="1"/>
  <c r="T731" i="2" s="1"/>
  <c r="J352" i="2"/>
  <c r="M353" i="2"/>
  <c r="K354" i="2" l="1"/>
  <c r="L354" i="2" s="1"/>
  <c r="I355" i="2" s="1"/>
  <c r="X731" i="2"/>
  <c r="J353" i="2"/>
  <c r="M354" i="2"/>
  <c r="K355" i="2" l="1"/>
  <c r="L355" i="2" s="1"/>
  <c r="I356" i="2" s="1"/>
  <c r="U731" i="2"/>
  <c r="V731" i="2"/>
  <c r="W731" i="2" s="1"/>
  <c r="T732" i="2" s="1"/>
  <c r="J354" i="2"/>
  <c r="M355" i="2"/>
  <c r="K356" i="2" l="1"/>
  <c r="L356" i="2" s="1"/>
  <c r="I357" i="2" s="1"/>
  <c r="X732" i="2"/>
  <c r="J355" i="2"/>
  <c r="M356" i="2"/>
  <c r="K357" i="2" l="1"/>
  <c r="L357" i="2" s="1"/>
  <c r="I358" i="2" s="1"/>
  <c r="U732" i="2"/>
  <c r="V732" i="2"/>
  <c r="W732" i="2" s="1"/>
  <c r="T733" i="2" s="1"/>
  <c r="J356" i="2"/>
  <c r="M357" i="2"/>
  <c r="K358" i="2" l="1"/>
  <c r="L358" i="2" s="1"/>
  <c r="I359" i="2" s="1"/>
  <c r="X733" i="2"/>
  <c r="J357" i="2"/>
  <c r="M358" i="2"/>
  <c r="K359" i="2" l="1"/>
  <c r="L359" i="2" s="1"/>
  <c r="I360" i="2" s="1"/>
  <c r="U733" i="2"/>
  <c r="V733" i="2"/>
  <c r="W733" i="2" s="1"/>
  <c r="T734" i="2" s="1"/>
  <c r="J358" i="2"/>
  <c r="M359" i="2"/>
  <c r="K360" i="2" l="1"/>
  <c r="L360" i="2" s="1"/>
  <c r="I361" i="2" s="1"/>
  <c r="X734" i="2"/>
  <c r="J359" i="2"/>
  <c r="M360" i="2"/>
  <c r="K361" i="2" l="1"/>
  <c r="L361" i="2" s="1"/>
  <c r="I362" i="2" s="1"/>
  <c r="V734" i="2"/>
  <c r="W734" i="2" s="1"/>
  <c r="T735" i="2" s="1"/>
  <c r="U734" i="2"/>
  <c r="J360" i="2"/>
  <c r="M361" i="2"/>
  <c r="K362" i="2" l="1"/>
  <c r="L362" i="2" s="1"/>
  <c r="I363" i="2" s="1"/>
  <c r="X735" i="2"/>
  <c r="J361" i="2"/>
  <c r="M362" i="2"/>
  <c r="K363" i="2" l="1"/>
  <c r="L363" i="2" s="1"/>
  <c r="I364" i="2" s="1"/>
  <c r="V735" i="2"/>
  <c r="W735" i="2" s="1"/>
  <c r="T736" i="2" s="1"/>
  <c r="U735" i="2"/>
  <c r="J362" i="2"/>
  <c r="M363" i="2"/>
  <c r="K364" i="2" l="1"/>
  <c r="L364" i="2" s="1"/>
  <c r="I365" i="2" s="1"/>
  <c r="X736" i="2"/>
  <c r="J363" i="2"/>
  <c r="M364" i="2"/>
  <c r="K365" i="2" l="1"/>
  <c r="L365" i="2" s="1"/>
  <c r="I366" i="2" s="1"/>
  <c r="V736" i="2"/>
  <c r="W736" i="2" s="1"/>
  <c r="T737" i="2" s="1"/>
  <c r="U736" i="2"/>
  <c r="J364" i="2"/>
  <c r="M365" i="2"/>
  <c r="K366" i="2" l="1"/>
  <c r="L366" i="2" s="1"/>
  <c r="I367" i="2" s="1"/>
  <c r="X737" i="2"/>
  <c r="J365" i="2"/>
  <c r="M366" i="2"/>
  <c r="K367" i="2" l="1"/>
  <c r="L367" i="2" s="1"/>
  <c r="I368" i="2" s="1"/>
  <c r="V737" i="2"/>
  <c r="W737" i="2" s="1"/>
  <c r="T738" i="2" s="1"/>
  <c r="U737" i="2"/>
  <c r="J366" i="2"/>
  <c r="M367" i="2"/>
  <c r="K368" i="2" l="1"/>
  <c r="L368" i="2" s="1"/>
  <c r="I369" i="2" s="1"/>
  <c r="X738" i="2"/>
  <c r="J367" i="2"/>
  <c r="M368" i="2"/>
  <c r="K369" i="2" l="1"/>
  <c r="L369" i="2" s="1"/>
  <c r="I370" i="2" s="1"/>
  <c r="V738" i="2"/>
  <c r="W738" i="2" s="1"/>
  <c r="T739" i="2" s="1"/>
  <c r="U738" i="2"/>
  <c r="J368" i="2"/>
  <c r="M369" i="2"/>
  <c r="K370" i="2" l="1"/>
  <c r="L370" i="2" s="1"/>
  <c r="I371" i="2" s="1"/>
  <c r="X739" i="2"/>
  <c r="J369" i="2"/>
  <c r="M370" i="2"/>
  <c r="K371" i="2" l="1"/>
  <c r="L371" i="2" s="1"/>
  <c r="I372" i="2" s="1"/>
  <c r="U739" i="2"/>
  <c r="V739" i="2"/>
  <c r="W739" i="2" s="1"/>
  <c r="T740" i="2" s="1"/>
  <c r="J370" i="2"/>
  <c r="M371" i="2"/>
  <c r="K372" i="2" l="1"/>
  <c r="L372" i="2" s="1"/>
  <c r="I373" i="2" s="1"/>
  <c r="X740" i="2"/>
  <c r="J371" i="2"/>
  <c r="M372" i="2"/>
  <c r="K373" i="2" l="1"/>
  <c r="L373" i="2" s="1"/>
  <c r="I374" i="2" s="1"/>
  <c r="V740" i="2"/>
  <c r="W740" i="2" s="1"/>
  <c r="T741" i="2" s="1"/>
  <c r="U740" i="2"/>
  <c r="J372" i="2"/>
  <c r="M373" i="2"/>
  <c r="K374" i="2" l="1"/>
  <c r="L374" i="2" s="1"/>
  <c r="I375" i="2" s="1"/>
  <c r="X741" i="2"/>
  <c r="J373" i="2"/>
  <c r="M374" i="2"/>
  <c r="K375" i="2" l="1"/>
  <c r="L375" i="2" s="1"/>
  <c r="I376" i="2" s="1"/>
  <c r="U741" i="2"/>
  <c r="V741" i="2"/>
  <c r="W741" i="2" s="1"/>
  <c r="T742" i="2" s="1"/>
  <c r="J374" i="2"/>
  <c r="M375" i="2"/>
  <c r="K376" i="2" l="1"/>
  <c r="L376" i="2" s="1"/>
  <c r="I377" i="2" s="1"/>
  <c r="X742" i="2"/>
  <c r="J375" i="2"/>
  <c r="M376" i="2"/>
  <c r="K377" i="2" l="1"/>
  <c r="L377" i="2" s="1"/>
  <c r="I378" i="2" s="1"/>
  <c r="V742" i="2"/>
  <c r="W742" i="2" s="1"/>
  <c r="T743" i="2" s="1"/>
  <c r="U742" i="2"/>
  <c r="J376" i="2"/>
  <c r="M377" i="2"/>
  <c r="K378" i="2" l="1"/>
  <c r="L378" i="2" s="1"/>
  <c r="I379" i="2" s="1"/>
  <c r="X743" i="2"/>
  <c r="J377" i="2"/>
  <c r="M378" i="2"/>
  <c r="K379" i="2" l="1"/>
  <c r="L379" i="2" s="1"/>
  <c r="I380" i="2" s="1"/>
  <c r="V743" i="2"/>
  <c r="W743" i="2" s="1"/>
  <c r="T744" i="2" s="1"/>
  <c r="U743" i="2"/>
  <c r="J378" i="2"/>
  <c r="M379" i="2"/>
  <c r="K380" i="2" l="1"/>
  <c r="L380" i="2" s="1"/>
  <c r="I381" i="2" s="1"/>
  <c r="X744" i="2"/>
  <c r="J379" i="2"/>
  <c r="M380" i="2"/>
  <c r="K381" i="2" l="1"/>
  <c r="L381" i="2" s="1"/>
  <c r="I382" i="2" s="1"/>
  <c r="V744" i="2"/>
  <c r="W744" i="2" s="1"/>
  <c r="T745" i="2" s="1"/>
  <c r="U744" i="2"/>
  <c r="J380" i="2"/>
  <c r="M381" i="2"/>
  <c r="K382" i="2" l="1"/>
  <c r="L382" i="2" s="1"/>
  <c r="I383" i="2" s="1"/>
  <c r="X745" i="2"/>
  <c r="J381" i="2"/>
  <c r="M382" i="2"/>
  <c r="K383" i="2" l="1"/>
  <c r="L383" i="2" s="1"/>
  <c r="I384" i="2" s="1"/>
  <c r="U745" i="2"/>
  <c r="V745" i="2"/>
  <c r="W745" i="2" s="1"/>
  <c r="T746" i="2" s="1"/>
  <c r="J382" i="2"/>
  <c r="M383" i="2"/>
  <c r="K384" i="2" l="1"/>
  <c r="L384" i="2" s="1"/>
  <c r="I385" i="2" s="1"/>
  <c r="X746" i="2"/>
  <c r="J383" i="2"/>
  <c r="M384" i="2"/>
  <c r="K385" i="2" l="1"/>
  <c r="L385" i="2" s="1"/>
  <c r="I386" i="2" s="1"/>
  <c r="U746" i="2"/>
  <c r="V746" i="2"/>
  <c r="W746" i="2" s="1"/>
  <c r="T747" i="2" s="1"/>
  <c r="J384" i="2"/>
  <c r="M385" i="2"/>
  <c r="K386" i="2" l="1"/>
  <c r="L386" i="2" s="1"/>
  <c r="I387" i="2" s="1"/>
  <c r="X747" i="2"/>
  <c r="J385" i="2"/>
  <c r="M386" i="2"/>
  <c r="K387" i="2" l="1"/>
  <c r="L387" i="2" s="1"/>
  <c r="I388" i="2" s="1"/>
  <c r="U747" i="2"/>
  <c r="V747" i="2"/>
  <c r="W747" i="2" s="1"/>
  <c r="T748" i="2" s="1"/>
  <c r="J386" i="2"/>
  <c r="M387" i="2"/>
  <c r="K388" i="2" l="1"/>
  <c r="L388" i="2" s="1"/>
  <c r="I389" i="2" s="1"/>
  <c r="X748" i="2"/>
  <c r="J387" i="2"/>
  <c r="M388" i="2"/>
  <c r="K389" i="2" l="1"/>
  <c r="L389" i="2" s="1"/>
  <c r="I390" i="2" s="1"/>
  <c r="U748" i="2"/>
  <c r="V748" i="2"/>
  <c r="W748" i="2" s="1"/>
  <c r="T749" i="2" s="1"/>
  <c r="J388" i="2"/>
  <c r="M389" i="2"/>
  <c r="K390" i="2" l="1"/>
  <c r="L390" i="2" s="1"/>
  <c r="I391" i="2" s="1"/>
  <c r="X749" i="2"/>
  <c r="J389" i="2"/>
  <c r="M390" i="2"/>
  <c r="K391" i="2" l="1"/>
  <c r="L391" i="2" s="1"/>
  <c r="I392" i="2" s="1"/>
  <c r="U749" i="2"/>
  <c r="V749" i="2"/>
  <c r="W749" i="2" s="1"/>
  <c r="T750" i="2" s="1"/>
  <c r="J390" i="2"/>
  <c r="M391" i="2"/>
  <c r="K392" i="2" l="1"/>
  <c r="L392" i="2" s="1"/>
  <c r="I393" i="2" s="1"/>
  <c r="X750" i="2"/>
  <c r="J391" i="2"/>
  <c r="M392" i="2"/>
  <c r="K393" i="2" l="1"/>
  <c r="L393" i="2" s="1"/>
  <c r="I394" i="2" s="1"/>
  <c r="U750" i="2"/>
  <c r="V750" i="2"/>
  <c r="W750" i="2" s="1"/>
  <c r="T751" i="2" s="1"/>
  <c r="J392" i="2"/>
  <c r="M393" i="2"/>
  <c r="K394" i="2" l="1"/>
  <c r="L394" i="2" s="1"/>
  <c r="I395" i="2" s="1"/>
  <c r="X751" i="2"/>
  <c r="J393" i="2"/>
  <c r="M394" i="2"/>
  <c r="K395" i="2" l="1"/>
  <c r="L395" i="2" s="1"/>
  <c r="I396" i="2" s="1"/>
  <c r="U751" i="2"/>
  <c r="V751" i="2"/>
  <c r="W751" i="2" s="1"/>
  <c r="T752" i="2" s="1"/>
  <c r="J394" i="2"/>
  <c r="M395" i="2"/>
  <c r="K396" i="2" l="1"/>
  <c r="L396" i="2" s="1"/>
  <c r="I397" i="2" s="1"/>
  <c r="X752" i="2"/>
  <c r="J395" i="2"/>
  <c r="M396" i="2"/>
  <c r="K397" i="2" l="1"/>
  <c r="L397" i="2" s="1"/>
  <c r="I398" i="2" s="1"/>
  <c r="U752" i="2"/>
  <c r="V752" i="2"/>
  <c r="W752" i="2" s="1"/>
  <c r="T753" i="2" s="1"/>
  <c r="J396" i="2"/>
  <c r="M397" i="2"/>
  <c r="K398" i="2" l="1"/>
  <c r="L398" i="2" s="1"/>
  <c r="I399" i="2" s="1"/>
  <c r="X753" i="2"/>
  <c r="J397" i="2"/>
  <c r="M398" i="2"/>
  <c r="K399" i="2" l="1"/>
  <c r="L399" i="2" s="1"/>
  <c r="I400" i="2" s="1"/>
  <c r="V753" i="2"/>
  <c r="W753" i="2" s="1"/>
  <c r="T754" i="2" s="1"/>
  <c r="U753" i="2"/>
  <c r="J398" i="2"/>
  <c r="M399" i="2"/>
  <c r="K400" i="2" l="1"/>
  <c r="L400" i="2" s="1"/>
  <c r="I401" i="2" s="1"/>
  <c r="X754" i="2"/>
  <c r="J399" i="2"/>
  <c r="M400" i="2"/>
  <c r="K401" i="2" l="1"/>
  <c r="L401" i="2" s="1"/>
  <c r="I402" i="2" s="1"/>
  <c r="U754" i="2"/>
  <c r="V754" i="2"/>
  <c r="W754" i="2" s="1"/>
  <c r="T755" i="2" s="1"/>
  <c r="J400" i="2"/>
  <c r="M401" i="2"/>
  <c r="K402" i="2" l="1"/>
  <c r="L402" i="2" s="1"/>
  <c r="I403" i="2" s="1"/>
  <c r="X755" i="2"/>
  <c r="J401" i="2"/>
  <c r="M402" i="2"/>
  <c r="K403" i="2" l="1"/>
  <c r="L403" i="2" s="1"/>
  <c r="I404" i="2" s="1"/>
  <c r="V755" i="2"/>
  <c r="W755" i="2" s="1"/>
  <c r="T756" i="2" s="1"/>
  <c r="U755" i="2"/>
  <c r="J402" i="2"/>
  <c r="M403" i="2"/>
  <c r="K404" i="2" l="1"/>
  <c r="L404" i="2" s="1"/>
  <c r="I405" i="2" s="1"/>
  <c r="X756" i="2"/>
  <c r="J403" i="2"/>
  <c r="M404" i="2"/>
  <c r="K405" i="2" l="1"/>
  <c r="L405" i="2" s="1"/>
  <c r="I406" i="2" s="1"/>
  <c r="U756" i="2"/>
  <c r="V756" i="2"/>
  <c r="W756" i="2" s="1"/>
  <c r="T757" i="2" s="1"/>
  <c r="J404" i="2"/>
  <c r="M405" i="2"/>
  <c r="K406" i="2" l="1"/>
  <c r="L406" i="2" s="1"/>
  <c r="I407" i="2" s="1"/>
  <c r="X757" i="2"/>
  <c r="J405" i="2"/>
  <c r="M406" i="2"/>
  <c r="K407" i="2" l="1"/>
  <c r="L407" i="2" s="1"/>
  <c r="I408" i="2" s="1"/>
  <c r="U757" i="2"/>
  <c r="V757" i="2"/>
  <c r="W757" i="2" s="1"/>
  <c r="T758" i="2" s="1"/>
  <c r="J406" i="2"/>
  <c r="M407" i="2"/>
  <c r="K408" i="2" l="1"/>
  <c r="L408" i="2" s="1"/>
  <c r="I409" i="2" s="1"/>
  <c r="X758" i="2"/>
  <c r="J407" i="2"/>
  <c r="M408" i="2"/>
  <c r="K409" i="2" l="1"/>
  <c r="L409" i="2" s="1"/>
  <c r="I410" i="2" s="1"/>
  <c r="U758" i="2"/>
  <c r="V758" i="2"/>
  <c r="W758" i="2" s="1"/>
  <c r="T759" i="2" s="1"/>
  <c r="J408" i="2"/>
  <c r="M409" i="2"/>
  <c r="K410" i="2" l="1"/>
  <c r="L410" i="2" s="1"/>
  <c r="I411" i="2" s="1"/>
  <c r="X759" i="2"/>
  <c r="J409" i="2"/>
  <c r="M410" i="2"/>
  <c r="K411" i="2" l="1"/>
  <c r="L411" i="2" s="1"/>
  <c r="I412" i="2" s="1"/>
  <c r="V759" i="2"/>
  <c r="W759" i="2" s="1"/>
  <c r="T760" i="2" s="1"/>
  <c r="U759" i="2"/>
  <c r="J410" i="2"/>
  <c r="M411" i="2"/>
  <c r="K412" i="2" l="1"/>
  <c r="L412" i="2" s="1"/>
  <c r="I413" i="2" s="1"/>
  <c r="X760" i="2"/>
  <c r="J411" i="2"/>
  <c r="M412" i="2"/>
  <c r="K413" i="2" l="1"/>
  <c r="L413" i="2" s="1"/>
  <c r="I414" i="2" s="1"/>
  <c r="U760" i="2"/>
  <c r="V760" i="2"/>
  <c r="W760" i="2" s="1"/>
  <c r="T761" i="2" s="1"/>
  <c r="J412" i="2"/>
  <c r="M413" i="2"/>
  <c r="K414" i="2" l="1"/>
  <c r="L414" i="2" s="1"/>
  <c r="I415" i="2" s="1"/>
  <c r="X761" i="2"/>
  <c r="J413" i="2"/>
  <c r="M414" i="2"/>
  <c r="K415" i="2" l="1"/>
  <c r="L415" i="2" s="1"/>
  <c r="I416" i="2" s="1"/>
  <c r="U761" i="2"/>
  <c r="V761" i="2"/>
  <c r="W761" i="2" s="1"/>
  <c r="T762" i="2" s="1"/>
  <c r="J414" i="2"/>
  <c r="M415" i="2"/>
  <c r="K416" i="2" l="1"/>
  <c r="L416" i="2" s="1"/>
  <c r="I417" i="2" s="1"/>
  <c r="X762" i="2"/>
  <c r="J415" i="2"/>
  <c r="M416" i="2"/>
  <c r="K417" i="2" l="1"/>
  <c r="L417" i="2" s="1"/>
  <c r="I418" i="2" s="1"/>
  <c r="V762" i="2"/>
  <c r="W762" i="2" s="1"/>
  <c r="T763" i="2" s="1"/>
  <c r="U762" i="2"/>
  <c r="J416" i="2"/>
  <c r="M417" i="2"/>
  <c r="K418" i="2" l="1"/>
  <c r="L418" i="2" s="1"/>
  <c r="I419" i="2" s="1"/>
  <c r="X763" i="2"/>
  <c r="J417" i="2"/>
  <c r="M418" i="2"/>
  <c r="K419" i="2" l="1"/>
  <c r="L419" i="2" s="1"/>
  <c r="I420" i="2" s="1"/>
  <c r="U763" i="2"/>
  <c r="V763" i="2"/>
  <c r="W763" i="2" s="1"/>
  <c r="T764" i="2" s="1"/>
  <c r="J418" i="2"/>
  <c r="M419" i="2"/>
  <c r="K420" i="2" l="1"/>
  <c r="L420" i="2" s="1"/>
  <c r="I421" i="2" s="1"/>
  <c r="X764" i="2"/>
  <c r="J419" i="2"/>
  <c r="M420" i="2"/>
  <c r="K421" i="2" l="1"/>
  <c r="L421" i="2" s="1"/>
  <c r="I422" i="2" s="1"/>
  <c r="V764" i="2"/>
  <c r="W764" i="2" s="1"/>
  <c r="T765" i="2" s="1"/>
  <c r="U764" i="2"/>
  <c r="J420" i="2"/>
  <c r="M421" i="2"/>
  <c r="K422" i="2" l="1"/>
  <c r="L422" i="2" s="1"/>
  <c r="I423" i="2" s="1"/>
  <c r="X765" i="2"/>
  <c r="J421" i="2"/>
  <c r="M422" i="2"/>
  <c r="K423" i="2" l="1"/>
  <c r="L423" i="2" s="1"/>
  <c r="I424" i="2" s="1"/>
  <c r="U765" i="2"/>
  <c r="V765" i="2"/>
  <c r="W765" i="2" s="1"/>
  <c r="T766" i="2" s="1"/>
  <c r="J422" i="2"/>
  <c r="M423" i="2"/>
  <c r="K424" i="2" l="1"/>
  <c r="L424" i="2" s="1"/>
  <c r="I425" i="2" s="1"/>
  <c r="X766" i="2"/>
  <c r="J423" i="2"/>
  <c r="M424" i="2"/>
  <c r="K425" i="2" l="1"/>
  <c r="L425" i="2" s="1"/>
  <c r="I426" i="2" s="1"/>
  <c r="V766" i="2"/>
  <c r="W766" i="2" s="1"/>
  <c r="T767" i="2" s="1"/>
  <c r="U766" i="2"/>
  <c r="J424" i="2"/>
  <c r="M425" i="2"/>
  <c r="K426" i="2" l="1"/>
  <c r="L426" i="2" s="1"/>
  <c r="I427" i="2" s="1"/>
  <c r="X767" i="2"/>
  <c r="J425" i="2"/>
  <c r="M426" i="2"/>
  <c r="K427" i="2" l="1"/>
  <c r="L427" i="2" s="1"/>
  <c r="I428" i="2" s="1"/>
  <c r="U767" i="2"/>
  <c r="V767" i="2"/>
  <c r="W767" i="2" s="1"/>
  <c r="T768" i="2" s="1"/>
  <c r="J426" i="2"/>
  <c r="M427" i="2"/>
  <c r="K428" i="2" l="1"/>
  <c r="L428" i="2" s="1"/>
  <c r="I429" i="2" s="1"/>
  <c r="X768" i="2"/>
  <c r="J427" i="2"/>
  <c r="M428" i="2"/>
  <c r="K429" i="2" l="1"/>
  <c r="L429" i="2" s="1"/>
  <c r="I430" i="2" s="1"/>
  <c r="V768" i="2"/>
  <c r="W768" i="2" s="1"/>
  <c r="T769" i="2" s="1"/>
  <c r="U768" i="2"/>
  <c r="J428" i="2"/>
  <c r="M429" i="2"/>
  <c r="K430" i="2" l="1"/>
  <c r="L430" i="2" s="1"/>
  <c r="I431" i="2" s="1"/>
  <c r="X769" i="2"/>
  <c r="J429" i="2"/>
  <c r="M430" i="2"/>
  <c r="K431" i="2" l="1"/>
  <c r="L431" i="2" s="1"/>
  <c r="I432" i="2" s="1"/>
  <c r="V769" i="2"/>
  <c r="W769" i="2" s="1"/>
  <c r="T770" i="2" s="1"/>
  <c r="U769" i="2"/>
  <c r="J430" i="2"/>
  <c r="M431" i="2"/>
  <c r="K432" i="2" l="1"/>
  <c r="L432" i="2" s="1"/>
  <c r="I433" i="2" s="1"/>
  <c r="X770" i="2"/>
  <c r="J431" i="2"/>
  <c r="M432" i="2"/>
  <c r="K433" i="2" l="1"/>
  <c r="L433" i="2" s="1"/>
  <c r="I434" i="2" s="1"/>
  <c r="V770" i="2"/>
  <c r="W770" i="2" s="1"/>
  <c r="T771" i="2" s="1"/>
  <c r="U770" i="2"/>
  <c r="J432" i="2"/>
  <c r="M433" i="2"/>
  <c r="K434" i="2" l="1"/>
  <c r="L434" i="2" s="1"/>
  <c r="I435" i="2" s="1"/>
  <c r="X771" i="2"/>
  <c r="J433" i="2"/>
  <c r="M434" i="2"/>
  <c r="K435" i="2" l="1"/>
  <c r="L435" i="2" s="1"/>
  <c r="I436" i="2" s="1"/>
  <c r="U771" i="2"/>
  <c r="V771" i="2"/>
  <c r="W771" i="2" s="1"/>
  <c r="T772" i="2" s="1"/>
  <c r="J434" i="2"/>
  <c r="M435" i="2"/>
  <c r="K436" i="2" l="1"/>
  <c r="L436" i="2" s="1"/>
  <c r="I437" i="2" s="1"/>
  <c r="X772" i="2"/>
  <c r="J435" i="2"/>
  <c r="M436" i="2"/>
  <c r="K437" i="2" l="1"/>
  <c r="L437" i="2" s="1"/>
  <c r="I438" i="2" s="1"/>
  <c r="V772" i="2"/>
  <c r="W772" i="2" s="1"/>
  <c r="T773" i="2" s="1"/>
  <c r="U772" i="2"/>
  <c r="J436" i="2"/>
  <c r="M437" i="2"/>
  <c r="K438" i="2" l="1"/>
  <c r="L438" i="2" s="1"/>
  <c r="I439" i="2" s="1"/>
  <c r="X773" i="2"/>
  <c r="J437" i="2"/>
  <c r="M438" i="2"/>
  <c r="K439" i="2" l="1"/>
  <c r="L439" i="2" s="1"/>
  <c r="I440" i="2" s="1"/>
  <c r="U773" i="2"/>
  <c r="V773" i="2"/>
  <c r="W773" i="2" s="1"/>
  <c r="T774" i="2" s="1"/>
  <c r="J438" i="2"/>
  <c r="M439" i="2"/>
  <c r="K440" i="2" l="1"/>
  <c r="L440" i="2" s="1"/>
  <c r="I441" i="2" s="1"/>
  <c r="X774" i="2"/>
  <c r="J439" i="2"/>
  <c r="M440" i="2"/>
  <c r="K441" i="2" l="1"/>
  <c r="L441" i="2" s="1"/>
  <c r="I442" i="2" s="1"/>
  <c r="U774" i="2"/>
  <c r="V774" i="2"/>
  <c r="W774" i="2" s="1"/>
  <c r="T775" i="2" s="1"/>
  <c r="J440" i="2"/>
  <c r="M441" i="2"/>
  <c r="K442" i="2" l="1"/>
  <c r="L442" i="2" s="1"/>
  <c r="I443" i="2" s="1"/>
  <c r="X775" i="2"/>
  <c r="J441" i="2"/>
  <c r="M442" i="2"/>
  <c r="K443" i="2" l="1"/>
  <c r="L443" i="2" s="1"/>
  <c r="I444" i="2" s="1"/>
  <c r="V775" i="2"/>
  <c r="W775" i="2" s="1"/>
  <c r="T776" i="2" s="1"/>
  <c r="U775" i="2"/>
  <c r="J442" i="2"/>
  <c r="M443" i="2"/>
  <c r="K444" i="2" l="1"/>
  <c r="L444" i="2" s="1"/>
  <c r="I445" i="2" s="1"/>
  <c r="X776" i="2"/>
  <c r="J443" i="2"/>
  <c r="M444" i="2"/>
  <c r="K445" i="2" l="1"/>
  <c r="L445" i="2" s="1"/>
  <c r="I446" i="2" s="1"/>
  <c r="U776" i="2"/>
  <c r="V776" i="2"/>
  <c r="W776" i="2" s="1"/>
  <c r="T777" i="2" s="1"/>
  <c r="J444" i="2"/>
  <c r="M445" i="2"/>
  <c r="K446" i="2" l="1"/>
  <c r="L446" i="2" s="1"/>
  <c r="I447" i="2" s="1"/>
  <c r="X777" i="2"/>
  <c r="J445" i="2"/>
  <c r="M446" i="2"/>
  <c r="K447" i="2" l="1"/>
  <c r="L447" i="2" s="1"/>
  <c r="I448" i="2" s="1"/>
  <c r="V777" i="2"/>
  <c r="W777" i="2" s="1"/>
  <c r="T778" i="2" s="1"/>
  <c r="U777" i="2"/>
  <c r="J446" i="2"/>
  <c r="M447" i="2"/>
  <c r="K448" i="2" l="1"/>
  <c r="L448" i="2" s="1"/>
  <c r="I449" i="2" s="1"/>
  <c r="X778" i="2"/>
  <c r="J447" i="2"/>
  <c r="M448" i="2"/>
  <c r="K449" i="2" l="1"/>
  <c r="L449" i="2" s="1"/>
  <c r="I450" i="2" s="1"/>
  <c r="V778" i="2"/>
  <c r="W778" i="2" s="1"/>
  <c r="T779" i="2" s="1"/>
  <c r="U778" i="2"/>
  <c r="J448" i="2"/>
  <c r="M449" i="2"/>
  <c r="K450" i="2" l="1"/>
  <c r="L450" i="2" s="1"/>
  <c r="I451" i="2" s="1"/>
  <c r="X779" i="2"/>
  <c r="J449" i="2"/>
  <c r="M450" i="2"/>
  <c r="K451" i="2" l="1"/>
  <c r="L451" i="2" s="1"/>
  <c r="I452" i="2" s="1"/>
  <c r="U779" i="2"/>
  <c r="V779" i="2"/>
  <c r="W779" i="2" s="1"/>
  <c r="T780" i="2" s="1"/>
  <c r="J450" i="2"/>
  <c r="M451" i="2"/>
  <c r="K452" i="2" l="1"/>
  <c r="L452" i="2" s="1"/>
  <c r="I453" i="2" s="1"/>
  <c r="X780" i="2"/>
  <c r="J451" i="2"/>
  <c r="M452" i="2"/>
  <c r="K453" i="2" l="1"/>
  <c r="L453" i="2" s="1"/>
  <c r="I454" i="2" s="1"/>
  <c r="U780" i="2"/>
  <c r="V780" i="2"/>
  <c r="W780" i="2" s="1"/>
  <c r="T781" i="2" s="1"/>
  <c r="J452" i="2"/>
  <c r="M453" i="2"/>
  <c r="K454" i="2" l="1"/>
  <c r="L454" i="2" s="1"/>
  <c r="I455" i="2" s="1"/>
  <c r="X781" i="2"/>
  <c r="J453" i="2"/>
  <c r="M454" i="2"/>
  <c r="K455" i="2" l="1"/>
  <c r="L455" i="2" s="1"/>
  <c r="I456" i="2" s="1"/>
  <c r="V781" i="2"/>
  <c r="W781" i="2" s="1"/>
  <c r="T782" i="2" s="1"/>
  <c r="U781" i="2"/>
  <c r="J454" i="2"/>
  <c r="M455" i="2"/>
  <c r="K456" i="2" l="1"/>
  <c r="L456" i="2" s="1"/>
  <c r="I457" i="2" s="1"/>
  <c r="X782" i="2"/>
  <c r="J455" i="2"/>
  <c r="M456" i="2"/>
  <c r="K457" i="2" l="1"/>
  <c r="L457" i="2" s="1"/>
  <c r="I458" i="2" s="1"/>
  <c r="U782" i="2"/>
  <c r="V782" i="2"/>
  <c r="W782" i="2" s="1"/>
  <c r="T783" i="2" s="1"/>
  <c r="J456" i="2"/>
  <c r="M457" i="2"/>
  <c r="K458" i="2" l="1"/>
  <c r="L458" i="2" s="1"/>
  <c r="I459" i="2" s="1"/>
  <c r="X783" i="2"/>
  <c r="J457" i="2"/>
  <c r="M458" i="2"/>
  <c r="K459" i="2" l="1"/>
  <c r="L459" i="2" s="1"/>
  <c r="I460" i="2" s="1"/>
  <c r="V783" i="2"/>
  <c r="W783" i="2" s="1"/>
  <c r="T784" i="2" s="1"/>
  <c r="U783" i="2"/>
  <c r="J458" i="2"/>
  <c r="M459" i="2"/>
  <c r="K460" i="2" l="1"/>
  <c r="L460" i="2" s="1"/>
  <c r="I461" i="2" s="1"/>
  <c r="X784" i="2"/>
  <c r="J459" i="2"/>
  <c r="M460" i="2"/>
  <c r="K461" i="2" l="1"/>
  <c r="L461" i="2" s="1"/>
  <c r="I462" i="2" s="1"/>
  <c r="V784" i="2"/>
  <c r="W784" i="2" s="1"/>
  <c r="T785" i="2" s="1"/>
  <c r="U784" i="2"/>
  <c r="J460" i="2"/>
  <c r="M461" i="2"/>
  <c r="K462" i="2" l="1"/>
  <c r="L462" i="2" s="1"/>
  <c r="I463" i="2" s="1"/>
  <c r="X785" i="2"/>
  <c r="J461" i="2"/>
  <c r="M462" i="2"/>
  <c r="K463" i="2" l="1"/>
  <c r="L463" i="2" s="1"/>
  <c r="I464" i="2" s="1"/>
  <c r="U785" i="2"/>
  <c r="V785" i="2"/>
  <c r="W785" i="2" s="1"/>
  <c r="T786" i="2" s="1"/>
  <c r="J462" i="2"/>
  <c r="M463" i="2"/>
  <c r="K464" i="2" l="1"/>
  <c r="L464" i="2" s="1"/>
  <c r="I465" i="2" s="1"/>
  <c r="X786" i="2"/>
  <c r="J463" i="2"/>
  <c r="M464" i="2"/>
  <c r="K465" i="2" l="1"/>
  <c r="L465" i="2" s="1"/>
  <c r="I466" i="2" s="1"/>
  <c r="V786" i="2"/>
  <c r="W786" i="2" s="1"/>
  <c r="T787" i="2" s="1"/>
  <c r="U786" i="2"/>
  <c r="J464" i="2"/>
  <c r="M465" i="2"/>
  <c r="K466" i="2" l="1"/>
  <c r="L466" i="2" s="1"/>
  <c r="I467" i="2" s="1"/>
  <c r="X787" i="2"/>
  <c r="J465" i="2"/>
  <c r="M466" i="2"/>
  <c r="K467" i="2" l="1"/>
  <c r="L467" i="2" s="1"/>
  <c r="I468" i="2" s="1"/>
  <c r="U787" i="2"/>
  <c r="V787" i="2"/>
  <c r="W787" i="2" s="1"/>
  <c r="T788" i="2" s="1"/>
  <c r="J466" i="2"/>
  <c r="M467" i="2"/>
  <c r="K468" i="2" l="1"/>
  <c r="L468" i="2" s="1"/>
  <c r="I469" i="2" s="1"/>
  <c r="X788" i="2"/>
  <c r="J467" i="2"/>
  <c r="M468" i="2"/>
  <c r="K469" i="2" l="1"/>
  <c r="L469" i="2" s="1"/>
  <c r="I470" i="2" s="1"/>
  <c r="U788" i="2"/>
  <c r="V788" i="2"/>
  <c r="W788" i="2" s="1"/>
  <c r="T789" i="2" s="1"/>
  <c r="J468" i="2"/>
  <c r="M469" i="2"/>
  <c r="K470" i="2" l="1"/>
  <c r="L470" i="2" s="1"/>
  <c r="I471" i="2" s="1"/>
  <c r="X789" i="2"/>
  <c r="J469" i="2"/>
  <c r="M470" i="2"/>
  <c r="K471" i="2" l="1"/>
  <c r="L471" i="2" s="1"/>
  <c r="I472" i="2" s="1"/>
  <c r="V789" i="2"/>
  <c r="W789" i="2" s="1"/>
  <c r="T790" i="2" s="1"/>
  <c r="U789" i="2"/>
  <c r="J470" i="2"/>
  <c r="M471" i="2"/>
  <c r="K472" i="2" l="1"/>
  <c r="L472" i="2" s="1"/>
  <c r="I473" i="2" s="1"/>
  <c r="X790" i="2"/>
  <c r="J471" i="2"/>
  <c r="M472" i="2"/>
  <c r="K473" i="2" l="1"/>
  <c r="L473" i="2" s="1"/>
  <c r="I474" i="2" s="1"/>
  <c r="U790" i="2"/>
  <c r="V790" i="2"/>
  <c r="W790" i="2" s="1"/>
  <c r="T791" i="2" s="1"/>
  <c r="J472" i="2"/>
  <c r="M473" i="2"/>
  <c r="K474" i="2" l="1"/>
  <c r="L474" i="2" s="1"/>
  <c r="I475" i="2" s="1"/>
  <c r="X791" i="2"/>
  <c r="J473" i="2"/>
  <c r="M474" i="2"/>
  <c r="K475" i="2" l="1"/>
  <c r="L475" i="2" s="1"/>
  <c r="I476" i="2" s="1"/>
  <c r="V791" i="2"/>
  <c r="W791" i="2" s="1"/>
  <c r="T792" i="2" s="1"/>
  <c r="U791" i="2"/>
  <c r="J474" i="2"/>
  <c r="M475" i="2"/>
  <c r="K476" i="2" l="1"/>
  <c r="L476" i="2" s="1"/>
  <c r="I477" i="2" s="1"/>
  <c r="X792" i="2"/>
  <c r="J475" i="2"/>
  <c r="M476" i="2"/>
  <c r="K477" i="2" l="1"/>
  <c r="L477" i="2" s="1"/>
  <c r="I478" i="2" s="1"/>
  <c r="U792" i="2"/>
  <c r="V792" i="2"/>
  <c r="W792" i="2" s="1"/>
  <c r="T793" i="2" s="1"/>
  <c r="J476" i="2"/>
  <c r="M477" i="2"/>
  <c r="K478" i="2" l="1"/>
  <c r="L478" i="2" s="1"/>
  <c r="I479" i="2" s="1"/>
  <c r="X793" i="2"/>
  <c r="J477" i="2"/>
  <c r="M478" i="2"/>
  <c r="K479" i="2" l="1"/>
  <c r="L479" i="2" s="1"/>
  <c r="I480" i="2" s="1"/>
  <c r="U793" i="2"/>
  <c r="V793" i="2"/>
  <c r="W793" i="2" s="1"/>
  <c r="T794" i="2" s="1"/>
  <c r="J478" i="2"/>
  <c r="M479" i="2"/>
  <c r="K480" i="2" l="1"/>
  <c r="L480" i="2" s="1"/>
  <c r="I481" i="2" s="1"/>
  <c r="X794" i="2"/>
  <c r="J479" i="2"/>
  <c r="M480" i="2"/>
  <c r="K481" i="2" l="1"/>
  <c r="L481" i="2" s="1"/>
  <c r="I482" i="2" s="1"/>
  <c r="U794" i="2"/>
  <c r="V794" i="2"/>
  <c r="W794" i="2" s="1"/>
  <c r="T795" i="2" s="1"/>
  <c r="J480" i="2"/>
  <c r="M481" i="2"/>
  <c r="K482" i="2" l="1"/>
  <c r="L482" i="2" s="1"/>
  <c r="I483" i="2" s="1"/>
  <c r="X795" i="2"/>
  <c r="J481" i="2"/>
  <c r="M482" i="2"/>
  <c r="K483" i="2" l="1"/>
  <c r="L483" i="2" s="1"/>
  <c r="I484" i="2" s="1"/>
  <c r="U795" i="2"/>
  <c r="V795" i="2"/>
  <c r="W795" i="2" s="1"/>
  <c r="T796" i="2" s="1"/>
  <c r="J482" i="2"/>
  <c r="M483" i="2"/>
  <c r="K484" i="2" l="1"/>
  <c r="L484" i="2" s="1"/>
  <c r="I485" i="2" s="1"/>
  <c r="X796" i="2"/>
  <c r="J483" i="2"/>
  <c r="M484" i="2"/>
  <c r="K485" i="2" l="1"/>
  <c r="L485" i="2" s="1"/>
  <c r="I486" i="2" s="1"/>
  <c r="V796" i="2"/>
  <c r="W796" i="2" s="1"/>
  <c r="T797" i="2" s="1"/>
  <c r="U796" i="2"/>
  <c r="J484" i="2"/>
  <c r="M485" i="2"/>
  <c r="K486" i="2" l="1"/>
  <c r="L486" i="2" s="1"/>
  <c r="I487" i="2" s="1"/>
  <c r="X797" i="2"/>
  <c r="J485" i="2"/>
  <c r="M486" i="2"/>
  <c r="K487" i="2" l="1"/>
  <c r="L487" i="2" s="1"/>
  <c r="I488" i="2" s="1"/>
  <c r="U797" i="2"/>
  <c r="V797" i="2"/>
  <c r="W797" i="2" s="1"/>
  <c r="T798" i="2" s="1"/>
  <c r="J486" i="2"/>
  <c r="M487" i="2"/>
  <c r="K488" i="2" l="1"/>
  <c r="L488" i="2" s="1"/>
  <c r="I489" i="2" s="1"/>
  <c r="X798" i="2"/>
  <c r="J487" i="2"/>
  <c r="M488" i="2"/>
  <c r="K489" i="2" l="1"/>
  <c r="L489" i="2" s="1"/>
  <c r="I490" i="2" s="1"/>
  <c r="V798" i="2"/>
  <c r="W798" i="2" s="1"/>
  <c r="T799" i="2" s="1"/>
  <c r="U798" i="2"/>
  <c r="J488" i="2"/>
  <c r="M489" i="2"/>
  <c r="K490" i="2" l="1"/>
  <c r="L490" i="2" s="1"/>
  <c r="I491" i="2" s="1"/>
  <c r="X799" i="2"/>
  <c r="J489" i="2"/>
  <c r="M490" i="2"/>
  <c r="K491" i="2" l="1"/>
  <c r="L491" i="2" s="1"/>
  <c r="I492" i="2" s="1"/>
  <c r="U799" i="2"/>
  <c r="V799" i="2"/>
  <c r="W799" i="2" s="1"/>
  <c r="T800" i="2" s="1"/>
  <c r="J490" i="2"/>
  <c r="M491" i="2"/>
  <c r="K492" i="2" l="1"/>
  <c r="L492" i="2" s="1"/>
  <c r="I493" i="2" s="1"/>
  <c r="X800" i="2"/>
  <c r="J491" i="2"/>
  <c r="M492" i="2"/>
  <c r="K493" i="2" l="1"/>
  <c r="L493" i="2" s="1"/>
  <c r="I494" i="2" s="1"/>
  <c r="U800" i="2"/>
  <c r="V800" i="2"/>
  <c r="W800" i="2" s="1"/>
  <c r="T801" i="2" s="1"/>
  <c r="J492" i="2"/>
  <c r="M493" i="2"/>
  <c r="K494" i="2" l="1"/>
  <c r="L494" i="2" s="1"/>
  <c r="I495" i="2" s="1"/>
  <c r="X801" i="2"/>
  <c r="J493" i="2"/>
  <c r="M494" i="2"/>
  <c r="K495" i="2" l="1"/>
  <c r="L495" i="2" s="1"/>
  <c r="I496" i="2" s="1"/>
  <c r="U801" i="2"/>
  <c r="V801" i="2"/>
  <c r="W801" i="2" s="1"/>
  <c r="T802" i="2" s="1"/>
  <c r="J494" i="2"/>
  <c r="M495" i="2"/>
  <c r="K496" i="2" l="1"/>
  <c r="L496" i="2" s="1"/>
  <c r="I497" i="2" s="1"/>
  <c r="X802" i="2"/>
  <c r="J495" i="2"/>
  <c r="M496" i="2"/>
  <c r="K497" i="2" l="1"/>
  <c r="L497" i="2" s="1"/>
  <c r="I498" i="2" s="1"/>
  <c r="U802" i="2"/>
  <c r="V802" i="2"/>
  <c r="W802" i="2" s="1"/>
  <c r="T803" i="2" s="1"/>
  <c r="J496" i="2"/>
  <c r="M497" i="2"/>
  <c r="K498" i="2" l="1"/>
  <c r="L498" i="2" s="1"/>
  <c r="I499" i="2" s="1"/>
  <c r="X803" i="2"/>
  <c r="J497" i="2"/>
  <c r="M498" i="2"/>
  <c r="K499" i="2" l="1"/>
  <c r="L499" i="2" s="1"/>
  <c r="I500" i="2" s="1"/>
  <c r="U803" i="2"/>
  <c r="V803" i="2"/>
  <c r="W803" i="2" s="1"/>
  <c r="T804" i="2" s="1"/>
  <c r="J498" i="2"/>
  <c r="M499" i="2"/>
  <c r="K500" i="2" l="1"/>
  <c r="L500" i="2" s="1"/>
  <c r="I501" i="2" s="1"/>
  <c r="X804" i="2"/>
  <c r="J499" i="2"/>
  <c r="M500" i="2"/>
  <c r="K501" i="2" l="1"/>
  <c r="L501" i="2" s="1"/>
  <c r="I502" i="2" s="1"/>
  <c r="U804" i="2"/>
  <c r="V804" i="2"/>
  <c r="W804" i="2" s="1"/>
  <c r="T805" i="2" s="1"/>
  <c r="J500" i="2"/>
  <c r="M501" i="2"/>
  <c r="K502" i="2" l="1"/>
  <c r="L502" i="2" s="1"/>
  <c r="I503" i="2" s="1"/>
  <c r="X805" i="2"/>
  <c r="J501" i="2"/>
  <c r="M502" i="2"/>
  <c r="K503" i="2" l="1"/>
  <c r="L503" i="2" s="1"/>
  <c r="I504" i="2" s="1"/>
  <c r="V805" i="2"/>
  <c r="W805" i="2" s="1"/>
  <c r="T806" i="2" s="1"/>
  <c r="U805" i="2"/>
  <c r="J502" i="2"/>
  <c r="M503" i="2"/>
  <c r="K504" i="2" l="1"/>
  <c r="L504" i="2" s="1"/>
  <c r="I505" i="2" s="1"/>
  <c r="X806" i="2"/>
  <c r="J503" i="2"/>
  <c r="M504" i="2"/>
  <c r="K505" i="2" l="1"/>
  <c r="L505" i="2" s="1"/>
  <c r="I506" i="2" s="1"/>
  <c r="V806" i="2"/>
  <c r="W806" i="2" s="1"/>
  <c r="T807" i="2" s="1"/>
  <c r="U806" i="2"/>
  <c r="J504" i="2"/>
  <c r="M505" i="2"/>
  <c r="K506" i="2" l="1"/>
  <c r="L506" i="2" s="1"/>
  <c r="I507" i="2" s="1"/>
  <c r="X807" i="2"/>
  <c r="J505" i="2"/>
  <c r="M506" i="2"/>
  <c r="K507" i="2" l="1"/>
  <c r="L507" i="2" s="1"/>
  <c r="I508" i="2" s="1"/>
  <c r="U807" i="2"/>
  <c r="V807" i="2"/>
  <c r="W807" i="2" s="1"/>
  <c r="T808" i="2" s="1"/>
  <c r="J506" i="2"/>
  <c r="M507" i="2"/>
  <c r="K508" i="2" l="1"/>
  <c r="L508" i="2" s="1"/>
  <c r="I509" i="2" s="1"/>
  <c r="X808" i="2"/>
  <c r="J507" i="2"/>
  <c r="M508" i="2"/>
  <c r="K509" i="2" l="1"/>
  <c r="L509" i="2" s="1"/>
  <c r="I510" i="2" s="1"/>
  <c r="V808" i="2"/>
  <c r="W808" i="2" s="1"/>
  <c r="T809" i="2" s="1"/>
  <c r="U808" i="2"/>
  <c r="J508" i="2"/>
  <c r="M509" i="2"/>
  <c r="K510" i="2" l="1"/>
  <c r="L510" i="2" s="1"/>
  <c r="I511" i="2" s="1"/>
  <c r="X809" i="2"/>
  <c r="J509" i="2"/>
  <c r="M510" i="2"/>
  <c r="K511" i="2" l="1"/>
  <c r="L511" i="2" s="1"/>
  <c r="I512" i="2" s="1"/>
  <c r="V809" i="2"/>
  <c r="W809" i="2" s="1"/>
  <c r="T810" i="2" s="1"/>
  <c r="U809" i="2"/>
  <c r="J510" i="2"/>
  <c r="M511" i="2"/>
  <c r="K512" i="2" l="1"/>
  <c r="L512" i="2" s="1"/>
  <c r="I513" i="2" s="1"/>
  <c r="X810" i="2"/>
  <c r="J511" i="2"/>
  <c r="M512" i="2"/>
  <c r="K513" i="2" l="1"/>
  <c r="L513" i="2" s="1"/>
  <c r="I514" i="2" s="1"/>
  <c r="V810" i="2"/>
  <c r="W810" i="2" s="1"/>
  <c r="T811" i="2" s="1"/>
  <c r="U810" i="2"/>
  <c r="J512" i="2"/>
  <c r="M513" i="2"/>
  <c r="K514" i="2" l="1"/>
  <c r="L514" i="2" s="1"/>
  <c r="I515" i="2" s="1"/>
  <c r="X811" i="2"/>
  <c r="J513" i="2"/>
  <c r="M514" i="2"/>
  <c r="K515" i="2" l="1"/>
  <c r="L515" i="2" s="1"/>
  <c r="I516" i="2" s="1"/>
  <c r="V811" i="2"/>
  <c r="W811" i="2" s="1"/>
  <c r="T812" i="2" s="1"/>
  <c r="U811" i="2"/>
  <c r="J514" i="2"/>
  <c r="M515" i="2"/>
  <c r="K516" i="2" l="1"/>
  <c r="L516" i="2" s="1"/>
  <c r="I517" i="2" s="1"/>
  <c r="X812" i="2"/>
  <c r="J515" i="2"/>
  <c r="M516" i="2"/>
  <c r="K517" i="2" l="1"/>
  <c r="L517" i="2" s="1"/>
  <c r="I518" i="2" s="1"/>
  <c r="V812" i="2"/>
  <c r="W812" i="2" s="1"/>
  <c r="T813" i="2" s="1"/>
  <c r="U812" i="2"/>
  <c r="J516" i="2"/>
  <c r="M517" i="2"/>
  <c r="K518" i="2" l="1"/>
  <c r="L518" i="2" s="1"/>
  <c r="I519" i="2" s="1"/>
  <c r="X813" i="2"/>
  <c r="J517" i="2"/>
  <c r="M518" i="2"/>
  <c r="K519" i="2" l="1"/>
  <c r="L519" i="2" s="1"/>
  <c r="I520" i="2" s="1"/>
  <c r="V813" i="2"/>
  <c r="W813" i="2" s="1"/>
  <c r="T814" i="2" s="1"/>
  <c r="U813" i="2"/>
  <c r="J518" i="2"/>
  <c r="M519" i="2"/>
  <c r="K520" i="2" l="1"/>
  <c r="L520" i="2" s="1"/>
  <c r="I521" i="2" s="1"/>
  <c r="X814" i="2"/>
  <c r="J519" i="2"/>
  <c r="M520" i="2"/>
  <c r="K521" i="2" l="1"/>
  <c r="L521" i="2" s="1"/>
  <c r="I522" i="2" s="1"/>
  <c r="V814" i="2"/>
  <c r="W814" i="2" s="1"/>
  <c r="T815" i="2" s="1"/>
  <c r="U814" i="2"/>
  <c r="J520" i="2"/>
  <c r="M521" i="2"/>
  <c r="K522" i="2" l="1"/>
  <c r="L522" i="2" s="1"/>
  <c r="I523" i="2" s="1"/>
  <c r="X815" i="2"/>
  <c r="J521" i="2"/>
  <c r="M522" i="2"/>
  <c r="K523" i="2" l="1"/>
  <c r="L523" i="2" s="1"/>
  <c r="I524" i="2" s="1"/>
  <c r="V815" i="2"/>
  <c r="W815" i="2" s="1"/>
  <c r="T816" i="2" s="1"/>
  <c r="U815" i="2"/>
  <c r="J522" i="2"/>
  <c r="M523" i="2"/>
  <c r="K524" i="2" l="1"/>
  <c r="L524" i="2" s="1"/>
  <c r="I525" i="2" s="1"/>
  <c r="X816" i="2"/>
  <c r="J523" i="2"/>
  <c r="M524" i="2"/>
  <c r="K525" i="2" l="1"/>
  <c r="L525" i="2" s="1"/>
  <c r="I526" i="2" s="1"/>
  <c r="V816" i="2"/>
  <c r="W816" i="2" s="1"/>
  <c r="T817" i="2" s="1"/>
  <c r="U816" i="2"/>
  <c r="J524" i="2"/>
  <c r="M525" i="2"/>
  <c r="K526" i="2" l="1"/>
  <c r="L526" i="2" s="1"/>
  <c r="I527" i="2" s="1"/>
  <c r="X817" i="2"/>
  <c r="J525" i="2"/>
  <c r="M526" i="2"/>
  <c r="K527" i="2" l="1"/>
  <c r="L527" i="2" s="1"/>
  <c r="I528" i="2" s="1"/>
  <c r="V817" i="2"/>
  <c r="W817" i="2" s="1"/>
  <c r="T818" i="2" s="1"/>
  <c r="U817" i="2"/>
  <c r="J526" i="2"/>
  <c r="M527" i="2"/>
  <c r="K528" i="2" l="1"/>
  <c r="L528" i="2" s="1"/>
  <c r="I529" i="2" s="1"/>
  <c r="X818" i="2"/>
  <c r="J527" i="2"/>
  <c r="M528" i="2"/>
  <c r="K529" i="2" l="1"/>
  <c r="L529" i="2" s="1"/>
  <c r="I530" i="2" s="1"/>
  <c r="V818" i="2"/>
  <c r="W818" i="2" s="1"/>
  <c r="T819" i="2" s="1"/>
  <c r="U818" i="2"/>
  <c r="J528" i="2"/>
  <c r="M529" i="2"/>
  <c r="K530" i="2" l="1"/>
  <c r="L530" i="2" s="1"/>
  <c r="I531" i="2" s="1"/>
  <c r="X819" i="2"/>
  <c r="J529" i="2"/>
  <c r="M530" i="2"/>
  <c r="K531" i="2" l="1"/>
  <c r="L531" i="2" s="1"/>
  <c r="I532" i="2" s="1"/>
  <c r="U819" i="2"/>
  <c r="V819" i="2"/>
  <c r="W819" i="2" s="1"/>
  <c r="T820" i="2" s="1"/>
  <c r="J530" i="2"/>
  <c r="M531" i="2"/>
  <c r="K532" i="2" l="1"/>
  <c r="L532" i="2" s="1"/>
  <c r="I533" i="2" s="1"/>
  <c r="X820" i="2"/>
  <c r="J531" i="2"/>
  <c r="M532" i="2"/>
  <c r="K533" i="2" l="1"/>
  <c r="L533" i="2" s="1"/>
  <c r="I534" i="2" s="1"/>
  <c r="U820" i="2"/>
  <c r="V820" i="2"/>
  <c r="W820" i="2" s="1"/>
  <c r="T821" i="2" s="1"/>
  <c r="J532" i="2"/>
  <c r="M533" i="2"/>
  <c r="K534" i="2" l="1"/>
  <c r="L534" i="2" s="1"/>
  <c r="I535" i="2" s="1"/>
  <c r="X821" i="2"/>
  <c r="J533" i="2"/>
  <c r="M534" i="2"/>
  <c r="K535" i="2" l="1"/>
  <c r="L535" i="2" s="1"/>
  <c r="I536" i="2" s="1"/>
  <c r="U821" i="2"/>
  <c r="V821" i="2"/>
  <c r="W821" i="2" s="1"/>
  <c r="T822" i="2" s="1"/>
  <c r="J534" i="2"/>
  <c r="M535" i="2"/>
  <c r="K536" i="2" l="1"/>
  <c r="L536" i="2" s="1"/>
  <c r="I537" i="2" s="1"/>
  <c r="X822" i="2"/>
  <c r="J535" i="2"/>
  <c r="M536" i="2"/>
  <c r="K537" i="2" l="1"/>
  <c r="L537" i="2" s="1"/>
  <c r="I538" i="2" s="1"/>
  <c r="V822" i="2"/>
  <c r="W822" i="2" s="1"/>
  <c r="T823" i="2" s="1"/>
  <c r="U822" i="2"/>
  <c r="J536" i="2"/>
  <c r="M537" i="2"/>
  <c r="K538" i="2" l="1"/>
  <c r="L538" i="2" s="1"/>
  <c r="I539" i="2" s="1"/>
  <c r="X823" i="2"/>
  <c r="J537" i="2"/>
  <c r="M538" i="2"/>
  <c r="K539" i="2" l="1"/>
  <c r="L539" i="2" s="1"/>
  <c r="I540" i="2" s="1"/>
  <c r="V823" i="2"/>
  <c r="W823" i="2" s="1"/>
  <c r="T824" i="2" s="1"/>
  <c r="U823" i="2"/>
  <c r="J538" i="2"/>
  <c r="M539" i="2"/>
  <c r="K540" i="2" l="1"/>
  <c r="L540" i="2" s="1"/>
  <c r="I541" i="2" s="1"/>
  <c r="X824" i="2"/>
  <c r="J539" i="2"/>
  <c r="M540" i="2"/>
  <c r="K541" i="2" l="1"/>
  <c r="L541" i="2" s="1"/>
  <c r="I542" i="2" s="1"/>
  <c r="V824" i="2"/>
  <c r="W824" i="2" s="1"/>
  <c r="T825" i="2" s="1"/>
  <c r="U824" i="2"/>
  <c r="J540" i="2"/>
  <c r="M541" i="2"/>
  <c r="K542" i="2" l="1"/>
  <c r="L542" i="2" s="1"/>
  <c r="I543" i="2" s="1"/>
  <c r="X825" i="2"/>
  <c r="J541" i="2"/>
  <c r="M542" i="2"/>
  <c r="K543" i="2" l="1"/>
  <c r="L543" i="2" s="1"/>
  <c r="I544" i="2" s="1"/>
  <c r="U825" i="2"/>
  <c r="V825" i="2"/>
  <c r="W825" i="2" s="1"/>
  <c r="T826" i="2" s="1"/>
  <c r="J542" i="2"/>
  <c r="M543" i="2"/>
  <c r="K544" i="2" l="1"/>
  <c r="L544" i="2" s="1"/>
  <c r="I545" i="2" s="1"/>
  <c r="X826" i="2"/>
  <c r="J543" i="2"/>
  <c r="M544" i="2"/>
  <c r="K545" i="2" l="1"/>
  <c r="L545" i="2" s="1"/>
  <c r="I546" i="2" s="1"/>
  <c r="V826" i="2"/>
  <c r="W826" i="2" s="1"/>
  <c r="T827" i="2" s="1"/>
  <c r="U826" i="2"/>
  <c r="J544" i="2"/>
  <c r="M545" i="2"/>
  <c r="K546" i="2" l="1"/>
  <c r="L546" i="2" s="1"/>
  <c r="I547" i="2" s="1"/>
  <c r="X827" i="2"/>
  <c r="J545" i="2"/>
  <c r="M546" i="2"/>
  <c r="K547" i="2" l="1"/>
  <c r="L547" i="2" s="1"/>
  <c r="I548" i="2" s="1"/>
  <c r="U827" i="2"/>
  <c r="V827" i="2"/>
  <c r="W827" i="2" s="1"/>
  <c r="T828" i="2" s="1"/>
  <c r="J546" i="2"/>
  <c r="M547" i="2"/>
  <c r="K548" i="2" l="1"/>
  <c r="L548" i="2" s="1"/>
  <c r="I549" i="2" s="1"/>
  <c r="X828" i="2"/>
  <c r="J547" i="2"/>
  <c r="M548" i="2"/>
  <c r="K549" i="2" l="1"/>
  <c r="L549" i="2" s="1"/>
  <c r="I550" i="2" s="1"/>
  <c r="U828" i="2"/>
  <c r="V828" i="2"/>
  <c r="W828" i="2" s="1"/>
  <c r="T829" i="2" s="1"/>
  <c r="J548" i="2"/>
  <c r="M549" i="2"/>
  <c r="K550" i="2" l="1"/>
  <c r="L550" i="2" s="1"/>
  <c r="I551" i="2" s="1"/>
  <c r="X829" i="2"/>
  <c r="J549" i="2"/>
  <c r="M550" i="2"/>
  <c r="K551" i="2" l="1"/>
  <c r="L551" i="2" s="1"/>
  <c r="I552" i="2" s="1"/>
  <c r="U829" i="2"/>
  <c r="V829" i="2"/>
  <c r="W829" i="2" s="1"/>
  <c r="T830" i="2" s="1"/>
  <c r="J550" i="2"/>
  <c r="M551" i="2"/>
  <c r="K552" i="2" l="1"/>
  <c r="L552" i="2" s="1"/>
  <c r="I553" i="2" s="1"/>
  <c r="X830" i="2"/>
  <c r="J551" i="2"/>
  <c r="M552" i="2"/>
  <c r="K553" i="2" l="1"/>
  <c r="L553" i="2" s="1"/>
  <c r="I554" i="2" s="1"/>
  <c r="U830" i="2"/>
  <c r="V830" i="2"/>
  <c r="W830" i="2" s="1"/>
  <c r="T831" i="2" s="1"/>
  <c r="J552" i="2"/>
  <c r="M553" i="2"/>
  <c r="K554" i="2" l="1"/>
  <c r="L554" i="2" s="1"/>
  <c r="I555" i="2" s="1"/>
  <c r="X831" i="2"/>
  <c r="J553" i="2"/>
  <c r="M554" i="2"/>
  <c r="K555" i="2" l="1"/>
  <c r="L555" i="2" s="1"/>
  <c r="I556" i="2" s="1"/>
  <c r="U831" i="2"/>
  <c r="V831" i="2"/>
  <c r="W831" i="2" s="1"/>
  <c r="T832" i="2" s="1"/>
  <c r="J554" i="2"/>
  <c r="M555" i="2"/>
  <c r="K556" i="2" l="1"/>
  <c r="L556" i="2" s="1"/>
  <c r="I557" i="2" s="1"/>
  <c r="X832" i="2"/>
  <c r="J555" i="2"/>
  <c r="M556" i="2"/>
  <c r="K557" i="2" l="1"/>
  <c r="L557" i="2" s="1"/>
  <c r="I558" i="2" s="1"/>
  <c r="V832" i="2"/>
  <c r="W832" i="2" s="1"/>
  <c r="T833" i="2" s="1"/>
  <c r="U832" i="2"/>
  <c r="J556" i="2"/>
  <c r="M557" i="2"/>
  <c r="K558" i="2" l="1"/>
  <c r="L558" i="2" s="1"/>
  <c r="I559" i="2" s="1"/>
  <c r="X833" i="2"/>
  <c r="J557" i="2"/>
  <c r="M558" i="2"/>
  <c r="K559" i="2" l="1"/>
  <c r="L559" i="2" s="1"/>
  <c r="I560" i="2" s="1"/>
  <c r="U833" i="2"/>
  <c r="V833" i="2"/>
  <c r="W833" i="2" s="1"/>
  <c r="T834" i="2" s="1"/>
  <c r="J558" i="2"/>
  <c r="M559" i="2"/>
  <c r="K560" i="2" l="1"/>
  <c r="L560" i="2" s="1"/>
  <c r="I561" i="2" s="1"/>
  <c r="X834" i="2"/>
  <c r="J559" i="2"/>
  <c r="M560" i="2"/>
  <c r="K561" i="2" l="1"/>
  <c r="L561" i="2" s="1"/>
  <c r="I562" i="2" s="1"/>
  <c r="U834" i="2"/>
  <c r="V834" i="2"/>
  <c r="W834" i="2" s="1"/>
  <c r="T835" i="2" s="1"/>
  <c r="J560" i="2"/>
  <c r="M561" i="2"/>
  <c r="K562" i="2" l="1"/>
  <c r="L562" i="2" s="1"/>
  <c r="I563" i="2" s="1"/>
  <c r="X835" i="2"/>
  <c r="J561" i="2"/>
  <c r="M562" i="2"/>
  <c r="K563" i="2" l="1"/>
  <c r="L563" i="2" s="1"/>
  <c r="I564" i="2" s="1"/>
  <c r="V835" i="2"/>
  <c r="W835" i="2" s="1"/>
  <c r="T836" i="2" s="1"/>
  <c r="U835" i="2"/>
  <c r="J562" i="2"/>
  <c r="M563" i="2"/>
  <c r="K564" i="2" l="1"/>
  <c r="L564" i="2" s="1"/>
  <c r="I565" i="2" s="1"/>
  <c r="X836" i="2"/>
  <c r="J563" i="2"/>
  <c r="M564" i="2"/>
  <c r="K565" i="2" l="1"/>
  <c r="L565" i="2" s="1"/>
  <c r="I566" i="2" s="1"/>
  <c r="V836" i="2"/>
  <c r="W836" i="2" s="1"/>
  <c r="T837" i="2" s="1"/>
  <c r="U836" i="2"/>
  <c r="J564" i="2"/>
  <c r="M565" i="2"/>
  <c r="K566" i="2" l="1"/>
  <c r="L566" i="2" s="1"/>
  <c r="I567" i="2" s="1"/>
  <c r="X837" i="2"/>
  <c r="J565" i="2"/>
  <c r="M566" i="2"/>
  <c r="K567" i="2" l="1"/>
  <c r="L567" i="2" s="1"/>
  <c r="I568" i="2" s="1"/>
  <c r="V837" i="2"/>
  <c r="W837" i="2" s="1"/>
  <c r="T838" i="2" s="1"/>
  <c r="U837" i="2"/>
  <c r="J566" i="2"/>
  <c r="M567" i="2"/>
  <c r="K568" i="2" l="1"/>
  <c r="L568" i="2" s="1"/>
  <c r="I569" i="2" s="1"/>
  <c r="X838" i="2"/>
  <c r="J567" i="2"/>
  <c r="M568" i="2"/>
  <c r="K569" i="2" l="1"/>
  <c r="L569" i="2" s="1"/>
  <c r="I570" i="2" s="1"/>
  <c r="U838" i="2"/>
  <c r="V838" i="2"/>
  <c r="W838" i="2" s="1"/>
  <c r="T839" i="2" s="1"/>
  <c r="J568" i="2"/>
  <c r="M569" i="2"/>
  <c r="K570" i="2" l="1"/>
  <c r="L570" i="2" s="1"/>
  <c r="I571" i="2" s="1"/>
  <c r="X839" i="2"/>
  <c r="J569" i="2"/>
  <c r="M570" i="2"/>
  <c r="K571" i="2" l="1"/>
  <c r="L571" i="2" s="1"/>
  <c r="I572" i="2" s="1"/>
  <c r="U839" i="2"/>
  <c r="V839" i="2"/>
  <c r="W839" i="2" s="1"/>
  <c r="T840" i="2" s="1"/>
  <c r="J570" i="2"/>
  <c r="M571" i="2"/>
  <c r="K572" i="2" l="1"/>
  <c r="L572" i="2" s="1"/>
  <c r="I573" i="2" s="1"/>
  <c r="X840" i="2"/>
  <c r="J571" i="2"/>
  <c r="M572" i="2"/>
  <c r="K573" i="2" l="1"/>
  <c r="L573" i="2" s="1"/>
  <c r="I574" i="2" s="1"/>
  <c r="U840" i="2"/>
  <c r="V840" i="2"/>
  <c r="W840" i="2" s="1"/>
  <c r="T841" i="2" s="1"/>
  <c r="J572" i="2"/>
  <c r="M573" i="2"/>
  <c r="K574" i="2" l="1"/>
  <c r="L574" i="2" s="1"/>
  <c r="I575" i="2" s="1"/>
  <c r="X841" i="2"/>
  <c r="J573" i="2"/>
  <c r="M574" i="2"/>
  <c r="K575" i="2" l="1"/>
  <c r="L575" i="2" s="1"/>
  <c r="I576" i="2" s="1"/>
  <c r="U841" i="2"/>
  <c r="V841" i="2"/>
  <c r="W841" i="2" s="1"/>
  <c r="T842" i="2" s="1"/>
  <c r="J574" i="2"/>
  <c r="M575" i="2"/>
  <c r="K576" i="2" l="1"/>
  <c r="L576" i="2" s="1"/>
  <c r="I577" i="2" s="1"/>
  <c r="X842" i="2"/>
  <c r="J575" i="2"/>
  <c r="M576" i="2"/>
  <c r="K577" i="2" l="1"/>
  <c r="L577" i="2" s="1"/>
  <c r="I578" i="2" s="1"/>
  <c r="U842" i="2"/>
  <c r="V842" i="2"/>
  <c r="W842" i="2" s="1"/>
  <c r="T843" i="2" s="1"/>
  <c r="J576" i="2"/>
  <c r="M577" i="2"/>
  <c r="K578" i="2" l="1"/>
  <c r="L578" i="2" s="1"/>
  <c r="I579" i="2" s="1"/>
  <c r="X843" i="2"/>
  <c r="J577" i="2"/>
  <c r="M578" i="2"/>
  <c r="K579" i="2" l="1"/>
  <c r="L579" i="2" s="1"/>
  <c r="I580" i="2" s="1"/>
  <c r="V843" i="2"/>
  <c r="W843" i="2" s="1"/>
  <c r="T844" i="2" s="1"/>
  <c r="U843" i="2"/>
  <c r="J578" i="2"/>
  <c r="M579" i="2"/>
  <c r="K580" i="2" l="1"/>
  <c r="L580" i="2" s="1"/>
  <c r="I581" i="2" s="1"/>
  <c r="X844" i="2"/>
  <c r="J579" i="2"/>
  <c r="M580" i="2"/>
  <c r="K581" i="2" l="1"/>
  <c r="L581" i="2" s="1"/>
  <c r="I582" i="2" s="1"/>
  <c r="U844" i="2"/>
  <c r="V844" i="2"/>
  <c r="W844" i="2" s="1"/>
  <c r="T845" i="2" s="1"/>
  <c r="J580" i="2"/>
  <c r="M581" i="2"/>
  <c r="K582" i="2" l="1"/>
  <c r="L582" i="2" s="1"/>
  <c r="I583" i="2" s="1"/>
  <c r="X845" i="2"/>
  <c r="J581" i="2"/>
  <c r="M582" i="2"/>
  <c r="K583" i="2" l="1"/>
  <c r="L583" i="2" s="1"/>
  <c r="I584" i="2" s="1"/>
  <c r="U845" i="2"/>
  <c r="V845" i="2"/>
  <c r="W845" i="2" s="1"/>
  <c r="T846" i="2" s="1"/>
  <c r="J582" i="2"/>
  <c r="M583" i="2"/>
  <c r="K584" i="2" l="1"/>
  <c r="L584" i="2" s="1"/>
  <c r="I585" i="2" s="1"/>
  <c r="X846" i="2"/>
  <c r="J583" i="2"/>
  <c r="M584" i="2"/>
  <c r="K585" i="2" l="1"/>
  <c r="L585" i="2" s="1"/>
  <c r="I586" i="2" s="1"/>
  <c r="U846" i="2"/>
  <c r="V846" i="2"/>
  <c r="W846" i="2" s="1"/>
  <c r="T847" i="2" s="1"/>
  <c r="J584" i="2"/>
  <c r="M585" i="2"/>
  <c r="K586" i="2" l="1"/>
  <c r="L586" i="2" s="1"/>
  <c r="I587" i="2" s="1"/>
  <c r="X847" i="2"/>
  <c r="J585" i="2"/>
  <c r="M586" i="2"/>
  <c r="K587" i="2" l="1"/>
  <c r="L587" i="2" s="1"/>
  <c r="I588" i="2" s="1"/>
  <c r="V847" i="2"/>
  <c r="W847" i="2" s="1"/>
  <c r="T848" i="2" s="1"/>
  <c r="U847" i="2"/>
  <c r="J586" i="2"/>
  <c r="M587" i="2"/>
  <c r="K588" i="2" l="1"/>
  <c r="L588" i="2" s="1"/>
  <c r="I589" i="2" s="1"/>
  <c r="X848" i="2"/>
  <c r="J587" i="2"/>
  <c r="M588" i="2"/>
  <c r="K589" i="2" l="1"/>
  <c r="L589" i="2" s="1"/>
  <c r="I590" i="2" s="1"/>
  <c r="U848" i="2"/>
  <c r="V848" i="2"/>
  <c r="W848" i="2" s="1"/>
  <c r="T849" i="2" s="1"/>
  <c r="J588" i="2"/>
  <c r="M589" i="2"/>
  <c r="K590" i="2" l="1"/>
  <c r="L590" i="2" s="1"/>
  <c r="I591" i="2" s="1"/>
  <c r="X849" i="2"/>
  <c r="J589" i="2"/>
  <c r="M590" i="2"/>
  <c r="K591" i="2" l="1"/>
  <c r="L591" i="2" s="1"/>
  <c r="I592" i="2" s="1"/>
  <c r="V849" i="2"/>
  <c r="W849" i="2" s="1"/>
  <c r="T850" i="2" s="1"/>
  <c r="U849" i="2"/>
  <c r="J590" i="2"/>
  <c r="M591" i="2"/>
  <c r="K592" i="2" l="1"/>
  <c r="L592" i="2" s="1"/>
  <c r="I593" i="2" s="1"/>
  <c r="X850" i="2"/>
  <c r="J591" i="2"/>
  <c r="M592" i="2"/>
  <c r="K593" i="2" l="1"/>
  <c r="L593" i="2" s="1"/>
  <c r="I594" i="2" s="1"/>
  <c r="U850" i="2"/>
  <c r="V850" i="2"/>
  <c r="W850" i="2" s="1"/>
  <c r="T851" i="2" s="1"/>
  <c r="J592" i="2"/>
  <c r="M593" i="2"/>
  <c r="K594" i="2" l="1"/>
  <c r="L594" i="2" s="1"/>
  <c r="I595" i="2" s="1"/>
  <c r="X851" i="2"/>
  <c r="J593" i="2"/>
  <c r="M594" i="2"/>
  <c r="K595" i="2" l="1"/>
  <c r="L595" i="2" s="1"/>
  <c r="I596" i="2" s="1"/>
  <c r="U851" i="2"/>
  <c r="V851" i="2"/>
  <c r="W851" i="2" s="1"/>
  <c r="T852" i="2" s="1"/>
  <c r="J594" i="2"/>
  <c r="M595" i="2"/>
  <c r="K596" i="2" l="1"/>
  <c r="L596" i="2" s="1"/>
  <c r="I597" i="2" s="1"/>
  <c r="X852" i="2"/>
  <c r="J595" i="2"/>
  <c r="M596" i="2"/>
  <c r="K597" i="2" l="1"/>
  <c r="L597" i="2" s="1"/>
  <c r="I598" i="2" s="1"/>
  <c r="U852" i="2"/>
  <c r="V852" i="2"/>
  <c r="W852" i="2" s="1"/>
  <c r="T853" i="2" s="1"/>
  <c r="J596" i="2"/>
  <c r="M597" i="2"/>
  <c r="K598" i="2" l="1"/>
  <c r="L598" i="2" s="1"/>
  <c r="I599" i="2" s="1"/>
  <c r="X853" i="2"/>
  <c r="J597" i="2"/>
  <c r="M598" i="2"/>
  <c r="K599" i="2" l="1"/>
  <c r="L599" i="2" s="1"/>
  <c r="I600" i="2" s="1"/>
  <c r="V853" i="2"/>
  <c r="W853" i="2" s="1"/>
  <c r="T854" i="2" s="1"/>
  <c r="U853" i="2"/>
  <c r="J598" i="2"/>
  <c r="M599" i="2"/>
  <c r="K600" i="2" l="1"/>
  <c r="L600" i="2" s="1"/>
  <c r="I601" i="2" s="1"/>
  <c r="X854" i="2"/>
  <c r="J599" i="2"/>
  <c r="M600" i="2"/>
  <c r="K601" i="2" l="1"/>
  <c r="L601" i="2" s="1"/>
  <c r="I602" i="2" s="1"/>
  <c r="V854" i="2"/>
  <c r="W854" i="2" s="1"/>
  <c r="T855" i="2" s="1"/>
  <c r="U854" i="2"/>
  <c r="J600" i="2"/>
  <c r="M601" i="2"/>
  <c r="K602" i="2" l="1"/>
  <c r="L602" i="2" s="1"/>
  <c r="I603" i="2" s="1"/>
  <c r="X855" i="2"/>
  <c r="J601" i="2"/>
  <c r="M602" i="2"/>
  <c r="K603" i="2" l="1"/>
  <c r="L603" i="2" s="1"/>
  <c r="I604" i="2" s="1"/>
  <c r="V855" i="2"/>
  <c r="W855" i="2" s="1"/>
  <c r="T856" i="2" s="1"/>
  <c r="U855" i="2"/>
  <c r="J602" i="2"/>
  <c r="M603" i="2"/>
  <c r="K604" i="2" l="1"/>
  <c r="L604" i="2" s="1"/>
  <c r="I605" i="2" s="1"/>
  <c r="X856" i="2"/>
  <c r="J603" i="2"/>
  <c r="M604" i="2"/>
  <c r="K605" i="2" l="1"/>
  <c r="L605" i="2" s="1"/>
  <c r="I606" i="2" s="1"/>
  <c r="U856" i="2"/>
  <c r="V856" i="2"/>
  <c r="W856" i="2" s="1"/>
  <c r="T857" i="2" s="1"/>
  <c r="J604" i="2"/>
  <c r="M605" i="2"/>
  <c r="K606" i="2" l="1"/>
  <c r="L606" i="2" s="1"/>
  <c r="I607" i="2" s="1"/>
  <c r="X857" i="2"/>
  <c r="J605" i="2"/>
  <c r="M606" i="2"/>
  <c r="K607" i="2" l="1"/>
  <c r="L607" i="2" s="1"/>
  <c r="I608" i="2" s="1"/>
  <c r="V857" i="2"/>
  <c r="W857" i="2" s="1"/>
  <c r="T858" i="2" s="1"/>
  <c r="U857" i="2"/>
  <c r="J606" i="2"/>
  <c r="M607" i="2"/>
  <c r="K608" i="2" l="1"/>
  <c r="L608" i="2" s="1"/>
  <c r="I609" i="2" s="1"/>
  <c r="X858" i="2"/>
  <c r="J607" i="2"/>
  <c r="M608" i="2"/>
  <c r="K609" i="2" l="1"/>
  <c r="L609" i="2" s="1"/>
  <c r="I610" i="2" s="1"/>
  <c r="U858" i="2"/>
  <c r="V858" i="2"/>
  <c r="W858" i="2" s="1"/>
  <c r="T859" i="2" s="1"/>
  <c r="J608" i="2"/>
  <c r="M609" i="2"/>
  <c r="K610" i="2" l="1"/>
  <c r="L610" i="2" s="1"/>
  <c r="I611" i="2" s="1"/>
  <c r="X859" i="2"/>
  <c r="J609" i="2"/>
  <c r="M610" i="2"/>
  <c r="K611" i="2" l="1"/>
  <c r="L611" i="2" s="1"/>
  <c r="I612" i="2" s="1"/>
  <c r="V859" i="2"/>
  <c r="W859" i="2" s="1"/>
  <c r="T860" i="2" s="1"/>
  <c r="U859" i="2"/>
  <c r="J610" i="2"/>
  <c r="M611" i="2"/>
  <c r="K612" i="2" l="1"/>
  <c r="L612" i="2" s="1"/>
  <c r="I613" i="2" s="1"/>
  <c r="X860" i="2"/>
  <c r="J611" i="2"/>
  <c r="M612" i="2"/>
  <c r="K613" i="2" l="1"/>
  <c r="L613" i="2" s="1"/>
  <c r="I614" i="2" s="1"/>
  <c r="U860" i="2"/>
  <c r="V860" i="2"/>
  <c r="W860" i="2" s="1"/>
  <c r="T861" i="2" s="1"/>
  <c r="J612" i="2"/>
  <c r="M613" i="2"/>
  <c r="K614" i="2" l="1"/>
  <c r="L614" i="2" s="1"/>
  <c r="I615" i="2" s="1"/>
  <c r="X861" i="2"/>
  <c r="J613" i="2"/>
  <c r="M614" i="2"/>
  <c r="K615" i="2" l="1"/>
  <c r="L615" i="2" s="1"/>
  <c r="I616" i="2" s="1"/>
  <c r="V861" i="2"/>
  <c r="W861" i="2" s="1"/>
  <c r="T862" i="2" s="1"/>
  <c r="U861" i="2"/>
  <c r="J614" i="2"/>
  <c r="M615" i="2"/>
  <c r="K616" i="2" l="1"/>
  <c r="L616" i="2" s="1"/>
  <c r="I617" i="2" s="1"/>
  <c r="X862" i="2"/>
  <c r="J615" i="2"/>
  <c r="M616" i="2"/>
  <c r="K617" i="2" l="1"/>
  <c r="L617" i="2" s="1"/>
  <c r="I618" i="2" s="1"/>
  <c r="U862" i="2"/>
  <c r="V862" i="2"/>
  <c r="W862" i="2" s="1"/>
  <c r="T863" i="2" s="1"/>
  <c r="J616" i="2"/>
  <c r="M617" i="2"/>
  <c r="K618" i="2" l="1"/>
  <c r="L618" i="2" s="1"/>
  <c r="I619" i="2" s="1"/>
  <c r="X863" i="2"/>
  <c r="J617" i="2"/>
  <c r="M618" i="2"/>
  <c r="K619" i="2" l="1"/>
  <c r="L619" i="2" s="1"/>
  <c r="I620" i="2" s="1"/>
  <c r="V863" i="2"/>
  <c r="W863" i="2" s="1"/>
  <c r="T864" i="2" s="1"/>
  <c r="U863" i="2"/>
  <c r="J618" i="2"/>
  <c r="M619" i="2"/>
  <c r="K620" i="2" l="1"/>
  <c r="L620" i="2" s="1"/>
  <c r="I621" i="2" s="1"/>
  <c r="X864" i="2"/>
  <c r="J619" i="2"/>
  <c r="M620" i="2"/>
  <c r="K621" i="2" l="1"/>
  <c r="L621" i="2" s="1"/>
  <c r="I622" i="2" s="1"/>
  <c r="U864" i="2"/>
  <c r="V864" i="2"/>
  <c r="W864" i="2" s="1"/>
  <c r="T865" i="2" s="1"/>
  <c r="J620" i="2"/>
  <c r="M621" i="2"/>
  <c r="K622" i="2" l="1"/>
  <c r="L622" i="2" s="1"/>
  <c r="I623" i="2" s="1"/>
  <c r="X865" i="2"/>
  <c r="J621" i="2"/>
  <c r="M622" i="2"/>
  <c r="K623" i="2" l="1"/>
  <c r="L623" i="2" s="1"/>
  <c r="I624" i="2" s="1"/>
  <c r="V865" i="2"/>
  <c r="W865" i="2" s="1"/>
  <c r="T866" i="2" s="1"/>
  <c r="U865" i="2"/>
  <c r="J622" i="2"/>
  <c r="M623" i="2"/>
  <c r="K624" i="2" l="1"/>
  <c r="L624" i="2" s="1"/>
  <c r="I625" i="2" s="1"/>
  <c r="X866" i="2"/>
  <c r="J623" i="2"/>
  <c r="M624" i="2"/>
  <c r="K625" i="2" l="1"/>
  <c r="L625" i="2" s="1"/>
  <c r="I626" i="2" s="1"/>
  <c r="U866" i="2"/>
  <c r="V866" i="2"/>
  <c r="W866" i="2" s="1"/>
  <c r="T867" i="2" s="1"/>
  <c r="J624" i="2"/>
  <c r="M625" i="2"/>
  <c r="K626" i="2" l="1"/>
  <c r="L626" i="2" s="1"/>
  <c r="I627" i="2" s="1"/>
  <c r="X867" i="2"/>
  <c r="J625" i="2"/>
  <c r="M626" i="2"/>
  <c r="K627" i="2" l="1"/>
  <c r="L627" i="2" s="1"/>
  <c r="I628" i="2" s="1"/>
  <c r="U867" i="2"/>
  <c r="V867" i="2"/>
  <c r="W867" i="2" s="1"/>
  <c r="T868" i="2" s="1"/>
  <c r="J626" i="2"/>
  <c r="M627" i="2"/>
  <c r="K628" i="2" l="1"/>
  <c r="L628" i="2" s="1"/>
  <c r="I629" i="2" s="1"/>
  <c r="X868" i="2"/>
  <c r="J627" i="2"/>
  <c r="M628" i="2"/>
  <c r="K629" i="2" l="1"/>
  <c r="L629" i="2" s="1"/>
  <c r="I630" i="2" s="1"/>
  <c r="U868" i="2"/>
  <c r="V868" i="2"/>
  <c r="W868" i="2" s="1"/>
  <c r="T869" i="2" s="1"/>
  <c r="J628" i="2"/>
  <c r="M629" i="2"/>
  <c r="K630" i="2" l="1"/>
  <c r="L630" i="2" s="1"/>
  <c r="I631" i="2" s="1"/>
  <c r="X869" i="2"/>
  <c r="J629" i="2"/>
  <c r="M630" i="2"/>
  <c r="K631" i="2" l="1"/>
  <c r="L631" i="2" s="1"/>
  <c r="I632" i="2" s="1"/>
  <c r="V869" i="2"/>
  <c r="W869" i="2" s="1"/>
  <c r="T870" i="2" s="1"/>
  <c r="U869" i="2"/>
  <c r="J630" i="2"/>
  <c r="M631" i="2"/>
  <c r="K632" i="2" l="1"/>
  <c r="L632" i="2" s="1"/>
  <c r="I633" i="2" s="1"/>
  <c r="X870" i="2"/>
  <c r="J631" i="2"/>
  <c r="M632" i="2"/>
  <c r="K633" i="2" l="1"/>
  <c r="L633" i="2" s="1"/>
  <c r="I634" i="2" s="1"/>
  <c r="U870" i="2"/>
  <c r="V870" i="2"/>
  <c r="W870" i="2" s="1"/>
  <c r="T871" i="2" s="1"/>
  <c r="J632" i="2"/>
  <c r="M633" i="2"/>
  <c r="K634" i="2" l="1"/>
  <c r="L634" i="2" s="1"/>
  <c r="I635" i="2" s="1"/>
  <c r="X871" i="2"/>
  <c r="J633" i="2"/>
  <c r="M634" i="2"/>
  <c r="K635" i="2" l="1"/>
  <c r="L635" i="2" s="1"/>
  <c r="I636" i="2" s="1"/>
  <c r="V871" i="2"/>
  <c r="W871" i="2" s="1"/>
  <c r="T872" i="2" s="1"/>
  <c r="U871" i="2"/>
  <c r="J634" i="2"/>
  <c r="M635" i="2"/>
  <c r="K636" i="2" l="1"/>
  <c r="L636" i="2" s="1"/>
  <c r="I637" i="2" s="1"/>
  <c r="X872" i="2"/>
  <c r="J635" i="2"/>
  <c r="M636" i="2"/>
  <c r="K637" i="2" l="1"/>
  <c r="L637" i="2" s="1"/>
  <c r="I638" i="2" s="1"/>
  <c r="U872" i="2"/>
  <c r="V872" i="2"/>
  <c r="W872" i="2" s="1"/>
  <c r="T873" i="2" s="1"/>
  <c r="J636" i="2"/>
  <c r="M637" i="2"/>
  <c r="K638" i="2" l="1"/>
  <c r="L638" i="2" s="1"/>
  <c r="I639" i="2" s="1"/>
  <c r="X873" i="2"/>
  <c r="J637" i="2"/>
  <c r="M638" i="2"/>
  <c r="K639" i="2" l="1"/>
  <c r="L639" i="2" s="1"/>
  <c r="I640" i="2" s="1"/>
  <c r="V873" i="2"/>
  <c r="W873" i="2" s="1"/>
  <c r="T874" i="2" s="1"/>
  <c r="U873" i="2"/>
  <c r="J638" i="2"/>
  <c r="M639" i="2"/>
  <c r="K640" i="2" l="1"/>
  <c r="L640" i="2" s="1"/>
  <c r="I641" i="2" s="1"/>
  <c r="X874" i="2"/>
  <c r="J639" i="2"/>
  <c r="M640" i="2"/>
  <c r="K641" i="2" l="1"/>
  <c r="L641" i="2" s="1"/>
  <c r="I642" i="2" s="1"/>
  <c r="U874" i="2"/>
  <c r="V874" i="2"/>
  <c r="W874" i="2" s="1"/>
  <c r="T875" i="2" s="1"/>
  <c r="J640" i="2"/>
  <c r="M641" i="2"/>
  <c r="K642" i="2" l="1"/>
  <c r="L642" i="2" s="1"/>
  <c r="I643" i="2" s="1"/>
  <c r="X875" i="2"/>
  <c r="J641" i="2"/>
  <c r="M642" i="2"/>
  <c r="K643" i="2" l="1"/>
  <c r="L643" i="2" s="1"/>
  <c r="I644" i="2" s="1"/>
  <c r="V875" i="2"/>
  <c r="W875" i="2" s="1"/>
  <c r="T876" i="2" s="1"/>
  <c r="U875" i="2"/>
  <c r="J642" i="2"/>
  <c r="M643" i="2"/>
  <c r="K644" i="2" l="1"/>
  <c r="L644" i="2" s="1"/>
  <c r="I645" i="2" s="1"/>
  <c r="X876" i="2"/>
  <c r="J643" i="2"/>
  <c r="M644" i="2"/>
  <c r="K645" i="2" l="1"/>
  <c r="L645" i="2" s="1"/>
  <c r="I646" i="2" s="1"/>
  <c r="U876" i="2"/>
  <c r="V876" i="2"/>
  <c r="W876" i="2" s="1"/>
  <c r="T877" i="2" s="1"/>
  <c r="J644" i="2"/>
  <c r="M645" i="2"/>
  <c r="K646" i="2" l="1"/>
  <c r="L646" i="2" s="1"/>
  <c r="I647" i="2" s="1"/>
  <c r="X877" i="2"/>
  <c r="J645" i="2"/>
  <c r="M646" i="2"/>
  <c r="K647" i="2" l="1"/>
  <c r="L647" i="2" s="1"/>
  <c r="I648" i="2" s="1"/>
  <c r="V877" i="2"/>
  <c r="W877" i="2" s="1"/>
  <c r="T878" i="2" s="1"/>
  <c r="U877" i="2"/>
  <c r="J646" i="2"/>
  <c r="M647" i="2"/>
  <c r="K648" i="2" l="1"/>
  <c r="L648" i="2" s="1"/>
  <c r="I649" i="2" s="1"/>
  <c r="X878" i="2"/>
  <c r="J647" i="2"/>
  <c r="M648" i="2"/>
  <c r="K649" i="2" l="1"/>
  <c r="L649" i="2" s="1"/>
  <c r="I650" i="2" s="1"/>
  <c r="U878" i="2"/>
  <c r="V878" i="2"/>
  <c r="W878" i="2" s="1"/>
  <c r="T879" i="2" s="1"/>
  <c r="J648" i="2"/>
  <c r="M649" i="2"/>
  <c r="K650" i="2" l="1"/>
  <c r="L650" i="2" s="1"/>
  <c r="I651" i="2" s="1"/>
  <c r="X879" i="2"/>
  <c r="J649" i="2"/>
  <c r="M650" i="2"/>
  <c r="K651" i="2" l="1"/>
  <c r="L651" i="2" s="1"/>
  <c r="I652" i="2" s="1"/>
  <c r="V879" i="2"/>
  <c r="W879" i="2" s="1"/>
  <c r="T880" i="2" s="1"/>
  <c r="U879" i="2"/>
  <c r="J650" i="2"/>
  <c r="M651" i="2"/>
  <c r="K652" i="2" l="1"/>
  <c r="L652" i="2" s="1"/>
  <c r="I653" i="2" s="1"/>
  <c r="X880" i="2"/>
  <c r="J651" i="2"/>
  <c r="M652" i="2"/>
  <c r="K653" i="2" l="1"/>
  <c r="L653" i="2" s="1"/>
  <c r="I654" i="2" s="1"/>
  <c r="U880" i="2"/>
  <c r="V880" i="2"/>
  <c r="W880" i="2" s="1"/>
  <c r="T881" i="2" s="1"/>
  <c r="J652" i="2"/>
  <c r="M653" i="2"/>
  <c r="K654" i="2" l="1"/>
  <c r="L654" i="2" s="1"/>
  <c r="I655" i="2" s="1"/>
  <c r="X881" i="2"/>
  <c r="J653" i="2"/>
  <c r="M654" i="2"/>
  <c r="K655" i="2" l="1"/>
  <c r="L655" i="2" s="1"/>
  <c r="I656" i="2" s="1"/>
  <c r="V881" i="2"/>
  <c r="W881" i="2" s="1"/>
  <c r="T882" i="2" s="1"/>
  <c r="U881" i="2"/>
  <c r="J654" i="2"/>
  <c r="M655" i="2"/>
  <c r="K656" i="2" l="1"/>
  <c r="L656" i="2" s="1"/>
  <c r="I657" i="2" s="1"/>
  <c r="X882" i="2"/>
  <c r="J655" i="2"/>
  <c r="M656" i="2"/>
  <c r="K657" i="2" l="1"/>
  <c r="L657" i="2" s="1"/>
  <c r="I658" i="2" s="1"/>
  <c r="U882" i="2"/>
  <c r="V882" i="2"/>
  <c r="W882" i="2" s="1"/>
  <c r="T883" i="2" s="1"/>
  <c r="J656" i="2"/>
  <c r="M657" i="2"/>
  <c r="K658" i="2" l="1"/>
  <c r="L658" i="2" s="1"/>
  <c r="I659" i="2" s="1"/>
  <c r="X883" i="2"/>
  <c r="J657" i="2"/>
  <c r="M658" i="2"/>
  <c r="K659" i="2" l="1"/>
  <c r="L659" i="2" s="1"/>
  <c r="I660" i="2" s="1"/>
  <c r="U883" i="2"/>
  <c r="V883" i="2"/>
  <c r="W883" i="2" s="1"/>
  <c r="T884" i="2" s="1"/>
  <c r="J658" i="2"/>
  <c r="M659" i="2"/>
  <c r="K660" i="2" l="1"/>
  <c r="L660" i="2" s="1"/>
  <c r="I661" i="2" s="1"/>
  <c r="X884" i="2"/>
  <c r="J659" i="2"/>
  <c r="M660" i="2"/>
  <c r="K661" i="2" l="1"/>
  <c r="L661" i="2" s="1"/>
  <c r="I662" i="2" s="1"/>
  <c r="U884" i="2"/>
  <c r="V884" i="2"/>
  <c r="W884" i="2" s="1"/>
  <c r="T885" i="2" s="1"/>
  <c r="J660" i="2"/>
  <c r="M661" i="2"/>
  <c r="K662" i="2" l="1"/>
  <c r="L662" i="2" s="1"/>
  <c r="I663" i="2" s="1"/>
  <c r="X885" i="2"/>
  <c r="J661" i="2"/>
  <c r="M662" i="2"/>
  <c r="K663" i="2" l="1"/>
  <c r="L663" i="2" s="1"/>
  <c r="I664" i="2" s="1"/>
  <c r="U885" i="2"/>
  <c r="V885" i="2"/>
  <c r="W885" i="2" s="1"/>
  <c r="T886" i="2" s="1"/>
  <c r="J662" i="2"/>
  <c r="M663" i="2"/>
  <c r="K664" i="2" l="1"/>
  <c r="L664" i="2" s="1"/>
  <c r="I665" i="2" s="1"/>
  <c r="X886" i="2"/>
  <c r="J663" i="2"/>
  <c r="M664" i="2"/>
  <c r="K665" i="2" l="1"/>
  <c r="L665" i="2" s="1"/>
  <c r="I666" i="2" s="1"/>
  <c r="U886" i="2"/>
  <c r="V886" i="2"/>
  <c r="W886" i="2" s="1"/>
  <c r="T887" i="2" s="1"/>
  <c r="J664" i="2"/>
  <c r="M665" i="2"/>
  <c r="K666" i="2" l="1"/>
  <c r="L666" i="2" s="1"/>
  <c r="I667" i="2" s="1"/>
  <c r="X887" i="2"/>
  <c r="J665" i="2"/>
  <c r="M666" i="2"/>
  <c r="K667" i="2" l="1"/>
  <c r="L667" i="2" s="1"/>
  <c r="I668" i="2" s="1"/>
  <c r="V887" i="2"/>
  <c r="W887" i="2" s="1"/>
  <c r="T888" i="2" s="1"/>
  <c r="U887" i="2"/>
  <c r="J666" i="2"/>
  <c r="M667" i="2"/>
  <c r="K668" i="2" l="1"/>
  <c r="L668" i="2" s="1"/>
  <c r="I669" i="2" s="1"/>
  <c r="X888" i="2"/>
  <c r="J667" i="2"/>
  <c r="M668" i="2"/>
  <c r="K669" i="2" l="1"/>
  <c r="L669" i="2" s="1"/>
  <c r="I670" i="2" s="1"/>
  <c r="U888" i="2"/>
  <c r="V888" i="2"/>
  <c r="W888" i="2" s="1"/>
  <c r="T889" i="2" s="1"/>
  <c r="J668" i="2"/>
  <c r="M669" i="2"/>
  <c r="K670" i="2" l="1"/>
  <c r="L670" i="2" s="1"/>
  <c r="I671" i="2" s="1"/>
  <c r="X889" i="2"/>
  <c r="J669" i="2"/>
  <c r="M670" i="2"/>
  <c r="K671" i="2" l="1"/>
  <c r="L671" i="2" s="1"/>
  <c r="I672" i="2" s="1"/>
  <c r="V889" i="2"/>
  <c r="W889" i="2" s="1"/>
  <c r="T890" i="2" s="1"/>
  <c r="U889" i="2"/>
  <c r="J670" i="2"/>
  <c r="M671" i="2"/>
  <c r="K672" i="2" l="1"/>
  <c r="L672" i="2" s="1"/>
  <c r="I673" i="2" s="1"/>
  <c r="X890" i="2"/>
  <c r="J671" i="2"/>
  <c r="M672" i="2"/>
  <c r="K673" i="2" l="1"/>
  <c r="L673" i="2" s="1"/>
  <c r="I674" i="2" s="1"/>
  <c r="U890" i="2"/>
  <c r="V890" i="2"/>
  <c r="W890" i="2" s="1"/>
  <c r="T891" i="2" s="1"/>
  <c r="J672" i="2"/>
  <c r="M673" i="2"/>
  <c r="K674" i="2" l="1"/>
  <c r="L674" i="2" s="1"/>
  <c r="I675" i="2" s="1"/>
  <c r="X891" i="2"/>
  <c r="J673" i="2"/>
  <c r="M674" i="2"/>
  <c r="K675" i="2" l="1"/>
  <c r="L675" i="2" s="1"/>
  <c r="I676" i="2" s="1"/>
  <c r="V891" i="2"/>
  <c r="W891" i="2" s="1"/>
  <c r="T892" i="2" s="1"/>
  <c r="U891" i="2"/>
  <c r="J674" i="2"/>
  <c r="M675" i="2"/>
  <c r="K676" i="2" l="1"/>
  <c r="L676" i="2" s="1"/>
  <c r="I677" i="2" s="1"/>
  <c r="X892" i="2"/>
  <c r="J675" i="2"/>
  <c r="M676" i="2"/>
  <c r="K677" i="2" l="1"/>
  <c r="L677" i="2" s="1"/>
  <c r="I678" i="2" s="1"/>
  <c r="U892" i="2"/>
  <c r="V892" i="2"/>
  <c r="W892" i="2" s="1"/>
  <c r="T893" i="2" s="1"/>
  <c r="J676" i="2"/>
  <c r="M677" i="2"/>
  <c r="K678" i="2" l="1"/>
  <c r="L678" i="2" s="1"/>
  <c r="I679" i="2" s="1"/>
  <c r="X893" i="2"/>
  <c r="J677" i="2"/>
  <c r="M678" i="2"/>
  <c r="K679" i="2" l="1"/>
  <c r="L679" i="2" s="1"/>
  <c r="I680" i="2" s="1"/>
  <c r="V893" i="2"/>
  <c r="W893" i="2" s="1"/>
  <c r="T894" i="2" s="1"/>
  <c r="U893" i="2"/>
  <c r="J678" i="2"/>
  <c r="M679" i="2"/>
  <c r="K680" i="2" l="1"/>
  <c r="L680" i="2" s="1"/>
  <c r="I681" i="2" s="1"/>
  <c r="X894" i="2"/>
  <c r="J679" i="2"/>
  <c r="M680" i="2"/>
  <c r="K681" i="2" l="1"/>
  <c r="L681" i="2" s="1"/>
  <c r="I682" i="2" s="1"/>
  <c r="U894" i="2"/>
  <c r="V894" i="2"/>
  <c r="W894" i="2" s="1"/>
  <c r="T895" i="2" s="1"/>
  <c r="J680" i="2"/>
  <c r="M681" i="2"/>
  <c r="K682" i="2" l="1"/>
  <c r="L682" i="2" s="1"/>
  <c r="I683" i="2" s="1"/>
  <c r="X895" i="2"/>
  <c r="J681" i="2"/>
  <c r="M682" i="2"/>
  <c r="K683" i="2" l="1"/>
  <c r="L683" i="2" s="1"/>
  <c r="I684" i="2" s="1"/>
  <c r="V895" i="2"/>
  <c r="W895" i="2" s="1"/>
  <c r="T896" i="2" s="1"/>
  <c r="U895" i="2"/>
  <c r="J682" i="2"/>
  <c r="M683" i="2"/>
  <c r="K684" i="2" l="1"/>
  <c r="L684" i="2" s="1"/>
  <c r="I685" i="2" s="1"/>
  <c r="X896" i="2"/>
  <c r="J683" i="2"/>
  <c r="M684" i="2"/>
  <c r="K685" i="2" l="1"/>
  <c r="L685" i="2" s="1"/>
  <c r="I686" i="2" s="1"/>
  <c r="U896" i="2"/>
  <c r="V896" i="2"/>
  <c r="W896" i="2" s="1"/>
  <c r="T897" i="2" s="1"/>
  <c r="J684" i="2"/>
  <c r="M685" i="2"/>
  <c r="K686" i="2" l="1"/>
  <c r="L686" i="2" s="1"/>
  <c r="I687" i="2" s="1"/>
  <c r="X897" i="2"/>
  <c r="J685" i="2"/>
  <c r="M686" i="2"/>
  <c r="K687" i="2" l="1"/>
  <c r="L687" i="2" s="1"/>
  <c r="I688" i="2" s="1"/>
  <c r="V897" i="2"/>
  <c r="W897" i="2" s="1"/>
  <c r="T898" i="2" s="1"/>
  <c r="U897" i="2"/>
  <c r="J686" i="2"/>
  <c r="M687" i="2"/>
  <c r="K688" i="2" l="1"/>
  <c r="L688" i="2" s="1"/>
  <c r="I689" i="2" s="1"/>
  <c r="X898" i="2"/>
  <c r="J687" i="2"/>
  <c r="M688" i="2"/>
  <c r="K689" i="2" l="1"/>
  <c r="L689" i="2" s="1"/>
  <c r="I690" i="2" s="1"/>
  <c r="U898" i="2"/>
  <c r="V898" i="2"/>
  <c r="W898" i="2" s="1"/>
  <c r="T899" i="2" s="1"/>
  <c r="J688" i="2"/>
  <c r="M689" i="2"/>
  <c r="K690" i="2" l="1"/>
  <c r="L690" i="2" s="1"/>
  <c r="I691" i="2" s="1"/>
  <c r="X899" i="2"/>
  <c r="J689" i="2"/>
  <c r="M690" i="2"/>
  <c r="K691" i="2" l="1"/>
  <c r="L691" i="2" s="1"/>
  <c r="I692" i="2" s="1"/>
  <c r="U899" i="2"/>
  <c r="V899" i="2"/>
  <c r="W899" i="2" s="1"/>
  <c r="T900" i="2" s="1"/>
  <c r="J690" i="2"/>
  <c r="M691" i="2"/>
  <c r="K692" i="2" l="1"/>
  <c r="L692" i="2" s="1"/>
  <c r="I693" i="2" s="1"/>
  <c r="X900" i="2"/>
  <c r="J691" i="2"/>
  <c r="M692" i="2"/>
  <c r="K693" i="2" l="1"/>
  <c r="L693" i="2" s="1"/>
  <c r="I694" i="2" s="1"/>
  <c r="U900" i="2"/>
  <c r="V900" i="2"/>
  <c r="W900" i="2" s="1"/>
  <c r="T901" i="2" s="1"/>
  <c r="J692" i="2"/>
  <c r="M693" i="2"/>
  <c r="K694" i="2" l="1"/>
  <c r="L694" i="2" s="1"/>
  <c r="I695" i="2" s="1"/>
  <c r="X901" i="2"/>
  <c r="J693" i="2"/>
  <c r="M694" i="2"/>
  <c r="K695" i="2" l="1"/>
  <c r="L695" i="2" s="1"/>
  <c r="I696" i="2" s="1"/>
  <c r="U901" i="2"/>
  <c r="V901" i="2"/>
  <c r="W901" i="2" s="1"/>
  <c r="T902" i="2" s="1"/>
  <c r="J694" i="2"/>
  <c r="M695" i="2"/>
  <c r="K696" i="2" l="1"/>
  <c r="L696" i="2" s="1"/>
  <c r="I697" i="2" s="1"/>
  <c r="X902" i="2"/>
  <c r="J695" i="2"/>
  <c r="M696" i="2"/>
  <c r="K697" i="2" l="1"/>
  <c r="L697" i="2" s="1"/>
  <c r="I698" i="2" s="1"/>
  <c r="U902" i="2"/>
  <c r="V902" i="2"/>
  <c r="W902" i="2" s="1"/>
  <c r="T903" i="2" s="1"/>
  <c r="J696" i="2"/>
  <c r="M697" i="2"/>
  <c r="K698" i="2" l="1"/>
  <c r="L698" i="2" s="1"/>
  <c r="I699" i="2" s="1"/>
  <c r="X903" i="2"/>
  <c r="J697" i="2"/>
  <c r="M698" i="2"/>
  <c r="K699" i="2" l="1"/>
  <c r="L699" i="2" s="1"/>
  <c r="I700" i="2" s="1"/>
  <c r="V903" i="2"/>
  <c r="W903" i="2" s="1"/>
  <c r="T904" i="2" s="1"/>
  <c r="U903" i="2"/>
  <c r="J698" i="2"/>
  <c r="M699" i="2"/>
  <c r="K700" i="2" l="1"/>
  <c r="L700" i="2" s="1"/>
  <c r="I701" i="2" s="1"/>
  <c r="X904" i="2"/>
  <c r="J699" i="2"/>
  <c r="M700" i="2"/>
  <c r="K701" i="2" l="1"/>
  <c r="L701" i="2" s="1"/>
  <c r="I702" i="2" s="1"/>
  <c r="U904" i="2"/>
  <c r="V904" i="2"/>
  <c r="W904" i="2" s="1"/>
  <c r="T905" i="2" s="1"/>
  <c r="J700" i="2"/>
  <c r="M701" i="2"/>
  <c r="K702" i="2" l="1"/>
  <c r="L702" i="2" s="1"/>
  <c r="I703" i="2" s="1"/>
  <c r="X905" i="2"/>
  <c r="J701" i="2"/>
  <c r="M702" i="2"/>
  <c r="K703" i="2" l="1"/>
  <c r="L703" i="2" s="1"/>
  <c r="I704" i="2" s="1"/>
  <c r="U905" i="2"/>
  <c r="V905" i="2"/>
  <c r="W905" i="2" s="1"/>
  <c r="T906" i="2" s="1"/>
  <c r="J702" i="2"/>
  <c r="M703" i="2"/>
  <c r="K704" i="2" l="1"/>
  <c r="L704" i="2" s="1"/>
  <c r="I705" i="2" s="1"/>
  <c r="X906" i="2"/>
  <c r="J703" i="2"/>
  <c r="M704" i="2"/>
  <c r="K705" i="2" l="1"/>
  <c r="L705" i="2" s="1"/>
  <c r="I706" i="2" s="1"/>
  <c r="U906" i="2"/>
  <c r="V906" i="2"/>
  <c r="W906" i="2" s="1"/>
  <c r="T907" i="2" s="1"/>
  <c r="J704" i="2"/>
  <c r="M705" i="2"/>
  <c r="K706" i="2" l="1"/>
  <c r="L706" i="2" s="1"/>
  <c r="I707" i="2" s="1"/>
  <c r="X907" i="2"/>
  <c r="J705" i="2"/>
  <c r="M706" i="2"/>
  <c r="K707" i="2" l="1"/>
  <c r="L707" i="2" s="1"/>
  <c r="I708" i="2" s="1"/>
  <c r="U907" i="2"/>
  <c r="V907" i="2"/>
  <c r="W907" i="2" s="1"/>
  <c r="T908" i="2" s="1"/>
  <c r="J706" i="2"/>
  <c r="M707" i="2"/>
  <c r="K708" i="2" l="1"/>
  <c r="L708" i="2" s="1"/>
  <c r="I709" i="2" s="1"/>
  <c r="X908" i="2"/>
  <c r="J707" i="2"/>
  <c r="M708" i="2"/>
  <c r="K709" i="2" l="1"/>
  <c r="L709" i="2" s="1"/>
  <c r="I710" i="2" s="1"/>
  <c r="U908" i="2"/>
  <c r="V908" i="2"/>
  <c r="W908" i="2" s="1"/>
  <c r="T909" i="2" s="1"/>
  <c r="J708" i="2"/>
  <c r="M709" i="2"/>
  <c r="K710" i="2" l="1"/>
  <c r="L710" i="2" s="1"/>
  <c r="I711" i="2" s="1"/>
  <c r="X909" i="2"/>
  <c r="J709" i="2"/>
  <c r="M710" i="2"/>
  <c r="K711" i="2" l="1"/>
  <c r="L711" i="2" s="1"/>
  <c r="I712" i="2" s="1"/>
  <c r="V909" i="2"/>
  <c r="W909" i="2" s="1"/>
  <c r="T910" i="2" s="1"/>
  <c r="U909" i="2"/>
  <c r="J710" i="2"/>
  <c r="M711" i="2"/>
  <c r="K712" i="2" l="1"/>
  <c r="L712" i="2" s="1"/>
  <c r="I713" i="2" s="1"/>
  <c r="X910" i="2"/>
  <c r="J711" i="2"/>
  <c r="M712" i="2"/>
  <c r="K713" i="2" l="1"/>
  <c r="L713" i="2" s="1"/>
  <c r="I714" i="2" s="1"/>
  <c r="V910" i="2"/>
  <c r="W910" i="2" s="1"/>
  <c r="T911" i="2" s="1"/>
  <c r="U910" i="2"/>
  <c r="J712" i="2"/>
  <c r="M713" i="2"/>
  <c r="K714" i="2" l="1"/>
  <c r="L714" i="2" s="1"/>
  <c r="I715" i="2" s="1"/>
  <c r="X911" i="2"/>
  <c r="J713" i="2"/>
  <c r="M714" i="2"/>
  <c r="K715" i="2" l="1"/>
  <c r="L715" i="2" s="1"/>
  <c r="I716" i="2" s="1"/>
  <c r="U911" i="2"/>
  <c r="V911" i="2"/>
  <c r="W911" i="2" s="1"/>
  <c r="T912" i="2" s="1"/>
  <c r="J714" i="2"/>
  <c r="M715" i="2"/>
  <c r="K716" i="2" l="1"/>
  <c r="L716" i="2" s="1"/>
  <c r="I717" i="2" s="1"/>
  <c r="X912" i="2"/>
  <c r="J715" i="2"/>
  <c r="M716" i="2"/>
  <c r="K717" i="2" l="1"/>
  <c r="L717" i="2" s="1"/>
  <c r="I718" i="2" s="1"/>
  <c r="U912" i="2"/>
  <c r="V912" i="2"/>
  <c r="W912" i="2" s="1"/>
  <c r="T913" i="2" s="1"/>
  <c r="J716" i="2"/>
  <c r="M717" i="2"/>
  <c r="K718" i="2" l="1"/>
  <c r="L718" i="2" s="1"/>
  <c r="I719" i="2" s="1"/>
  <c r="X913" i="2"/>
  <c r="J717" i="2"/>
  <c r="M718" i="2"/>
  <c r="K719" i="2" l="1"/>
  <c r="L719" i="2" s="1"/>
  <c r="I720" i="2" s="1"/>
  <c r="V913" i="2"/>
  <c r="W913" i="2" s="1"/>
  <c r="T914" i="2" s="1"/>
  <c r="U913" i="2"/>
  <c r="J718" i="2"/>
  <c r="M719" i="2"/>
  <c r="K720" i="2" l="1"/>
  <c r="L720" i="2" s="1"/>
  <c r="I721" i="2" s="1"/>
  <c r="X914" i="2"/>
  <c r="J719" i="2"/>
  <c r="M720" i="2"/>
  <c r="K721" i="2" l="1"/>
  <c r="L721" i="2" s="1"/>
  <c r="I722" i="2" s="1"/>
  <c r="U914" i="2"/>
  <c r="V914" i="2"/>
  <c r="W914" i="2" s="1"/>
  <c r="T915" i="2" s="1"/>
  <c r="J720" i="2"/>
  <c r="M721" i="2"/>
  <c r="K722" i="2" l="1"/>
  <c r="L722" i="2" s="1"/>
  <c r="I723" i="2" s="1"/>
  <c r="X915" i="2"/>
  <c r="J721" i="2"/>
  <c r="M722" i="2"/>
  <c r="K723" i="2" l="1"/>
  <c r="L723" i="2" s="1"/>
  <c r="I724" i="2" s="1"/>
  <c r="U915" i="2"/>
  <c r="V915" i="2"/>
  <c r="W915" i="2" s="1"/>
  <c r="T916" i="2" s="1"/>
  <c r="J722" i="2"/>
  <c r="M723" i="2"/>
  <c r="K724" i="2" l="1"/>
  <c r="L724" i="2" s="1"/>
  <c r="I725" i="2" s="1"/>
  <c r="X916" i="2"/>
  <c r="J723" i="2"/>
  <c r="M724" i="2"/>
  <c r="K725" i="2" l="1"/>
  <c r="L725" i="2" s="1"/>
  <c r="I726" i="2" s="1"/>
  <c r="U916" i="2"/>
  <c r="V916" i="2"/>
  <c r="W916" i="2" s="1"/>
  <c r="T917" i="2" s="1"/>
  <c r="J724" i="2"/>
  <c r="M725" i="2"/>
  <c r="K726" i="2" l="1"/>
  <c r="L726" i="2" s="1"/>
  <c r="I727" i="2" s="1"/>
  <c r="X917" i="2"/>
  <c r="J725" i="2"/>
  <c r="M726" i="2"/>
  <c r="K727" i="2" l="1"/>
  <c r="L727" i="2" s="1"/>
  <c r="I728" i="2" s="1"/>
  <c r="U917" i="2"/>
  <c r="V917" i="2"/>
  <c r="W917" i="2" s="1"/>
  <c r="T918" i="2" s="1"/>
  <c r="J726" i="2"/>
  <c r="M727" i="2"/>
  <c r="K728" i="2" l="1"/>
  <c r="L728" i="2" s="1"/>
  <c r="I729" i="2" s="1"/>
  <c r="X918" i="2"/>
  <c r="J727" i="2"/>
  <c r="M728" i="2"/>
  <c r="K729" i="2" l="1"/>
  <c r="L729" i="2" s="1"/>
  <c r="I730" i="2" s="1"/>
  <c r="U918" i="2"/>
  <c r="V918" i="2"/>
  <c r="W918" i="2" s="1"/>
  <c r="T919" i="2" s="1"/>
  <c r="J728" i="2"/>
  <c r="M729" i="2"/>
  <c r="K730" i="2" l="1"/>
  <c r="L730" i="2" s="1"/>
  <c r="I731" i="2" s="1"/>
  <c r="X919" i="2"/>
  <c r="J729" i="2"/>
  <c r="M730" i="2"/>
  <c r="K731" i="2" l="1"/>
  <c r="L731" i="2" s="1"/>
  <c r="I732" i="2" s="1"/>
  <c r="U919" i="2"/>
  <c r="V919" i="2"/>
  <c r="W919" i="2" s="1"/>
  <c r="T920" i="2" s="1"/>
  <c r="J730" i="2"/>
  <c r="M731" i="2"/>
  <c r="K732" i="2" l="1"/>
  <c r="L732" i="2" s="1"/>
  <c r="I733" i="2" s="1"/>
  <c r="X920" i="2"/>
  <c r="J731" i="2"/>
  <c r="M732" i="2"/>
  <c r="K733" i="2" l="1"/>
  <c r="L733" i="2" s="1"/>
  <c r="I734" i="2" s="1"/>
  <c r="V920" i="2"/>
  <c r="W920" i="2" s="1"/>
  <c r="T921" i="2" s="1"/>
  <c r="U920" i="2"/>
  <c r="J732" i="2"/>
  <c r="M733" i="2"/>
  <c r="K734" i="2" l="1"/>
  <c r="L734" i="2" s="1"/>
  <c r="I735" i="2" s="1"/>
  <c r="X921" i="2"/>
  <c r="J733" i="2"/>
  <c r="M734" i="2"/>
  <c r="K735" i="2" l="1"/>
  <c r="L735" i="2" s="1"/>
  <c r="I736" i="2" s="1"/>
  <c r="V921" i="2"/>
  <c r="W921" i="2" s="1"/>
  <c r="T922" i="2" s="1"/>
  <c r="U921" i="2"/>
  <c r="J734" i="2"/>
  <c r="M735" i="2"/>
  <c r="K736" i="2" l="1"/>
  <c r="L736" i="2" s="1"/>
  <c r="I737" i="2" s="1"/>
  <c r="X922" i="2"/>
  <c r="J735" i="2"/>
  <c r="M736" i="2"/>
  <c r="K737" i="2" l="1"/>
  <c r="L737" i="2" s="1"/>
  <c r="I738" i="2" s="1"/>
  <c r="U922" i="2"/>
  <c r="V922" i="2"/>
  <c r="W922" i="2" s="1"/>
  <c r="T923" i="2" s="1"/>
  <c r="J736" i="2"/>
  <c r="M737" i="2"/>
  <c r="K738" i="2" l="1"/>
  <c r="L738" i="2" s="1"/>
  <c r="I739" i="2" s="1"/>
  <c r="X923" i="2"/>
  <c r="J737" i="2"/>
  <c r="M738" i="2"/>
  <c r="K739" i="2" l="1"/>
  <c r="L739" i="2" s="1"/>
  <c r="I740" i="2" s="1"/>
  <c r="U923" i="2"/>
  <c r="V923" i="2"/>
  <c r="W923" i="2" s="1"/>
  <c r="T924" i="2" s="1"/>
  <c r="J738" i="2"/>
  <c r="M739" i="2"/>
  <c r="K740" i="2" l="1"/>
  <c r="L740" i="2" s="1"/>
  <c r="I741" i="2" s="1"/>
  <c r="X924" i="2"/>
  <c r="J739" i="2"/>
  <c r="M740" i="2"/>
  <c r="K741" i="2" l="1"/>
  <c r="L741" i="2" s="1"/>
  <c r="I742" i="2" s="1"/>
  <c r="U924" i="2"/>
  <c r="V924" i="2"/>
  <c r="W924" i="2" s="1"/>
  <c r="T925" i="2" s="1"/>
  <c r="J740" i="2"/>
  <c r="M741" i="2"/>
  <c r="K742" i="2" l="1"/>
  <c r="L742" i="2" s="1"/>
  <c r="I743" i="2" s="1"/>
  <c r="X925" i="2"/>
  <c r="J741" i="2"/>
  <c r="M742" i="2"/>
  <c r="K743" i="2" l="1"/>
  <c r="L743" i="2" s="1"/>
  <c r="I744" i="2" s="1"/>
  <c r="U925" i="2"/>
  <c r="V925" i="2"/>
  <c r="W925" i="2" s="1"/>
  <c r="T926" i="2" s="1"/>
  <c r="J742" i="2"/>
  <c r="M743" i="2"/>
  <c r="K744" i="2" l="1"/>
  <c r="L744" i="2" s="1"/>
  <c r="I745" i="2" s="1"/>
  <c r="X926" i="2"/>
  <c r="J743" i="2"/>
  <c r="M744" i="2"/>
  <c r="K745" i="2" l="1"/>
  <c r="L745" i="2" s="1"/>
  <c r="I746" i="2" s="1"/>
  <c r="V926" i="2"/>
  <c r="W926" i="2" s="1"/>
  <c r="T927" i="2" s="1"/>
  <c r="U926" i="2"/>
  <c r="J744" i="2"/>
  <c r="M745" i="2"/>
  <c r="K746" i="2" l="1"/>
  <c r="L746" i="2" s="1"/>
  <c r="I747" i="2" s="1"/>
  <c r="X927" i="2"/>
  <c r="J745" i="2"/>
  <c r="M746" i="2"/>
  <c r="K747" i="2" l="1"/>
  <c r="L747" i="2" s="1"/>
  <c r="I748" i="2" s="1"/>
  <c r="U927" i="2"/>
  <c r="V927" i="2"/>
  <c r="W927" i="2" s="1"/>
  <c r="T928" i="2" s="1"/>
  <c r="J746" i="2"/>
  <c r="M747" i="2"/>
  <c r="K748" i="2" l="1"/>
  <c r="L748" i="2" s="1"/>
  <c r="I749" i="2" s="1"/>
  <c r="X928" i="2"/>
  <c r="J747" i="2"/>
  <c r="M748" i="2"/>
  <c r="K749" i="2" l="1"/>
  <c r="L749" i="2" s="1"/>
  <c r="I750" i="2" s="1"/>
  <c r="U928" i="2"/>
  <c r="V928" i="2"/>
  <c r="W928" i="2" s="1"/>
  <c r="T929" i="2" s="1"/>
  <c r="J748" i="2"/>
  <c r="M749" i="2"/>
  <c r="K750" i="2" l="1"/>
  <c r="L750" i="2" s="1"/>
  <c r="I751" i="2" s="1"/>
  <c r="X929" i="2"/>
  <c r="J749" i="2"/>
  <c r="M750" i="2"/>
  <c r="K751" i="2" l="1"/>
  <c r="L751" i="2" s="1"/>
  <c r="I752" i="2" s="1"/>
  <c r="V929" i="2"/>
  <c r="W929" i="2" s="1"/>
  <c r="T930" i="2" s="1"/>
  <c r="U929" i="2"/>
  <c r="J750" i="2"/>
  <c r="M751" i="2"/>
  <c r="K752" i="2" l="1"/>
  <c r="L752" i="2" s="1"/>
  <c r="I753" i="2" s="1"/>
  <c r="X930" i="2"/>
  <c r="J751" i="2"/>
  <c r="M752" i="2"/>
  <c r="K753" i="2" l="1"/>
  <c r="L753" i="2" s="1"/>
  <c r="I754" i="2" s="1"/>
  <c r="U930" i="2"/>
  <c r="V930" i="2"/>
  <c r="W930" i="2" s="1"/>
  <c r="T931" i="2" s="1"/>
  <c r="J752" i="2"/>
  <c r="M753" i="2"/>
  <c r="K754" i="2" l="1"/>
  <c r="L754" i="2" s="1"/>
  <c r="I755" i="2" s="1"/>
  <c r="X931" i="2"/>
  <c r="J753" i="2"/>
  <c r="M754" i="2"/>
  <c r="K755" i="2" l="1"/>
  <c r="L755" i="2" s="1"/>
  <c r="I756" i="2" s="1"/>
  <c r="U931" i="2"/>
  <c r="V931" i="2"/>
  <c r="W931" i="2" s="1"/>
  <c r="T932" i="2" s="1"/>
  <c r="J754" i="2"/>
  <c r="M755" i="2"/>
  <c r="K756" i="2" l="1"/>
  <c r="L756" i="2" s="1"/>
  <c r="I757" i="2" s="1"/>
  <c r="X932" i="2"/>
  <c r="J755" i="2"/>
  <c r="M756" i="2"/>
  <c r="K757" i="2" l="1"/>
  <c r="L757" i="2" s="1"/>
  <c r="I758" i="2" s="1"/>
  <c r="V932" i="2"/>
  <c r="W932" i="2" s="1"/>
  <c r="T933" i="2" s="1"/>
  <c r="U932" i="2"/>
  <c r="J756" i="2"/>
  <c r="M757" i="2"/>
  <c r="K758" i="2" l="1"/>
  <c r="L758" i="2" s="1"/>
  <c r="I759" i="2" s="1"/>
  <c r="X933" i="2"/>
  <c r="J757" i="2"/>
  <c r="M758" i="2"/>
  <c r="K759" i="2" l="1"/>
  <c r="L759" i="2" s="1"/>
  <c r="I760" i="2" s="1"/>
  <c r="U933" i="2"/>
  <c r="V933" i="2"/>
  <c r="W933" i="2" s="1"/>
  <c r="T934" i="2" s="1"/>
  <c r="J758" i="2"/>
  <c r="M759" i="2"/>
  <c r="K760" i="2" l="1"/>
  <c r="L760" i="2" s="1"/>
  <c r="I761" i="2" s="1"/>
  <c r="X934" i="2"/>
  <c r="J759" i="2"/>
  <c r="M760" i="2"/>
  <c r="K761" i="2" l="1"/>
  <c r="L761" i="2" s="1"/>
  <c r="I762" i="2" s="1"/>
  <c r="U934" i="2"/>
  <c r="V934" i="2"/>
  <c r="W934" i="2" s="1"/>
  <c r="T935" i="2" s="1"/>
  <c r="J760" i="2"/>
  <c r="M761" i="2"/>
  <c r="K762" i="2" l="1"/>
  <c r="L762" i="2" s="1"/>
  <c r="I763" i="2" s="1"/>
  <c r="X935" i="2"/>
  <c r="J761" i="2"/>
  <c r="M762" i="2"/>
  <c r="K763" i="2" l="1"/>
  <c r="L763" i="2" s="1"/>
  <c r="I764" i="2" s="1"/>
  <c r="V935" i="2"/>
  <c r="W935" i="2" s="1"/>
  <c r="T936" i="2" s="1"/>
  <c r="U935" i="2"/>
  <c r="J762" i="2"/>
  <c r="M763" i="2"/>
  <c r="K764" i="2" l="1"/>
  <c r="L764" i="2" s="1"/>
  <c r="I765" i="2" s="1"/>
  <c r="X936" i="2"/>
  <c r="J763" i="2"/>
  <c r="M764" i="2"/>
  <c r="K765" i="2" l="1"/>
  <c r="L765" i="2" s="1"/>
  <c r="I766" i="2" s="1"/>
  <c r="U936" i="2"/>
  <c r="V936" i="2"/>
  <c r="W936" i="2" s="1"/>
  <c r="T937" i="2" s="1"/>
  <c r="J764" i="2"/>
  <c r="M765" i="2"/>
  <c r="K766" i="2" l="1"/>
  <c r="L766" i="2" s="1"/>
  <c r="I767" i="2" s="1"/>
  <c r="X937" i="2"/>
  <c r="J765" i="2"/>
  <c r="M766" i="2"/>
  <c r="K767" i="2" l="1"/>
  <c r="L767" i="2" s="1"/>
  <c r="I768" i="2" s="1"/>
  <c r="U937" i="2"/>
  <c r="V937" i="2"/>
  <c r="W937" i="2" s="1"/>
  <c r="T938" i="2" s="1"/>
  <c r="J766" i="2"/>
  <c r="M767" i="2"/>
  <c r="K768" i="2" l="1"/>
  <c r="L768" i="2" s="1"/>
  <c r="I769" i="2" s="1"/>
  <c r="X938" i="2"/>
  <c r="J767" i="2"/>
  <c r="M768" i="2"/>
  <c r="K769" i="2" l="1"/>
  <c r="L769" i="2" s="1"/>
  <c r="I770" i="2" s="1"/>
  <c r="V938" i="2"/>
  <c r="W938" i="2" s="1"/>
  <c r="T939" i="2" s="1"/>
  <c r="U938" i="2"/>
  <c r="J768" i="2"/>
  <c r="M769" i="2"/>
  <c r="K770" i="2" l="1"/>
  <c r="L770" i="2" s="1"/>
  <c r="I771" i="2" s="1"/>
  <c r="X939" i="2"/>
  <c r="J769" i="2"/>
  <c r="M770" i="2"/>
  <c r="K771" i="2" l="1"/>
  <c r="L771" i="2" s="1"/>
  <c r="I772" i="2" s="1"/>
  <c r="V939" i="2"/>
  <c r="W939" i="2" s="1"/>
  <c r="T940" i="2" s="1"/>
  <c r="U939" i="2"/>
  <c r="J770" i="2"/>
  <c r="M771" i="2"/>
  <c r="K772" i="2" l="1"/>
  <c r="L772" i="2" s="1"/>
  <c r="I773" i="2" s="1"/>
  <c r="X940" i="2"/>
  <c r="J771" i="2"/>
  <c r="M772" i="2"/>
  <c r="K773" i="2" l="1"/>
  <c r="L773" i="2" s="1"/>
  <c r="I774" i="2" s="1"/>
  <c r="V940" i="2"/>
  <c r="W940" i="2" s="1"/>
  <c r="T941" i="2" s="1"/>
  <c r="U940" i="2"/>
  <c r="J772" i="2"/>
  <c r="M773" i="2"/>
  <c r="K774" i="2" l="1"/>
  <c r="L774" i="2" s="1"/>
  <c r="I775" i="2" s="1"/>
  <c r="X941" i="2"/>
  <c r="J773" i="2"/>
  <c r="M774" i="2"/>
  <c r="K775" i="2" l="1"/>
  <c r="L775" i="2" s="1"/>
  <c r="I776" i="2" s="1"/>
  <c r="U941" i="2"/>
  <c r="V941" i="2"/>
  <c r="W941" i="2" s="1"/>
  <c r="T942" i="2" s="1"/>
  <c r="J774" i="2"/>
  <c r="M775" i="2"/>
  <c r="K776" i="2" l="1"/>
  <c r="L776" i="2" s="1"/>
  <c r="I777" i="2" s="1"/>
  <c r="X942" i="2"/>
  <c r="J775" i="2"/>
  <c r="M776" i="2"/>
  <c r="K777" i="2" l="1"/>
  <c r="L777" i="2" s="1"/>
  <c r="I778" i="2" s="1"/>
  <c r="V942" i="2"/>
  <c r="W942" i="2" s="1"/>
  <c r="T943" i="2" s="1"/>
  <c r="U942" i="2"/>
  <c r="J776" i="2"/>
  <c r="M777" i="2"/>
  <c r="K778" i="2" l="1"/>
  <c r="L778" i="2" s="1"/>
  <c r="I779" i="2" s="1"/>
  <c r="X943" i="2"/>
  <c r="J777" i="2"/>
  <c r="M778" i="2"/>
  <c r="K779" i="2" l="1"/>
  <c r="L779" i="2" s="1"/>
  <c r="I780" i="2" s="1"/>
  <c r="U943" i="2"/>
  <c r="V943" i="2"/>
  <c r="W943" i="2" s="1"/>
  <c r="T944" i="2" s="1"/>
  <c r="J778" i="2"/>
  <c r="M779" i="2"/>
  <c r="K780" i="2" l="1"/>
  <c r="L780" i="2" s="1"/>
  <c r="I781" i="2" s="1"/>
  <c r="X944" i="2"/>
  <c r="J779" i="2"/>
  <c r="M780" i="2"/>
  <c r="K781" i="2" l="1"/>
  <c r="L781" i="2" s="1"/>
  <c r="I782" i="2" s="1"/>
  <c r="V944" i="2"/>
  <c r="W944" i="2" s="1"/>
  <c r="T945" i="2" s="1"/>
  <c r="U944" i="2"/>
  <c r="J780" i="2"/>
  <c r="M781" i="2"/>
  <c r="K782" i="2" l="1"/>
  <c r="L782" i="2" s="1"/>
  <c r="I783" i="2" s="1"/>
  <c r="X945" i="2"/>
  <c r="J781" i="2"/>
  <c r="M782" i="2"/>
  <c r="K783" i="2" l="1"/>
  <c r="L783" i="2" s="1"/>
  <c r="I784" i="2" s="1"/>
  <c r="U945" i="2"/>
  <c r="V945" i="2"/>
  <c r="W945" i="2" s="1"/>
  <c r="T946" i="2" s="1"/>
  <c r="J782" i="2"/>
  <c r="M783" i="2"/>
  <c r="K784" i="2" l="1"/>
  <c r="L784" i="2" s="1"/>
  <c r="I785" i="2" s="1"/>
  <c r="X946" i="2"/>
  <c r="J783" i="2"/>
  <c r="M784" i="2"/>
  <c r="K785" i="2" l="1"/>
  <c r="L785" i="2" s="1"/>
  <c r="I786" i="2" s="1"/>
  <c r="V946" i="2"/>
  <c r="W946" i="2" s="1"/>
  <c r="T947" i="2" s="1"/>
  <c r="U946" i="2"/>
  <c r="J784" i="2"/>
  <c r="M785" i="2"/>
  <c r="K786" i="2" l="1"/>
  <c r="L786" i="2" s="1"/>
  <c r="I787" i="2" s="1"/>
  <c r="X947" i="2"/>
  <c r="J785" i="2"/>
  <c r="M786" i="2"/>
  <c r="K787" i="2" l="1"/>
  <c r="L787" i="2" s="1"/>
  <c r="I788" i="2" s="1"/>
  <c r="V947" i="2"/>
  <c r="W947" i="2" s="1"/>
  <c r="T948" i="2" s="1"/>
  <c r="U947" i="2"/>
  <c r="J786" i="2"/>
  <c r="M787" i="2"/>
  <c r="K788" i="2" l="1"/>
  <c r="L788" i="2" s="1"/>
  <c r="I789" i="2" s="1"/>
  <c r="X948" i="2"/>
  <c r="J787" i="2"/>
  <c r="M788" i="2"/>
  <c r="K789" i="2" l="1"/>
  <c r="L789" i="2" s="1"/>
  <c r="I790" i="2" s="1"/>
  <c r="U948" i="2"/>
  <c r="V948" i="2"/>
  <c r="W948" i="2" s="1"/>
  <c r="T949" i="2" s="1"/>
  <c r="J788" i="2"/>
  <c r="M789" i="2"/>
  <c r="K790" i="2" l="1"/>
  <c r="L790" i="2" s="1"/>
  <c r="I791" i="2" s="1"/>
  <c r="X949" i="2"/>
  <c r="J789" i="2"/>
  <c r="M790" i="2"/>
  <c r="K791" i="2" l="1"/>
  <c r="L791" i="2" s="1"/>
  <c r="I792" i="2" s="1"/>
  <c r="V949" i="2"/>
  <c r="W949" i="2" s="1"/>
  <c r="T950" i="2" s="1"/>
  <c r="U949" i="2"/>
  <c r="J790" i="2"/>
  <c r="M791" i="2"/>
  <c r="K792" i="2" l="1"/>
  <c r="L792" i="2" s="1"/>
  <c r="I793" i="2" s="1"/>
  <c r="X950" i="2"/>
  <c r="J791" i="2"/>
  <c r="M792" i="2"/>
  <c r="K793" i="2" l="1"/>
  <c r="L793" i="2" s="1"/>
  <c r="I794" i="2" s="1"/>
  <c r="V950" i="2"/>
  <c r="W950" i="2" s="1"/>
  <c r="T951" i="2" s="1"/>
  <c r="U950" i="2"/>
  <c r="J792" i="2"/>
  <c r="M793" i="2"/>
  <c r="K794" i="2" l="1"/>
  <c r="L794" i="2" s="1"/>
  <c r="I795" i="2" s="1"/>
  <c r="X951" i="2"/>
  <c r="J793" i="2"/>
  <c r="M794" i="2"/>
  <c r="K795" i="2" l="1"/>
  <c r="L795" i="2" s="1"/>
  <c r="I796" i="2" s="1"/>
  <c r="U951" i="2"/>
  <c r="V951" i="2"/>
  <c r="W951" i="2" s="1"/>
  <c r="T952" i="2" s="1"/>
  <c r="J794" i="2"/>
  <c r="M795" i="2"/>
  <c r="K796" i="2" l="1"/>
  <c r="L796" i="2" s="1"/>
  <c r="I797" i="2" s="1"/>
  <c r="X952" i="2"/>
  <c r="J795" i="2"/>
  <c r="M796" i="2"/>
  <c r="K797" i="2" l="1"/>
  <c r="L797" i="2" s="1"/>
  <c r="I798" i="2" s="1"/>
  <c r="U952" i="2"/>
  <c r="V952" i="2"/>
  <c r="W952" i="2" s="1"/>
  <c r="T953" i="2" s="1"/>
  <c r="J796" i="2"/>
  <c r="M797" i="2"/>
  <c r="K798" i="2" l="1"/>
  <c r="L798" i="2" s="1"/>
  <c r="I799" i="2" s="1"/>
  <c r="X953" i="2"/>
  <c r="J797" i="2"/>
  <c r="M798" i="2"/>
  <c r="K799" i="2" l="1"/>
  <c r="L799" i="2" s="1"/>
  <c r="I800" i="2" s="1"/>
  <c r="U953" i="2"/>
  <c r="V953" i="2"/>
  <c r="W953" i="2" s="1"/>
  <c r="T954" i="2" s="1"/>
  <c r="J798" i="2"/>
  <c r="M799" i="2"/>
  <c r="K800" i="2" l="1"/>
  <c r="L800" i="2" s="1"/>
  <c r="I801" i="2" s="1"/>
  <c r="X954" i="2"/>
  <c r="J799" i="2"/>
  <c r="M800" i="2"/>
  <c r="K801" i="2" l="1"/>
  <c r="L801" i="2" s="1"/>
  <c r="I802" i="2" s="1"/>
  <c r="V954" i="2"/>
  <c r="W954" i="2" s="1"/>
  <c r="T955" i="2" s="1"/>
  <c r="U954" i="2"/>
  <c r="J800" i="2"/>
  <c r="M801" i="2"/>
  <c r="K802" i="2" l="1"/>
  <c r="L802" i="2" s="1"/>
  <c r="I803" i="2" s="1"/>
  <c r="X955" i="2"/>
  <c r="J801" i="2"/>
  <c r="M802" i="2"/>
  <c r="K803" i="2" l="1"/>
  <c r="L803" i="2" s="1"/>
  <c r="I804" i="2" s="1"/>
  <c r="U955" i="2"/>
  <c r="V955" i="2"/>
  <c r="W955" i="2" s="1"/>
  <c r="T956" i="2" s="1"/>
  <c r="J802" i="2"/>
  <c r="M803" i="2"/>
  <c r="K804" i="2" l="1"/>
  <c r="L804" i="2" s="1"/>
  <c r="I805" i="2" s="1"/>
  <c r="X956" i="2"/>
  <c r="J803" i="2"/>
  <c r="M804" i="2"/>
  <c r="K805" i="2" l="1"/>
  <c r="L805" i="2" s="1"/>
  <c r="I806" i="2" s="1"/>
  <c r="U956" i="2"/>
  <c r="V956" i="2"/>
  <c r="W956" i="2" s="1"/>
  <c r="T957" i="2" s="1"/>
  <c r="J804" i="2"/>
  <c r="M805" i="2"/>
  <c r="K806" i="2" l="1"/>
  <c r="L806" i="2" s="1"/>
  <c r="I807" i="2" s="1"/>
  <c r="X957" i="2"/>
  <c r="J805" i="2"/>
  <c r="M806" i="2"/>
  <c r="K807" i="2" l="1"/>
  <c r="L807" i="2" s="1"/>
  <c r="I808" i="2" s="1"/>
  <c r="U957" i="2"/>
  <c r="V957" i="2"/>
  <c r="W957" i="2" s="1"/>
  <c r="T958" i="2" s="1"/>
  <c r="J806" i="2"/>
  <c r="M807" i="2"/>
  <c r="K808" i="2" l="1"/>
  <c r="L808" i="2" s="1"/>
  <c r="I809" i="2" s="1"/>
  <c r="X958" i="2"/>
  <c r="J807" i="2"/>
  <c r="M808" i="2"/>
  <c r="K809" i="2" l="1"/>
  <c r="L809" i="2" s="1"/>
  <c r="I810" i="2" s="1"/>
  <c r="V958" i="2"/>
  <c r="W958" i="2" s="1"/>
  <c r="T959" i="2" s="1"/>
  <c r="U958" i="2"/>
  <c r="J808" i="2"/>
  <c r="M809" i="2"/>
  <c r="K810" i="2" l="1"/>
  <c r="L810" i="2" s="1"/>
  <c r="I811" i="2" s="1"/>
  <c r="X959" i="2"/>
  <c r="J809" i="2"/>
  <c r="M810" i="2"/>
  <c r="K811" i="2" l="1"/>
  <c r="L811" i="2" s="1"/>
  <c r="I812" i="2" s="1"/>
  <c r="U959" i="2"/>
  <c r="V959" i="2"/>
  <c r="W959" i="2" s="1"/>
  <c r="T960" i="2" s="1"/>
  <c r="J810" i="2"/>
  <c r="M811" i="2"/>
  <c r="K812" i="2" l="1"/>
  <c r="L812" i="2" s="1"/>
  <c r="I813" i="2" s="1"/>
  <c r="X960" i="2"/>
  <c r="J811" i="2"/>
  <c r="M812" i="2"/>
  <c r="K813" i="2" l="1"/>
  <c r="L813" i="2" s="1"/>
  <c r="I814" i="2" s="1"/>
  <c r="V960" i="2"/>
  <c r="W960" i="2" s="1"/>
  <c r="T961" i="2" s="1"/>
  <c r="U960" i="2"/>
  <c r="J812" i="2"/>
  <c r="M813" i="2"/>
  <c r="K814" i="2" l="1"/>
  <c r="L814" i="2" s="1"/>
  <c r="I815" i="2" s="1"/>
  <c r="X961" i="2"/>
  <c r="J813" i="2"/>
  <c r="M814" i="2"/>
  <c r="K815" i="2" l="1"/>
  <c r="L815" i="2" s="1"/>
  <c r="I816" i="2" s="1"/>
  <c r="V961" i="2"/>
  <c r="W961" i="2" s="1"/>
  <c r="T962" i="2" s="1"/>
  <c r="U961" i="2"/>
  <c r="J814" i="2"/>
  <c r="M815" i="2"/>
  <c r="K816" i="2" l="1"/>
  <c r="L816" i="2" s="1"/>
  <c r="I817" i="2" s="1"/>
  <c r="X962" i="2"/>
  <c r="J815" i="2"/>
  <c r="M816" i="2"/>
  <c r="K817" i="2" l="1"/>
  <c r="L817" i="2" s="1"/>
  <c r="I818" i="2" s="1"/>
  <c r="U962" i="2"/>
  <c r="V962" i="2"/>
  <c r="W962" i="2" s="1"/>
  <c r="T963" i="2" s="1"/>
  <c r="J816" i="2"/>
  <c r="M817" i="2"/>
  <c r="K818" i="2" l="1"/>
  <c r="L818" i="2" s="1"/>
  <c r="I819" i="2" s="1"/>
  <c r="X963" i="2"/>
  <c r="J817" i="2"/>
  <c r="M818" i="2"/>
  <c r="K819" i="2" l="1"/>
  <c r="L819" i="2" s="1"/>
  <c r="I820" i="2" s="1"/>
  <c r="U963" i="2"/>
  <c r="V963" i="2"/>
  <c r="W963" i="2" s="1"/>
  <c r="T964" i="2" s="1"/>
  <c r="J818" i="2"/>
  <c r="M819" i="2"/>
  <c r="K820" i="2" l="1"/>
  <c r="L820" i="2" s="1"/>
  <c r="I821" i="2" s="1"/>
  <c r="X964" i="2"/>
  <c r="J819" i="2"/>
  <c r="M820" i="2"/>
  <c r="K821" i="2" l="1"/>
  <c r="L821" i="2" s="1"/>
  <c r="I822" i="2" s="1"/>
  <c r="U964" i="2"/>
  <c r="V964" i="2"/>
  <c r="W964" i="2" s="1"/>
  <c r="T965" i="2" s="1"/>
  <c r="J820" i="2"/>
  <c r="M821" i="2"/>
  <c r="K822" i="2" l="1"/>
  <c r="L822" i="2" s="1"/>
  <c r="I823" i="2" s="1"/>
  <c r="X965" i="2"/>
  <c r="J821" i="2"/>
  <c r="M822" i="2"/>
  <c r="K823" i="2" l="1"/>
  <c r="L823" i="2" s="1"/>
  <c r="I824" i="2" s="1"/>
  <c r="V965" i="2"/>
  <c r="W965" i="2" s="1"/>
  <c r="T966" i="2" s="1"/>
  <c r="U965" i="2"/>
  <c r="J822" i="2"/>
  <c r="M823" i="2"/>
  <c r="K824" i="2" l="1"/>
  <c r="L824" i="2" s="1"/>
  <c r="I825" i="2" s="1"/>
  <c r="X966" i="2"/>
  <c r="J823" i="2"/>
  <c r="M824" i="2"/>
  <c r="K825" i="2" l="1"/>
  <c r="L825" i="2" s="1"/>
  <c r="I826" i="2" s="1"/>
  <c r="U966" i="2"/>
  <c r="V966" i="2"/>
  <c r="W966" i="2" s="1"/>
  <c r="T967" i="2" s="1"/>
  <c r="J824" i="2"/>
  <c r="M825" i="2"/>
  <c r="K826" i="2" l="1"/>
  <c r="L826" i="2" s="1"/>
  <c r="I827" i="2" s="1"/>
  <c r="X967" i="2"/>
  <c r="J825" i="2"/>
  <c r="M826" i="2"/>
  <c r="K827" i="2" l="1"/>
  <c r="L827" i="2" s="1"/>
  <c r="I828" i="2" s="1"/>
  <c r="V967" i="2"/>
  <c r="W967" i="2" s="1"/>
  <c r="T968" i="2" s="1"/>
  <c r="U967" i="2"/>
  <c r="J826" i="2"/>
  <c r="M827" i="2"/>
  <c r="K828" i="2" l="1"/>
  <c r="L828" i="2" s="1"/>
  <c r="I829" i="2" s="1"/>
  <c r="X968" i="2"/>
  <c r="J827" i="2"/>
  <c r="M828" i="2"/>
  <c r="K829" i="2" l="1"/>
  <c r="L829" i="2" s="1"/>
  <c r="I830" i="2" s="1"/>
  <c r="U968" i="2"/>
  <c r="V968" i="2"/>
  <c r="W968" i="2" s="1"/>
  <c r="T969" i="2" s="1"/>
  <c r="J828" i="2"/>
  <c r="M829" i="2"/>
  <c r="K830" i="2" l="1"/>
  <c r="L830" i="2" s="1"/>
  <c r="I831" i="2" s="1"/>
  <c r="X969" i="2"/>
  <c r="J829" i="2"/>
  <c r="M830" i="2"/>
  <c r="K831" i="2" l="1"/>
  <c r="L831" i="2" s="1"/>
  <c r="I832" i="2" s="1"/>
  <c r="V969" i="2"/>
  <c r="W969" i="2" s="1"/>
  <c r="T970" i="2" s="1"/>
  <c r="U969" i="2"/>
  <c r="J830" i="2"/>
  <c r="M831" i="2"/>
  <c r="K832" i="2" l="1"/>
  <c r="L832" i="2" s="1"/>
  <c r="I833" i="2" s="1"/>
  <c r="X970" i="2"/>
  <c r="J831" i="2"/>
  <c r="M832" i="2"/>
  <c r="K833" i="2" l="1"/>
  <c r="L833" i="2" s="1"/>
  <c r="I834" i="2" s="1"/>
  <c r="U970" i="2"/>
  <c r="V970" i="2"/>
  <c r="W970" i="2" s="1"/>
  <c r="T971" i="2" s="1"/>
  <c r="J832" i="2"/>
  <c r="M833" i="2"/>
  <c r="K834" i="2" l="1"/>
  <c r="L834" i="2" s="1"/>
  <c r="I835" i="2" s="1"/>
  <c r="X971" i="2"/>
  <c r="J833" i="2"/>
  <c r="M834" i="2"/>
  <c r="K835" i="2" l="1"/>
  <c r="L835" i="2" s="1"/>
  <c r="I836" i="2" s="1"/>
  <c r="U971" i="2"/>
  <c r="V971" i="2"/>
  <c r="W971" i="2" s="1"/>
  <c r="T972" i="2" s="1"/>
  <c r="J834" i="2"/>
  <c r="M835" i="2"/>
  <c r="K836" i="2" l="1"/>
  <c r="L836" i="2" s="1"/>
  <c r="I837" i="2" s="1"/>
  <c r="X972" i="2"/>
  <c r="J835" i="2"/>
  <c r="M836" i="2"/>
  <c r="K837" i="2" l="1"/>
  <c r="L837" i="2" s="1"/>
  <c r="I838" i="2" s="1"/>
  <c r="U972" i="2"/>
  <c r="V972" i="2"/>
  <c r="W972" i="2" s="1"/>
  <c r="T973" i="2" s="1"/>
  <c r="J836" i="2"/>
  <c r="M837" i="2"/>
  <c r="K838" i="2" l="1"/>
  <c r="L838" i="2" s="1"/>
  <c r="I839" i="2" s="1"/>
  <c r="X973" i="2"/>
  <c r="J837" i="2"/>
  <c r="M838" i="2"/>
  <c r="K839" i="2" l="1"/>
  <c r="L839" i="2" s="1"/>
  <c r="I840" i="2" s="1"/>
  <c r="V973" i="2"/>
  <c r="W973" i="2" s="1"/>
  <c r="T974" i="2" s="1"/>
  <c r="U973" i="2"/>
  <c r="J838" i="2"/>
  <c r="M839" i="2"/>
  <c r="K840" i="2" l="1"/>
  <c r="L840" i="2" s="1"/>
  <c r="I841" i="2" s="1"/>
  <c r="X974" i="2"/>
  <c r="J839" i="2"/>
  <c r="M840" i="2"/>
  <c r="K841" i="2" l="1"/>
  <c r="L841" i="2" s="1"/>
  <c r="I842" i="2" s="1"/>
  <c r="U974" i="2"/>
  <c r="V974" i="2"/>
  <c r="W974" i="2" s="1"/>
  <c r="T975" i="2" s="1"/>
  <c r="J840" i="2"/>
  <c r="M841" i="2"/>
  <c r="K842" i="2" l="1"/>
  <c r="L842" i="2" s="1"/>
  <c r="I843" i="2" s="1"/>
  <c r="X975" i="2"/>
  <c r="J841" i="2"/>
  <c r="M842" i="2"/>
  <c r="K843" i="2" l="1"/>
  <c r="L843" i="2" s="1"/>
  <c r="I844" i="2" s="1"/>
  <c r="V975" i="2"/>
  <c r="W975" i="2" s="1"/>
  <c r="T976" i="2" s="1"/>
  <c r="U975" i="2"/>
  <c r="J842" i="2"/>
  <c r="M843" i="2"/>
  <c r="K844" i="2" l="1"/>
  <c r="L844" i="2" s="1"/>
  <c r="I845" i="2" s="1"/>
  <c r="X976" i="2"/>
  <c r="J843" i="2"/>
  <c r="M844" i="2"/>
  <c r="K845" i="2" l="1"/>
  <c r="L845" i="2" s="1"/>
  <c r="I846" i="2" s="1"/>
  <c r="U976" i="2"/>
  <c r="V976" i="2"/>
  <c r="W976" i="2" s="1"/>
  <c r="T977" i="2" s="1"/>
  <c r="J844" i="2"/>
  <c r="M845" i="2"/>
  <c r="K846" i="2" l="1"/>
  <c r="L846" i="2" s="1"/>
  <c r="I847" i="2" s="1"/>
  <c r="X977" i="2"/>
  <c r="J845" i="2"/>
  <c r="M846" i="2"/>
  <c r="K847" i="2" l="1"/>
  <c r="L847" i="2" s="1"/>
  <c r="I848" i="2" s="1"/>
  <c r="U977" i="2"/>
  <c r="V977" i="2"/>
  <c r="W977" i="2" s="1"/>
  <c r="T978" i="2" s="1"/>
  <c r="J846" i="2"/>
  <c r="M847" i="2"/>
  <c r="K848" i="2" l="1"/>
  <c r="L848" i="2" s="1"/>
  <c r="I849" i="2" s="1"/>
  <c r="X978" i="2"/>
  <c r="J847" i="2"/>
  <c r="M848" i="2"/>
  <c r="K849" i="2" l="1"/>
  <c r="L849" i="2" s="1"/>
  <c r="I850" i="2" s="1"/>
  <c r="U978" i="2"/>
  <c r="V978" i="2"/>
  <c r="W978" i="2" s="1"/>
  <c r="T979" i="2" s="1"/>
  <c r="J848" i="2"/>
  <c r="M849" i="2"/>
  <c r="K850" i="2" l="1"/>
  <c r="L850" i="2" s="1"/>
  <c r="I851" i="2" s="1"/>
  <c r="X979" i="2"/>
  <c r="J849" i="2"/>
  <c r="M850" i="2"/>
  <c r="K851" i="2" l="1"/>
  <c r="L851" i="2" s="1"/>
  <c r="I852" i="2" s="1"/>
  <c r="V979" i="2"/>
  <c r="W979" i="2" s="1"/>
  <c r="T980" i="2" s="1"/>
  <c r="U979" i="2"/>
  <c r="J850" i="2"/>
  <c r="M851" i="2"/>
  <c r="K852" i="2" l="1"/>
  <c r="L852" i="2" s="1"/>
  <c r="I853" i="2" s="1"/>
  <c r="X980" i="2"/>
  <c r="J851" i="2"/>
  <c r="M852" i="2"/>
  <c r="K853" i="2" l="1"/>
  <c r="L853" i="2" s="1"/>
  <c r="I854" i="2" s="1"/>
  <c r="U980" i="2"/>
  <c r="V980" i="2"/>
  <c r="W980" i="2" s="1"/>
  <c r="T981" i="2" s="1"/>
  <c r="J852" i="2"/>
  <c r="M853" i="2"/>
  <c r="K854" i="2" l="1"/>
  <c r="L854" i="2" s="1"/>
  <c r="I855" i="2" s="1"/>
  <c r="X981" i="2"/>
  <c r="J853" i="2"/>
  <c r="M854" i="2"/>
  <c r="K855" i="2" l="1"/>
  <c r="L855" i="2" s="1"/>
  <c r="I856" i="2" s="1"/>
  <c r="V981" i="2"/>
  <c r="W981" i="2" s="1"/>
  <c r="T982" i="2" s="1"/>
  <c r="U981" i="2"/>
  <c r="J854" i="2"/>
  <c r="M855" i="2"/>
  <c r="K856" i="2" l="1"/>
  <c r="L856" i="2" s="1"/>
  <c r="I857" i="2" s="1"/>
  <c r="X982" i="2"/>
  <c r="J855" i="2"/>
  <c r="M856" i="2"/>
  <c r="K857" i="2" l="1"/>
  <c r="L857" i="2" s="1"/>
  <c r="I858" i="2" s="1"/>
  <c r="U982" i="2"/>
  <c r="V982" i="2"/>
  <c r="W982" i="2" s="1"/>
  <c r="T983" i="2" s="1"/>
  <c r="J856" i="2"/>
  <c r="M857" i="2"/>
  <c r="K858" i="2" l="1"/>
  <c r="L858" i="2" s="1"/>
  <c r="I859" i="2" s="1"/>
  <c r="X983" i="2"/>
  <c r="J857" i="2"/>
  <c r="M858" i="2"/>
  <c r="K859" i="2" l="1"/>
  <c r="L859" i="2" s="1"/>
  <c r="I860" i="2" s="1"/>
  <c r="V983" i="2"/>
  <c r="W983" i="2" s="1"/>
  <c r="T984" i="2" s="1"/>
  <c r="U983" i="2"/>
  <c r="J858" i="2"/>
  <c r="M859" i="2"/>
  <c r="K860" i="2" l="1"/>
  <c r="L860" i="2" s="1"/>
  <c r="I861" i="2" s="1"/>
  <c r="X984" i="2"/>
  <c r="J859" i="2"/>
  <c r="M860" i="2"/>
  <c r="K861" i="2" l="1"/>
  <c r="L861" i="2" s="1"/>
  <c r="I862" i="2" s="1"/>
  <c r="U984" i="2"/>
  <c r="V984" i="2"/>
  <c r="W984" i="2" s="1"/>
  <c r="T985" i="2" s="1"/>
  <c r="J860" i="2"/>
  <c r="M861" i="2"/>
  <c r="K862" i="2" l="1"/>
  <c r="L862" i="2" s="1"/>
  <c r="I863" i="2" s="1"/>
  <c r="X985" i="2"/>
  <c r="J861" i="2"/>
  <c r="M862" i="2"/>
  <c r="K863" i="2" l="1"/>
  <c r="L863" i="2" s="1"/>
  <c r="I864" i="2" s="1"/>
  <c r="V985" i="2"/>
  <c r="W985" i="2" s="1"/>
  <c r="T986" i="2" s="1"/>
  <c r="U985" i="2"/>
  <c r="J862" i="2"/>
  <c r="M863" i="2"/>
  <c r="K864" i="2" l="1"/>
  <c r="L864" i="2" s="1"/>
  <c r="I865" i="2" s="1"/>
  <c r="X986" i="2"/>
  <c r="J863" i="2"/>
  <c r="M864" i="2"/>
  <c r="K865" i="2" l="1"/>
  <c r="L865" i="2" s="1"/>
  <c r="I866" i="2" s="1"/>
  <c r="U986" i="2"/>
  <c r="V986" i="2"/>
  <c r="W986" i="2" s="1"/>
  <c r="T987" i="2" s="1"/>
  <c r="J864" i="2"/>
  <c r="M865" i="2"/>
  <c r="K866" i="2" l="1"/>
  <c r="L866" i="2" s="1"/>
  <c r="I867" i="2" s="1"/>
  <c r="X987" i="2"/>
  <c r="J865" i="2"/>
  <c r="M866" i="2"/>
  <c r="K867" i="2" l="1"/>
  <c r="L867" i="2" s="1"/>
  <c r="I868" i="2" s="1"/>
  <c r="V987" i="2"/>
  <c r="W987" i="2" s="1"/>
  <c r="T988" i="2" s="1"/>
  <c r="U987" i="2"/>
  <c r="J866" i="2"/>
  <c r="M867" i="2"/>
  <c r="K868" i="2" l="1"/>
  <c r="L868" i="2" s="1"/>
  <c r="I869" i="2" s="1"/>
  <c r="X988" i="2"/>
  <c r="J867" i="2"/>
  <c r="M868" i="2"/>
  <c r="K869" i="2" l="1"/>
  <c r="L869" i="2" s="1"/>
  <c r="I870" i="2" s="1"/>
  <c r="U988" i="2"/>
  <c r="V988" i="2"/>
  <c r="W988" i="2" s="1"/>
  <c r="T989" i="2" s="1"/>
  <c r="J868" i="2"/>
  <c r="M869" i="2"/>
  <c r="K870" i="2" l="1"/>
  <c r="L870" i="2" s="1"/>
  <c r="I871" i="2" s="1"/>
  <c r="X989" i="2"/>
  <c r="J869" i="2"/>
  <c r="M870" i="2"/>
  <c r="K871" i="2" l="1"/>
  <c r="L871" i="2" s="1"/>
  <c r="I872" i="2" s="1"/>
  <c r="V989" i="2"/>
  <c r="W989" i="2" s="1"/>
  <c r="T990" i="2" s="1"/>
  <c r="U989" i="2"/>
  <c r="J870" i="2"/>
  <c r="M871" i="2"/>
  <c r="K872" i="2" l="1"/>
  <c r="L872" i="2" s="1"/>
  <c r="I873" i="2" s="1"/>
  <c r="X990" i="2"/>
  <c r="J871" i="2"/>
  <c r="M872" i="2"/>
  <c r="K873" i="2" l="1"/>
  <c r="L873" i="2" s="1"/>
  <c r="I874" i="2" s="1"/>
  <c r="V990" i="2"/>
  <c r="W990" i="2" s="1"/>
  <c r="T991" i="2" s="1"/>
  <c r="U990" i="2"/>
  <c r="J872" i="2"/>
  <c r="M873" i="2"/>
  <c r="K874" i="2" l="1"/>
  <c r="L874" i="2" s="1"/>
  <c r="I875" i="2" s="1"/>
  <c r="X991" i="2"/>
  <c r="J873" i="2"/>
  <c r="M874" i="2"/>
  <c r="K875" i="2" l="1"/>
  <c r="L875" i="2" s="1"/>
  <c r="I876" i="2" s="1"/>
  <c r="V991" i="2"/>
  <c r="W991" i="2" s="1"/>
  <c r="T992" i="2" s="1"/>
  <c r="U991" i="2"/>
  <c r="J874" i="2"/>
  <c r="M875" i="2"/>
  <c r="K876" i="2" l="1"/>
  <c r="L876" i="2" s="1"/>
  <c r="I877" i="2" s="1"/>
  <c r="X992" i="2"/>
  <c r="J875" i="2"/>
  <c r="M876" i="2"/>
  <c r="K877" i="2" l="1"/>
  <c r="L877" i="2" s="1"/>
  <c r="I878" i="2" s="1"/>
  <c r="U992" i="2"/>
  <c r="V992" i="2"/>
  <c r="W992" i="2" s="1"/>
  <c r="T993" i="2" s="1"/>
  <c r="J876" i="2"/>
  <c r="M877" i="2"/>
  <c r="K878" i="2" l="1"/>
  <c r="L878" i="2" s="1"/>
  <c r="I879" i="2" s="1"/>
  <c r="X993" i="2"/>
  <c r="J877" i="2"/>
  <c r="M878" i="2"/>
  <c r="K879" i="2" l="1"/>
  <c r="L879" i="2" s="1"/>
  <c r="I880" i="2" s="1"/>
  <c r="U993" i="2"/>
  <c r="V993" i="2"/>
  <c r="W993" i="2" s="1"/>
  <c r="T994" i="2" s="1"/>
  <c r="J878" i="2"/>
  <c r="M879" i="2"/>
  <c r="K880" i="2" l="1"/>
  <c r="L880" i="2" s="1"/>
  <c r="I881" i="2" s="1"/>
  <c r="X994" i="2"/>
  <c r="J879" i="2"/>
  <c r="M880" i="2"/>
  <c r="K881" i="2" l="1"/>
  <c r="L881" i="2" s="1"/>
  <c r="I882" i="2" s="1"/>
  <c r="V994" i="2"/>
  <c r="W994" i="2" s="1"/>
  <c r="T995" i="2" s="1"/>
  <c r="U994" i="2"/>
  <c r="J880" i="2"/>
  <c r="M881" i="2"/>
  <c r="K882" i="2" l="1"/>
  <c r="L882" i="2" s="1"/>
  <c r="I883" i="2" s="1"/>
  <c r="X995" i="2"/>
  <c r="J881" i="2"/>
  <c r="M882" i="2"/>
  <c r="K883" i="2" l="1"/>
  <c r="L883" i="2" s="1"/>
  <c r="I884" i="2" s="1"/>
  <c r="U995" i="2"/>
  <c r="V995" i="2"/>
  <c r="W995" i="2" s="1"/>
  <c r="T996" i="2" s="1"/>
  <c r="J882" i="2"/>
  <c r="M883" i="2"/>
  <c r="K884" i="2" l="1"/>
  <c r="L884" i="2" s="1"/>
  <c r="I885" i="2" s="1"/>
  <c r="X996" i="2"/>
  <c r="J883" i="2"/>
  <c r="M884" i="2"/>
  <c r="K885" i="2" l="1"/>
  <c r="L885" i="2" s="1"/>
  <c r="I886" i="2" s="1"/>
  <c r="U996" i="2"/>
  <c r="V996" i="2"/>
  <c r="W996" i="2" s="1"/>
  <c r="T997" i="2" s="1"/>
  <c r="J884" i="2"/>
  <c r="M885" i="2"/>
  <c r="K886" i="2" l="1"/>
  <c r="L886" i="2" s="1"/>
  <c r="I887" i="2" s="1"/>
  <c r="X997" i="2"/>
  <c r="J885" i="2"/>
  <c r="M886" i="2"/>
  <c r="K887" i="2" l="1"/>
  <c r="L887" i="2" s="1"/>
  <c r="I888" i="2" s="1"/>
  <c r="U997" i="2"/>
  <c r="V997" i="2"/>
  <c r="W997" i="2" s="1"/>
  <c r="T998" i="2" s="1"/>
  <c r="J886" i="2"/>
  <c r="M887" i="2"/>
  <c r="K888" i="2" l="1"/>
  <c r="L888" i="2" s="1"/>
  <c r="I889" i="2" s="1"/>
  <c r="X998" i="2"/>
  <c r="J887" i="2"/>
  <c r="M888" i="2"/>
  <c r="K889" i="2" l="1"/>
  <c r="L889" i="2" s="1"/>
  <c r="I890" i="2" s="1"/>
  <c r="U998" i="2"/>
  <c r="V998" i="2"/>
  <c r="W998" i="2" s="1"/>
  <c r="T999" i="2" s="1"/>
  <c r="J888" i="2"/>
  <c r="M889" i="2"/>
  <c r="K890" i="2" l="1"/>
  <c r="L890" i="2" s="1"/>
  <c r="I891" i="2" s="1"/>
  <c r="X999" i="2"/>
  <c r="J889" i="2"/>
  <c r="M890" i="2"/>
  <c r="K891" i="2" l="1"/>
  <c r="L891" i="2" s="1"/>
  <c r="I892" i="2" s="1"/>
  <c r="U999" i="2"/>
  <c r="V999" i="2"/>
  <c r="W999" i="2" s="1"/>
  <c r="T1000" i="2" s="1"/>
  <c r="J890" i="2"/>
  <c r="M891" i="2"/>
  <c r="K892" i="2" l="1"/>
  <c r="L892" i="2" s="1"/>
  <c r="I893" i="2" s="1"/>
  <c r="X1000" i="2"/>
  <c r="J891" i="2"/>
  <c r="M892" i="2"/>
  <c r="K893" i="2" l="1"/>
  <c r="L893" i="2" s="1"/>
  <c r="I894" i="2" s="1"/>
  <c r="V1000" i="2"/>
  <c r="W1000" i="2" s="1"/>
  <c r="T1001" i="2" s="1"/>
  <c r="U1000" i="2"/>
  <c r="J892" i="2"/>
  <c r="M893" i="2"/>
  <c r="K894" i="2" l="1"/>
  <c r="L894" i="2" s="1"/>
  <c r="I895" i="2" s="1"/>
  <c r="X1001" i="2"/>
  <c r="J893" i="2"/>
  <c r="M894" i="2"/>
  <c r="K895" i="2" l="1"/>
  <c r="L895" i="2" s="1"/>
  <c r="I896" i="2" s="1"/>
  <c r="U1001" i="2"/>
  <c r="V1001" i="2"/>
  <c r="W1001" i="2" s="1"/>
  <c r="T1002" i="2" s="1"/>
  <c r="J894" i="2"/>
  <c r="M895" i="2"/>
  <c r="K896" i="2" l="1"/>
  <c r="L896" i="2" s="1"/>
  <c r="I897" i="2" s="1"/>
  <c r="X1002" i="2"/>
  <c r="J895" i="2"/>
  <c r="M896" i="2"/>
  <c r="K897" i="2" l="1"/>
  <c r="L897" i="2" s="1"/>
  <c r="I898" i="2" s="1"/>
  <c r="U1002" i="2"/>
  <c r="V1002" i="2"/>
  <c r="W1002" i="2" s="1"/>
  <c r="T1003" i="2" s="1"/>
  <c r="J896" i="2"/>
  <c r="M897" i="2"/>
  <c r="K898" i="2" l="1"/>
  <c r="L898" i="2" s="1"/>
  <c r="I899" i="2" s="1"/>
  <c r="X1003" i="2"/>
  <c r="J897" i="2"/>
  <c r="M898" i="2"/>
  <c r="K899" i="2" l="1"/>
  <c r="L899" i="2" s="1"/>
  <c r="I900" i="2" s="1"/>
  <c r="U1003" i="2"/>
  <c r="V1003" i="2"/>
  <c r="W1003" i="2" s="1"/>
  <c r="T1004" i="2" s="1"/>
  <c r="J898" i="2"/>
  <c r="M899" i="2"/>
  <c r="K900" i="2" l="1"/>
  <c r="L900" i="2" s="1"/>
  <c r="I901" i="2" s="1"/>
  <c r="X1004" i="2"/>
  <c r="J899" i="2"/>
  <c r="M900" i="2"/>
  <c r="K901" i="2" l="1"/>
  <c r="L901" i="2" s="1"/>
  <c r="I902" i="2" s="1"/>
  <c r="U1004" i="2"/>
  <c r="V1004" i="2"/>
  <c r="W1004" i="2" s="1"/>
  <c r="T1005" i="2" s="1"/>
  <c r="J900" i="2"/>
  <c r="M901" i="2"/>
  <c r="K902" i="2" l="1"/>
  <c r="L902" i="2" s="1"/>
  <c r="I903" i="2" s="1"/>
  <c r="X1005" i="2"/>
  <c r="J901" i="2"/>
  <c r="M902" i="2"/>
  <c r="K903" i="2" l="1"/>
  <c r="L903" i="2" s="1"/>
  <c r="I904" i="2" s="1"/>
  <c r="U1005" i="2"/>
  <c r="V1005" i="2"/>
  <c r="W1005" i="2" s="1"/>
  <c r="T1006" i="2" s="1"/>
  <c r="J902" i="2"/>
  <c r="M903" i="2"/>
  <c r="K904" i="2" l="1"/>
  <c r="L904" i="2" s="1"/>
  <c r="I905" i="2" s="1"/>
  <c r="X1006" i="2"/>
  <c r="J903" i="2"/>
  <c r="M904" i="2"/>
  <c r="K905" i="2" l="1"/>
  <c r="L905" i="2" s="1"/>
  <c r="I906" i="2" s="1"/>
  <c r="U1006" i="2"/>
  <c r="V1006" i="2"/>
  <c r="W1006" i="2" s="1"/>
  <c r="T1007" i="2" s="1"/>
  <c r="J904" i="2"/>
  <c r="M905" i="2"/>
  <c r="K906" i="2" l="1"/>
  <c r="L906" i="2" s="1"/>
  <c r="I907" i="2" s="1"/>
  <c r="X1007" i="2"/>
  <c r="J905" i="2"/>
  <c r="M906" i="2"/>
  <c r="K907" i="2" l="1"/>
  <c r="L907" i="2" s="1"/>
  <c r="I908" i="2" s="1"/>
  <c r="U1007" i="2"/>
  <c r="V1007" i="2"/>
  <c r="W1007" i="2" s="1"/>
  <c r="T1008" i="2" s="1"/>
  <c r="J906" i="2"/>
  <c r="M907" i="2"/>
  <c r="K908" i="2" l="1"/>
  <c r="L908" i="2" s="1"/>
  <c r="I909" i="2" s="1"/>
  <c r="X1008" i="2"/>
  <c r="J907" i="2"/>
  <c r="M908" i="2"/>
  <c r="K909" i="2" l="1"/>
  <c r="L909" i="2" s="1"/>
  <c r="I910" i="2" s="1"/>
  <c r="U1008" i="2"/>
  <c r="V1008" i="2"/>
  <c r="W1008" i="2" s="1"/>
  <c r="T1009" i="2" s="1"/>
  <c r="J908" i="2"/>
  <c r="M909" i="2"/>
  <c r="K910" i="2" l="1"/>
  <c r="L910" i="2" s="1"/>
  <c r="I911" i="2" s="1"/>
  <c r="X1009" i="2"/>
  <c r="J909" i="2"/>
  <c r="M910" i="2"/>
  <c r="K911" i="2" l="1"/>
  <c r="L911" i="2" s="1"/>
  <c r="I912" i="2" s="1"/>
  <c r="U1009" i="2"/>
  <c r="V1009" i="2"/>
  <c r="W1009" i="2" s="1"/>
  <c r="T1010" i="2" s="1"/>
  <c r="J910" i="2"/>
  <c r="M911" i="2"/>
  <c r="K912" i="2" l="1"/>
  <c r="L912" i="2" s="1"/>
  <c r="I913" i="2" s="1"/>
  <c r="X1010" i="2"/>
  <c r="J911" i="2"/>
  <c r="M912" i="2"/>
  <c r="K913" i="2" l="1"/>
  <c r="L913" i="2" s="1"/>
  <c r="I914" i="2" s="1"/>
  <c r="U1010" i="2"/>
  <c r="V1010" i="2"/>
  <c r="W1010" i="2" s="1"/>
  <c r="T1011" i="2" s="1"/>
  <c r="J912" i="2"/>
  <c r="M913" i="2"/>
  <c r="K914" i="2" l="1"/>
  <c r="L914" i="2" s="1"/>
  <c r="I915" i="2" s="1"/>
  <c r="X1011" i="2"/>
  <c r="J913" i="2"/>
  <c r="M914" i="2"/>
  <c r="K915" i="2" l="1"/>
  <c r="L915" i="2" s="1"/>
  <c r="I916" i="2" s="1"/>
  <c r="U1011" i="2"/>
  <c r="V1011" i="2"/>
  <c r="W1011" i="2" s="1"/>
  <c r="T1012" i="2" s="1"/>
  <c r="J914" i="2"/>
  <c r="M915" i="2"/>
  <c r="K916" i="2" l="1"/>
  <c r="L916" i="2" s="1"/>
  <c r="I917" i="2" s="1"/>
  <c r="X1012" i="2"/>
  <c r="J915" i="2"/>
  <c r="M916" i="2"/>
  <c r="K917" i="2" l="1"/>
  <c r="L917" i="2" s="1"/>
  <c r="I918" i="2" s="1"/>
  <c r="U1012" i="2"/>
  <c r="V1012" i="2"/>
  <c r="W1012" i="2" s="1"/>
  <c r="T1013" i="2" s="1"/>
  <c r="J916" i="2"/>
  <c r="M917" i="2"/>
  <c r="K918" i="2" l="1"/>
  <c r="L918" i="2" s="1"/>
  <c r="I919" i="2" s="1"/>
  <c r="X1013" i="2"/>
  <c r="J917" i="2"/>
  <c r="M918" i="2"/>
  <c r="K919" i="2" l="1"/>
  <c r="L919" i="2" s="1"/>
  <c r="I920" i="2" s="1"/>
  <c r="V1013" i="2"/>
  <c r="W1013" i="2" s="1"/>
  <c r="T1014" i="2" s="1"/>
  <c r="T1015" i="2" s="1"/>
  <c r="U1013" i="2"/>
  <c r="J918" i="2"/>
  <c r="M919" i="2"/>
  <c r="K920" i="2" l="1"/>
  <c r="L920" i="2" s="1"/>
  <c r="I921" i="2" s="1"/>
  <c r="J919" i="2"/>
  <c r="M920" i="2"/>
  <c r="K921" i="2" l="1"/>
  <c r="L921" i="2" s="1"/>
  <c r="I922" i="2" s="1"/>
  <c r="U1014" i="2"/>
  <c r="U1015" i="2" s="1"/>
  <c r="V1014" i="2"/>
  <c r="J920" i="2"/>
  <c r="M921" i="2"/>
  <c r="K922" i="2" l="1"/>
  <c r="L922" i="2" s="1"/>
  <c r="I923" i="2" s="1"/>
  <c r="V1015" i="2"/>
  <c r="W1014" i="2"/>
  <c r="W1015" i="2" s="1"/>
  <c r="J921" i="2"/>
  <c r="M922" i="2"/>
  <c r="K923" i="2" l="1"/>
  <c r="L923" i="2" s="1"/>
  <c r="I924" i="2" s="1"/>
  <c r="J922" i="2"/>
  <c r="M923" i="2"/>
  <c r="K924" i="2" l="1"/>
  <c r="L924" i="2" s="1"/>
  <c r="I925" i="2" s="1"/>
  <c r="J923" i="2"/>
  <c r="M924" i="2"/>
  <c r="K925" i="2" l="1"/>
  <c r="L925" i="2" s="1"/>
  <c r="I926" i="2" s="1"/>
  <c r="J924" i="2"/>
  <c r="M925" i="2"/>
  <c r="K926" i="2" l="1"/>
  <c r="L926" i="2" s="1"/>
  <c r="I927" i="2" s="1"/>
  <c r="J925" i="2"/>
  <c r="M926" i="2"/>
  <c r="K927" i="2" l="1"/>
  <c r="L927" i="2" s="1"/>
  <c r="I928" i="2" s="1"/>
  <c r="J926" i="2"/>
  <c r="M927" i="2"/>
  <c r="K928" i="2" l="1"/>
  <c r="L928" i="2" s="1"/>
  <c r="I929" i="2" s="1"/>
  <c r="J927" i="2"/>
  <c r="M928" i="2"/>
  <c r="K929" i="2" l="1"/>
  <c r="L929" i="2" s="1"/>
  <c r="I930" i="2" s="1"/>
  <c r="J928" i="2"/>
  <c r="M929" i="2"/>
  <c r="K930" i="2" l="1"/>
  <c r="L930" i="2" s="1"/>
  <c r="I931" i="2" s="1"/>
  <c r="J929" i="2"/>
  <c r="M930" i="2"/>
  <c r="K931" i="2" l="1"/>
  <c r="L931" i="2" s="1"/>
  <c r="I932" i="2" s="1"/>
  <c r="J930" i="2"/>
  <c r="M931" i="2"/>
  <c r="K932" i="2" l="1"/>
  <c r="L932" i="2" s="1"/>
  <c r="I933" i="2" s="1"/>
  <c r="J931" i="2"/>
  <c r="M932" i="2"/>
  <c r="K933" i="2" l="1"/>
  <c r="L933" i="2" s="1"/>
  <c r="I934" i="2" s="1"/>
  <c r="J932" i="2"/>
  <c r="M933" i="2"/>
  <c r="K934" i="2" l="1"/>
  <c r="L934" i="2" s="1"/>
  <c r="I935" i="2" s="1"/>
  <c r="J933" i="2"/>
  <c r="M934" i="2"/>
  <c r="K935" i="2" l="1"/>
  <c r="L935" i="2" s="1"/>
  <c r="I936" i="2" s="1"/>
  <c r="J934" i="2"/>
  <c r="M935" i="2"/>
  <c r="K936" i="2" l="1"/>
  <c r="L936" i="2" s="1"/>
  <c r="I937" i="2" s="1"/>
  <c r="J935" i="2"/>
  <c r="M936" i="2"/>
  <c r="K937" i="2" l="1"/>
  <c r="L937" i="2" s="1"/>
  <c r="I938" i="2" s="1"/>
  <c r="J936" i="2"/>
  <c r="M937" i="2"/>
  <c r="K938" i="2" l="1"/>
  <c r="L938" i="2" s="1"/>
  <c r="I939" i="2" s="1"/>
  <c r="J937" i="2"/>
  <c r="M938" i="2"/>
  <c r="K939" i="2" l="1"/>
  <c r="L939" i="2" s="1"/>
  <c r="I940" i="2" s="1"/>
  <c r="J938" i="2"/>
  <c r="M939" i="2"/>
  <c r="K940" i="2" l="1"/>
  <c r="L940" i="2" s="1"/>
  <c r="I941" i="2" s="1"/>
  <c r="J939" i="2"/>
  <c r="M940" i="2"/>
  <c r="K941" i="2" l="1"/>
  <c r="L941" i="2" s="1"/>
  <c r="I942" i="2" s="1"/>
  <c r="J940" i="2"/>
  <c r="M941" i="2"/>
  <c r="K942" i="2" l="1"/>
  <c r="L942" i="2" s="1"/>
  <c r="I943" i="2" s="1"/>
  <c r="J941" i="2"/>
  <c r="M942" i="2"/>
  <c r="K943" i="2" l="1"/>
  <c r="L943" i="2" s="1"/>
  <c r="I944" i="2" s="1"/>
  <c r="J942" i="2"/>
  <c r="M943" i="2"/>
  <c r="K944" i="2" l="1"/>
  <c r="L944" i="2" s="1"/>
  <c r="I945" i="2" s="1"/>
  <c r="J943" i="2"/>
  <c r="M944" i="2"/>
  <c r="K945" i="2" l="1"/>
  <c r="L945" i="2" s="1"/>
  <c r="I946" i="2" s="1"/>
  <c r="J944" i="2"/>
  <c r="M945" i="2"/>
  <c r="K946" i="2" l="1"/>
  <c r="L946" i="2" s="1"/>
  <c r="I947" i="2" s="1"/>
  <c r="J945" i="2"/>
  <c r="M946" i="2"/>
  <c r="K947" i="2" l="1"/>
  <c r="L947" i="2" s="1"/>
  <c r="I948" i="2" s="1"/>
  <c r="J946" i="2"/>
  <c r="M947" i="2"/>
  <c r="K948" i="2" l="1"/>
  <c r="L948" i="2" s="1"/>
  <c r="I949" i="2" s="1"/>
  <c r="J947" i="2"/>
  <c r="M948" i="2"/>
  <c r="K949" i="2" l="1"/>
  <c r="L949" i="2" s="1"/>
  <c r="I950" i="2" s="1"/>
  <c r="J948" i="2"/>
  <c r="M949" i="2"/>
  <c r="K950" i="2" l="1"/>
  <c r="L950" i="2" s="1"/>
  <c r="I951" i="2" s="1"/>
  <c r="J949" i="2"/>
  <c r="M950" i="2"/>
  <c r="K951" i="2" l="1"/>
  <c r="L951" i="2" s="1"/>
  <c r="I952" i="2" s="1"/>
  <c r="J950" i="2"/>
  <c r="M951" i="2"/>
  <c r="K952" i="2" l="1"/>
  <c r="L952" i="2" s="1"/>
  <c r="I953" i="2" s="1"/>
  <c r="J951" i="2"/>
  <c r="M952" i="2"/>
  <c r="K953" i="2" l="1"/>
  <c r="L953" i="2" s="1"/>
  <c r="I954" i="2" s="1"/>
  <c r="J952" i="2"/>
  <c r="M953" i="2"/>
  <c r="K954" i="2" l="1"/>
  <c r="L954" i="2" s="1"/>
  <c r="I955" i="2" s="1"/>
  <c r="J953" i="2"/>
  <c r="M954" i="2"/>
  <c r="K955" i="2" l="1"/>
  <c r="L955" i="2" s="1"/>
  <c r="I956" i="2" s="1"/>
  <c r="J954" i="2"/>
  <c r="M955" i="2"/>
  <c r="K956" i="2" l="1"/>
  <c r="L956" i="2" s="1"/>
  <c r="I957" i="2" s="1"/>
  <c r="J955" i="2"/>
  <c r="M956" i="2"/>
  <c r="K957" i="2" l="1"/>
  <c r="L957" i="2" s="1"/>
  <c r="I958" i="2" s="1"/>
  <c r="J956" i="2"/>
  <c r="M957" i="2"/>
  <c r="K958" i="2" l="1"/>
  <c r="L958" i="2" s="1"/>
  <c r="I959" i="2" s="1"/>
  <c r="J957" i="2"/>
  <c r="M958" i="2"/>
  <c r="K959" i="2" l="1"/>
  <c r="L959" i="2" s="1"/>
  <c r="I960" i="2" s="1"/>
  <c r="J958" i="2"/>
  <c r="M959" i="2"/>
  <c r="K960" i="2" l="1"/>
  <c r="L960" i="2" s="1"/>
  <c r="I961" i="2" s="1"/>
  <c r="J959" i="2"/>
  <c r="M960" i="2"/>
  <c r="K961" i="2" l="1"/>
  <c r="L961" i="2" s="1"/>
  <c r="I962" i="2" s="1"/>
  <c r="J960" i="2"/>
  <c r="M961" i="2"/>
  <c r="K962" i="2" l="1"/>
  <c r="L962" i="2" s="1"/>
  <c r="I963" i="2" s="1"/>
  <c r="J961" i="2"/>
  <c r="M962" i="2"/>
  <c r="K963" i="2" l="1"/>
  <c r="L963" i="2" s="1"/>
  <c r="I964" i="2" s="1"/>
  <c r="J962" i="2"/>
  <c r="M963" i="2"/>
  <c r="K964" i="2" l="1"/>
  <c r="L964" i="2" s="1"/>
  <c r="I965" i="2" s="1"/>
  <c r="J963" i="2"/>
  <c r="M964" i="2"/>
  <c r="K965" i="2" l="1"/>
  <c r="L965" i="2" s="1"/>
  <c r="I966" i="2" s="1"/>
  <c r="J964" i="2"/>
  <c r="M965" i="2"/>
  <c r="K966" i="2" l="1"/>
  <c r="L966" i="2" s="1"/>
  <c r="I967" i="2" s="1"/>
  <c r="J965" i="2"/>
  <c r="M966" i="2"/>
  <c r="K967" i="2" l="1"/>
  <c r="L967" i="2" s="1"/>
  <c r="I968" i="2" s="1"/>
  <c r="J966" i="2"/>
  <c r="M967" i="2"/>
  <c r="K968" i="2" l="1"/>
  <c r="L968" i="2" s="1"/>
  <c r="I969" i="2" s="1"/>
  <c r="J967" i="2"/>
  <c r="M968" i="2"/>
  <c r="K969" i="2" l="1"/>
  <c r="L969" i="2" s="1"/>
  <c r="I970" i="2" s="1"/>
  <c r="J968" i="2"/>
  <c r="M969" i="2"/>
  <c r="K970" i="2" l="1"/>
  <c r="L970" i="2" s="1"/>
  <c r="I971" i="2" s="1"/>
  <c r="J969" i="2"/>
  <c r="M970" i="2"/>
  <c r="K971" i="2" l="1"/>
  <c r="L971" i="2" s="1"/>
  <c r="I972" i="2" s="1"/>
  <c r="J970" i="2"/>
  <c r="M971" i="2"/>
  <c r="K972" i="2" l="1"/>
  <c r="L972" i="2" s="1"/>
  <c r="I973" i="2" s="1"/>
  <c r="J971" i="2"/>
  <c r="M972" i="2"/>
  <c r="K973" i="2" l="1"/>
  <c r="L973" i="2" s="1"/>
  <c r="I974" i="2" s="1"/>
  <c r="J972" i="2"/>
  <c r="M973" i="2"/>
  <c r="K974" i="2" l="1"/>
  <c r="L974" i="2" s="1"/>
  <c r="I975" i="2" s="1"/>
  <c r="J973" i="2"/>
  <c r="M974" i="2"/>
  <c r="K975" i="2" l="1"/>
  <c r="L975" i="2" s="1"/>
  <c r="I976" i="2" s="1"/>
  <c r="J974" i="2"/>
  <c r="M975" i="2"/>
  <c r="K976" i="2" l="1"/>
  <c r="L976" i="2" s="1"/>
  <c r="I977" i="2" s="1"/>
  <c r="J975" i="2"/>
  <c r="M976" i="2"/>
  <c r="K977" i="2" l="1"/>
  <c r="L977" i="2" s="1"/>
  <c r="I978" i="2" s="1"/>
  <c r="J976" i="2"/>
  <c r="M977" i="2"/>
  <c r="K978" i="2" l="1"/>
  <c r="L978" i="2" s="1"/>
  <c r="I979" i="2" s="1"/>
  <c r="J977" i="2"/>
  <c r="M978" i="2"/>
  <c r="K979" i="2" l="1"/>
  <c r="L979" i="2" s="1"/>
  <c r="I980" i="2" s="1"/>
  <c r="J978" i="2"/>
  <c r="M979" i="2"/>
  <c r="K980" i="2" l="1"/>
  <c r="L980" i="2" s="1"/>
  <c r="I981" i="2" s="1"/>
  <c r="J979" i="2"/>
  <c r="M980" i="2"/>
  <c r="K981" i="2" l="1"/>
  <c r="L981" i="2" s="1"/>
  <c r="I982" i="2" s="1"/>
  <c r="J980" i="2"/>
  <c r="M981" i="2"/>
  <c r="K982" i="2" l="1"/>
  <c r="L982" i="2" s="1"/>
  <c r="I983" i="2" s="1"/>
  <c r="J981" i="2"/>
  <c r="M982" i="2"/>
  <c r="K983" i="2" l="1"/>
  <c r="L983" i="2" s="1"/>
  <c r="I984" i="2" s="1"/>
  <c r="J982" i="2"/>
  <c r="M983" i="2"/>
  <c r="K984" i="2" l="1"/>
  <c r="L984" i="2" s="1"/>
  <c r="I985" i="2" s="1"/>
  <c r="J983" i="2"/>
  <c r="M984" i="2"/>
  <c r="K985" i="2" l="1"/>
  <c r="L985" i="2" s="1"/>
  <c r="I986" i="2" s="1"/>
  <c r="J984" i="2"/>
  <c r="M985" i="2"/>
  <c r="K986" i="2" l="1"/>
  <c r="L986" i="2" s="1"/>
  <c r="I987" i="2" s="1"/>
  <c r="J985" i="2"/>
  <c r="M986" i="2"/>
  <c r="K987" i="2" l="1"/>
  <c r="L987" i="2" s="1"/>
  <c r="I988" i="2" s="1"/>
  <c r="J986" i="2"/>
  <c r="M987" i="2"/>
  <c r="K988" i="2" l="1"/>
  <c r="L988" i="2" s="1"/>
  <c r="I989" i="2" s="1"/>
  <c r="J987" i="2"/>
  <c r="M988" i="2"/>
  <c r="K989" i="2" l="1"/>
  <c r="L989" i="2" s="1"/>
  <c r="I990" i="2" s="1"/>
  <c r="J988" i="2"/>
  <c r="M989" i="2"/>
  <c r="K990" i="2" l="1"/>
  <c r="L990" i="2" s="1"/>
  <c r="I991" i="2" s="1"/>
  <c r="J989" i="2"/>
  <c r="M990" i="2"/>
  <c r="K991" i="2" l="1"/>
  <c r="L991" i="2" s="1"/>
  <c r="I992" i="2" s="1"/>
  <c r="J990" i="2"/>
  <c r="M991" i="2"/>
  <c r="K992" i="2" l="1"/>
  <c r="L992" i="2" s="1"/>
  <c r="I993" i="2" s="1"/>
  <c r="J991" i="2"/>
  <c r="M992" i="2"/>
  <c r="K993" i="2" l="1"/>
  <c r="L993" i="2" s="1"/>
  <c r="I994" i="2" s="1"/>
  <c r="J992" i="2"/>
  <c r="M993" i="2"/>
  <c r="K994" i="2" l="1"/>
  <c r="L994" i="2" s="1"/>
  <c r="I995" i="2" s="1"/>
  <c r="J993" i="2"/>
  <c r="M994" i="2"/>
  <c r="K995" i="2" l="1"/>
  <c r="L995" i="2" s="1"/>
  <c r="I996" i="2" s="1"/>
  <c r="J994" i="2"/>
  <c r="M995" i="2"/>
  <c r="K996" i="2" l="1"/>
  <c r="L996" i="2" s="1"/>
  <c r="I997" i="2" s="1"/>
  <c r="J995" i="2"/>
  <c r="M996" i="2"/>
  <c r="K997" i="2" l="1"/>
  <c r="L997" i="2" s="1"/>
  <c r="I998" i="2" s="1"/>
  <c r="J996" i="2"/>
  <c r="M997" i="2"/>
  <c r="K998" i="2" l="1"/>
  <c r="L998" i="2" s="1"/>
  <c r="I999" i="2" s="1"/>
  <c r="J997" i="2"/>
  <c r="M998" i="2"/>
  <c r="K999" i="2" l="1"/>
  <c r="L999" i="2" s="1"/>
  <c r="I1000" i="2" s="1"/>
  <c r="J998" i="2"/>
  <c r="M999" i="2"/>
  <c r="K1000" i="2" l="1"/>
  <c r="L1000" i="2" s="1"/>
  <c r="I1001" i="2" s="1"/>
  <c r="J999" i="2"/>
  <c r="M1000" i="2"/>
  <c r="K1001" i="2" l="1"/>
  <c r="L1001" i="2" s="1"/>
  <c r="I1002" i="2" s="1"/>
  <c r="J1000" i="2"/>
  <c r="M1001" i="2"/>
  <c r="K1002" i="2" l="1"/>
  <c r="L1002" i="2" s="1"/>
  <c r="I1003" i="2" s="1"/>
  <c r="J1001" i="2"/>
  <c r="M1002" i="2"/>
  <c r="K1003" i="2" l="1"/>
  <c r="L1003" i="2" s="1"/>
  <c r="I1004" i="2" s="1"/>
  <c r="J1002" i="2"/>
  <c r="M1003" i="2"/>
  <c r="K1004" i="2" l="1"/>
  <c r="L1004" i="2" s="1"/>
  <c r="I1005" i="2" s="1"/>
  <c r="J1003" i="2"/>
  <c r="M1004" i="2"/>
  <c r="K1005" i="2" l="1"/>
  <c r="L1005" i="2" s="1"/>
  <c r="I1006" i="2" s="1"/>
  <c r="J1004" i="2"/>
  <c r="M1005" i="2"/>
  <c r="K1006" i="2" l="1"/>
  <c r="L1006" i="2" s="1"/>
  <c r="I1007" i="2" s="1"/>
  <c r="J1005" i="2"/>
  <c r="M1006" i="2"/>
  <c r="K1007" i="2" l="1"/>
  <c r="L1007" i="2" s="1"/>
  <c r="I1008" i="2" s="1"/>
  <c r="J1006" i="2"/>
  <c r="M1007" i="2"/>
  <c r="K1008" i="2" l="1"/>
  <c r="L1008" i="2" s="1"/>
  <c r="I1009" i="2" s="1"/>
  <c r="J1007" i="2"/>
  <c r="M1008" i="2"/>
  <c r="K1009" i="2" l="1"/>
  <c r="L1009" i="2" s="1"/>
  <c r="I1010" i="2" s="1"/>
  <c r="J1008" i="2"/>
  <c r="M1009" i="2"/>
  <c r="K1010" i="2" l="1"/>
  <c r="L1010" i="2" s="1"/>
  <c r="I1011" i="2" s="1"/>
  <c r="J1009" i="2"/>
  <c r="M1010" i="2"/>
  <c r="K1011" i="2" l="1"/>
  <c r="L1011" i="2" s="1"/>
  <c r="I1012" i="2" s="1"/>
  <c r="J1010" i="2"/>
  <c r="M1011" i="2"/>
  <c r="K1012" i="2" l="1"/>
  <c r="L1012" i="2" s="1"/>
  <c r="I1013" i="2" s="1"/>
  <c r="J1011" i="2"/>
  <c r="M1012" i="2"/>
  <c r="K1013" i="2" l="1"/>
  <c r="L1013" i="2" s="1"/>
  <c r="I1014" i="2" s="1"/>
  <c r="J1012" i="2"/>
  <c r="M1013" i="2"/>
  <c r="J1014" i="2" l="1"/>
  <c r="J1015" i="2" s="1"/>
  <c r="J1013" i="2"/>
  <c r="M1014" i="2"/>
  <c r="M1015" i="2" s="1"/>
  <c r="K1014" i="2" l="1"/>
  <c r="I1015" i="2"/>
  <c r="L1014" i="2" l="1"/>
  <c r="K1015" i="2"/>
  <c r="L1015" i="2" l="1"/>
  <c r="X1014" i="2"/>
  <c r="X10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Jackson Lee</author>
  </authors>
  <commentList>
    <comment ref="L14" authorId="0" shapeId="0" xr:uid="{AADD23C1-7A52-4131-B9A1-19B248857EBA}">
      <text>
        <r>
          <rPr>
            <sz val="9"/>
            <color indexed="81"/>
            <rFont val="Tahoma"/>
            <family val="2"/>
          </rPr>
          <t>The initial mint of 500,000 DND is not directly reflected here. Being only 5% of the total supply, the initial mint will be absorbed by the projectio n model and the total supply will trend towards model projection over the long term. Refer to the white paper for details.</t>
        </r>
      </text>
    </comment>
    <comment ref="W14" authorId="0" shapeId="0" xr:uid="{A75A0A52-4942-4BE6-9F34-BEE5C7628AE5}">
      <text>
        <r>
          <rPr>
            <sz val="9"/>
            <color indexed="81"/>
            <rFont val="Tahoma"/>
            <family val="2"/>
          </rPr>
          <t>The initial mint of 500,000 DND is not directly reflected here. Being only 5% of the total supply, the initial mint will be absorbed by the projectio n model and the total supply will trend towards model projection over the long term. Refer to the white paper for details.</t>
        </r>
      </text>
    </comment>
    <comment ref="N15" authorId="0" shapeId="0" xr:uid="{32C84D03-C4D7-4653-A258-9023EF738511}">
      <text>
        <r>
          <rPr>
            <sz val="9"/>
            <color indexed="81"/>
            <rFont val="Tahoma"/>
            <family val="2"/>
          </rPr>
          <t>Here we adopt the logistic curve of 
y = =2*(10000000)/(1+EXP((-0.02)*(x-0)))-10000000
where y = circulating supply
x = day elapsed</t>
        </r>
      </text>
    </comment>
    <comment ref="Y15" authorId="0" shapeId="0" xr:uid="{4C0E5E38-4B34-4867-8629-F05453C1512A}">
      <text>
        <r>
          <rPr>
            <sz val="9"/>
            <color indexed="81"/>
            <rFont val="Tahoma"/>
            <family val="2"/>
          </rPr>
          <t>Here we adopt the logistic curve of 
y = =2*(10000000)/(1+EXP((-0.012)*(x-0)))-10000000
where y = circulating supply
x = day elapsed</t>
        </r>
      </text>
    </comment>
  </commentList>
</comments>
</file>

<file path=xl/sharedStrings.xml><?xml version="1.0" encoding="utf-8"?>
<sst xmlns="http://schemas.openxmlformats.org/spreadsheetml/2006/main" count="42" uniqueCount="28">
  <si>
    <t>Daily DnD Creation</t>
    <phoneticPr fontId="2" type="noConversion"/>
  </si>
  <si>
    <t>Daily DnD Burn</t>
    <phoneticPr fontId="2" type="noConversion"/>
  </si>
  <si>
    <t>Net Daily DnD</t>
    <phoneticPr fontId="2" type="noConversion"/>
  </si>
  <si>
    <t>Day</t>
    <phoneticPr fontId="2" type="noConversion"/>
  </si>
  <si>
    <t>Maximum Supply</t>
    <phoneticPr fontId="2" type="noConversion"/>
  </si>
  <si>
    <t xml:space="preserve">Supply control strategy: </t>
    <phoneticPr fontId="2" type="noConversion"/>
  </si>
  <si>
    <t>Base assumption</t>
    <phoneticPr fontId="2" type="noConversion"/>
  </si>
  <si>
    <t>1001+</t>
    <phoneticPr fontId="2" type="noConversion"/>
  </si>
  <si>
    <t xml:space="preserve">DnD per block </t>
  </si>
  <si>
    <t>Block per day</t>
    <phoneticPr fontId="2" type="noConversion"/>
  </si>
  <si>
    <t>Day since launch</t>
    <phoneticPr fontId="2" type="noConversion"/>
  </si>
  <si>
    <t xml:space="preserve">Scenario 1 (Fast Growing): </t>
    <phoneticPr fontId="2" type="noConversion"/>
  </si>
  <si>
    <t>Scenario 2 (Slow growing):</t>
    <phoneticPr fontId="2" type="noConversion"/>
  </si>
  <si>
    <t>Users growing fast, TVL keeps at high level, high user activity resulting in high burns from gaming activities</t>
    <phoneticPr fontId="2" type="noConversion"/>
  </si>
  <si>
    <t>Keep DnD creation high, utilise high daily burn to offset the DnD to control total supply.</t>
    <phoneticPr fontId="2" type="noConversion"/>
  </si>
  <si>
    <t>Daily Burn %</t>
    <phoneticPr fontId="2" type="noConversion"/>
  </si>
  <si>
    <t>Projected Total Supply</t>
    <phoneticPr fontId="2" type="noConversion"/>
  </si>
  <si>
    <t>Circulating Total Supply</t>
    <phoneticPr fontId="2" type="noConversion"/>
  </si>
  <si>
    <t xml:space="preserve">% of total supply </t>
    <phoneticPr fontId="2" type="noConversion"/>
  </si>
  <si>
    <t>Users growing slower than expected. TVL at a medium level, medium user activity.</t>
    <phoneticPr fontId="2" type="noConversion"/>
  </si>
  <si>
    <t>Adjust DnD Creation to a lower level. Keep daily burn at a lower level. More fund used for marketing and promotion to delay the burn.</t>
    <phoneticPr fontId="2" type="noConversion"/>
  </si>
  <si>
    <t>Referenced projection formula:</t>
    <phoneticPr fontId="2" type="noConversion"/>
  </si>
  <si>
    <t>DungeonSwap Token (DND) Tokenomics Projection Model</t>
    <phoneticPr fontId="2" type="noConversion"/>
  </si>
  <si>
    <t>DND Maximum Supply</t>
    <phoneticPr fontId="2" type="noConversion"/>
  </si>
  <si>
    <t>Disclaimer: this is just a projection model governing the DND creation strategy, the actual emission rate will be subject to change depending on actual user participation and market reaction.</t>
    <phoneticPr fontId="2" type="noConversion"/>
  </si>
  <si>
    <t>By DungeonSwap, 2021</t>
    <phoneticPr fontId="2" type="noConversion"/>
  </si>
  <si>
    <t>Cumulative Burn</t>
    <phoneticPr fontId="2" type="noConversion"/>
  </si>
  <si>
    <t>Projection Graph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</si>
</sst>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sz val="12"/>
      <name val="Calibri"/>
      <family val="2"/>
    </font>
    <font>
      <i/>
      <sz val="12"/>
      <color theme="0"/>
      <name val="Calibri"/>
      <family val="2"/>
    </font>
    <font>
      <b/>
      <sz val="12"/>
      <color theme="1"/>
      <name val="Calibri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4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5" fillId="3" borderId="0" xfId="0" applyFont="1" applyFill="1">
      <alignment vertical="center"/>
    </xf>
    <xf numFmtId="3" fontId="5" fillId="3" borderId="0" xfId="0" applyNumberFormat="1" applyFont="1" applyFill="1">
      <alignment vertical="center"/>
    </xf>
    <xf numFmtId="3" fontId="6" fillId="4" borderId="0" xfId="0" applyNumberFormat="1" applyFont="1" applyFill="1">
      <alignment vertical="center"/>
    </xf>
    <xf numFmtId="0" fontId="7" fillId="3" borderId="0" xfId="0" applyFont="1" applyFill="1">
      <alignment vertical="center"/>
    </xf>
    <xf numFmtId="0" fontId="8" fillId="2" borderId="0" xfId="0" applyFont="1" applyFill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4" fontId="3" fillId="2" borderId="4" xfId="0" applyNumberFormat="1" applyFont="1" applyFill="1" applyBorder="1" applyAlignment="1">
      <alignment horizontal="center" vertical="center"/>
    </xf>
    <xf numFmtId="4" fontId="3" fillId="2" borderId="6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3" fillId="4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7" xfId="0" applyNumberFormat="1" applyFont="1" applyFill="1" applyBorder="1" applyProtection="1">
      <alignment vertical="center"/>
      <protection hidden="1"/>
    </xf>
    <xf numFmtId="9" fontId="3" fillId="2" borderId="7" xfId="0" applyNumberFormat="1" applyFont="1" applyFill="1" applyBorder="1" applyProtection="1">
      <alignment vertical="center"/>
      <protection hidden="1"/>
    </xf>
    <xf numFmtId="176" fontId="3" fillId="2" borderId="2" xfId="1" applyNumberFormat="1" applyFont="1" applyFill="1" applyBorder="1" applyProtection="1">
      <alignment vertical="center"/>
      <protection hidden="1"/>
    </xf>
    <xf numFmtId="3" fontId="3" fillId="2" borderId="0" xfId="0" applyNumberFormat="1" applyFont="1" applyFill="1" applyBorder="1" applyProtection="1">
      <alignment vertical="center"/>
      <protection hidden="1"/>
    </xf>
    <xf numFmtId="9" fontId="3" fillId="2" borderId="0" xfId="0" applyNumberFormat="1" applyFont="1" applyFill="1" applyBorder="1" applyProtection="1">
      <alignment vertical="center"/>
      <protection hidden="1"/>
    </xf>
    <xf numFmtId="176" fontId="3" fillId="2" borderId="4" xfId="1" applyNumberFormat="1" applyFont="1" applyFill="1" applyBorder="1" applyProtection="1">
      <alignment vertical="center"/>
      <protection hidden="1"/>
    </xf>
    <xf numFmtId="3" fontId="3" fillId="7" borderId="10" xfId="0" applyNumberFormat="1" applyFont="1" applyFill="1" applyBorder="1" applyProtection="1">
      <alignment vertical="center"/>
      <protection hidden="1"/>
    </xf>
    <xf numFmtId="9" fontId="3" fillId="7" borderId="10" xfId="0" applyNumberFormat="1" applyFont="1" applyFill="1" applyBorder="1" applyProtection="1">
      <alignment vertical="center"/>
      <protection hidden="1"/>
    </xf>
    <xf numFmtId="176" fontId="3" fillId="7" borderId="6" xfId="1" applyNumberFormat="1" applyFont="1" applyFill="1" applyBorder="1" applyProtection="1">
      <alignment vertical="center"/>
      <protection hidden="1"/>
    </xf>
    <xf numFmtId="0" fontId="7" fillId="3" borderId="0" xfId="0" applyFont="1" applyFill="1" applyAlignment="1">
      <alignment horizontal="left" vertical="center" wrapText="1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FFFFCC"/>
      <color rgb="FFFFCCCC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Projected DnD Supply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Scenario 1</c:v>
          </c:tx>
          <c:marker>
            <c:symbol val="none"/>
          </c:marker>
          <c:val>
            <c:numRef>
              <c:f>Projection!$N$15:$N$1015</c:f>
              <c:numCache>
                <c:formatCode>#,##0</c:formatCode>
                <c:ptCount val="1001"/>
                <c:pt idx="0">
                  <c:v>99996.666799994186</c:v>
                </c:pt>
                <c:pt idx="1">
                  <c:v>199973.33759930916</c:v>
                </c:pt>
                <c:pt idx="2">
                  <c:v>299910.03238820098</c:v>
                </c:pt>
                <c:pt idx="3">
                  <c:v>399786.80311163701</c:v>
                </c:pt>
                <c:pt idx="4">
                  <c:v>499583.74957880005</c:v>
                </c:pt>
                <c:pt idx="5">
                  <c:v>599281.0352914352</c:v>
                </c:pt>
                <c:pt idx="6">
                  <c:v>698858.90316428989</c:v>
                </c:pt>
                <c:pt idx="7">
                  <c:v>798297.69111131318</c:v>
                </c:pt>
                <c:pt idx="8">
                  <c:v>897577.8474716004</c:v>
                </c:pt>
                <c:pt idx="9">
                  <c:v>996679.94624955952</c:v>
                </c:pt>
                <c:pt idx="10">
                  <c:v>1095584.7021442968</c:v>
                </c:pt>
                <c:pt idx="11">
                  <c:v>1194272.9853438586</c:v>
                </c:pt>
                <c:pt idx="12">
                  <c:v>1292725.8360605836</c:v>
                </c:pt>
                <c:pt idx="13">
                  <c:v>1390924.4787845816</c:v>
                </c:pt>
                <c:pt idx="14">
                  <c:v>1488850.33623318</c:v>
                </c:pt>
                <c:pt idx="15">
                  <c:v>1586485.0429749899</c:v>
                </c:pt>
                <c:pt idx="16">
                  <c:v>1683810.4587081484</c:v>
                </c:pt>
                <c:pt idx="17">
                  <c:v>1780808.6811733022</c:v>
                </c:pt>
                <c:pt idx="18">
                  <c:v>1877462.0586828534</c:v>
                </c:pt>
                <c:pt idx="19">
                  <c:v>1973753.202249039</c:v>
                </c:pt>
                <c:pt idx="20">
                  <c:v>2069664.9972945265</c:v>
                </c:pt>
                <c:pt idx="21">
                  <c:v>2165180.614930287</c:v>
                </c:pt>
                <c:pt idx="22">
                  <c:v>2260283.5227867104</c:v>
                </c:pt>
                <c:pt idx="23">
                  <c:v>2354957.4953849781</c:v>
                </c:pt>
                <c:pt idx="24">
                  <c:v>2449186.6240370907</c:v>
                </c:pt>
                <c:pt idx="25">
                  <c:v>2542955.326263912</c:v>
                </c:pt>
                <c:pt idx="26">
                  <c:v>2636248.3547220323</c:v>
                </c:pt>
                <c:pt idx="27">
                  <c:v>2729050.8056313284</c:v>
                </c:pt>
                <c:pt idx="28">
                  <c:v>2821348.1266963407</c:v>
                </c:pt>
                <c:pt idx="29">
                  <c:v>2913126.1245159078</c:v>
                </c:pt>
                <c:pt idx="30">
                  <c:v>3004370.9714765418</c:v>
                </c:pt>
                <c:pt idx="31">
                  <c:v>3095069.2121263854</c:v>
                </c:pt>
                <c:pt idx="32">
                  <c:v>3185207.7690277081</c:v>
                </c:pt>
                <c:pt idx="33">
                  <c:v>3274773.9480870552</c:v>
                </c:pt>
                <c:pt idx="34">
                  <c:v>3363755.4433633238</c:v>
                </c:pt>
                <c:pt idx="35">
                  <c:v>3452140.3413552083</c:v>
                </c:pt>
                <c:pt idx="36">
                  <c:v>3539917.1247704588</c:v>
                </c:pt>
                <c:pt idx="37">
                  <c:v>3627074.6757805124</c:v>
                </c:pt>
                <c:pt idx="38">
                  <c:v>3713602.2787650768</c:v>
                </c:pt>
                <c:pt idx="39">
                  <c:v>3799489.6225522496</c:v>
                </c:pt>
                <c:pt idx="40">
                  <c:v>3884726.8021606114</c:v>
                </c:pt>
                <c:pt idx="41">
                  <c:v>3969304.320050776</c:v>
                </c:pt>
                <c:pt idx="42">
                  <c:v>4053213.0868946295</c:v>
                </c:pt>
                <c:pt idx="43">
                  <c:v>4136444.4218713529</c:v>
                </c:pt>
                <c:pt idx="44">
                  <c:v>4218990.0525000785</c:v>
                </c:pt>
                <c:pt idx="45">
                  <c:v>4300842.1140197963</c:v>
                </c:pt>
                <c:pt idx="46">
                  <c:v>4381993.1483276784</c:v>
                </c:pt>
                <c:pt idx="47">
                  <c:v>4462436.1024877969</c:v>
                </c:pt>
                <c:pt idx="48">
                  <c:v>4542164.3268225919</c:v>
                </c:pt>
                <c:pt idx="49">
                  <c:v>4621171.5726000983</c:v>
                </c:pt>
                <c:pt idx="50">
                  <c:v>4699451.9893303756</c:v>
                </c:pt>
                <c:pt idx="51">
                  <c:v>4777000.1216849778</c:v>
                </c:pt>
                <c:pt idx="52">
                  <c:v>4853810.9060537145</c:v>
                </c:pt>
                <c:pt idx="53">
                  <c:v>4929879.6667532418</c:v>
                </c:pt>
                <c:pt idx="54">
                  <c:v>5005202.1119023524</c:v>
                </c:pt>
                <c:pt idx="55">
                  <c:v>5079774.3289789632</c:v>
                </c:pt>
                <c:pt idx="56">
                  <c:v>5153592.7800740991</c:v>
                </c:pt>
                <c:pt idx="57">
                  <c:v>5226654.2968582083</c:v>
                </c:pt>
                <c:pt idx="58">
                  <c:v>5298956.0752752926</c:v>
                </c:pt>
                <c:pt idx="59">
                  <c:v>5370495.6699803509</c:v>
                </c:pt>
                <c:pt idx="60">
                  <c:v>5441270.9885356743</c:v>
                </c:pt>
                <c:pt idx="61">
                  <c:v>5511280.285381468</c:v>
                </c:pt>
                <c:pt idx="62">
                  <c:v>5580522.1555962432</c:v>
                </c:pt>
                <c:pt idx="63">
                  <c:v>5648995.5284622498</c:v>
                </c:pt>
                <c:pt idx="64">
                  <c:v>5716699.6608511731</c:v>
                </c:pt>
                <c:pt idx="65">
                  <c:v>5783634.1304450594</c:v>
                </c:pt>
                <c:pt idx="66">
                  <c:v>5849798.8288072888</c:v>
                </c:pt>
                <c:pt idx="67">
                  <c:v>5915193.9543181658</c:v>
                </c:pt>
                <c:pt idx="68">
                  <c:v>5979820.0049894117</c:v>
                </c:pt>
                <c:pt idx="69">
                  <c:v>6043677.7711716369</c:v>
                </c:pt>
                <c:pt idx="70">
                  <c:v>6106768.3281684425</c:v>
                </c:pt>
                <c:pt idx="71">
                  <c:v>6169093.0287706517</c:v>
                </c:pt>
                <c:pt idx="72">
                  <c:v>6230653.4957236107</c:v>
                </c:pt>
                <c:pt idx="73">
                  <c:v>6291451.614140356</c:v>
                </c:pt>
                <c:pt idx="74">
                  <c:v>6351489.5238728728</c:v>
                </c:pt>
                <c:pt idx="75">
                  <c:v>6410769.6118534654</c:v>
                </c:pt>
                <c:pt idx="76">
                  <c:v>6469294.5044176672</c:v>
                </c:pt>
                <c:pt idx="77">
                  <c:v>6527067.0596198998</c:v>
                </c:pt>
                <c:pt idx="78">
                  <c:v>6584090.3595525119</c:v>
                </c:pt>
                <c:pt idx="79">
                  <c:v>6640367.7026784886</c:v>
                </c:pt>
                <c:pt idx="80">
                  <c:v>6695902.596187707</c:v>
                </c:pt>
                <c:pt idx="81">
                  <c:v>6750698.7483860776</c:v>
                </c:pt>
                <c:pt idx="82">
                  <c:v>6804760.0611266196</c:v>
                </c:pt>
                <c:pt idx="83">
                  <c:v>6858090.6222909465</c:v>
                </c:pt>
                <c:pt idx="84">
                  <c:v>6910694.6983293071</c:v>
                </c:pt>
                <c:pt idx="85">
                  <c:v>6962576.7268668152</c:v>
                </c:pt>
                <c:pt idx="86">
                  <c:v>7013741.3093831241</c:v>
                </c:pt>
                <c:pt idx="87">
                  <c:v>7064193.2039723508</c:v>
                </c:pt>
                <c:pt idx="88">
                  <c:v>7113937.3181896247</c:v>
                </c:pt>
                <c:pt idx="89">
                  <c:v>7162978.7019902468</c:v>
                </c:pt>
                <c:pt idx="90">
                  <c:v>7211322.5407669991</c:v>
                </c:pt>
                <c:pt idx="91">
                  <c:v>7258974.1484908089</c:v>
                </c:pt>
                <c:pt idx="92">
                  <c:v>7305938.9609594382</c:v>
                </c:pt>
                <c:pt idx="93">
                  <c:v>7352222.5291586928</c:v>
                </c:pt>
                <c:pt idx="94">
                  <c:v>7397830.5127400421</c:v>
                </c:pt>
                <c:pt idx="95">
                  <c:v>7442768.6736183763</c:v>
                </c:pt>
                <c:pt idx="96">
                  <c:v>7487042.8696930893</c:v>
                </c:pt>
                <c:pt idx="97">
                  <c:v>7530659.0486955196</c:v>
                </c:pt>
                <c:pt idx="98">
                  <c:v>7573623.24216526</c:v>
                </c:pt>
                <c:pt idx="99">
                  <c:v>7615941.5595576465</c:v>
                </c:pt>
                <c:pt idx="100">
                  <c:v>7657620.1824843884</c:v>
                </c:pt>
                <c:pt idx="101">
                  <c:v>7698665.359089002</c:v>
                </c:pt>
                <c:pt idx="102">
                  <c:v>7739083.3985584192</c:v>
                </c:pt>
                <c:pt idx="103">
                  <c:v>7778880.6657718495</c:v>
                </c:pt>
                <c:pt idx="104">
                  <c:v>7818063.576087743</c:v>
                </c:pt>
                <c:pt idx="105">
                  <c:v>7856638.5902694389</c:v>
                </c:pt>
                <c:pt idx="106">
                  <c:v>7894612.2095498033</c:v>
                </c:pt>
                <c:pt idx="107">
                  <c:v>7931990.9708350077</c:v>
                </c:pt>
                <c:pt idx="108">
                  <c:v>7968781.4420472682</c:v>
                </c:pt>
                <c:pt idx="109">
                  <c:v>8004990.2176062986</c:v>
                </c:pt>
                <c:pt idx="110">
                  <c:v>8040623.9140489213</c:v>
                </c:pt>
                <c:pt idx="111">
                  <c:v>8075689.1657861434</c:v>
                </c:pt>
                <c:pt idx="112">
                  <c:v>8110192.6209968142</c:v>
                </c:pt>
                <c:pt idx="113">
                  <c:v>8144140.9376568608</c:v>
                </c:pt>
                <c:pt idx="114">
                  <c:v>8177540.7797028758</c:v>
                </c:pt>
                <c:pt idx="115">
                  <c:v>8210398.8133287728</c:v>
                </c:pt>
                <c:pt idx="116">
                  <c:v>8242721.7034139782</c:v>
                </c:pt>
                <c:pt idx="117">
                  <c:v>8274516.1100816689</c:v>
                </c:pt>
                <c:pt idx="118">
                  <c:v>8305788.6853852868</c:v>
                </c:pt>
                <c:pt idx="119">
                  <c:v>8336546.0701215528</c:v>
                </c:pt>
                <c:pt idx="120">
                  <c:v>8366794.890768107</c:v>
                </c:pt>
                <c:pt idx="121">
                  <c:v>8396541.7565437555</c:v>
                </c:pt>
                <c:pt idx="122">
                  <c:v>8425793.2565892972</c:v>
                </c:pt>
                <c:pt idx="123">
                  <c:v>8454555.9572668038</c:v>
                </c:pt>
                <c:pt idx="124">
                  <c:v>8482836.3995751292</c:v>
                </c:pt>
                <c:pt idx="125">
                  <c:v>8510641.0966794379</c:v>
                </c:pt>
                <c:pt idx="126">
                  <c:v>8537976.5315524377</c:v>
                </c:pt>
                <c:pt idx="127">
                  <c:v>8564849.1547249705</c:v>
                </c:pt>
                <c:pt idx="128">
                  <c:v>8591265.3821436614</c:v>
                </c:pt>
                <c:pt idx="129">
                  <c:v>8617231.5931330658</c:v>
                </c:pt>
                <c:pt idx="130">
                  <c:v>8642754.1284601092</c:v>
                </c:pt>
                <c:pt idx="131">
                  <c:v>8667839.2884981856</c:v>
                </c:pt>
                <c:pt idx="132">
                  <c:v>8692493.331488546</c:v>
                </c:pt>
                <c:pt idx="133">
                  <c:v>8716722.4718965217</c:v>
                </c:pt>
                <c:pt idx="134">
                  <c:v>8740532.8788600713</c:v>
                </c:pt>
                <c:pt idx="135">
                  <c:v>8763930.6747282296</c:v>
                </c:pt>
                <c:pt idx="136">
                  <c:v>8786921.9336869568</c:v>
                </c:pt>
                <c:pt idx="137">
                  <c:v>8809512.6804699674</c:v>
                </c:pt>
                <c:pt idx="138">
                  <c:v>8831708.8891520724</c:v>
                </c:pt>
                <c:pt idx="139">
                  <c:v>8853516.4820226245</c:v>
                </c:pt>
                <c:pt idx="140">
                  <c:v>8874941.3285366558</c:v>
                </c:pt>
                <c:pt idx="141">
                  <c:v>8895989.2443413138</c:v>
                </c:pt>
                <c:pt idx="142">
                  <c:v>8916665.9903752804</c:v>
                </c:pt>
                <c:pt idx="143">
                  <c:v>8936977.2720387243</c:v>
                </c:pt>
                <c:pt idx="144">
                  <c:v>8956928.7384316474</c:v>
                </c:pt>
                <c:pt idx="145">
                  <c:v>8976525.9816581681</c:v>
                </c:pt>
                <c:pt idx="146">
                  <c:v>8995774.5361946709</c:v>
                </c:pt>
                <c:pt idx="147">
                  <c:v>9014679.8783194646</c:v>
                </c:pt>
                <c:pt idx="148">
                  <c:v>9033247.4256018959</c:v>
                </c:pt>
                <c:pt idx="149">
                  <c:v>9051482.536448665</c:v>
                </c:pt>
                <c:pt idx="150">
                  <c:v>9069390.5097053684</c:v>
                </c:pt>
                <c:pt idx="151">
                  <c:v>9086976.5843111239</c:v>
                </c:pt>
                <c:pt idx="152">
                  <c:v>9104245.9390042648</c:v>
                </c:pt>
                <c:pt idx="153">
                  <c:v>9121203.6920771748</c:v>
                </c:pt>
                <c:pt idx="154">
                  <c:v>9137854.901178278</c:v>
                </c:pt>
                <c:pt idx="155">
                  <c:v>9154204.5631593242</c:v>
                </c:pt>
                <c:pt idx="156">
                  <c:v>9170257.613966085</c:v>
                </c:pt>
                <c:pt idx="157">
                  <c:v>9186018.9285706729</c:v>
                </c:pt>
                <c:pt idx="158">
                  <c:v>9201493.3209437244</c:v>
                </c:pt>
                <c:pt idx="159">
                  <c:v>9216685.5440647155</c:v>
                </c:pt>
                <c:pt idx="160">
                  <c:v>9231600.2899686955</c:v>
                </c:pt>
                <c:pt idx="161">
                  <c:v>9246242.1898278818</c:v>
                </c:pt>
                <c:pt idx="162">
                  <c:v>9260615.8140664585</c:v>
                </c:pt>
                <c:pt idx="163">
                  <c:v>9274725.6725070328</c:v>
                </c:pt>
                <c:pt idx="164">
                  <c:v>9288576.2145472765</c:v>
                </c:pt>
                <c:pt idx="165">
                  <c:v>9302171.8293652609</c:v>
                </c:pt>
                <c:pt idx="166">
                  <c:v>9315516.8461520821</c:v>
                </c:pt>
                <c:pt idx="167">
                  <c:v>9328615.5343703516</c:v>
                </c:pt>
                <c:pt idx="168">
                  <c:v>9341472.1040372774</c:v>
                </c:pt>
                <c:pt idx="169">
                  <c:v>9354090.7060309872</c:v>
                </c:pt>
                <c:pt idx="170">
                  <c:v>9366475.4324188717</c:v>
                </c:pt>
                <c:pt idx="171">
                  <c:v>9378630.3168066517</c:v>
                </c:pt>
                <c:pt idx="172">
                  <c:v>9390559.3347071186</c:v>
                </c:pt>
                <c:pt idx="173">
                  <c:v>9402266.4039272778</c:v>
                </c:pt>
                <c:pt idx="174">
                  <c:v>9413755.3849728703</c:v>
                </c:pt>
                <c:pt idx="175">
                  <c:v>9425030.0814692006</c:v>
                </c:pt>
                <c:pt idx="176">
                  <c:v>9436094.2405971475</c:v>
                </c:pt>
                <c:pt idx="177">
                  <c:v>9446951.5535435379</c:v>
                </c:pt>
                <c:pt idx="178">
                  <c:v>9457605.6559647396</c:v>
                </c:pt>
                <c:pt idx="179">
                  <c:v>9468060.1284626797</c:v>
                </c:pt>
                <c:pt idx="180">
                  <c:v>9478318.4970723391</c:v>
                </c:pt>
                <c:pt idx="181">
                  <c:v>9488384.2337598465</c:v>
                </c:pt>
                <c:pt idx="182">
                  <c:v>9498260.7569304034</c:v>
                </c:pt>
                <c:pt idx="183">
                  <c:v>9507951.4319452085</c:v>
                </c:pt>
                <c:pt idx="184">
                  <c:v>9517459.5716466159</c:v>
                </c:pt>
                <c:pt idx="185">
                  <c:v>9526788.4368907772</c:v>
                </c:pt>
                <c:pt idx="186">
                  <c:v>9535941.2370871156</c:v>
                </c:pt>
                <c:pt idx="187">
                  <c:v>9544921.1307439171</c:v>
                </c:pt>
                <c:pt idx="188">
                  <c:v>9553731.2260193527</c:v>
                </c:pt>
                <c:pt idx="189">
                  <c:v>9562374.5812773891</c:v>
                </c:pt>
                <c:pt idx="190">
                  <c:v>9570854.2056479305</c:v>
                </c:pt>
                <c:pt idx="191">
                  <c:v>9579173.059590634</c:v>
                </c:pt>
                <c:pt idx="192">
                  <c:v>9587334.0554618761</c:v>
                </c:pt>
                <c:pt idx="193">
                  <c:v>9595340.0580842905</c:v>
                </c:pt>
                <c:pt idx="194">
                  <c:v>9603193.8853184506</c:v>
                </c:pt>
                <c:pt idx="195">
                  <c:v>9610898.3086361364</c:v>
                </c:pt>
                <c:pt idx="196">
                  <c:v>9618456.0536948368</c:v>
                </c:pt>
                <c:pt idx="197">
                  <c:v>9625869.8009129092</c:v>
                </c:pt>
                <c:pt idx="198">
                  <c:v>9633142.1860451326</c:v>
                </c:pt>
                <c:pt idx="199">
                  <c:v>9640275.8007581681</c:v>
                </c:pt>
                <c:pt idx="200">
                  <c:v>9647273.1932055466</c:v>
                </c:pt>
                <c:pt idx="201">
                  <c:v>9654136.8686018921</c:v>
                </c:pt>
                <c:pt idx="202">
                  <c:v>9660869.2897959836</c:v>
                </c:pt>
                <c:pt idx="203">
                  <c:v>9667472.8778423667</c:v>
                </c:pt>
                <c:pt idx="204">
                  <c:v>9673950.0125711821</c:v>
                </c:pt>
                <c:pt idx="205">
                  <c:v>9680303.0331559479</c:v>
                </c:pt>
                <c:pt idx="206">
                  <c:v>9686534.2386790253</c:v>
                </c:pt>
                <c:pt idx="207">
                  <c:v>9692645.8886944912</c:v>
                </c:pt>
                <c:pt idx="208">
                  <c:v>9698640.2037881427</c:v>
                </c:pt>
                <c:pt idx="209">
                  <c:v>9704519.3661345392</c:v>
                </c:pt>
                <c:pt idx="210">
                  <c:v>9710285.5200506635</c:v>
                </c:pt>
                <c:pt idx="211">
                  <c:v>9715940.7725461759</c:v>
                </c:pt>
                <c:pt idx="212">
                  <c:v>9721487.1938699931</c:v>
                </c:pt>
                <c:pt idx="213">
                  <c:v>9726926.818052981</c:v>
                </c:pt>
                <c:pt idx="214">
                  <c:v>9732261.6434467025</c:v>
                </c:pt>
                <c:pt idx="215">
                  <c:v>9737493.6332579441</c:v>
                </c:pt>
                <c:pt idx="216">
                  <c:v>9742624.716078952</c:v>
                </c:pt>
                <c:pt idx="217">
                  <c:v>9747656.7864132263</c:v>
                </c:pt>
                <c:pt idx="218">
                  <c:v>9752591.7051967531</c:v>
                </c:pt>
                <c:pt idx="219">
                  <c:v>9757431.3003145158</c:v>
                </c:pt>
                <c:pt idx="220">
                  <c:v>9762177.3671122603</c:v>
                </c:pt>
                <c:pt idx="221">
                  <c:v>9766831.6689033397</c:v>
                </c:pt>
                <c:pt idx="222">
                  <c:v>9771395.9374705851</c:v>
                </c:pt>
                <c:pt idx="223">
                  <c:v>9775871.8735631406</c:v>
                </c:pt>
                <c:pt idx="224">
                  <c:v>9780261.1473881379</c:v>
                </c:pt>
                <c:pt idx="225">
                  <c:v>9784565.3990971707</c:v>
                </c:pt>
                <c:pt idx="226">
                  <c:v>9788786.2392675355</c:v>
                </c:pt>
                <c:pt idx="227">
                  <c:v>9792925.2493781671</c:v>
                </c:pt>
                <c:pt idx="228">
                  <c:v>9796983.9822801463</c:v>
                </c:pt>
                <c:pt idx="229">
                  <c:v>9800963.9626619145</c:v>
                </c:pt>
                <c:pt idx="230">
                  <c:v>9804866.6875089742</c:v>
                </c:pt>
                <c:pt idx="231">
                  <c:v>9808693.626558166</c:v>
                </c:pt>
                <c:pt idx="232">
                  <c:v>9812446.2227464654</c:v>
                </c:pt>
                <c:pt idx="233">
                  <c:v>9816125.8926542401</c:v>
                </c:pt>
                <c:pt idx="234">
                  <c:v>9819734.0269430429</c:v>
                </c:pt>
                <c:pt idx="235">
                  <c:v>9823271.9907878451</c:v>
                </c:pt>
                <c:pt idx="236">
                  <c:v>9826741.1243037358</c:v>
                </c:pt>
                <c:pt idx="237">
                  <c:v>9830142.7429671139</c:v>
                </c:pt>
                <c:pt idx="238">
                  <c:v>9833478.1380313225</c:v>
                </c:pt>
                <c:pt idx="239">
                  <c:v>9836748.5769368038</c:v>
                </c:pt>
                <c:pt idx="240">
                  <c:v>9839955.3037156761</c:v>
                </c:pt>
                <c:pt idx="241">
                  <c:v>9843099.5393908843</c:v>
                </c:pt>
                <c:pt idx="242">
                  <c:v>9846182.4823698327</c:v>
                </c:pt>
                <c:pt idx="243">
                  <c:v>9849205.3088325299</c:v>
                </c:pt>
                <c:pt idx="244">
                  <c:v>9852169.1731143631</c:v>
                </c:pt>
                <c:pt idx="245">
                  <c:v>9855075.2080833688</c:v>
                </c:pt>
                <c:pt idx="246">
                  <c:v>9857924.5255122259</c:v>
                </c:pt>
                <c:pt idx="247">
                  <c:v>9860718.2164447568</c:v>
                </c:pt>
                <c:pt idx="248">
                  <c:v>9863457.3515572362</c:v>
                </c:pt>
                <c:pt idx="249">
                  <c:v>9866142.9815143049</c:v>
                </c:pt>
                <c:pt idx="250">
                  <c:v>9868776.1373196729</c:v>
                </c:pt>
                <c:pt idx="251">
                  <c:v>9871357.8306616247</c:v>
                </c:pt>
                <c:pt idx="252">
                  <c:v>9873889.0542532802</c:v>
                </c:pt>
                <c:pt idx="253">
                  <c:v>9876370.7821677774</c:v>
                </c:pt>
                <c:pt idx="254">
                  <c:v>9878803.9701683149</c:v>
                </c:pt>
                <c:pt idx="255">
                  <c:v>9881189.5560331941</c:v>
                </c:pt>
                <c:pt idx="256">
                  <c:v>9883528.4598757699</c:v>
                </c:pt>
                <c:pt idx="257">
                  <c:v>9885821.5844595321</c:v>
                </c:pt>
                <c:pt idx="258">
                  <c:v>9888069.8155082017</c:v>
                </c:pt>
                <c:pt idx="259">
                  <c:v>9890274.0220109895</c:v>
                </c:pt>
                <c:pt idx="260">
                  <c:v>9892435.0565230288</c:v>
                </c:pt>
                <c:pt idx="261">
                  <c:v>9894553.755461026</c:v>
                </c:pt>
                <c:pt idx="262">
                  <c:v>9896630.9393942282</c:v>
                </c:pt>
                <c:pt idx="263">
                  <c:v>9898667.4133306742</c:v>
                </c:pt>
                <c:pt idx="264">
                  <c:v>9900663.9669988602</c:v>
                </c:pt>
                <c:pt idx="265">
                  <c:v>9902621.375124827</c:v>
                </c:pt>
                <c:pt idx="266">
                  <c:v>9904540.3977047354</c:v>
                </c:pt>
                <c:pt idx="267">
                  <c:v>9906421.780272983</c:v>
                </c:pt>
                <c:pt idx="268">
                  <c:v>9908266.2541659176</c:v>
                </c:pt>
                <c:pt idx="269">
                  <c:v>9910074.5367811769</c:v>
                </c:pt>
                <c:pt idx="270">
                  <c:v>9911847.3318327405</c:v>
                </c:pt>
                <c:pt idx="271">
                  <c:v>9913585.329601761</c:v>
                </c:pt>
                <c:pt idx="272">
                  <c:v>9915289.2071831301</c:v>
                </c:pt>
                <c:pt idx="273">
                  <c:v>9916959.6287279874</c:v>
                </c:pt>
                <c:pt idx="274">
                  <c:v>9918597.2456820793</c:v>
                </c:pt>
                <c:pt idx="275">
                  <c:v>9920202.6970201209</c:v>
                </c:pt>
                <c:pt idx="276">
                  <c:v>9921776.609476164</c:v>
                </c:pt>
                <c:pt idx="277">
                  <c:v>9923319.5977700502</c:v>
                </c:pt>
                <c:pt idx="278">
                  <c:v>9924832.2648299858</c:v>
                </c:pt>
                <c:pt idx="279">
                  <c:v>9926315.2020112835</c:v>
                </c:pt>
                <c:pt idx="280">
                  <c:v>9927768.9893113673</c:v>
                </c:pt>
                <c:pt idx="281">
                  <c:v>9929194.1955810711</c:v>
                </c:pt>
                <c:pt idx="282">
                  <c:v>9930591.3787322119</c:v>
                </c:pt>
                <c:pt idx="283">
                  <c:v>9931961.0859416537</c:v>
                </c:pt>
                <c:pt idx="284">
                  <c:v>9933303.8538517356</c:v>
                </c:pt>
                <c:pt idx="285">
                  <c:v>9934620.2087672278</c:v>
                </c:pt>
                <c:pt idx="286">
                  <c:v>9935910.6668488607</c:v>
                </c:pt>
                <c:pt idx="287">
                  <c:v>9937175.7343034111</c:v>
                </c:pt>
                <c:pt idx="288">
                  <c:v>9938415.9075704515</c:v>
                </c:pt>
                <c:pt idx="289">
                  <c:v>9939631.6735058315</c:v>
                </c:pt>
                <c:pt idx="290">
                  <c:v>9940823.5095618553</c:v>
                </c:pt>
                <c:pt idx="291">
                  <c:v>9941991.8839643151</c:v>
                </c:pt>
                <c:pt idx="292">
                  <c:v>9943137.2558863424</c:v>
                </c:pt>
                <c:pt idx="293">
                  <c:v>9944260.0756191574</c:v>
                </c:pt>
                <c:pt idx="294">
                  <c:v>9945360.7847397812</c:v>
                </c:pt>
                <c:pt idx="295">
                  <c:v>9946439.8162757382</c:v>
                </c:pt>
                <c:pt idx="296">
                  <c:v>9947497.5948667973</c:v>
                </c:pt>
                <c:pt idx="297">
                  <c:v>9948534.5369237922</c:v>
                </c:pt>
                <c:pt idx="298">
                  <c:v>9949551.0507846065</c:v>
                </c:pt>
                <c:pt idx="299">
                  <c:v>9950547.5368673056</c:v>
                </c:pt>
                <c:pt idx="300">
                  <c:v>9951524.3878205232</c:v>
                </c:pt>
                <c:pt idx="301">
                  <c:v>9952481.9886710979</c:v>
                </c:pt>
                <c:pt idx="302">
                  <c:v>9953420.7169690616</c:v>
                </c:pt>
                <c:pt idx="303">
                  <c:v>9954340.9429299384</c:v>
                </c:pt>
                <c:pt idx="304">
                  <c:v>9955243.0295744725</c:v>
                </c:pt>
                <c:pt idx="305">
                  <c:v>9956127.3328658231</c:v>
                </c:pt>
                <c:pt idx="306">
                  <c:v>9956994.2018442191</c:v>
                </c:pt>
                <c:pt idx="307">
                  <c:v>9957843.9787591323</c:v>
                </c:pt>
                <c:pt idx="308">
                  <c:v>9958676.9991990924</c:v>
                </c:pt>
                <c:pt idx="309">
                  <c:v>9959493.5922190025</c:v>
                </c:pt>
                <c:pt idx="310">
                  <c:v>9960294.0804652274</c:v>
                </c:pt>
                <c:pt idx="311">
                  <c:v>9961078.7802982852</c:v>
                </c:pt>
                <c:pt idx="312">
                  <c:v>9961848.001913324</c:v>
                </c:pt>
                <c:pt idx="313">
                  <c:v>9962602.0494583175</c:v>
                </c:pt>
                <c:pt idx="314">
                  <c:v>9963341.2211501449</c:v>
                </c:pt>
                <c:pt idx="315">
                  <c:v>9964065.8093884327</c:v>
                </c:pt>
                <c:pt idx="316">
                  <c:v>9964776.1008673422</c:v>
                </c:pt>
                <c:pt idx="317">
                  <c:v>9965472.376685258</c:v>
                </c:pt>
                <c:pt idx="318">
                  <c:v>9966154.9124524035</c:v>
                </c:pt>
                <c:pt idx="319">
                  <c:v>9966823.9783965126</c:v>
                </c:pt>
                <c:pt idx="320">
                  <c:v>9967479.8394664451</c:v>
                </c:pt>
                <c:pt idx="321">
                  <c:v>9968122.7554339394</c:v>
                </c:pt>
                <c:pt idx="322">
                  <c:v>9968752.9809934199</c:v>
                </c:pt>
                <c:pt idx="323">
                  <c:v>9969370.7658599317</c:v>
                </c:pt>
                <c:pt idx="324">
                  <c:v>9969976.3548652604</c:v>
                </c:pt>
                <c:pt idx="325">
                  <c:v>9970569.988052208</c:v>
                </c:pt>
                <c:pt idx="326">
                  <c:v>9971151.9007671475</c:v>
                </c:pt>
                <c:pt idx="327">
                  <c:v>9971722.3237507865</c:v>
                </c:pt>
                <c:pt idx="328">
                  <c:v>9972281.4832272418</c:v>
                </c:pt>
                <c:pt idx="329">
                  <c:v>9972829.6009914242</c:v>
                </c:pt>
                <c:pt idx="330">
                  <c:v>9973366.8944947906</c:v>
                </c:pt>
                <c:pt idx="331">
                  <c:v>9973893.5769294612</c:v>
                </c:pt>
                <c:pt idx="332">
                  <c:v>9974409.8573107421</c:v>
                </c:pt>
                <c:pt idx="333">
                  <c:v>9974915.940558061</c:v>
                </c:pt>
                <c:pt idx="334">
                  <c:v>9975412.0275744535</c:v>
                </c:pt>
                <c:pt idx="335">
                  <c:v>9975898.3153244182</c:v>
                </c:pt>
                <c:pt idx="336">
                  <c:v>9976374.9969104156</c:v>
                </c:pt>
                <c:pt idx="337">
                  <c:v>9976842.2616478056</c:v>
                </c:pt>
                <c:pt idx="338">
                  <c:v>9977300.295138441</c:v>
                </c:pt>
                <c:pt idx="339">
                  <c:v>9977749.2793427967</c:v>
                </c:pt>
                <c:pt idx="340">
                  <c:v>9978189.3926507793</c:v>
                </c:pt>
                <c:pt idx="341">
                  <c:v>9978620.8099511601</c:v>
                </c:pt>
                <c:pt idx="342">
                  <c:v>9979043.7026996613</c:v>
                </c:pt>
                <c:pt idx="343">
                  <c:v>9979458.2389857695</c:v>
                </c:pt>
                <c:pt idx="344">
                  <c:v>9979864.5835982896</c:v>
                </c:pt>
                <c:pt idx="345">
                  <c:v>9980262.8980895802</c:v>
                </c:pt>
                <c:pt idx="346">
                  <c:v>9980653.3408386447</c:v>
                </c:pt>
                <c:pt idx="347">
                  <c:v>9981036.0671129264</c:v>
                </c:pt>
                <c:pt idx="348">
                  <c:v>9981411.2291289866</c:v>
                </c:pt>
                <c:pt idx="349">
                  <c:v>9981778.9761119895</c:v>
                </c:pt>
                <c:pt idx="350">
                  <c:v>9982139.4543540329</c:v>
                </c:pt>
                <c:pt idx="351">
                  <c:v>9982492.8072714135</c:v>
                </c:pt>
                <c:pt idx="352">
                  <c:v>9982839.1754606999</c:v>
                </c:pt>
                <c:pt idx="353">
                  <c:v>9983178.6967538223</c:v>
                </c:pt>
                <c:pt idx="354">
                  <c:v>9983511.5062720329</c:v>
                </c:pt>
                <c:pt idx="355">
                  <c:v>9983837.7364788763</c:v>
                </c:pt>
                <c:pt idx="356">
                  <c:v>9984157.5172320977</c:v>
                </c:pt>
                <c:pt idx="357">
                  <c:v>9984470.9758345857</c:v>
                </c:pt>
                <c:pt idx="358">
                  <c:v>9984778.2370842956</c:v>
                </c:pt>
                <c:pt idx="359">
                  <c:v>9985079.4233232662</c:v>
                </c:pt>
                <c:pt idx="360">
                  <c:v>9985374.6544856131</c:v>
                </c:pt>
                <c:pt idx="361">
                  <c:v>9985664.0481446721</c:v>
                </c:pt>
                <c:pt idx="362">
                  <c:v>9985947.7195591666</c:v>
                </c:pt>
                <c:pt idx="363">
                  <c:v>9986225.7817185335</c:v>
                </c:pt>
                <c:pt idx="364">
                  <c:v>9986498.3453873433</c:v>
                </c:pt>
                <c:pt idx="365">
                  <c:v>9986765.5191488601</c:v>
                </c:pt>
                <c:pt idx="366">
                  <c:v>9987027.4094477706</c:v>
                </c:pt>
                <c:pt idx="367">
                  <c:v>9987284.1206320971</c:v>
                </c:pt>
                <c:pt idx="368">
                  <c:v>9987535.7549942397</c:v>
                </c:pt>
                <c:pt idx="369">
                  <c:v>9987782.4128113128</c:v>
                </c:pt>
                <c:pt idx="370">
                  <c:v>9988024.1923846118</c:v>
                </c:pt>
                <c:pt idx="371">
                  <c:v>9988261.1900783852</c:v>
                </c:pt>
                <c:pt idx="372">
                  <c:v>9988493.5003577843</c:v>
                </c:pt>
                <c:pt idx="373">
                  <c:v>9988721.2158261575</c:v>
                </c:pt>
                <c:pt idx="374">
                  <c:v>9988944.4272615276</c:v>
                </c:pt>
                <c:pt idx="375">
                  <c:v>9989163.2236524522</c:v>
                </c:pt>
                <c:pt idx="376">
                  <c:v>9989377.6922331229</c:v>
                </c:pt>
                <c:pt idx="377">
                  <c:v>9989587.9185177796</c:v>
                </c:pt>
                <c:pt idx="378">
                  <c:v>9989793.9863345288</c:v>
                </c:pt>
                <c:pt idx="379">
                  <c:v>9989995.9778584093</c:v>
                </c:pt>
                <c:pt idx="380">
                  <c:v>9990193.9736438654</c:v>
                </c:pt>
                <c:pt idx="381">
                  <c:v>9990388.0526565947</c:v>
                </c:pt>
                <c:pt idx="382">
                  <c:v>9990578.2923047431</c:v>
                </c:pt>
                <c:pt idx="383">
                  <c:v>9990764.7684695162</c:v>
                </c:pt>
                <c:pt idx="384">
                  <c:v>9990947.5555351898</c:v>
                </c:pt>
                <c:pt idx="385">
                  <c:v>9991126.7264185138</c:v>
                </c:pt>
                <c:pt idx="386">
                  <c:v>9991302.3525975794</c:v>
                </c:pt>
                <c:pt idx="387">
                  <c:v>9991474.5041400976</c:v>
                </c:pt>
                <c:pt idx="388">
                  <c:v>9991643.2497311346</c:v>
                </c:pt>
                <c:pt idx="389">
                  <c:v>9991808.6567002796</c:v>
                </c:pt>
                <c:pt idx="390">
                  <c:v>9991970.7910483442</c:v>
                </c:pt>
                <c:pt idx="391">
                  <c:v>9992129.7174734697</c:v>
                </c:pt>
                <c:pt idx="392">
                  <c:v>9992285.4993967749</c:v>
                </c:pt>
                <c:pt idx="393">
                  <c:v>9992438.1989874616</c:v>
                </c:pt>
                <c:pt idx="394">
                  <c:v>9992587.8771874718</c:v>
                </c:pt>
                <c:pt idx="395">
                  <c:v>9992734.5937356353</c:v>
                </c:pt>
                <c:pt idx="396">
                  <c:v>9992878.4071913511</c:v>
                </c:pt>
                <c:pt idx="397">
                  <c:v>9993019.3749577999</c:v>
                </c:pt>
                <c:pt idx="398">
                  <c:v>9993157.5533047058</c:v>
                </c:pt>
                <c:pt idx="399">
                  <c:v>9993292.9973906726</c:v>
                </c:pt>
                <c:pt idx="400">
                  <c:v>9993425.7612850443</c:v>
                </c:pt>
                <c:pt idx="401">
                  <c:v>9993555.8979893737</c:v>
                </c:pt>
                <c:pt idx="402">
                  <c:v>9993683.4594584443</c:v>
                </c:pt>
                <c:pt idx="403">
                  <c:v>9993808.4966208898</c:v>
                </c:pt>
                <c:pt idx="404">
                  <c:v>9993931.0593994223</c:v>
                </c:pt>
                <c:pt idx="405">
                  <c:v>9994051.1967306361</c:v>
                </c:pt>
                <c:pt idx="406">
                  <c:v>9994168.9565844536</c:v>
                </c:pt>
                <c:pt idx="407">
                  <c:v>9994284.3859831616</c:v>
                </c:pt>
                <c:pt idx="408">
                  <c:v>9994397.5310201049</c:v>
                </c:pt>
                <c:pt idx="409">
                  <c:v>9994508.4368779697</c:v>
                </c:pt>
                <c:pt idx="410">
                  <c:v>9994617.147846777</c:v>
                </c:pt>
                <c:pt idx="411">
                  <c:v>9994723.7073414363</c:v>
                </c:pt>
                <c:pt idx="412">
                  <c:v>9994828.157919012</c:v>
                </c:pt>
                <c:pt idx="413">
                  <c:v>9994930.54129567</c:v>
                </c:pt>
                <c:pt idx="414">
                  <c:v>9995030.8983632103</c:v>
                </c:pt>
                <c:pt idx="415">
                  <c:v>9995129.2692053653</c:v>
                </c:pt>
                <c:pt idx="416">
                  <c:v>9995225.6931137033</c:v>
                </c:pt>
                <c:pt idx="417">
                  <c:v>9995320.2086032778</c:v>
                </c:pt>
                <c:pt idx="418">
                  <c:v>9995412.8534279354</c:v>
                </c:pt>
                <c:pt idx="419">
                  <c:v>9995503.664595332</c:v>
                </c:pt>
                <c:pt idx="420">
                  <c:v>9995592.6783816591</c:v>
                </c:pt>
                <c:pt idx="421">
                  <c:v>9995679.930346068</c:v>
                </c:pt>
                <c:pt idx="422">
                  <c:v>9995765.4553448185</c:v>
                </c:pt>
                <c:pt idx="423">
                  <c:v>9995849.287545152</c:v>
                </c:pt>
                <c:pt idx="424">
                  <c:v>9995931.460438896</c:v>
                </c:pt>
                <c:pt idx="425">
                  <c:v>9996012.0068557784</c:v>
                </c:pt>
                <c:pt idx="426">
                  <c:v>9996090.9589765109</c:v>
                </c:pt>
                <c:pt idx="427">
                  <c:v>9996168.348345574</c:v>
                </c:pt>
                <c:pt idx="428">
                  <c:v>9996244.2058838196</c:v>
                </c:pt>
                <c:pt idx="429">
                  <c:v>9996318.5619007312</c:v>
                </c:pt>
                <c:pt idx="430">
                  <c:v>9996391.4461065345</c:v>
                </c:pt>
                <c:pt idx="431">
                  <c:v>9996462.887624003</c:v>
                </c:pt>
                <c:pt idx="432">
                  <c:v>9996532.9150000587</c:v>
                </c:pt>
                <c:pt idx="433">
                  <c:v>9996601.5562171713</c:v>
                </c:pt>
                <c:pt idx="434">
                  <c:v>9996668.8387044556</c:v>
                </c:pt>
                <c:pt idx="435">
                  <c:v>9996734.7893486395</c:v>
                </c:pt>
                <c:pt idx="436">
                  <c:v>9996799.4345047586</c:v>
                </c:pt>
                <c:pt idx="437">
                  <c:v>9996862.8000066653</c:v>
                </c:pt>
                <c:pt idx="438">
                  <c:v>9996924.9111772962</c:v>
                </c:pt>
                <c:pt idx="439">
                  <c:v>9996985.7928388081</c:v>
                </c:pt>
                <c:pt idx="440">
                  <c:v>9997045.4693224207</c:v>
                </c:pt>
                <c:pt idx="441">
                  <c:v>9997103.9644781649</c:v>
                </c:pt>
                <c:pt idx="442">
                  <c:v>9997161.3016843423</c:v>
                </c:pt>
                <c:pt idx="443">
                  <c:v>9997217.5038568676</c:v>
                </c:pt>
                <c:pt idx="444">
                  <c:v>9997272.5934584104</c:v>
                </c:pt>
                <c:pt idx="445">
                  <c:v>9997326.5925073288</c:v>
                </c:pt>
                <c:pt idx="446">
                  <c:v>9997379.5225864649</c:v>
                </c:pt>
                <c:pt idx="447">
                  <c:v>9997431.4048517384</c:v>
                </c:pt>
                <c:pt idx="448">
                  <c:v>9997482.2600405999</c:v>
                </c:pt>
                <c:pt idx="449">
                  <c:v>9997532.1084802747</c:v>
                </c:pt>
                <c:pt idx="450">
                  <c:v>9997580.970095899</c:v>
                </c:pt>
                <c:pt idx="451">
                  <c:v>9997628.8644184433</c:v>
                </c:pt>
                <c:pt idx="452">
                  <c:v>9997675.8105925024</c:v>
                </c:pt>
                <c:pt idx="453">
                  <c:v>9997721.8273839504</c:v>
                </c:pt>
                <c:pt idx="454">
                  <c:v>9997766.9331874102</c:v>
                </c:pt>
                <c:pt idx="455">
                  <c:v>9997811.1460335925</c:v>
                </c:pt>
                <c:pt idx="456">
                  <c:v>9997854.4835964888</c:v>
                </c:pt>
                <c:pt idx="457">
                  <c:v>9997896.9632004462</c:v>
                </c:pt>
                <c:pt idx="458">
                  <c:v>9997938.6018270291</c:v>
                </c:pt>
                <c:pt idx="459">
                  <c:v>9997979.4161218442</c:v>
                </c:pt>
                <c:pt idx="460">
                  <c:v>9998019.4224011563</c:v>
                </c:pt>
                <c:pt idx="461">
                  <c:v>9998058.6366584077</c:v>
                </c:pt>
                <c:pt idx="462">
                  <c:v>9998097.0745705925</c:v>
                </c:pt>
                <c:pt idx="463">
                  <c:v>9998134.7515045255</c:v>
                </c:pt>
                <c:pt idx="464">
                  <c:v>9998171.6825229563</c:v>
                </c:pt>
                <c:pt idx="465">
                  <c:v>9998207.8823906071</c:v>
                </c:pt>
                <c:pt idx="466">
                  <c:v>9998243.365580041</c:v>
                </c:pt>
                <c:pt idx="467">
                  <c:v>9998278.14627745</c:v>
                </c:pt>
                <c:pt idx="468">
                  <c:v>9998312.2383883148</c:v>
                </c:pt>
                <c:pt idx="469">
                  <c:v>9998345.6555429697</c:v>
                </c:pt>
                <c:pt idx="470">
                  <c:v>9998378.4111020043</c:v>
                </c:pt>
                <c:pt idx="471">
                  <c:v>9998410.5181616545</c:v>
                </c:pt>
                <c:pt idx="472">
                  <c:v>9998441.9895589799</c:v>
                </c:pt>
                <c:pt idx="473">
                  <c:v>9998472.8378770165</c:v>
                </c:pt>
                <c:pt idx="474">
                  <c:v>9998503.0754497871</c:v>
                </c:pt>
                <c:pt idx="475">
                  <c:v>9998532.7143672444</c:v>
                </c:pt>
                <c:pt idx="476">
                  <c:v>9998561.7664800771</c:v>
                </c:pt>
                <c:pt idx="477">
                  <c:v>9998590.2434044443</c:v>
                </c:pt>
                <c:pt idx="478">
                  <c:v>9998618.1565266401</c:v>
                </c:pt>
                <c:pt idx="479">
                  <c:v>9998645.517007608</c:v>
                </c:pt>
                <c:pt idx="480">
                  <c:v>9998672.3357874043</c:v>
                </c:pt>
                <c:pt idx="481">
                  <c:v>9998698.6235895865</c:v>
                </c:pt>
                <c:pt idx="482">
                  <c:v>9998724.3909254819</c:v>
                </c:pt>
                <c:pt idx="483">
                  <c:v>9998749.6480983831</c:v>
                </c:pt>
                <c:pt idx="484">
                  <c:v>9998774.4052076675</c:v>
                </c:pt>
                <c:pt idx="485">
                  <c:v>9998798.6721528284</c:v>
                </c:pt>
                <c:pt idx="486">
                  <c:v>9998822.4586374387</c:v>
                </c:pt>
                <c:pt idx="487">
                  <c:v>9998845.7741730027</c:v>
                </c:pt>
                <c:pt idx="488">
                  <c:v>9998868.6280827969</c:v>
                </c:pt>
                <c:pt idx="489">
                  <c:v>9998891.0295055434</c:v>
                </c:pt>
                <c:pt idx="490">
                  <c:v>9998912.9873991087</c:v>
                </c:pt>
                <c:pt idx="491">
                  <c:v>9998934.510544043</c:v>
                </c:pt>
                <c:pt idx="492">
                  <c:v>9998955.6075471118</c:v>
                </c:pt>
                <c:pt idx="493">
                  <c:v>9998976.2868447304</c:v>
                </c:pt>
                <c:pt idx="494">
                  <c:v>9998996.5567063242</c:v>
                </c:pt>
                <c:pt idx="495">
                  <c:v>9999016.4252376445</c:v>
                </c:pt>
                <c:pt idx="496">
                  <c:v>9999035.9003839977</c:v>
                </c:pt>
                <c:pt idx="497">
                  <c:v>9999054.9899334237</c:v>
                </c:pt>
                <c:pt idx="498">
                  <c:v>9999073.7015198134</c:v>
                </c:pt>
                <c:pt idx="499">
                  <c:v>9999092.0426259525</c:v>
                </c:pt>
                <c:pt idx="500">
                  <c:v>9999110.0205865018</c:v>
                </c:pt>
                <c:pt idx="501">
                  <c:v>9999127.6425909512</c:v>
                </c:pt>
                <c:pt idx="502">
                  <c:v>9999144.9156864733</c:v>
                </c:pt>
                <c:pt idx="503">
                  <c:v>9999161.8467807434</c:v>
                </c:pt>
                <c:pt idx="504">
                  <c:v>9999178.4426447041</c:v>
                </c:pt>
                <c:pt idx="505">
                  <c:v>9999194.7099152729</c:v>
                </c:pt>
                <c:pt idx="506">
                  <c:v>9999210.6550979875</c:v>
                </c:pt>
                <c:pt idx="507">
                  <c:v>9999226.2845696062</c:v>
                </c:pt>
                <c:pt idx="508">
                  <c:v>9999241.6045806557</c:v>
                </c:pt>
                <c:pt idx="509">
                  <c:v>9999256.6212579422</c:v>
                </c:pt>
                <c:pt idx="510">
                  <c:v>9999271.3406069838</c:v>
                </c:pt>
                <c:pt idx="511">
                  <c:v>9999285.7685144097</c:v>
                </c:pt>
                <c:pt idx="512">
                  <c:v>9999299.9107503332</c:v>
                </c:pt>
                <c:pt idx="513">
                  <c:v>9999313.7729706317</c:v>
                </c:pt>
                <c:pt idx="514">
                  <c:v>9999327.3607192263</c:v>
                </c:pt>
                <c:pt idx="515">
                  <c:v>9999340.6794302911</c:v>
                </c:pt>
                <c:pt idx="516">
                  <c:v>9999353.7344304249</c:v>
                </c:pt>
                <c:pt idx="517">
                  <c:v>9999366.5309407786</c:v>
                </c:pt>
                <c:pt idx="518">
                  <c:v>9999379.074079141</c:v>
                </c:pt>
                <c:pt idx="519">
                  <c:v>9999391.3688619882</c:v>
                </c:pt>
                <c:pt idx="520">
                  <c:v>9999403.4202064984</c:v>
                </c:pt>
                <c:pt idx="521">
                  <c:v>9999415.2329324931</c:v>
                </c:pt>
                <c:pt idx="522">
                  <c:v>9999426.8117643818</c:v>
                </c:pt>
                <c:pt idx="523">
                  <c:v>9999438.1613330543</c:v>
                </c:pt>
                <c:pt idx="524">
                  <c:v>9999449.286177706</c:v>
                </c:pt>
                <c:pt idx="525">
                  <c:v>9999460.1907476932</c:v>
                </c:pt>
                <c:pt idx="526">
                  <c:v>9999470.8794042617</c:v>
                </c:pt>
                <c:pt idx="527">
                  <c:v>9999481.3564223349</c:v>
                </c:pt>
                <c:pt idx="528">
                  <c:v>9999491.6259922124</c:v>
                </c:pt>
                <c:pt idx="529">
                  <c:v>9999501.6922212131</c:v>
                </c:pt>
                <c:pt idx="530">
                  <c:v>9999511.5591353588</c:v>
                </c:pt>
                <c:pt idx="531">
                  <c:v>9999521.2306809612</c:v>
                </c:pt>
                <c:pt idx="532">
                  <c:v>9999530.7107262053</c:v>
                </c:pt>
                <c:pt idx="533">
                  <c:v>9999540.0030627064</c:v>
                </c:pt>
                <c:pt idx="534">
                  <c:v>9999549.1114069894</c:v>
                </c:pt>
                <c:pt idx="535">
                  <c:v>9999558.0394020304</c:v>
                </c:pt>
                <c:pt idx="536">
                  <c:v>9999566.7906186543</c:v>
                </c:pt>
                <c:pt idx="537">
                  <c:v>9999575.3685570136</c:v>
                </c:pt>
                <c:pt idx="538">
                  <c:v>9999583.7766479552</c:v>
                </c:pt>
                <c:pt idx="539">
                  <c:v>9999592.018254403</c:v>
                </c:pt>
                <c:pt idx="540">
                  <c:v>9999600.0966726989</c:v>
                </c:pt>
                <c:pt idx="541">
                  <c:v>9999608.0151339285</c:v>
                </c:pt>
                <c:pt idx="542">
                  <c:v>9999615.7768052071</c:v>
                </c:pt>
                <c:pt idx="543">
                  <c:v>9999623.3847909421</c:v>
                </c:pt>
                <c:pt idx="544">
                  <c:v>9999630.8421340883</c:v>
                </c:pt>
                <c:pt idx="545">
                  <c:v>9999638.1518173367</c:v>
                </c:pt>
                <c:pt idx="546">
                  <c:v>9999645.316764351</c:v>
                </c:pt>
                <c:pt idx="547">
                  <c:v>9999652.339840889</c:v>
                </c:pt>
                <c:pt idx="548">
                  <c:v>9999659.2238559797</c:v>
                </c:pt>
                <c:pt idx="549">
                  <c:v>9999665.9715630412</c:v>
                </c:pt>
                <c:pt idx="550">
                  <c:v>9999672.5856609643</c:v>
                </c:pt>
                <c:pt idx="551">
                  <c:v>9999679.0687952191</c:v>
                </c:pt>
                <c:pt idx="552">
                  <c:v>9999685.423558902</c:v>
                </c:pt>
                <c:pt idx="553">
                  <c:v>9999691.6524937451</c:v>
                </c:pt>
                <c:pt idx="554">
                  <c:v>9999697.7580911778</c:v>
                </c:pt>
                <c:pt idx="555">
                  <c:v>9999703.7427933067</c:v>
                </c:pt>
                <c:pt idx="556">
                  <c:v>9999709.6089938655</c:v>
                </c:pt>
                <c:pt idx="557">
                  <c:v>9999715.3590392098</c:v>
                </c:pt>
                <c:pt idx="558">
                  <c:v>9999720.9952292368</c:v>
                </c:pt>
                <c:pt idx="559">
                  <c:v>9999726.5198183097</c:v>
                </c:pt>
                <c:pt idx="560">
                  <c:v>9999731.9350161478</c:v>
                </c:pt>
                <c:pt idx="561">
                  <c:v>9999737.2429887317</c:v>
                </c:pt>
                <c:pt idx="562">
                  <c:v>9999742.4458591528</c:v>
                </c:pt>
                <c:pt idx="563">
                  <c:v>9999747.5457084589</c:v>
                </c:pt>
                <c:pt idx="564">
                  <c:v>9999752.5445765108</c:v>
                </c:pt>
                <c:pt idx="565">
                  <c:v>9999757.4444627687</c:v>
                </c:pt>
                <c:pt idx="566">
                  <c:v>9999762.2473271079</c:v>
                </c:pt>
                <c:pt idx="567">
                  <c:v>9999766.9550905973</c:v>
                </c:pt>
                <c:pt idx="568">
                  <c:v>9999771.5696362779</c:v>
                </c:pt>
                <c:pt idx="569">
                  <c:v>9999776.0928099006</c:v>
                </c:pt>
                <c:pt idx="570">
                  <c:v>9999780.5264206678</c:v>
                </c:pt>
                <c:pt idx="571">
                  <c:v>9999784.8722419627</c:v>
                </c:pt>
                <c:pt idx="572">
                  <c:v>9999789.1320120692</c:v>
                </c:pt>
                <c:pt idx="573">
                  <c:v>9999793.3074348345</c:v>
                </c:pt>
                <c:pt idx="574">
                  <c:v>9999797.4001803808</c:v>
                </c:pt>
                <c:pt idx="575">
                  <c:v>9999801.4118857644</c:v>
                </c:pt>
                <c:pt idx="576">
                  <c:v>9999805.3441556171</c:v>
                </c:pt>
                <c:pt idx="577">
                  <c:v>9999809.1985628158</c:v>
                </c:pt>
                <c:pt idx="578">
                  <c:v>9999812.9766490795</c:v>
                </c:pt>
                <c:pt idx="579">
                  <c:v>9999816.6799256057</c:v>
                </c:pt>
                <c:pt idx="580">
                  <c:v>9999820.3098736703</c:v>
                </c:pt>
                <c:pt idx="581">
                  <c:v>9999823.8679452352</c:v>
                </c:pt>
                <c:pt idx="582">
                  <c:v>9999827.3555634841</c:v>
                </c:pt>
                <c:pt idx="583">
                  <c:v>9999830.7741234489</c:v>
                </c:pt>
                <c:pt idx="584">
                  <c:v>9999834.1249925233</c:v>
                </c:pt>
                <c:pt idx="585">
                  <c:v>9999837.4095110334</c:v>
                </c:pt>
                <c:pt idx="586">
                  <c:v>9999840.6289927699</c:v>
                </c:pt>
                <c:pt idx="587">
                  <c:v>9999843.7847254984</c:v>
                </c:pt>
                <c:pt idx="588">
                  <c:v>9999846.8779715002</c:v>
                </c:pt>
                <c:pt idx="589">
                  <c:v>9999849.9099680558</c:v>
                </c:pt>
                <c:pt idx="590">
                  <c:v>9999852.8819279522</c:v>
                </c:pt>
                <c:pt idx="591">
                  <c:v>9999855.7950399518</c:v>
                </c:pt>
                <c:pt idx="592">
                  <c:v>9999858.6504692957</c:v>
                </c:pt>
                <c:pt idx="593">
                  <c:v>9999861.4493581429</c:v>
                </c:pt>
                <c:pt idx="594">
                  <c:v>9999864.1928260401</c:v>
                </c:pt>
                <c:pt idx="595">
                  <c:v>9999866.8819703571</c:v>
                </c:pt>
                <c:pt idx="596">
                  <c:v>9999869.5178667568</c:v>
                </c:pt>
                <c:pt idx="597">
                  <c:v>9999872.1015695818</c:v>
                </c:pt>
                <c:pt idx="598">
                  <c:v>9999874.6341123097</c:v>
                </c:pt>
                <c:pt idx="599">
                  <c:v>9999877.1165079549</c:v>
                </c:pt>
                <c:pt idx="600">
                  <c:v>9999879.5497494712</c:v>
                </c:pt>
                <c:pt idx="601">
                  <c:v>9999881.9348101541</c:v>
                </c:pt>
                <c:pt idx="602">
                  <c:v>9999884.2726440206</c:v>
                </c:pt>
                <c:pt idx="603">
                  <c:v>9999886.564186208</c:v>
                </c:pt>
                <c:pt idx="604">
                  <c:v>9999888.8103533275</c:v>
                </c:pt>
                <c:pt idx="605">
                  <c:v>9999891.0120438486</c:v>
                </c:pt>
                <c:pt idx="606">
                  <c:v>9999893.1701384448</c:v>
                </c:pt>
                <c:pt idx="607">
                  <c:v>9999895.2855003588</c:v>
                </c:pt>
                <c:pt idx="608">
                  <c:v>9999897.3589757346</c:v>
                </c:pt>
                <c:pt idx="609">
                  <c:v>9999899.3913939632</c:v>
                </c:pt>
                <c:pt idx="610">
                  <c:v>9999901.3835680187</c:v>
                </c:pt>
                <c:pt idx="611">
                  <c:v>9999903.3362947665</c:v>
                </c:pt>
                <c:pt idx="612">
                  <c:v>9999905.250355307</c:v>
                </c:pt>
                <c:pt idx="613">
                  <c:v>9999907.1265152618</c:v>
                </c:pt>
                <c:pt idx="614">
                  <c:v>9999908.9655251019</c:v>
                </c:pt>
                <c:pt idx="615">
                  <c:v>9999910.7681204416</c:v>
                </c:pt>
                <c:pt idx="616">
                  <c:v>9999912.5350223072</c:v>
                </c:pt>
                <c:pt idx="617">
                  <c:v>9999914.2669374831</c:v>
                </c:pt>
                <c:pt idx="618">
                  <c:v>9999915.9645587318</c:v>
                </c:pt>
                <c:pt idx="619">
                  <c:v>9999917.6285651028</c:v>
                </c:pt>
                <c:pt idx="620">
                  <c:v>9999919.2596222125</c:v>
                </c:pt>
                <c:pt idx="621">
                  <c:v>9999920.8583824821</c:v>
                </c:pt>
                <c:pt idx="622">
                  <c:v>9999922.4254854284</c:v>
                </c:pt>
                <c:pt idx="623">
                  <c:v>9999923.9615578912</c:v>
                </c:pt>
                <c:pt idx="624">
                  <c:v>9999925.4672143161</c:v>
                </c:pt>
                <c:pt idx="625">
                  <c:v>9999926.9430569634</c:v>
                </c:pt>
                <c:pt idx="626">
                  <c:v>9999928.3896761835</c:v>
                </c:pt>
                <c:pt idx="627">
                  <c:v>9999929.807650622</c:v>
                </c:pt>
                <c:pt idx="628">
                  <c:v>9999931.1975474805</c:v>
                </c:pt>
                <c:pt idx="629">
                  <c:v>9999932.559922725</c:v>
                </c:pt>
                <c:pt idx="630">
                  <c:v>9999933.8953213133</c:v>
                </c:pt>
                <c:pt idx="631">
                  <c:v>9999935.2042774111</c:v>
                </c:pt>
                <c:pt idx="632">
                  <c:v>9999936.4873146117</c:v>
                </c:pt>
                <c:pt idx="633">
                  <c:v>9999937.7449461259</c:v>
                </c:pt>
                <c:pt idx="634">
                  <c:v>9999938.9776750281</c:v>
                </c:pt>
                <c:pt idx="635">
                  <c:v>9999940.1859944053</c:v>
                </c:pt>
                <c:pt idx="636">
                  <c:v>9999941.3703875989</c:v>
                </c:pt>
                <c:pt idx="637">
                  <c:v>9999942.5313283727</c:v>
                </c:pt>
                <c:pt idx="638">
                  <c:v>9999943.6692811102</c:v>
                </c:pt>
                <c:pt idx="639">
                  <c:v>9999944.7847009934</c:v>
                </c:pt>
                <c:pt idx="640">
                  <c:v>9999945.8780342117</c:v>
                </c:pt>
                <c:pt idx="641">
                  <c:v>9999946.9497180916</c:v>
                </c:pt>
                <c:pt idx="642">
                  <c:v>9999948.0001813285</c:v>
                </c:pt>
                <c:pt idx="643">
                  <c:v>9999949.0298441015</c:v>
                </c:pt>
                <c:pt idx="644">
                  <c:v>9999950.0391182862</c:v>
                </c:pt>
                <c:pt idx="645">
                  <c:v>9999951.0284076035</c:v>
                </c:pt>
                <c:pt idx="646">
                  <c:v>9999951.9981077798</c:v>
                </c:pt>
                <c:pt idx="647">
                  <c:v>9999952.9486066923</c:v>
                </c:pt>
                <c:pt idx="648">
                  <c:v>9999953.8802845553</c:v>
                </c:pt>
                <c:pt idx="649">
                  <c:v>9999954.7935140431</c:v>
                </c:pt>
                <c:pt idx="650">
                  <c:v>9999955.688660454</c:v>
                </c:pt>
                <c:pt idx="651">
                  <c:v>9999956.5660818592</c:v>
                </c:pt>
                <c:pt idx="652">
                  <c:v>9999957.4261292294</c:v>
                </c:pt>
                <c:pt idx="653">
                  <c:v>9999958.2691465952</c:v>
                </c:pt>
                <c:pt idx="654">
                  <c:v>9999959.0954711698</c:v>
                </c:pt>
                <c:pt idx="655">
                  <c:v>9999959.9054334834</c:v>
                </c:pt>
                <c:pt idx="656">
                  <c:v>9999960.6993575357</c:v>
                </c:pt>
                <c:pt idx="657">
                  <c:v>9999961.4775608964</c:v>
                </c:pt>
                <c:pt idx="658">
                  <c:v>9999962.2403548546</c:v>
                </c:pt>
                <c:pt idx="659">
                  <c:v>9999962.9880445413</c:v>
                </c:pt>
                <c:pt idx="660">
                  <c:v>9999963.7209290341</c:v>
                </c:pt>
                <c:pt idx="661">
                  <c:v>9999964.4393014945</c:v>
                </c:pt>
                <c:pt idx="662">
                  <c:v>9999965.1434492767</c:v>
                </c:pt>
                <c:pt idx="663">
                  <c:v>9999965.8336540423</c:v>
                </c:pt>
                <c:pt idx="664">
                  <c:v>9999966.5101918913</c:v>
                </c:pt>
                <c:pt idx="665">
                  <c:v>9999967.1733334325</c:v>
                </c:pt>
                <c:pt idx="666">
                  <c:v>9999967.8233439364</c:v>
                </c:pt>
                <c:pt idx="667">
                  <c:v>9999968.4604834095</c:v>
                </c:pt>
                <c:pt idx="668">
                  <c:v>9999969.0850067176</c:v>
                </c:pt>
                <c:pt idx="669">
                  <c:v>9999969.6971636713</c:v>
                </c:pt>
                <c:pt idx="670">
                  <c:v>9999970.2971991412</c:v>
                </c:pt>
                <c:pt idx="671">
                  <c:v>9999970.8853531517</c:v>
                </c:pt>
                <c:pt idx="672">
                  <c:v>9999971.4618609585</c:v>
                </c:pt>
                <c:pt idx="673">
                  <c:v>9999972.0269531831</c:v>
                </c:pt>
                <c:pt idx="674">
                  <c:v>9999972.5808558613</c:v>
                </c:pt>
                <c:pt idx="675">
                  <c:v>9999973.1237905622</c:v>
                </c:pt>
                <c:pt idx="676">
                  <c:v>9999973.6559744664</c:v>
                </c:pt>
                <c:pt idx="677">
                  <c:v>9999974.1776204482</c:v>
                </c:pt>
                <c:pt idx="678">
                  <c:v>9999974.688937176</c:v>
                </c:pt>
                <c:pt idx="679">
                  <c:v>9999975.1901291758</c:v>
                </c:pt>
                <c:pt idx="680">
                  <c:v>9999975.6813969389</c:v>
                </c:pt>
                <c:pt idx="681">
                  <c:v>9999976.1629369669</c:v>
                </c:pt>
                <c:pt idx="682">
                  <c:v>9999976.6349418871</c:v>
                </c:pt>
                <c:pt idx="683">
                  <c:v>9999977.0976005048</c:v>
                </c:pt>
                <c:pt idx="684">
                  <c:v>9999977.5510978922</c:v>
                </c:pt>
                <c:pt idx="685">
                  <c:v>9999977.9956154488</c:v>
                </c:pt>
                <c:pt idx="686">
                  <c:v>9999978.4313309826</c:v>
                </c:pt>
                <c:pt idx="687">
                  <c:v>9999978.8584187962</c:v>
                </c:pt>
                <c:pt idx="688">
                  <c:v>9999979.2770497203</c:v>
                </c:pt>
                <c:pt idx="689">
                  <c:v>9999979.6873912103</c:v>
                </c:pt>
                <c:pt idx="690">
                  <c:v>9999980.0896074139</c:v>
                </c:pt>
                <c:pt idx="691">
                  <c:v>9999980.4838592187</c:v>
                </c:pt>
                <c:pt idx="692">
                  <c:v>9999980.8703043237</c:v>
                </c:pt>
                <c:pt idx="693">
                  <c:v>9999981.2490973249</c:v>
                </c:pt>
                <c:pt idx="694">
                  <c:v>9999981.6203897335</c:v>
                </c:pt>
                <c:pt idx="695">
                  <c:v>9999981.984330073</c:v>
                </c:pt>
                <c:pt idx="696">
                  <c:v>9999982.3410639204</c:v>
                </c:pt>
                <c:pt idx="697">
                  <c:v>9999982.6907339804</c:v>
                </c:pt>
                <c:pt idx="698">
                  <c:v>9999983.0334801227</c:v>
                </c:pt>
                <c:pt idx="699">
                  <c:v>9999983.3694394454</c:v>
                </c:pt>
                <c:pt idx="700">
                  <c:v>9999983.6987463422</c:v>
                </c:pt>
                <c:pt idx="701">
                  <c:v>9999984.0215325318</c:v>
                </c:pt>
                <c:pt idx="702">
                  <c:v>9999984.3379271403</c:v>
                </c:pt>
                <c:pt idx="703">
                  <c:v>9999984.6480567232</c:v>
                </c:pt>
                <c:pt idx="704">
                  <c:v>9999984.9520453364</c:v>
                </c:pt>
                <c:pt idx="705">
                  <c:v>9999985.2500145808</c:v>
                </c:pt>
                <c:pt idx="706">
                  <c:v>9999985.5420836546</c:v>
                </c:pt>
                <c:pt idx="707">
                  <c:v>9999985.8283693753</c:v>
                </c:pt>
                <c:pt idx="708">
                  <c:v>9999986.108986266</c:v>
                </c:pt>
                <c:pt idx="709">
                  <c:v>9999986.3840465844</c:v>
                </c:pt>
                <c:pt idx="710">
                  <c:v>9999986.6536603421</c:v>
                </c:pt>
                <c:pt idx="711">
                  <c:v>9999986.9179354049</c:v>
                </c:pt>
                <c:pt idx="712">
                  <c:v>9999987.1769774742</c:v>
                </c:pt>
                <c:pt idx="713">
                  <c:v>9999987.430890169</c:v>
                </c:pt>
                <c:pt idx="714">
                  <c:v>9999987.6797750667</c:v>
                </c:pt>
                <c:pt idx="715">
                  <c:v>9999987.9237317182</c:v>
                </c:pt>
                <c:pt idx="716">
                  <c:v>9999988.1628577113</c:v>
                </c:pt>
                <c:pt idx="717">
                  <c:v>9999988.3972486965</c:v>
                </c:pt>
                <c:pt idx="718">
                  <c:v>9999988.6269984357</c:v>
                </c:pt>
                <c:pt idx="719">
                  <c:v>9999988.852198828</c:v>
                </c:pt>
                <c:pt idx="720">
                  <c:v>9999989.0729399621</c:v>
                </c:pt>
                <c:pt idx="721">
                  <c:v>9999989.2893101312</c:v>
                </c:pt>
                <c:pt idx="722">
                  <c:v>9999989.5013958886</c:v>
                </c:pt>
                <c:pt idx="723">
                  <c:v>9999989.7092820704</c:v>
                </c:pt>
                <c:pt idx="724">
                  <c:v>9999989.9130518362</c:v>
                </c:pt>
                <c:pt idx="725">
                  <c:v>9999990.1127866916</c:v>
                </c:pt>
                <c:pt idx="726">
                  <c:v>9999990.3085665368</c:v>
                </c:pt>
                <c:pt idx="727">
                  <c:v>9999990.5004696883</c:v>
                </c:pt>
                <c:pt idx="728">
                  <c:v>9999990.688572906</c:v>
                </c:pt>
                <c:pt idx="729">
                  <c:v>9999990.8729514293</c:v>
                </c:pt>
                <c:pt idx="730">
                  <c:v>9999991.0536790192</c:v>
                </c:pt>
                <c:pt idx="731">
                  <c:v>9999991.2308279648</c:v>
                </c:pt>
                <c:pt idx="732">
                  <c:v>9999991.4044691287</c:v>
                </c:pt>
                <c:pt idx="733">
                  <c:v>9999991.5746719763</c:v>
                </c:pt>
                <c:pt idx="734">
                  <c:v>9999991.7415045798</c:v>
                </c:pt>
                <c:pt idx="735">
                  <c:v>9999991.9050336778</c:v>
                </c:pt>
                <c:pt idx="736">
                  <c:v>9999992.0653246865</c:v>
                </c:pt>
                <c:pt idx="737">
                  <c:v>9999992.2224417217</c:v>
                </c:pt>
                <c:pt idx="738">
                  <c:v>9999992.3764476404</c:v>
                </c:pt>
                <c:pt idx="739">
                  <c:v>9999992.5274040326</c:v>
                </c:pt>
                <c:pt idx="740">
                  <c:v>9999992.675371293</c:v>
                </c:pt>
                <c:pt idx="741">
                  <c:v>9999992.820408605</c:v>
                </c:pt>
                <c:pt idx="742">
                  <c:v>9999992.9625739902</c:v>
                </c:pt>
                <c:pt idx="743">
                  <c:v>9999993.1019243151</c:v>
                </c:pt>
                <c:pt idx="744">
                  <c:v>9999993.2385153212</c:v>
                </c:pt>
                <c:pt idx="745">
                  <c:v>9999993.3724016398</c:v>
                </c:pt>
                <c:pt idx="746">
                  <c:v>9999993.503636837</c:v>
                </c:pt>
                <c:pt idx="747">
                  <c:v>9999993.6322734058</c:v>
                </c:pt>
                <c:pt idx="748">
                  <c:v>9999993.7583627999</c:v>
                </c:pt>
                <c:pt idx="749">
                  <c:v>9999993.8819554597</c:v>
                </c:pt>
                <c:pt idx="750">
                  <c:v>9999994.0031008236</c:v>
                </c:pt>
                <c:pt idx="751">
                  <c:v>9999994.1218473464</c:v>
                </c:pt>
                <c:pt idx="752">
                  <c:v>9999994.2382425368</c:v>
                </c:pt>
                <c:pt idx="753">
                  <c:v>9999994.3523329459</c:v>
                </c:pt>
                <c:pt idx="754">
                  <c:v>9999994.4641642161</c:v>
                </c:pt>
                <c:pt idx="755">
                  <c:v>9999994.5737810805</c:v>
                </c:pt>
                <c:pt idx="756">
                  <c:v>9999994.681227386</c:v>
                </c:pt>
                <c:pt idx="757">
                  <c:v>9999994.7865461111</c:v>
                </c:pt>
                <c:pt idx="758">
                  <c:v>9999994.8897793889</c:v>
                </c:pt>
                <c:pt idx="759">
                  <c:v>9999994.9909685105</c:v>
                </c:pt>
                <c:pt idx="760">
                  <c:v>9999995.0901539549</c:v>
                </c:pt>
                <c:pt idx="761">
                  <c:v>9999995.1873753965</c:v>
                </c:pt>
                <c:pt idx="762">
                  <c:v>9999995.2826717272</c:v>
                </c:pt>
                <c:pt idx="763">
                  <c:v>9999995.3760810606</c:v>
                </c:pt>
                <c:pt idx="764">
                  <c:v>9999995.4676407725</c:v>
                </c:pt>
                <c:pt idx="765">
                  <c:v>9999995.5573874786</c:v>
                </c:pt>
                <c:pt idx="766">
                  <c:v>9999995.6453570798</c:v>
                </c:pt>
                <c:pt idx="767">
                  <c:v>9999995.7315847687</c:v>
                </c:pt>
                <c:pt idx="768">
                  <c:v>9999995.8161050379</c:v>
                </c:pt>
                <c:pt idx="769">
                  <c:v>9999995.8989516906</c:v>
                </c:pt>
                <c:pt idx="770">
                  <c:v>9999995.9801578708</c:v>
                </c:pt>
                <c:pt idx="771">
                  <c:v>9999996.0597560629</c:v>
                </c:pt>
                <c:pt idx="772">
                  <c:v>9999996.1377781071</c:v>
                </c:pt>
                <c:pt idx="773">
                  <c:v>9999996.21425521</c:v>
                </c:pt>
                <c:pt idx="774">
                  <c:v>9999996.2892179638</c:v>
                </c:pt>
                <c:pt idx="775">
                  <c:v>9999996.3626963608</c:v>
                </c:pt>
                <c:pt idx="776">
                  <c:v>9999996.4347197823</c:v>
                </c:pt>
                <c:pt idx="777">
                  <c:v>9999996.505317051</c:v>
                </c:pt>
                <c:pt idx="778">
                  <c:v>9999996.574516397</c:v>
                </c:pt>
                <c:pt idx="779">
                  <c:v>9999996.642345503</c:v>
                </c:pt>
                <c:pt idx="780">
                  <c:v>9999996.7088315077</c:v>
                </c:pt>
                <c:pt idx="781">
                  <c:v>9999996.7740009986</c:v>
                </c:pt>
                <c:pt idx="782">
                  <c:v>9999996.8378800489</c:v>
                </c:pt>
                <c:pt idx="783">
                  <c:v>9999996.9004942104</c:v>
                </c:pt>
                <c:pt idx="784">
                  <c:v>9999996.9618685246</c:v>
                </c:pt>
                <c:pt idx="785">
                  <c:v>9999997.0220275521</c:v>
                </c:pt>
                <c:pt idx="786">
                  <c:v>9999997.0809953474</c:v>
                </c:pt>
                <c:pt idx="787">
                  <c:v>9999997.1387955062</c:v>
                </c:pt>
                <c:pt idx="788">
                  <c:v>9999997.1954511441</c:v>
                </c:pt>
                <c:pt idx="789">
                  <c:v>9999997.2509849221</c:v>
                </c:pt>
                <c:pt idx="790">
                  <c:v>9999997.3054190576</c:v>
                </c:pt>
                <c:pt idx="791">
                  <c:v>9999997.3587753326</c:v>
                </c:pt>
                <c:pt idx="792">
                  <c:v>9999997.411075078</c:v>
                </c:pt>
                <c:pt idx="793">
                  <c:v>9999997.4623392187</c:v>
                </c:pt>
                <c:pt idx="794">
                  <c:v>9999997.5125882626</c:v>
                </c:pt>
                <c:pt idx="795">
                  <c:v>9999997.5618423112</c:v>
                </c:pt>
                <c:pt idx="796">
                  <c:v>9999997.6101210564</c:v>
                </c:pt>
                <c:pt idx="797">
                  <c:v>9999997.6574438289</c:v>
                </c:pt>
                <c:pt idx="798">
                  <c:v>9999997.7038295418</c:v>
                </c:pt>
                <c:pt idx="799">
                  <c:v>9999997.7492967583</c:v>
                </c:pt>
                <c:pt idx="800">
                  <c:v>9999997.7938636616</c:v>
                </c:pt>
                <c:pt idx="801">
                  <c:v>9999997.8375480883</c:v>
                </c:pt>
                <c:pt idx="802">
                  <c:v>9999997.8803674988</c:v>
                </c:pt>
                <c:pt idx="803">
                  <c:v>9999997.9223390296</c:v>
                </c:pt>
                <c:pt idx="804">
                  <c:v>9999997.9634794705</c:v>
                </c:pt>
                <c:pt idx="805">
                  <c:v>9999998.003805276</c:v>
                </c:pt>
                <c:pt idx="806">
                  <c:v>9999998.043332573</c:v>
                </c:pt>
                <c:pt idx="807">
                  <c:v>9999998.0820771828</c:v>
                </c:pt>
                <c:pt idx="808">
                  <c:v>9999998.1200545952</c:v>
                </c:pt>
                <c:pt idx="809">
                  <c:v>9999998.1572800018</c:v>
                </c:pt>
                <c:pt idx="810">
                  <c:v>9999998.1937683001</c:v>
                </c:pt>
                <c:pt idx="811">
                  <c:v>9999998.2295340821</c:v>
                </c:pt>
                <c:pt idx="812">
                  <c:v>9999998.2645916529</c:v>
                </c:pt>
                <c:pt idx="813">
                  <c:v>9999998.2989550345</c:v>
                </c:pt>
                <c:pt idx="814">
                  <c:v>9999998.3326379806</c:v>
                </c:pt>
                <c:pt idx="815">
                  <c:v>9999998.3656539582</c:v>
                </c:pt>
                <c:pt idx="816">
                  <c:v>9999998.3980161734</c:v>
                </c:pt>
                <c:pt idx="817">
                  <c:v>9999998.4297375754</c:v>
                </c:pt>
                <c:pt idx="818">
                  <c:v>9999998.4608308561</c:v>
                </c:pt>
                <c:pt idx="819">
                  <c:v>9999998.4913084432</c:v>
                </c:pt>
                <c:pt idx="820">
                  <c:v>9999998.5211825334</c:v>
                </c:pt>
                <c:pt idx="821">
                  <c:v>9999998.5504650809</c:v>
                </c:pt>
                <c:pt idx="822">
                  <c:v>9999998.5791677944</c:v>
                </c:pt>
                <c:pt idx="823">
                  <c:v>9999998.6073021516</c:v>
                </c:pt>
                <c:pt idx="824">
                  <c:v>9999998.6348794177</c:v>
                </c:pt>
                <c:pt idx="825">
                  <c:v>9999998.6619106159</c:v>
                </c:pt>
                <c:pt idx="826">
                  <c:v>9999998.6884065606</c:v>
                </c:pt>
                <c:pt idx="827">
                  <c:v>9999998.7143778466</c:v>
                </c:pt>
                <c:pt idx="828">
                  <c:v>9999998.7398348674</c:v>
                </c:pt>
                <c:pt idx="829">
                  <c:v>9999998.7647878118</c:v>
                </c:pt>
                <c:pt idx="830">
                  <c:v>9999998.7892466486</c:v>
                </c:pt>
                <c:pt idx="831">
                  <c:v>9999998.8132211678</c:v>
                </c:pt>
                <c:pt idx="832">
                  <c:v>9999998.8367209621</c:v>
                </c:pt>
                <c:pt idx="833">
                  <c:v>9999998.8597554304</c:v>
                </c:pt>
                <c:pt idx="834">
                  <c:v>9999998.8823337816</c:v>
                </c:pt>
                <c:pt idx="835">
                  <c:v>9999998.9044650532</c:v>
                </c:pt>
                <c:pt idx="836">
                  <c:v>9999998.9261581004</c:v>
                </c:pt>
                <c:pt idx="837">
                  <c:v>9999998.9474215955</c:v>
                </c:pt>
                <c:pt idx="838">
                  <c:v>9999998.9682640396</c:v>
                </c:pt>
                <c:pt idx="839">
                  <c:v>9999998.9886937812</c:v>
                </c:pt>
                <c:pt idx="840">
                  <c:v>9999999.0087189861</c:v>
                </c:pt>
                <c:pt idx="841">
                  <c:v>9999999.0283476636</c:v>
                </c:pt>
                <c:pt idx="842">
                  <c:v>9999999.0475876704</c:v>
                </c:pt>
                <c:pt idx="843">
                  <c:v>9999999.0664466918</c:v>
                </c:pt>
                <c:pt idx="844">
                  <c:v>9999999.0849322863</c:v>
                </c:pt>
                <c:pt idx="845">
                  <c:v>9999999.1030518413</c:v>
                </c:pt>
                <c:pt idx="846">
                  <c:v>9999999.1208126061</c:v>
                </c:pt>
                <c:pt idx="847">
                  <c:v>9999999.1382216811</c:v>
                </c:pt>
                <c:pt idx="848">
                  <c:v>9999999.1552860364</c:v>
                </c:pt>
                <c:pt idx="849">
                  <c:v>9999999.1720124893</c:v>
                </c:pt>
                <c:pt idx="850">
                  <c:v>9999999.1884077415</c:v>
                </c:pt>
                <c:pt idx="851">
                  <c:v>9999999.2044783421</c:v>
                </c:pt>
                <c:pt idx="852">
                  <c:v>9999999.2202307284</c:v>
                </c:pt>
                <c:pt idx="853">
                  <c:v>9999999.2356711924</c:v>
                </c:pt>
                <c:pt idx="854">
                  <c:v>9999999.2508059181</c:v>
                </c:pt>
                <c:pt idx="855">
                  <c:v>9999999.2656409517</c:v>
                </c:pt>
                <c:pt idx="856">
                  <c:v>9999999.2801822349</c:v>
                </c:pt>
                <c:pt idx="857">
                  <c:v>9999999.2944355831</c:v>
                </c:pt>
                <c:pt idx="858">
                  <c:v>9999999.3084066957</c:v>
                </c:pt>
                <c:pt idx="859">
                  <c:v>9999999.3221011572</c:v>
                </c:pt>
                <c:pt idx="860">
                  <c:v>9999999.3355244547</c:v>
                </c:pt>
                <c:pt idx="861">
                  <c:v>9999999.3486819491</c:v>
                </c:pt>
                <c:pt idx="862">
                  <c:v>9999999.3615789115</c:v>
                </c:pt>
                <c:pt idx="863">
                  <c:v>9999999.3742204979</c:v>
                </c:pt>
                <c:pt idx="864">
                  <c:v>9999999.3866117597</c:v>
                </c:pt>
                <c:pt idx="865">
                  <c:v>9999999.3987576589</c:v>
                </c:pt>
                <c:pt idx="866">
                  <c:v>9999999.4106630571</c:v>
                </c:pt>
                <c:pt idx="867">
                  <c:v>9999999.4223327078</c:v>
                </c:pt>
                <c:pt idx="868">
                  <c:v>9999999.4337712862</c:v>
                </c:pt>
                <c:pt idx="869">
                  <c:v>9999999.4449833632</c:v>
                </c:pt>
                <c:pt idx="870">
                  <c:v>9999999.4559734315</c:v>
                </c:pt>
                <c:pt idx="871">
                  <c:v>9999999.4667458795</c:v>
                </c:pt>
                <c:pt idx="872">
                  <c:v>9999999.4773050211</c:v>
                </c:pt>
                <c:pt idx="873">
                  <c:v>9999999.4876550734</c:v>
                </c:pt>
                <c:pt idx="874">
                  <c:v>9999999.4978001788</c:v>
                </c:pt>
                <c:pt idx="875">
                  <c:v>9999999.5077444017</c:v>
                </c:pt>
                <c:pt idx="876">
                  <c:v>9999999.5174917169</c:v>
                </c:pt>
                <c:pt idx="877">
                  <c:v>9999999.5270460211</c:v>
                </c:pt>
                <c:pt idx="878">
                  <c:v>9999999.5364111364</c:v>
                </c:pt>
                <c:pt idx="879">
                  <c:v>9999999.5455908105</c:v>
                </c:pt>
                <c:pt idx="880">
                  <c:v>9999999.5545887165</c:v>
                </c:pt>
                <c:pt idx="881">
                  <c:v>9999999.5634084493</c:v>
                </c:pt>
                <c:pt idx="882">
                  <c:v>9999999.5720535442</c:v>
                </c:pt>
                <c:pt idx="883">
                  <c:v>9999999.5805274509</c:v>
                </c:pt>
                <c:pt idx="884">
                  <c:v>9999999.5888335593</c:v>
                </c:pt>
                <c:pt idx="885">
                  <c:v>9999999.5969752036</c:v>
                </c:pt>
                <c:pt idx="886">
                  <c:v>9999999.6049556285</c:v>
                </c:pt>
                <c:pt idx="887">
                  <c:v>9999999.6127780341</c:v>
                </c:pt>
                <c:pt idx="888">
                  <c:v>9999999.6204455383</c:v>
                </c:pt>
                <c:pt idx="889">
                  <c:v>9999999.6279612221</c:v>
                </c:pt>
                <c:pt idx="890">
                  <c:v>9999999.6353280842</c:v>
                </c:pt>
                <c:pt idx="891">
                  <c:v>9999999.6425490715</c:v>
                </c:pt>
                <c:pt idx="892">
                  <c:v>9999999.6496270709</c:v>
                </c:pt>
                <c:pt idx="893">
                  <c:v>9999999.6565649211</c:v>
                </c:pt>
                <c:pt idx="894">
                  <c:v>9999999.6633653939</c:v>
                </c:pt>
                <c:pt idx="895">
                  <c:v>9999999.6700312011</c:v>
                </c:pt>
                <c:pt idx="896">
                  <c:v>9999999.676565025</c:v>
                </c:pt>
                <c:pt idx="897">
                  <c:v>9999999.6829694659</c:v>
                </c:pt>
                <c:pt idx="898">
                  <c:v>9999999.6892470866</c:v>
                </c:pt>
                <c:pt idx="899">
                  <c:v>9999999.6954004094</c:v>
                </c:pt>
                <c:pt idx="900">
                  <c:v>9999999.7014318891</c:v>
                </c:pt>
                <c:pt idx="901">
                  <c:v>9999999.7073439322</c:v>
                </c:pt>
                <c:pt idx="902">
                  <c:v>9999999.7131389081</c:v>
                </c:pt>
                <c:pt idx="903">
                  <c:v>9999999.7188191377</c:v>
                </c:pt>
                <c:pt idx="904">
                  <c:v>9999999.7243868932</c:v>
                </c:pt>
                <c:pt idx="905">
                  <c:v>9999999.7298443988</c:v>
                </c:pt>
                <c:pt idx="906">
                  <c:v>9999999.7351938337</c:v>
                </c:pt>
                <c:pt idx="907">
                  <c:v>9999999.7404373512</c:v>
                </c:pt>
                <c:pt idx="908">
                  <c:v>9999999.7455770373</c:v>
                </c:pt>
                <c:pt idx="909">
                  <c:v>9999999.7506149486</c:v>
                </c:pt>
                <c:pt idx="910">
                  <c:v>9999999.7555531003</c:v>
                </c:pt>
                <c:pt idx="911">
                  <c:v>9999999.760393478</c:v>
                </c:pt>
                <c:pt idx="912">
                  <c:v>9999999.7651380002</c:v>
                </c:pt>
                <c:pt idx="913">
                  <c:v>9999999.7697885782</c:v>
                </c:pt>
                <c:pt idx="914">
                  <c:v>9999999.7743470706</c:v>
                </c:pt>
                <c:pt idx="915">
                  <c:v>9999999.7788152993</c:v>
                </c:pt>
                <c:pt idx="916">
                  <c:v>9999999.7831950523</c:v>
                </c:pt>
                <c:pt idx="917">
                  <c:v>9999999.7874880731</c:v>
                </c:pt>
                <c:pt idx="918">
                  <c:v>9999999.791696094</c:v>
                </c:pt>
                <c:pt idx="919">
                  <c:v>9999999.7958207875</c:v>
                </c:pt>
                <c:pt idx="920">
                  <c:v>9999999.7998638041</c:v>
                </c:pt>
                <c:pt idx="921">
                  <c:v>9999999.803826768</c:v>
                </c:pt>
                <c:pt idx="922">
                  <c:v>9999999.8077112623</c:v>
                </c:pt>
                <c:pt idx="923">
                  <c:v>9999999.811518833</c:v>
                </c:pt>
                <c:pt idx="924">
                  <c:v>9999999.8152510077</c:v>
                </c:pt>
                <c:pt idx="925">
                  <c:v>9999999.81890928</c:v>
                </c:pt>
                <c:pt idx="926">
                  <c:v>9999999.8224951215</c:v>
                </c:pt>
                <c:pt idx="927">
                  <c:v>9999999.8260099515</c:v>
                </c:pt>
                <c:pt idx="928">
                  <c:v>9999999.8294551894</c:v>
                </c:pt>
                <c:pt idx="929">
                  <c:v>9999999.8328321986</c:v>
                </c:pt>
                <c:pt idx="930">
                  <c:v>9999999.8361423463</c:v>
                </c:pt>
                <c:pt idx="931">
                  <c:v>9999999.83938694</c:v>
                </c:pt>
                <c:pt idx="932">
                  <c:v>9999999.8425672948</c:v>
                </c:pt>
                <c:pt idx="933">
                  <c:v>9999999.8456846736</c:v>
                </c:pt>
                <c:pt idx="934">
                  <c:v>9999999.8487403207</c:v>
                </c:pt>
                <c:pt idx="935">
                  <c:v>9999999.8517354615</c:v>
                </c:pt>
                <c:pt idx="936">
                  <c:v>9999999.8546712957</c:v>
                </c:pt>
                <c:pt idx="937">
                  <c:v>9999999.8575490005</c:v>
                </c:pt>
                <c:pt idx="938">
                  <c:v>9999999.8603697158</c:v>
                </c:pt>
                <c:pt idx="939">
                  <c:v>9999999.8631345779</c:v>
                </c:pt>
                <c:pt idx="940">
                  <c:v>9999999.8658446968</c:v>
                </c:pt>
                <c:pt idx="941">
                  <c:v>9999999.8685011491</c:v>
                </c:pt>
                <c:pt idx="942">
                  <c:v>9999999.8711050041</c:v>
                </c:pt>
                <c:pt idx="943">
                  <c:v>9999999.8736572973</c:v>
                </c:pt>
                <c:pt idx="944">
                  <c:v>9999999.8761590458</c:v>
                </c:pt>
                <c:pt idx="945">
                  <c:v>9999999.8786112629</c:v>
                </c:pt>
                <c:pt idx="946">
                  <c:v>9999999.8810149208</c:v>
                </c:pt>
                <c:pt idx="947">
                  <c:v>9999999.8833709843</c:v>
                </c:pt>
                <c:pt idx="948">
                  <c:v>9999999.8856803924</c:v>
                </c:pt>
                <c:pt idx="949">
                  <c:v>9999999.8879440725</c:v>
                </c:pt>
                <c:pt idx="950">
                  <c:v>9999999.8901629262</c:v>
                </c:pt>
                <c:pt idx="951">
                  <c:v>9999999.8923378475</c:v>
                </c:pt>
                <c:pt idx="952">
                  <c:v>9999999.8944697008</c:v>
                </c:pt>
                <c:pt idx="953">
                  <c:v>9999999.896559339</c:v>
                </c:pt>
                <c:pt idx="954">
                  <c:v>9999999.8986076042</c:v>
                </c:pt>
                <c:pt idx="955">
                  <c:v>9999999.9006153084</c:v>
                </c:pt>
                <c:pt idx="956">
                  <c:v>9999999.9025832564</c:v>
                </c:pt>
                <c:pt idx="957">
                  <c:v>9999999.9045122378</c:v>
                </c:pt>
                <c:pt idx="958">
                  <c:v>9999999.90640302</c:v>
                </c:pt>
                <c:pt idx="959">
                  <c:v>9999999.9082563668</c:v>
                </c:pt>
                <c:pt idx="960">
                  <c:v>9999999.9100730084</c:v>
                </c:pt>
                <c:pt idx="961">
                  <c:v>9999999.9118536822</c:v>
                </c:pt>
                <c:pt idx="962">
                  <c:v>9999999.9135991</c:v>
                </c:pt>
                <c:pt idx="963">
                  <c:v>9999999.9153099507</c:v>
                </c:pt>
                <c:pt idx="964">
                  <c:v>9999999.9169869274</c:v>
                </c:pt>
                <c:pt idx="965">
                  <c:v>9999999.9186306931</c:v>
                </c:pt>
                <c:pt idx="966">
                  <c:v>9999999.9202419147</c:v>
                </c:pt>
                <c:pt idx="967">
                  <c:v>9999999.9218212292</c:v>
                </c:pt>
                <c:pt idx="968">
                  <c:v>9999999.9233692773</c:v>
                </c:pt>
                <c:pt idx="969">
                  <c:v>9999999.9248866662</c:v>
                </c:pt>
                <c:pt idx="970">
                  <c:v>9999999.9263740107</c:v>
                </c:pt>
                <c:pt idx="971">
                  <c:v>9999999.9278319031</c:v>
                </c:pt>
                <c:pt idx="972">
                  <c:v>9999999.9292609245</c:v>
                </c:pt>
                <c:pt idx="973">
                  <c:v>9999999.9306616522</c:v>
                </c:pt>
                <c:pt idx="974">
                  <c:v>9999999.9320346415</c:v>
                </c:pt>
                <c:pt idx="975">
                  <c:v>9999999.9333804473</c:v>
                </c:pt>
                <c:pt idx="976">
                  <c:v>9999999.9346996024</c:v>
                </c:pt>
                <c:pt idx="977">
                  <c:v>9999999.9359926358</c:v>
                </c:pt>
                <c:pt idx="978">
                  <c:v>9999999.9372600652</c:v>
                </c:pt>
                <c:pt idx="979">
                  <c:v>9999999.9385024011</c:v>
                </c:pt>
                <c:pt idx="980">
                  <c:v>9999999.9397201352</c:v>
                </c:pt>
                <c:pt idx="981">
                  <c:v>9999999.9409137592</c:v>
                </c:pt>
                <c:pt idx="982">
                  <c:v>9999999.9420837425</c:v>
                </c:pt>
                <c:pt idx="983">
                  <c:v>9999999.9432305619</c:v>
                </c:pt>
                <c:pt idx="984">
                  <c:v>9999999.944354672</c:v>
                </c:pt>
                <c:pt idx="985">
                  <c:v>9999999.9454565234</c:v>
                </c:pt>
                <c:pt idx="986">
                  <c:v>9999999.9465365559</c:v>
                </c:pt>
                <c:pt idx="987">
                  <c:v>9999999.9475952052</c:v>
                </c:pt>
                <c:pt idx="988">
                  <c:v>9999999.9486328885</c:v>
                </c:pt>
                <c:pt idx="989">
                  <c:v>9999999.9496500269</c:v>
                </c:pt>
                <c:pt idx="990">
                  <c:v>9999999.9506470188</c:v>
                </c:pt>
                <c:pt idx="991">
                  <c:v>9999999.9516242743</c:v>
                </c:pt>
                <c:pt idx="992">
                  <c:v>9999999.9525821805</c:v>
                </c:pt>
                <c:pt idx="993">
                  <c:v>9999999.9535211176</c:v>
                </c:pt>
                <c:pt idx="994">
                  <c:v>9999999.9544414617</c:v>
                </c:pt>
                <c:pt idx="995">
                  <c:v>9999999.955343578</c:v>
                </c:pt>
                <c:pt idx="996">
                  <c:v>9999999.9562278353</c:v>
                </c:pt>
                <c:pt idx="997">
                  <c:v>9999999.9570945837</c:v>
                </c:pt>
                <c:pt idx="998">
                  <c:v>9999999.9579441659</c:v>
                </c:pt>
                <c:pt idx="999">
                  <c:v>9999999.9587769248</c:v>
                </c:pt>
                <c:pt idx="1000">
                  <c:v>9999999.9587769248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6-417F-9B29-ABA080B0C2DE}"/>
            </c:ext>
          </c:extLst>
        </c:ser>
        <c:ser>
          <c:idx val="0"/>
          <c:order val="1"/>
          <c:tx>
            <c:v>Scenario 2</c:v>
          </c:tx>
          <c:marker>
            <c:symbol val="none"/>
          </c:marker>
          <c:val>
            <c:numRef>
              <c:f>Projection!$Y$15:$Y$1015</c:f>
              <c:numCache>
                <c:formatCode>#,##0</c:formatCode>
                <c:ptCount val="1001"/>
                <c:pt idx="0">
                  <c:v>59999.280010368675</c:v>
                </c:pt>
                <c:pt idx="1">
                  <c:v>119994.24033175781</c:v>
                </c:pt>
                <c:pt idx="2">
                  <c:v>179980.56251909398</c:v>
                </c:pt>
                <c:pt idx="3">
                  <c:v>239953.93061435781</c:v>
                </c:pt>
                <c:pt idx="4">
                  <c:v>299910.03238820098</c:v>
                </c:pt>
                <c:pt idx="5">
                  <c:v>359844.56057929806</c:v>
                </c:pt>
                <c:pt idx="6">
                  <c:v>419753.21413064748</c:v>
                </c:pt>
                <c:pt idx="7">
                  <c:v>479631.69942208752</c:v>
                </c:pt>
                <c:pt idx="8">
                  <c:v>539475.73149829172</c:v>
                </c:pt>
                <c:pt idx="9">
                  <c:v>599281.0352914352</c:v>
                </c:pt>
                <c:pt idx="10">
                  <c:v>659043.34683790058</c:v>
                </c:pt>
                <c:pt idx="11">
                  <c:v>718758.41448817775</c:v>
                </c:pt>
                <c:pt idx="12">
                  <c:v>778422.00010930747</c:v>
                </c:pt>
                <c:pt idx="13">
                  <c:v>838029.88027912751</c:v>
                </c:pt>
                <c:pt idx="14">
                  <c:v>897577.8474716004</c:v>
                </c:pt>
                <c:pt idx="15">
                  <c:v>957061.71123254858</c:v>
                </c:pt>
                <c:pt idx="16">
                  <c:v>1016477.2993450798</c:v>
                </c:pt>
                <c:pt idx="17">
                  <c:v>1075820.458984036</c:v>
                </c:pt>
                <c:pt idx="18">
                  <c:v>1135087.0578588117</c:v>
                </c:pt>
                <c:pt idx="19">
                  <c:v>1194272.9853438586</c:v>
                </c:pt>
                <c:pt idx="20">
                  <c:v>1253374.153596241</c:v>
                </c:pt>
                <c:pt idx="21">
                  <c:v>1312386.4986596312</c:v>
                </c:pt>
                <c:pt idx="22">
                  <c:v>1371305.9815541003</c:v>
                </c:pt>
                <c:pt idx="23">
                  <c:v>1430128.5893511195</c:v>
                </c:pt>
                <c:pt idx="24">
                  <c:v>1488850.33623318</c:v>
                </c:pt>
                <c:pt idx="25">
                  <c:v>1547467.2645374592</c:v>
                </c:pt>
                <c:pt idx="26">
                  <c:v>1605975.4457829688</c:v>
                </c:pt>
                <c:pt idx="27">
                  <c:v>1664370.9816806689</c:v>
                </c:pt>
                <c:pt idx="28">
                  <c:v>1722650.0051259901</c:v>
                </c:pt>
                <c:pt idx="29">
                  <c:v>1780808.6811733022</c:v>
                </c:pt>
                <c:pt idx="30">
                  <c:v>1838843.2079917882</c:v>
                </c:pt>
                <c:pt idx="31">
                  <c:v>1896749.8178023025</c:v>
                </c:pt>
                <c:pt idx="32">
                  <c:v>1954524.777794743</c:v>
                </c:pt>
                <c:pt idx="33">
                  <c:v>2012164.3910254892</c:v>
                </c:pt>
                <c:pt idx="34">
                  <c:v>2069664.9972945265</c:v>
                </c:pt>
                <c:pt idx="35">
                  <c:v>2127022.9740018174</c:v>
                </c:pt>
                <c:pt idx="36">
                  <c:v>2184234.7369826045</c:v>
                </c:pt>
                <c:pt idx="37">
                  <c:v>2241296.7413212266</c:v>
                </c:pt>
                <c:pt idx="38">
                  <c:v>2298205.4821431693</c:v>
                </c:pt>
                <c:pt idx="39">
                  <c:v>2354957.4953849781</c:v>
                </c:pt>
                <c:pt idx="40">
                  <c:v>2411549.3585418165</c:v>
                </c:pt>
                <c:pt idx="41">
                  <c:v>2467977.6913923062</c:v>
                </c:pt>
                <c:pt idx="42">
                  <c:v>2524239.1567004565</c:v>
                </c:pt>
                <c:pt idx="43">
                  <c:v>2580330.4608944524</c:v>
                </c:pt>
                <c:pt idx="44">
                  <c:v>2636248.3547220323</c:v>
                </c:pt>
                <c:pt idx="45">
                  <c:v>2691989.6338823382</c:v>
                </c:pt>
                <c:pt idx="46">
                  <c:v>2747551.1396339945</c:v>
                </c:pt>
                <c:pt idx="47">
                  <c:v>2802929.7593793347</c:v>
                </c:pt>
                <c:pt idx="48">
                  <c:v>2858122.4272245802</c:v>
                </c:pt>
                <c:pt idx="49">
                  <c:v>2913126.1245159078</c:v>
                </c:pt>
                <c:pt idx="50">
                  <c:v>2967937.8803513031</c:v>
                </c:pt>
                <c:pt idx="51">
                  <c:v>3022554.7720681019</c:v>
                </c:pt>
                <c:pt idx="52">
                  <c:v>3076973.9257062189</c:v>
                </c:pt>
                <c:pt idx="53">
                  <c:v>3131192.5164470095</c:v>
                </c:pt>
                <c:pt idx="54">
                  <c:v>3185207.7690277081</c:v>
                </c:pt>
                <c:pt idx="55">
                  <c:v>3239016.9581315573</c:v>
                </c:pt>
                <c:pt idx="56">
                  <c:v>3292617.4087535385</c:v>
                </c:pt>
                <c:pt idx="57">
                  <c:v>3346006.4965418316</c:v>
                </c:pt>
                <c:pt idx="58">
                  <c:v>3399181.6481150333</c:v>
                </c:pt>
                <c:pt idx="59">
                  <c:v>3452140.3413552083</c:v>
                </c:pt>
                <c:pt idx="60">
                  <c:v>3504880.1056769043</c:v>
                </c:pt>
                <c:pt idx="61">
                  <c:v>3557398.5222722106</c:v>
                </c:pt>
                <c:pt idx="62">
                  <c:v>3609693.2243320346</c:v>
                </c:pt>
                <c:pt idx="63">
                  <c:v>3661761.8972437028</c:v>
                </c:pt>
                <c:pt idx="64">
                  <c:v>3713602.2787650768</c:v>
                </c:pt>
                <c:pt idx="65">
                  <c:v>3765212.1591753904</c:v>
                </c:pt>
                <c:pt idx="66">
                  <c:v>3816589.3814029396</c:v>
                </c:pt>
                <c:pt idx="67">
                  <c:v>3867731.8411299158</c:v>
                </c:pt>
                <c:pt idx="68">
                  <c:v>3918637.4868745338</c:v>
                </c:pt>
                <c:pt idx="69">
                  <c:v>3969304.320050776</c:v>
                </c:pt>
                <c:pt idx="70">
                  <c:v>4019730.3950059265</c:v>
                </c:pt>
                <c:pt idx="71">
                  <c:v>4069913.8190362211</c:v>
                </c:pt>
                <c:pt idx="72">
                  <c:v>4119852.752380874</c:v>
                </c:pt>
                <c:pt idx="73">
                  <c:v>4169545.4081947599</c:v>
                </c:pt>
                <c:pt idx="74">
                  <c:v>4218990.0525000785</c:v>
                </c:pt>
                <c:pt idx="75">
                  <c:v>4268185.0041173156</c:v>
                </c:pt>
                <c:pt idx="76">
                  <c:v>4317128.6345757954</c:v>
                </c:pt>
                <c:pt idx="77">
                  <c:v>4365819.3680041991</c:v>
                </c:pt>
                <c:pt idx="78">
                  <c:v>4414255.6810013745</c:v>
                </c:pt>
                <c:pt idx="79">
                  <c:v>4462436.1024877969</c:v>
                </c:pt>
                <c:pt idx="80">
                  <c:v>4510359.2135380358</c:v>
                </c:pt>
                <c:pt idx="81">
                  <c:v>4558023.6471946146</c:v>
                </c:pt>
                <c:pt idx="82">
                  <c:v>4605428.0882636327</c:v>
                </c:pt>
                <c:pt idx="83">
                  <c:v>4652571.2730925232</c:v>
                </c:pt>
                <c:pt idx="84">
                  <c:v>4699451.9893303756</c:v>
                </c:pt>
                <c:pt idx="85">
                  <c:v>4746069.0756711848</c:v>
                </c:pt>
                <c:pt idx="86">
                  <c:v>4792421.4215804413</c:v>
                </c:pt>
                <c:pt idx="87">
                  <c:v>4838507.9670054857</c:v>
                </c:pt>
                <c:pt idx="88">
                  <c:v>4884327.7020700257</c:v>
                </c:pt>
                <c:pt idx="89">
                  <c:v>4929879.6667532418</c:v>
                </c:pt>
                <c:pt idx="90">
                  <c:v>4975162.9505539108</c:v>
                </c:pt>
                <c:pt idx="91">
                  <c:v>5020176.6921399254</c:v>
                </c:pt>
                <c:pt idx="92">
                  <c:v>5064920.0789837334</c:v>
                </c:pt>
                <c:pt idx="93">
                  <c:v>5109392.3469840102</c:v>
                </c:pt>
                <c:pt idx="94">
                  <c:v>5153592.7800740991</c:v>
                </c:pt>
                <c:pt idx="95">
                  <c:v>5197520.709817566</c:v>
                </c:pt>
                <c:pt idx="96">
                  <c:v>5241175.514991384</c:v>
                </c:pt>
                <c:pt idx="97">
                  <c:v>5284556.6211571265</c:v>
                </c:pt>
                <c:pt idx="98">
                  <c:v>5327663.5002205856</c:v>
                </c:pt>
                <c:pt idx="99">
                  <c:v>5370495.6699803509</c:v>
                </c:pt>
                <c:pt idx="100">
                  <c:v>5413052.6936656702</c:v>
                </c:pt>
                <c:pt idx="101">
                  <c:v>5455334.1794640608</c:v>
                </c:pt>
                <c:pt idx="102">
                  <c:v>5497339.7800391577</c:v>
                </c:pt>
                <c:pt idx="103">
                  <c:v>5539069.1920391452</c:v>
                </c:pt>
                <c:pt idx="104">
                  <c:v>5580522.1555962432</c:v>
                </c:pt>
                <c:pt idx="105">
                  <c:v>5621698.4538176842</c:v>
                </c:pt>
                <c:pt idx="106">
                  <c:v>5662597.912268566</c:v>
                </c:pt>
                <c:pt idx="107">
                  <c:v>5703220.3984470293</c:v>
                </c:pt>
                <c:pt idx="108">
                  <c:v>5743565.8212521635</c:v>
                </c:pt>
                <c:pt idx="109">
                  <c:v>5783634.1304450594</c:v>
                </c:pt>
                <c:pt idx="110">
                  <c:v>5823425.3161033895</c:v>
                </c:pt>
                <c:pt idx="111">
                  <c:v>5862939.4080699813</c:v>
                </c:pt>
                <c:pt idx="112">
                  <c:v>5902176.4753957149</c:v>
                </c:pt>
                <c:pt idx="113">
                  <c:v>5941136.6257771682</c:v>
                </c:pt>
                <c:pt idx="114">
                  <c:v>5979820.0049894117</c:v>
                </c:pt>
                <c:pt idx="115">
                  <c:v>6018226.7963143252</c:v>
                </c:pt>
                <c:pt idx="116">
                  <c:v>6056357.2199647948</c:v>
                </c:pt>
                <c:pt idx="117">
                  <c:v>6094211.532505203</c:v>
                </c:pt>
                <c:pt idx="118">
                  <c:v>6131790.0262685679</c:v>
                </c:pt>
                <c:pt idx="119">
                  <c:v>6169093.0287706517</c:v>
                </c:pt>
                <c:pt idx="120">
                  <c:v>6206120.9021214452</c:v>
                </c:pt>
                <c:pt idx="121">
                  <c:v>6242874.0424343832</c:v>
                </c:pt>
                <c:pt idx="122">
                  <c:v>6279352.8792335577</c:v>
                </c:pt>
                <c:pt idx="123">
                  <c:v>6315557.8748593759</c:v>
                </c:pt>
                <c:pt idx="124">
                  <c:v>6351489.5238728728</c:v>
                </c:pt>
                <c:pt idx="125">
                  <c:v>6387148.3524591178</c:v>
                </c:pt>
                <c:pt idx="126">
                  <c:v>6422534.9178299345</c:v>
                </c:pt>
                <c:pt idx="127">
                  <c:v>6457649.8076263089</c:v>
                </c:pt>
                <c:pt idx="128">
                  <c:v>6492493.6393207479</c:v>
                </c:pt>
                <c:pt idx="129">
                  <c:v>6527067.0596198998</c:v>
                </c:pt>
                <c:pt idx="130">
                  <c:v>6561370.7438677251</c:v>
                </c:pt>
                <c:pt idx="131">
                  <c:v>6595405.3954494949</c:v>
                </c:pt>
                <c:pt idx="132">
                  <c:v>6629171.7451968938</c:v>
                </c:pt>
                <c:pt idx="133">
                  <c:v>6662670.5507944599</c:v>
                </c:pt>
                <c:pt idx="134">
                  <c:v>6695902.596187707</c:v>
                </c:pt>
                <c:pt idx="135">
                  <c:v>6728868.6909930613</c:v>
                </c:pt>
                <c:pt idx="136">
                  <c:v>6761569.6699099634</c:v>
                </c:pt>
                <c:pt idx="137">
                  <c:v>6794006.3921352886</c:v>
                </c:pt>
                <c:pt idx="138">
                  <c:v>6826179.7407803982</c:v>
                </c:pt>
                <c:pt idx="139">
                  <c:v>6858090.6222909465</c:v>
                </c:pt>
                <c:pt idx="140">
                  <c:v>6889739.965869762</c:v>
                </c:pt>
                <c:pt idx="141">
                  <c:v>6921128.7229029126</c:v>
                </c:pt>
                <c:pt idx="142">
                  <c:v>6952257.8663892299</c:v>
                </c:pt>
                <c:pt idx="143">
                  <c:v>6983128.390373446</c:v>
                </c:pt>
                <c:pt idx="144">
                  <c:v>7013741.3093831241</c:v>
                </c:pt>
                <c:pt idx="145">
                  <c:v>7044097.6578696184</c:v>
                </c:pt>
                <c:pt idx="146">
                  <c:v>7074198.489653144</c:v>
                </c:pt>
                <c:pt idx="147">
                  <c:v>7104044.8773721904</c:v>
                </c:pt>
                <c:pt idx="148">
                  <c:v>7133637.9119374305</c:v>
                </c:pt>
                <c:pt idx="149">
                  <c:v>7162978.7019902468</c:v>
                </c:pt>
                <c:pt idx="150">
                  <c:v>7192068.3733660169</c:v>
                </c:pt>
                <c:pt idx="151">
                  <c:v>7220908.0685623698</c:v>
                </c:pt>
                <c:pt idx="152">
                  <c:v>7249498.9462124184</c:v>
                </c:pt>
                <c:pt idx="153">
                  <c:v>7277842.1805632077</c:v>
                </c:pt>
                <c:pt idx="154">
                  <c:v>7305938.9609594382</c:v>
                </c:pt>
                <c:pt idx="155">
                  <c:v>7333790.4913325906</c:v>
                </c:pt>
                <c:pt idx="156">
                  <c:v>7361397.9896955602</c:v>
                </c:pt>
                <c:pt idx="157">
                  <c:v>7388762.6876428798</c:v>
                </c:pt>
                <c:pt idx="158">
                  <c:v>7415885.8298566751</c:v>
                </c:pt>
                <c:pt idx="159">
                  <c:v>7442768.6736183763</c:v>
                </c:pt>
                <c:pt idx="160">
                  <c:v>7469412.4883262962</c:v>
                </c:pt>
                <c:pt idx="161">
                  <c:v>7495818.5550192036</c:v>
                </c:pt>
                <c:pt idx="162">
                  <c:v>7521988.1659058481</c:v>
                </c:pt>
                <c:pt idx="163">
                  <c:v>7547922.6239006035</c:v>
                </c:pt>
                <c:pt idx="164">
                  <c:v>7573623.24216526</c:v>
                </c:pt>
                <c:pt idx="165">
                  <c:v>7599091.3436569832</c:v>
                </c:pt>
                <c:pt idx="166">
                  <c:v>7624328.2606825344</c:v>
                </c:pt>
                <c:pt idx="167">
                  <c:v>7649335.3344588019</c:v>
                </c:pt>
                <c:pt idx="168">
                  <c:v>7674113.9146796167</c:v>
                </c:pt>
                <c:pt idx="169">
                  <c:v>7698665.359089002</c:v>
                </c:pt>
                <c:pt idx="170">
                  <c:v>7722991.0330607481</c:v>
                </c:pt>
                <c:pt idx="171">
                  <c:v>7747092.3091844544</c:v>
                </c:pt>
                <c:pt idx="172">
                  <c:v>7770970.5668580085</c:v>
                </c:pt>
                <c:pt idx="173">
                  <c:v>7794627.1918865182</c:v>
                </c:pt>
                <c:pt idx="174">
                  <c:v>7818063.576087743</c:v>
                </c:pt>
                <c:pt idx="175">
                  <c:v>7841281.1169039644</c:v>
                </c:pt>
                <c:pt idx="176">
                  <c:v>7864281.2170203961</c:v>
                </c:pt>
                <c:pt idx="177">
                  <c:v>7887065.2839900702</c:v>
                </c:pt>
                <c:pt idx="178">
                  <c:v>7909634.7298651934</c:v>
                </c:pt>
                <c:pt idx="179">
                  <c:v>7931990.9708350077</c:v>
                </c:pt>
                <c:pt idx="180">
                  <c:v>7954135.4268701337</c:v>
                </c:pt>
                <c:pt idx="181">
                  <c:v>7976069.5213733502</c:v>
                </c:pt>
                <c:pt idx="182">
                  <c:v>7997794.6808368489</c:v>
                </c:pt>
                <c:pt idx="183">
                  <c:v>8019312.3345058933</c:v>
                </c:pt>
                <c:pt idx="184">
                  <c:v>8040623.9140489213</c:v>
                </c:pt>
                <c:pt idx="185">
                  <c:v>8061730.8532339744</c:v>
                </c:pt>
                <c:pt idx="186">
                  <c:v>8082634.5876115486</c:v>
                </c:pt>
                <c:pt idx="187">
                  <c:v>8103336.554203704</c:v>
                </c:pt>
                <c:pt idx="188">
                  <c:v>8123838.1911995448</c:v>
                </c:pt>
                <c:pt idx="189">
                  <c:v>8144140.9376568608</c:v>
                </c:pt>
                <c:pt idx="190">
                  <c:v>8164246.2332100943</c:v>
                </c:pt>
                <c:pt idx="191">
                  <c:v>8184155.5177844092</c:v>
                </c:pt>
                <c:pt idx="192">
                  <c:v>8203870.2313159257</c:v>
                </c:pt>
                <c:pt idx="193">
                  <c:v>8223391.813478075</c:v>
                </c:pt>
                <c:pt idx="194">
                  <c:v>8242721.7034139782</c:v>
                </c:pt>
                <c:pt idx="195">
                  <c:v>8261861.339474801</c:v>
                </c:pt>
                <c:pt idx="196">
                  <c:v>8280812.1589641534</c:v>
                </c:pt>
                <c:pt idx="197">
                  <c:v>8299575.5978882872</c:v>
                </c:pt>
                <c:pt idx="198">
                  <c:v>8318153.0907122046</c:v>
                </c:pt>
                <c:pt idx="199">
                  <c:v>8336546.0701215528</c:v>
                </c:pt>
                <c:pt idx="200">
                  <c:v>8354755.9667902552</c:v>
                </c:pt>
                <c:pt idx="201">
                  <c:v>8372784.2091538236</c:v>
                </c:pt>
                <c:pt idx="202">
                  <c:v>8390632.2231882922</c:v>
                </c:pt>
                <c:pt idx="203">
                  <c:v>8408301.4321947359</c:v>
                </c:pt>
                <c:pt idx="204">
                  <c:v>8425793.2565892972</c:v>
                </c:pt>
                <c:pt idx="205">
                  <c:v>8443109.1136986017</c:v>
                </c:pt>
                <c:pt idx="206">
                  <c:v>8460250.417560637</c:v>
                </c:pt>
                <c:pt idx="207">
                  <c:v>8477218.5787309185</c:v>
                </c:pt>
                <c:pt idx="208">
                  <c:v>8494015.0040938631</c:v>
                </c:pt>
                <c:pt idx="209">
                  <c:v>8510641.0966794379</c:v>
                </c:pt>
                <c:pt idx="210">
                  <c:v>8527098.2554848753</c:v>
                </c:pt>
                <c:pt idx="211">
                  <c:v>8543387.8753014579</c:v>
                </c:pt>
                <c:pt idx="212">
                  <c:v>8559511.3465463147</c:v>
                </c:pt>
                <c:pt idx="213">
                  <c:v>8575470.0550991185</c:v>
                </c:pt>
                <c:pt idx="214">
                  <c:v>8591265.3821436614</c:v>
                </c:pt>
                <c:pt idx="215">
                  <c:v>8606898.704014197</c:v>
                </c:pt>
                <c:pt idx="216">
                  <c:v>8622371.3920465484</c:v>
                </c:pt>
                <c:pt idx="217">
                  <c:v>8637684.8124337941</c:v>
                </c:pt>
                <c:pt idx="218">
                  <c:v>8652840.3260866366</c:v>
                </c:pt>
                <c:pt idx="219">
                  <c:v>8667839.2884981856</c:v>
                </c:pt>
                <c:pt idx="220">
                  <c:v>8682683.0496132709</c:v>
                </c:pt>
                <c:pt idx="221">
                  <c:v>8697372.953702081</c:v>
                </c:pt>
                <c:pt idx="222">
                  <c:v>8711910.3392381333</c:v>
                </c:pt>
                <c:pt idx="223">
                  <c:v>8726296.5387804769</c:v>
                </c:pt>
                <c:pt idx="224">
                  <c:v>8740532.8788600713</c:v>
                </c:pt>
                <c:pt idx="225">
                  <c:v>8754620.6798702516</c:v>
                </c:pt>
                <c:pt idx="226">
                  <c:v>8768561.2559612505</c:v>
                </c:pt>
                <c:pt idx="227">
                  <c:v>8782355.9149386659</c:v>
                </c:pt>
                <c:pt idx="228">
                  <c:v>8796005.9581658207</c:v>
                </c:pt>
                <c:pt idx="229">
                  <c:v>8809512.6804699674</c:v>
                </c:pt>
                <c:pt idx="230">
                  <c:v>8822877.3700522557</c:v>
                </c:pt>
                <c:pt idx="231">
                  <c:v>8836101.3084013462</c:v>
                </c:pt>
                <c:pt idx="232">
                  <c:v>8849185.7702107131</c:v>
                </c:pt>
                <c:pt idx="233">
                  <c:v>8862132.0232994631</c:v>
                </c:pt>
                <c:pt idx="234">
                  <c:v>8874941.3285366558</c:v>
                </c:pt>
                <c:pt idx="235">
                  <c:v>8887614.9397690371</c:v>
                </c:pt>
                <c:pt idx="236">
                  <c:v>8900154.1037521772</c:v>
                </c:pt>
                <c:pt idx="237">
                  <c:v>8912560.0600848384</c:v>
                </c:pt>
                <c:pt idx="238">
                  <c:v>8924834.0411466099</c:v>
                </c:pt>
                <c:pt idx="239">
                  <c:v>8936977.2720387243</c:v>
                </c:pt>
                <c:pt idx="240">
                  <c:v>8948990.9705279171</c:v>
                </c:pt>
                <c:pt idx="241">
                  <c:v>8960876.3469933867</c:v>
                </c:pt>
                <c:pt idx="242">
                  <c:v>8972634.6043766886</c:v>
                </c:pt>
                <c:pt idx="243">
                  <c:v>8984266.9381345809</c:v>
                </c:pt>
                <c:pt idx="244">
                  <c:v>8995774.5361946709</c:v>
                </c:pt>
                <c:pt idx="245">
                  <c:v>9007158.5789138898</c:v>
                </c:pt>
                <c:pt idx="246">
                  <c:v>9018420.2390397005</c:v>
                </c:pt>
                <c:pt idx="247">
                  <c:v>9029560.6816739626</c:v>
                </c:pt>
                <c:pt idx="248">
                  <c:v>9040581.0642394051</c:v>
                </c:pt>
                <c:pt idx="249">
                  <c:v>9051482.536448665</c:v>
                </c:pt>
                <c:pt idx="250">
                  <c:v>9062266.2402758263</c:v>
                </c:pt>
                <c:pt idx="251">
                  <c:v>9072933.3099303842</c:v>
                </c:pt>
                <c:pt idx="252">
                  <c:v>9083484.8718336001</c:v>
                </c:pt>
                <c:pt idx="253">
                  <c:v>9093922.0445971861</c:v>
                </c:pt>
                <c:pt idx="254">
                  <c:v>9104245.9390042648</c:v>
                </c:pt>
                <c:pt idx="255">
                  <c:v>9114457.6579925306</c:v>
                </c:pt>
                <c:pt idx="256">
                  <c:v>9124558.2966395915</c:v>
                </c:pt>
                <c:pt idx="257">
                  <c:v>9134548.9421504401</c:v>
                </c:pt>
                <c:pt idx="258">
                  <c:v>9144430.6738469265</c:v>
                </c:pt>
                <c:pt idx="259">
                  <c:v>9154204.5631593242</c:v>
                </c:pt>
                <c:pt idx="260">
                  <c:v>9163871.6736197621</c:v>
                </c:pt>
                <c:pt idx="261">
                  <c:v>9173433.0608576462</c:v>
                </c:pt>
                <c:pt idx="262">
                  <c:v>9182889.7725968882</c:v>
                </c:pt>
                <c:pt idx="263">
                  <c:v>9192242.8486549594</c:v>
                </c:pt>
                <c:pt idx="264">
                  <c:v>9201493.3209437244</c:v>
                </c:pt>
                <c:pt idx="265">
                  <c:v>9210642.2134719566</c:v>
                </c:pt>
                <c:pt idx="266">
                  <c:v>9219690.5423495658</c:v>
                </c:pt>
                <c:pt idx="267">
                  <c:v>9228639.315793395</c:v>
                </c:pt>
                <c:pt idx="268">
                  <c:v>9237489.5341346636</c:v>
                </c:pt>
                <c:pt idx="269">
                  <c:v>9246242.1898278818</c:v>
                </c:pt>
                <c:pt idx="270">
                  <c:v>9254898.2674612999</c:v>
                </c:pt>
                <c:pt idx="271">
                  <c:v>9263458.7437687851</c:v>
                </c:pt>
                <c:pt idx="272">
                  <c:v>9271924.5876431279</c:v>
                </c:pt>
                <c:pt idx="273">
                  <c:v>9280296.7601506561</c:v>
                </c:pt>
                <c:pt idx="274">
                  <c:v>9288576.2145472765</c:v>
                </c:pt>
                <c:pt idx="275">
                  <c:v>9296763.8962956965</c:v>
                </c:pt>
                <c:pt idx="276">
                  <c:v>9304860.7430839501</c:v>
                </c:pt>
                <c:pt idx="277">
                  <c:v>9312867.6848451309</c:v>
                </c:pt>
                <c:pt idx="278">
                  <c:v>9320785.6437782645</c:v>
                </c:pt>
                <c:pt idx="279">
                  <c:v>9328615.5343703516</c:v>
                </c:pt>
                <c:pt idx="280">
                  <c:v>9336358.2634194754</c:v>
                </c:pt>
                <c:pt idx="281">
                  <c:v>9344014.7300589941</c:v>
                </c:pt>
                <c:pt idx="282">
                  <c:v>9351585.8257827535</c:v>
                </c:pt>
                <c:pt idx="283">
                  <c:v>9359072.434471257</c:v>
                </c:pt>
                <c:pt idx="284">
                  <c:v>9366475.4324188717</c:v>
                </c:pt>
                <c:pt idx="285">
                  <c:v>9373795.6883618794</c:v>
                </c:pt>
                <c:pt idx="286">
                  <c:v>9381034.0635074563</c:v>
                </c:pt>
                <c:pt idx="287">
                  <c:v>9388191.4115635194</c:v>
                </c:pt>
                <c:pt idx="288">
                  <c:v>9395268.5787694007</c:v>
                </c:pt>
                <c:pt idx="289">
                  <c:v>9402266.4039272778</c:v>
                </c:pt>
                <c:pt idx="290">
                  <c:v>9409185.7184344493</c:v>
                </c:pt>
                <c:pt idx="291">
                  <c:v>9416027.3463163041</c:v>
                </c:pt>
                <c:pt idx="292">
                  <c:v>9422792.1042599827</c:v>
                </c:pt>
                <c:pt idx="293">
                  <c:v>9429480.8016487807</c:v>
                </c:pt>
                <c:pt idx="294">
                  <c:v>9436094.2405971475</c:v>
                </c:pt>
                <c:pt idx="295">
                  <c:v>9442633.215986371</c:v>
                </c:pt>
                <c:pt idx="296">
                  <c:v>9449098.5155008025</c:v>
                </c:pt>
                <c:pt idx="297">
                  <c:v>9455490.9196647368</c:v>
                </c:pt>
                <c:pt idx="298">
                  <c:v>9461811.2018797584</c:v>
                </c:pt>
                <c:pt idx="299">
                  <c:v>9468060.1284626797</c:v>
                </c:pt>
                <c:pt idx="300">
                  <c:v>9474238.4586839676</c:v>
                </c:pt>
                <c:pt idx="301">
                  <c:v>9480346.9448066205</c:v>
                </c:pt>
                <c:pt idx="302">
                  <c:v>9486386.3321255334</c:v>
                </c:pt>
                <c:pt idx="303">
                  <c:v>9492357.3590073027</c:v>
                </c:pt>
                <c:pt idx="304">
                  <c:v>9498260.7569304034</c:v>
                </c:pt>
                <c:pt idx="305">
                  <c:v>9504097.2505258135</c:v>
                </c:pt>
                <c:pt idx="306">
                  <c:v>9509867.5576179661</c:v>
                </c:pt>
                <c:pt idx="307">
                  <c:v>9515572.3892660439</c:v>
                </c:pt>
                <c:pt idx="308">
                  <c:v>9521212.4498056546</c:v>
                </c:pt>
                <c:pt idx="309">
                  <c:v>9526788.4368907772</c:v>
                </c:pt>
                <c:pt idx="310">
                  <c:v>9532301.0415359996</c:v>
                </c:pt>
                <c:pt idx="311">
                  <c:v>9537750.9481590465</c:v>
                </c:pt>
                <c:pt idx="312">
                  <c:v>9543138.8346235603</c:v>
                </c:pt>
                <c:pt idx="313">
                  <c:v>9548465.3722820878</c:v>
                </c:pt>
                <c:pt idx="314">
                  <c:v>9553731.2260193527</c:v>
                </c:pt>
                <c:pt idx="315">
                  <c:v>9558937.0542956591</c:v>
                </c:pt>
                <c:pt idx="316">
                  <c:v>9564083.5091905221</c:v>
                </c:pt>
                <c:pt idx="317">
                  <c:v>9569171.23644647</c:v>
                </c:pt>
                <c:pt idx="318">
                  <c:v>9574200.8755129948</c:v>
                </c:pt>
                <c:pt idx="319">
                  <c:v>9579173.059590634</c:v>
                </c:pt>
                <c:pt idx="320">
                  <c:v>9584088.4156752042</c:v>
                </c:pt>
                <c:pt idx="321">
                  <c:v>9588947.5646021031</c:v>
                </c:pt>
                <c:pt idx="322">
                  <c:v>9593751.1210907735</c:v>
                </c:pt>
                <c:pt idx="323">
                  <c:v>9598499.6937891878</c:v>
                </c:pt>
                <c:pt idx="324">
                  <c:v>9603193.8853184506</c:v>
                </c:pt>
                <c:pt idx="325">
                  <c:v>9607834.2923174165</c:v>
                </c:pt>
                <c:pt idx="326">
                  <c:v>9612421.5054874159</c:v>
                </c:pt>
                <c:pt idx="327">
                  <c:v>9616956.1096369326</c:v>
                </c:pt>
                <c:pt idx="328">
                  <c:v>9621438.6837263964</c:v>
                </c:pt>
                <c:pt idx="329">
                  <c:v>9625869.8009129092</c:v>
                </c:pt>
                <c:pt idx="330">
                  <c:v>9630250.028595008</c:v>
                </c:pt>
                <c:pt idx="331">
                  <c:v>9634579.9284574166</c:v>
                </c:pt>
                <c:pt idx="332">
                  <c:v>9638860.0565157682</c:v>
                </c:pt>
                <c:pt idx="333">
                  <c:v>9643090.9631613158</c:v>
                </c:pt>
                <c:pt idx="334">
                  <c:v>9647273.1932055466</c:v>
                </c:pt>
                <c:pt idx="335">
                  <c:v>9651407.2859248295</c:v>
                </c:pt>
                <c:pt idx="336">
                  <c:v>9655493.775104925</c:v>
                </c:pt>
                <c:pt idx="337">
                  <c:v>9659533.189085491</c:v>
                </c:pt>
                <c:pt idx="338">
                  <c:v>9663526.0508044623</c:v>
                </c:pt>
                <c:pt idx="339">
                  <c:v>9667472.8778423667</c:v>
                </c:pt>
                <c:pt idx="340">
                  <c:v>9671374.1824665479</c:v>
                </c:pt>
                <c:pt idx="341">
                  <c:v>9675230.4716752842</c:v>
                </c:pt>
                <c:pt idx="342">
                  <c:v>9679042.2472418025</c:v>
                </c:pt>
                <c:pt idx="343">
                  <c:v>9682810.0057581551</c:v>
                </c:pt>
                <c:pt idx="344">
                  <c:v>9686534.2386790253</c:v>
                </c:pt>
                <c:pt idx="345">
                  <c:v>9690215.4323653392</c:v>
                </c:pt>
                <c:pt idx="346">
                  <c:v>9693854.0681277737</c:v>
                </c:pt>
                <c:pt idx="347">
                  <c:v>9697450.6222701333</c:v>
                </c:pt>
                <c:pt idx="348">
                  <c:v>9701005.5661325455</c:v>
                </c:pt>
                <c:pt idx="349">
                  <c:v>9704519.3661345392</c:v>
                </c:pt>
                <c:pt idx="350">
                  <c:v>9707992.4838179275</c:v>
                </c:pt>
                <c:pt idx="351">
                  <c:v>9711425.3758895434</c:v>
                </c:pt>
                <c:pt idx="352">
                  <c:v>9714818.4942638092</c:v>
                </c:pt>
                <c:pt idx="353">
                  <c:v>9718172.2861051038</c:v>
                </c:pt>
                <c:pt idx="354">
                  <c:v>9721487.1938699931</c:v>
                </c:pt>
                <c:pt idx="355">
                  <c:v>9724763.6553492136</c:v>
                </c:pt>
                <c:pt idx="356">
                  <c:v>9728002.1037095375</c:v>
                </c:pt>
                <c:pt idx="357">
                  <c:v>9731202.9675353765</c:v>
                </c:pt>
                <c:pt idx="358">
                  <c:v>9734366.6708702408</c:v>
                </c:pt>
                <c:pt idx="359">
                  <c:v>9737493.6332579441</c:v>
                </c:pt>
                <c:pt idx="360">
                  <c:v>9740584.269783657</c:v>
                </c:pt>
                <c:pt idx="361">
                  <c:v>9743638.9911147058</c:v>
                </c:pt>
                <c:pt idx="362">
                  <c:v>9746658.2035411894</c:v>
                </c:pt>
                <c:pt idx="363">
                  <c:v>9749642.3090163469</c:v>
                </c:pt>
                <c:pt idx="364">
                  <c:v>9752591.7051967531</c:v>
                </c:pt>
                <c:pt idx="365">
                  <c:v>9755506.7854822204</c:v>
                </c:pt>
                <c:pt idx="366">
                  <c:v>9758387.9390555657</c:v>
                </c:pt>
                <c:pt idx="367">
                  <c:v>9761235.550922066</c:v>
                </c:pt>
                <c:pt idx="368">
                  <c:v>9764050.0019487329</c:v>
                </c:pt>
                <c:pt idx="369">
                  <c:v>9766831.6689033397</c:v>
                </c:pt>
                <c:pt idx="370">
                  <c:v>9769580.9244932011</c:v>
                </c:pt>
                <c:pt idx="371">
                  <c:v>9772298.1374037378</c:v>
                </c:pt>
                <c:pt idx="372">
                  <c:v>9774983.6723367982</c:v>
                </c:pt>
                <c:pt idx="373">
                  <c:v>9777637.8900487125</c:v>
                </c:pt>
                <c:pt idx="374">
                  <c:v>9780261.1473881379</c:v>
                </c:pt>
                <c:pt idx="375">
                  <c:v>9782853.7973336279</c:v>
                </c:pt>
                <c:pt idx="376">
                  <c:v>9785416.18903099</c:v>
                </c:pt>
                <c:pt idx="377">
                  <c:v>9787948.6678303629</c:v>
                </c:pt>
                <c:pt idx="378">
                  <c:v>9790451.5753230602</c:v>
                </c:pt>
                <c:pt idx="379">
                  <c:v>9792925.2493781671</c:v>
                </c:pt>
                <c:pt idx="380">
                  <c:v>9795370.02417887</c:v>
                </c:pt>
                <c:pt idx="381">
                  <c:v>9797786.2302585505</c:v>
                </c:pt>
                <c:pt idx="382">
                  <c:v>9800174.1945366301</c:v>
                </c:pt>
                <c:pt idx="383">
                  <c:v>9802534.2403541207</c:v>
                </c:pt>
                <c:pt idx="384">
                  <c:v>9804866.6875089742</c:v>
                </c:pt>
                <c:pt idx="385">
                  <c:v>9807171.8522911407</c:v>
                </c:pt>
                <c:pt idx="386">
                  <c:v>9809450.0475173816</c:v>
                </c:pt>
                <c:pt idx="387">
                  <c:v>9811701.5825658292</c:v>
                </c:pt>
                <c:pt idx="388">
                  <c:v>9813926.7634102814</c:v>
                </c:pt>
                <c:pt idx="389">
                  <c:v>9816125.8926542401</c:v>
                </c:pt>
                <c:pt idx="390">
                  <c:v>9818299.2695646957</c:v>
                </c:pt>
                <c:pt idx="391">
                  <c:v>9820447.1901056655</c:v>
                </c:pt>
                <c:pt idx="392">
                  <c:v>9822569.9469714314</c:v>
                </c:pt>
                <c:pt idx="393">
                  <c:v>9824667.829619579</c:v>
                </c:pt>
                <c:pt idx="394">
                  <c:v>9826741.1243037358</c:v>
                </c:pt>
                <c:pt idx="395">
                  <c:v>9828790.1141060591</c:v>
                </c:pt>
                <c:pt idx="396">
                  <c:v>9830815.0789694674</c:v>
                </c:pt>
                <c:pt idx="397">
                  <c:v>9832816.2957296483</c:v>
                </c:pt>
                <c:pt idx="398">
                  <c:v>9834794.0381467342</c:v>
                </c:pt>
                <c:pt idx="399">
                  <c:v>9836748.5769368038</c:v>
                </c:pt>
                <c:pt idx="400">
                  <c:v>9838680.1798030548</c:v>
                </c:pt>
                <c:pt idx="401">
                  <c:v>9840589.1114667878</c:v>
                </c:pt>
                <c:pt idx="402">
                  <c:v>9842475.6336980648</c:v>
                </c:pt>
                <c:pt idx="403">
                  <c:v>9844340.0053461827</c:v>
                </c:pt>
                <c:pt idx="404">
                  <c:v>9846182.4823698327</c:v>
                </c:pt>
                <c:pt idx="405">
                  <c:v>9848003.3178670406</c:v>
                </c:pt>
                <c:pt idx="406">
                  <c:v>9849802.7621048354</c:v>
                </c:pt>
                <c:pt idx="407">
                  <c:v>9851581.0625486821</c:v>
                </c:pt>
                <c:pt idx="408">
                  <c:v>9853338.4638916627</c:v>
                </c:pt>
                <c:pt idx="409">
                  <c:v>9855075.2080833688</c:v>
                </c:pt>
                <c:pt idx="410">
                  <c:v>9856791.5343586057</c:v>
                </c:pt>
                <c:pt idx="411">
                  <c:v>9858487.6792657748</c:v>
                </c:pt>
                <c:pt idx="412">
                  <c:v>9860163.876695089</c:v>
                </c:pt>
                <c:pt idx="413">
                  <c:v>9861820.3579064682</c:v>
                </c:pt>
                <c:pt idx="414">
                  <c:v>9863457.3515572362</c:v>
                </c:pt>
                <c:pt idx="415">
                  <c:v>9865075.0837295279</c:v>
                </c:pt>
                <c:pt idx="416">
                  <c:v>9866673.7779575177</c:v>
                </c:pt>
                <c:pt idx="417">
                  <c:v>9868253.6552543193</c:v>
                </c:pt>
                <c:pt idx="418">
                  <c:v>9869814.9341387153</c:v>
                </c:pt>
                <c:pt idx="419">
                  <c:v>9871357.8306616247</c:v>
                </c:pt>
                <c:pt idx="420">
                  <c:v>9872882.5584323071</c:v>
                </c:pt>
                <c:pt idx="421">
                  <c:v>9874389.3286443464</c:v>
                </c:pt>
                <c:pt idx="422">
                  <c:v>9875878.350101389</c:v>
                </c:pt>
                <c:pt idx="423">
                  <c:v>9877349.8292426839</c:v>
                </c:pt>
                <c:pt idx="424">
                  <c:v>9878803.9701683149</c:v>
                </c:pt>
                <c:pt idx="425">
                  <c:v>9880240.9746642634</c:v>
                </c:pt>
                <c:pt idx="426">
                  <c:v>9881661.0422272012</c:v>
                </c:pt>
                <c:pt idx="427">
                  <c:v>9883064.3700890653</c:v>
                </c:pt>
                <c:pt idx="428">
                  <c:v>9884451.1532414183</c:v>
                </c:pt>
                <c:pt idx="429">
                  <c:v>9885821.5844595321</c:v>
                </c:pt>
                <c:pt idx="430">
                  <c:v>9887175.854326304</c:v>
                </c:pt>
                <c:pt idx="431">
                  <c:v>9888514.1512559056</c:v>
                </c:pt>
                <c:pt idx="432">
                  <c:v>9889836.6615172066</c:v>
                </c:pt>
                <c:pt idx="433">
                  <c:v>9891143.5692570098</c:v>
                </c:pt>
                <c:pt idx="434">
                  <c:v>9892435.0565230288</c:v>
                </c:pt>
                <c:pt idx="435">
                  <c:v>9893711.303286653</c:v>
                </c:pt>
                <c:pt idx="436">
                  <c:v>9894972.487465512</c:v>
                </c:pt>
                <c:pt idx="437">
                  <c:v>9896218.7849457897</c:v>
                </c:pt>
                <c:pt idx="438">
                  <c:v>9897450.3696043603</c:v>
                </c:pt>
                <c:pt idx="439">
                  <c:v>9898667.4133306742</c:v>
                </c:pt>
                <c:pt idx="440">
                  <c:v>9899870.0860484503</c:v>
                </c:pt>
                <c:pt idx="441">
                  <c:v>9901058.5557371564</c:v>
                </c:pt>
                <c:pt idx="442">
                  <c:v>9902232.9884532616</c:v>
                </c:pt>
                <c:pt idx="443">
                  <c:v>9903393.5483513065</c:v>
                </c:pt>
                <c:pt idx="444">
                  <c:v>9904540.3977047354</c:v>
                </c:pt>
                <c:pt idx="445">
                  <c:v>9905673.696926564</c:v>
                </c:pt>
                <c:pt idx="446">
                  <c:v>9906793.6045897827</c:v>
                </c:pt>
                <c:pt idx="447">
                  <c:v>9907900.277447626</c:v>
                </c:pt>
                <c:pt idx="448">
                  <c:v>9908993.8704535626</c:v>
                </c:pt>
                <c:pt idx="449">
                  <c:v>9910074.5367811769</c:v>
                </c:pt>
                <c:pt idx="450">
                  <c:v>9911142.4278437607</c:v>
                </c:pt>
                <c:pt idx="451">
                  <c:v>9912197.6933137812</c:v>
                </c:pt>
                <c:pt idx="452">
                  <c:v>9913240.4811420925</c:v>
                </c:pt>
                <c:pt idx="453">
                  <c:v>9914270.9375770055</c:v>
                </c:pt>
                <c:pt idx="454">
                  <c:v>9915289.2071831301</c:v>
                </c:pt>
                <c:pt idx="455">
                  <c:v>9916295.4328600466</c:v>
                </c:pt>
                <c:pt idx="456">
                  <c:v>9917289.7558607645</c:v>
                </c:pt>
                <c:pt idx="457">
                  <c:v>9918272.315810021</c:v>
                </c:pt>
                <c:pt idx="458">
                  <c:v>9919243.2507223748</c:v>
                </c:pt>
                <c:pt idx="459">
                  <c:v>9920202.6970201209</c:v>
                </c:pt>
                <c:pt idx="460">
                  <c:v>9921150.7895510085</c:v>
                </c:pt>
                <c:pt idx="461">
                  <c:v>9922087.6616058089</c:v>
                </c:pt>
                <c:pt idx="462">
                  <c:v>9923013.4449356683</c:v>
                </c:pt>
                <c:pt idx="463">
                  <c:v>9923928.2697692961</c:v>
                </c:pt>
                <c:pt idx="464">
                  <c:v>9924832.2648299858</c:v>
                </c:pt>
                <c:pt idx="465">
                  <c:v>9925725.5573524237</c:v>
                </c:pt>
                <c:pt idx="466">
                  <c:v>9926608.2730993852</c:v>
                </c:pt>
                <c:pt idx="467">
                  <c:v>9927480.5363781825</c:v>
                </c:pt>
                <c:pt idx="468">
                  <c:v>9928342.4700570069</c:v>
                </c:pt>
                <c:pt idx="469">
                  <c:v>9929194.1955810711</c:v>
                </c:pt>
                <c:pt idx="470">
                  <c:v>9930035.8329885527</c:v>
                </c:pt>
                <c:pt idx="471">
                  <c:v>9930867.5009264462</c:v>
                </c:pt>
                <c:pt idx="472">
                  <c:v>9931689.316666171</c:v>
                </c:pt>
                <c:pt idx="473">
                  <c:v>9932501.3961190768</c:v>
                </c:pt>
                <c:pt idx="474">
                  <c:v>9933303.8538517356</c:v>
                </c:pt>
                <c:pt idx="475">
                  <c:v>9934096.8031010963</c:v>
                </c:pt>
                <c:pt idx="476">
                  <c:v>9934880.3557895012</c:v>
                </c:pt>
                <c:pt idx="477">
                  <c:v>9935654.6225394979</c:v>
                </c:pt>
                <c:pt idx="478">
                  <c:v>9936419.7126885168</c:v>
                </c:pt>
                <c:pt idx="479">
                  <c:v>9937175.7343034111</c:v>
                </c:pt>
                <c:pt idx="480">
                  <c:v>9937922.7941947989</c:v>
                </c:pt>
                <c:pt idx="481">
                  <c:v>9938660.997931309</c:v>
                </c:pt>
                <c:pt idx="482">
                  <c:v>9939390.4498536028</c:v>
                </c:pt>
                <c:pt idx="483">
                  <c:v>9940111.253088329</c:v>
                </c:pt>
                <c:pt idx="484">
                  <c:v>9940823.5095618553</c:v>
                </c:pt>
                <c:pt idx="485">
                  <c:v>9941527.3200139031</c:v>
                </c:pt>
                <c:pt idx="486">
                  <c:v>9942222.7840110101</c:v>
                </c:pt>
                <c:pt idx="487">
                  <c:v>9942909.9999598563</c:v>
                </c:pt>
                <c:pt idx="488">
                  <c:v>9943589.0651204437</c:v>
                </c:pt>
                <c:pt idx="489">
                  <c:v>9944260.0756191574</c:v>
                </c:pt>
                <c:pt idx="490">
                  <c:v>9944923.1264616176</c:v>
                </c:pt>
                <c:pt idx="491">
                  <c:v>9945578.3115454987</c:v>
                </c:pt>
                <c:pt idx="492">
                  <c:v>9946225.7236731164</c:v>
                </c:pt>
                <c:pt idx="493">
                  <c:v>9946865.4545639046</c:v>
                </c:pt>
                <c:pt idx="494">
                  <c:v>9947497.5948667973</c:v>
                </c:pt>
                <c:pt idx="495">
                  <c:v>9948122.2341724187</c:v>
                </c:pt>
                <c:pt idx="496">
                  <c:v>9948739.4610251859</c:v>
                </c:pt>
                <c:pt idx="497">
                  <c:v>9949349.3629352488</c:v>
                </c:pt>
                <c:pt idx="498">
                  <c:v>9949952.0263902992</c:v>
                </c:pt>
                <c:pt idx="499">
                  <c:v>9950547.5368673056</c:v>
                </c:pt>
                <c:pt idx="500">
                  <c:v>9951135.978844028</c:v>
                </c:pt>
                <c:pt idx="501">
                  <c:v>9951717.4358104914</c:v>
                </c:pt>
                <c:pt idx="502">
                  <c:v>9952291.9902802818</c:v>
                </c:pt>
                <c:pt idx="503">
                  <c:v>9952859.7238017507</c:v>
                </c:pt>
                <c:pt idx="504">
                  <c:v>9953420.7169690616</c:v>
                </c:pt>
                <c:pt idx="505">
                  <c:v>9953975.0494331568</c:v>
                </c:pt>
                <c:pt idx="506">
                  <c:v>9954522.7999125645</c:v>
                </c:pt>
                <c:pt idx="507">
                  <c:v>9955064.046204105</c:v>
                </c:pt>
                <c:pt idx="508">
                  <c:v>9955598.8651935011</c:v>
                </c:pt>
                <c:pt idx="509">
                  <c:v>9956127.3328658231</c:v>
                </c:pt>
                <c:pt idx="510">
                  <c:v>9956649.5243158601</c:v>
                </c:pt>
                <c:pt idx="511">
                  <c:v>9957165.513758339</c:v>
                </c:pt>
                <c:pt idx="512">
                  <c:v>9957675.3745380975</c:v>
                </c:pt>
                <c:pt idx="513">
                  <c:v>9958179.1791400388</c:v>
                </c:pt>
                <c:pt idx="514">
                  <c:v>9958676.9991990924</c:v>
                </c:pt>
                <c:pt idx="515">
                  <c:v>9959168.9055099636</c:v>
                </c:pt>
                <c:pt idx="516">
                  <c:v>9959654.9680368602</c:v>
                </c:pt>
                <c:pt idx="517">
                  <c:v>9960135.2559230328</c:v>
                </c:pt>
                <c:pt idx="518">
                  <c:v>9960609.8375002816</c:v>
                </c:pt>
                <c:pt idx="519">
                  <c:v>9961078.7802982852</c:v>
                </c:pt>
                <c:pt idx="520">
                  <c:v>9961542.1510539055</c:v>
                </c:pt>
                <c:pt idx="521">
                  <c:v>9962000.0157203078</c:v>
                </c:pt>
                <c:pt idx="522">
                  <c:v>9962452.4394760281</c:v>
                </c:pt>
                <c:pt idx="523">
                  <c:v>9962899.4867339544</c:v>
                </c:pt>
                <c:pt idx="524">
                  <c:v>9963341.2211501449</c:v>
                </c:pt>
                <c:pt idx="525">
                  <c:v>9963777.7056326009</c:v>
                </c:pt>
                <c:pt idx="526">
                  <c:v>9964209.002349928</c:v>
                </c:pt>
                <c:pt idx="527">
                  <c:v>9964635.172739882</c:v>
                </c:pt>
                <c:pt idx="528">
                  <c:v>9965056.2775178626</c:v>
                </c:pt>
                <c:pt idx="529">
                  <c:v>9965472.376685258</c:v>
                </c:pt>
                <c:pt idx="530">
                  <c:v>9965883.5295377113</c:v>
                </c:pt>
                <c:pt idx="531">
                  <c:v>9966289.7946733385</c:v>
                </c:pt>
                <c:pt idx="532">
                  <c:v>9966691.2300008014</c:v>
                </c:pt>
                <c:pt idx="533">
                  <c:v>9967087.892747283</c:v>
                </c:pt>
                <c:pt idx="534">
                  <c:v>9967479.8394664451</c:v>
                </c:pt>
                <c:pt idx="535">
                  <c:v>9967867.1260462105</c:v>
                </c:pt>
                <c:pt idx="536">
                  <c:v>9968249.8077165075</c:v>
                </c:pt>
                <c:pt idx="537">
                  <c:v>9968627.939056918</c:v>
                </c:pt>
                <c:pt idx="538">
                  <c:v>9969001.5740042403</c:v>
                </c:pt>
                <c:pt idx="539">
                  <c:v>9969370.7658599317</c:v>
                </c:pt>
                <c:pt idx="540">
                  <c:v>9969735.5672975443</c:v>
                </c:pt>
                <c:pt idx="541">
                  <c:v>9970096.0303699858</c:v>
                </c:pt>
                <c:pt idx="542">
                  <c:v>9970452.2065167725</c:v>
                </c:pt>
                <c:pt idx="543">
                  <c:v>9970804.1465711482</c:v>
                </c:pt>
                <c:pt idx="544">
                  <c:v>9971151.9007671475</c:v>
                </c:pt>
                <c:pt idx="545">
                  <c:v>9971495.5187465958</c:v>
                </c:pt>
                <c:pt idx="546">
                  <c:v>9971835.0495659821</c:v>
                </c:pt>
                <c:pt idx="547">
                  <c:v>9972170.5417032838</c:v>
                </c:pt>
                <c:pt idx="548">
                  <c:v>9972502.0430647172</c:v>
                </c:pt>
                <c:pt idx="549">
                  <c:v>9972829.6009914242</c:v>
                </c:pt>
                <c:pt idx="550">
                  <c:v>9973153.2622660063</c:v>
                </c:pt>
                <c:pt idx="551">
                  <c:v>9973473.0731191039</c:v>
                </c:pt>
                <c:pt idx="552">
                  <c:v>9973789.0792358033</c:v>
                </c:pt>
                <c:pt idx="553">
                  <c:v>9974101.3257620074</c:v>
                </c:pt>
                <c:pt idx="554">
                  <c:v>9974409.8573107421</c:v>
                </c:pt>
                <c:pt idx="555">
                  <c:v>9974714.7179683633</c:v>
                </c:pt>
                <c:pt idx="556">
                  <c:v>9975015.9513007253</c:v>
                </c:pt>
                <c:pt idx="557">
                  <c:v>9975313.600359261</c:v>
                </c:pt>
                <c:pt idx="558">
                  <c:v>9975607.7076869756</c:v>
                </c:pt>
                <c:pt idx="559">
                  <c:v>9975898.3153244182</c:v>
                </c:pt>
                <c:pt idx="560">
                  <c:v>9976185.4648155458</c:v>
                </c:pt>
                <c:pt idx="561">
                  <c:v>9976469.1972135119</c:v>
                </c:pt>
                <c:pt idx="562">
                  <c:v>9976749.553086441</c:v>
                </c:pt>
                <c:pt idx="563">
                  <c:v>9977026.5725230835</c:v>
                </c:pt>
                <c:pt idx="564">
                  <c:v>9977300.295138441</c:v>
                </c:pt>
                <c:pt idx="565">
                  <c:v>9977570.7600792833</c:v>
                </c:pt>
                <c:pt idx="566">
                  <c:v>9977838.0060296804</c:v>
                </c:pt>
                <c:pt idx="567">
                  <c:v>9978102.0712163709</c:v>
                </c:pt>
                <c:pt idx="568">
                  <c:v>9978362.9934141487</c:v>
                </c:pt>
                <c:pt idx="569">
                  <c:v>9978620.8099511601</c:v>
                </c:pt>
                <c:pt idx="570">
                  <c:v>9978875.5577141233</c:v>
                </c:pt>
                <c:pt idx="571">
                  <c:v>9979127.2731535137</c:v>
                </c:pt>
                <c:pt idx="572">
                  <c:v>9979375.9922886677</c:v>
                </c:pt>
                <c:pt idx="573">
                  <c:v>9979621.7507128604</c:v>
                </c:pt>
                <c:pt idx="574">
                  <c:v>9979864.5835982896</c:v>
                </c:pt>
                <c:pt idx="575">
                  <c:v>9980104.5257009976</c:v>
                </c:pt>
                <c:pt idx="576">
                  <c:v>9980341.6113657951</c:v>
                </c:pt>
                <c:pt idx="577">
                  <c:v>9980575.8745310567</c:v>
                </c:pt>
                <c:pt idx="578">
                  <c:v>9980807.3487335071</c:v>
                </c:pt>
                <c:pt idx="579">
                  <c:v>9981036.0671129264</c:v>
                </c:pt>
                <c:pt idx="580">
                  <c:v>9981262.062416818</c:v>
                </c:pt>
                <c:pt idx="581">
                  <c:v>9981485.3670050129</c:v>
                </c:pt>
                <c:pt idx="582">
                  <c:v>9981706.0128542371</c:v>
                </c:pt>
                <c:pt idx="583">
                  <c:v>9981924.0315626003</c:v>
                </c:pt>
                <c:pt idx="584">
                  <c:v>9982139.4543540329</c:v>
                </c:pt>
                <c:pt idx="585">
                  <c:v>9982352.3120827265</c:v>
                </c:pt>
                <c:pt idx="586">
                  <c:v>9982562.635237433</c:v>
                </c:pt>
                <c:pt idx="587">
                  <c:v>9982770.4539457858</c:v>
                </c:pt>
                <c:pt idx="588">
                  <c:v>9982975.7979785539</c:v>
                </c:pt>
                <c:pt idx="589">
                  <c:v>9983178.6967538223</c:v>
                </c:pt>
                <c:pt idx="590">
                  <c:v>9983379.1793411486</c:v>
                </c:pt>
                <c:pt idx="591">
                  <c:v>9983577.2744656652</c:v>
                </c:pt>
                <c:pt idx="592">
                  <c:v>9983773.0105121359</c:v>
                </c:pt>
                <c:pt idx="593">
                  <c:v>9983966.4155289531</c:v>
                </c:pt>
                <c:pt idx="594">
                  <c:v>9984157.5172320977</c:v>
                </c:pt>
                <c:pt idx="595">
                  <c:v>9984346.3430090696</c:v>
                </c:pt>
                <c:pt idx="596">
                  <c:v>9984532.919922743</c:v>
                </c:pt>
                <c:pt idx="597">
                  <c:v>9984717.2747151814</c:v>
                </c:pt>
                <c:pt idx="598">
                  <c:v>9984899.4338114373</c:v>
                </c:pt>
                <c:pt idx="599">
                  <c:v>9985079.4233232662</c:v>
                </c:pt>
                <c:pt idx="600">
                  <c:v>9985257.269052837</c:v>
                </c:pt>
                <c:pt idx="601">
                  <c:v>9985432.9964963719</c:v>
                </c:pt>
                <c:pt idx="602">
                  <c:v>9985606.6308477409</c:v>
                </c:pt>
                <c:pt idx="603">
                  <c:v>9985778.1970020607</c:v>
                </c:pt>
                <c:pt idx="604">
                  <c:v>9985947.7195591666</c:v>
                </c:pt>
                <c:pt idx="605">
                  <c:v>9986115.2228271477</c:v>
                </c:pt>
                <c:pt idx="606">
                  <c:v>9986280.7308257408</c:v>
                </c:pt>
                <c:pt idx="607">
                  <c:v>9986444.2672897652</c:v>
                </c:pt>
                <c:pt idx="608">
                  <c:v>9986605.8556724712</c:v>
                </c:pt>
                <c:pt idx="609">
                  <c:v>9986765.5191488601</c:v>
                </c:pt>
                <c:pt idx="610">
                  <c:v>9986923.2806189656</c:v>
                </c:pt>
                <c:pt idx="611">
                  <c:v>9987079.1627111025</c:v>
                </c:pt>
                <c:pt idx="612">
                  <c:v>9987233.187785089</c:v>
                </c:pt>
                <c:pt idx="613">
                  <c:v>9987385.3779353835</c:v>
                </c:pt>
                <c:pt idx="614">
                  <c:v>9987535.7549942397</c:v>
                </c:pt>
                <c:pt idx="615">
                  <c:v>9987684.3405348063</c:v>
                </c:pt>
                <c:pt idx="616">
                  <c:v>9987831.1558741666</c:v>
                </c:pt>
                <c:pt idx="617">
                  <c:v>9987976.2220763862</c:v>
                </c:pt>
                <c:pt idx="618">
                  <c:v>9988119.5599554814</c:v>
                </c:pt>
                <c:pt idx="619">
                  <c:v>9988261.1900783852</c:v>
                </c:pt>
                <c:pt idx="620">
                  <c:v>9988401.1327678598</c:v>
                </c:pt>
                <c:pt idx="621">
                  <c:v>9988539.408105392</c:v>
                </c:pt>
                <c:pt idx="622">
                  <c:v>9988676.0359340273</c:v>
                </c:pt>
                <c:pt idx="623">
                  <c:v>9988811.0358612016</c:v>
                </c:pt>
                <c:pt idx="624">
                  <c:v>9988944.4272615276</c:v>
                </c:pt>
                <c:pt idx="625">
                  <c:v>9989076.2292795368</c:v>
                </c:pt>
                <c:pt idx="626">
                  <c:v>9989206.4608323984</c:v>
                </c:pt>
                <c:pt idx="627">
                  <c:v>9989335.140612632</c:v>
                </c:pt>
                <c:pt idx="628">
                  <c:v>9989462.2870907225</c:v>
                </c:pt>
                <c:pt idx="629">
                  <c:v>9989587.9185177796</c:v>
                </c:pt>
                <c:pt idx="630">
                  <c:v>9989712.0529281311</c:v>
                </c:pt>
                <c:pt idx="631">
                  <c:v>9989834.7081418633</c:v>
                </c:pt>
                <c:pt idx="632">
                  <c:v>9989955.9017673694</c:v>
                </c:pt>
                <c:pt idx="633">
                  <c:v>9990075.6512038745</c:v>
                </c:pt>
                <c:pt idx="634">
                  <c:v>9990193.9736438654</c:v>
                </c:pt>
                <c:pt idx="635">
                  <c:v>9990310.8860755786</c:v>
                </c:pt>
                <c:pt idx="636">
                  <c:v>9990426.4052853957</c:v>
                </c:pt>
                <c:pt idx="637">
                  <c:v>9990540.5478602387</c:v>
                </c:pt>
                <c:pt idx="638">
                  <c:v>9990653.3301899247</c:v>
                </c:pt>
                <c:pt idx="639">
                  <c:v>9990764.7684695162</c:v>
                </c:pt>
                <c:pt idx="640">
                  <c:v>9990874.8787016086</c:v>
                </c:pt>
                <c:pt idx="641">
                  <c:v>9990983.6766986065</c:v>
                </c:pt>
                <c:pt idx="642">
                  <c:v>9991091.1780849993</c:v>
                </c:pt>
                <c:pt idx="643">
                  <c:v>9991197.3982995674</c:v>
                </c:pt>
                <c:pt idx="644">
                  <c:v>9991302.3525975794</c:v>
                </c:pt>
                <c:pt idx="645">
                  <c:v>9991406.0560529828</c:v>
                </c:pt>
                <c:pt idx="646">
                  <c:v>9991508.5235605314</c:v>
                </c:pt>
                <c:pt idx="647">
                  <c:v>9991609.7698379233</c:v>
                </c:pt>
                <c:pt idx="648">
                  <c:v>9991709.8094278909</c:v>
                </c:pt>
                <c:pt idx="649">
                  <c:v>9991808.6567002796</c:v>
                </c:pt>
                <c:pt idx="650">
                  <c:v>9991906.3258540854</c:v>
                </c:pt>
                <c:pt idx="651">
                  <c:v>9992002.8309195004</c:v>
                </c:pt>
                <c:pt idx="652">
                  <c:v>9992098.1857598796</c:v>
                </c:pt>
                <c:pt idx="653">
                  <c:v>9992192.4040737599</c:v>
                </c:pt>
                <c:pt idx="654">
                  <c:v>9992285.4993967749</c:v>
                </c:pt>
                <c:pt idx="655">
                  <c:v>9992377.4851036072</c:v>
                </c:pt>
                <c:pt idx="656">
                  <c:v>9992468.3744098991</c:v>
                </c:pt>
                <c:pt idx="657">
                  <c:v>9992558.1803741269</c:v>
                </c:pt>
                <c:pt idx="658">
                  <c:v>9992646.9158994667</c:v>
                </c:pt>
                <c:pt idx="659">
                  <c:v>9992734.5937356353</c:v>
                </c:pt>
                <c:pt idx="660">
                  <c:v>9992821.2264807262</c:v>
                </c:pt>
                <c:pt idx="661">
                  <c:v>9992906.8265829757</c:v>
                </c:pt>
                <c:pt idx="662">
                  <c:v>9992991.406342566</c:v>
                </c:pt>
                <c:pt idx="663">
                  <c:v>9993074.9779133722</c:v>
                </c:pt>
                <c:pt idx="664">
                  <c:v>9993157.5533047058</c:v>
                </c:pt>
                <c:pt idx="665">
                  <c:v>9993239.1443830132</c:v>
                </c:pt>
                <c:pt idx="666">
                  <c:v>9993319.7628735825</c:v>
                </c:pt>
                <c:pt idx="667">
                  <c:v>9993399.4203622155</c:v>
                </c:pt>
                <c:pt idx="668">
                  <c:v>9993478.1282968894</c:v>
                </c:pt>
                <c:pt idx="669">
                  <c:v>9993555.8979893737</c:v>
                </c:pt>
                <c:pt idx="670">
                  <c:v>9993632.7406168617</c:v>
                </c:pt>
                <c:pt idx="671">
                  <c:v>9993708.6672235765</c:v>
                </c:pt>
                <c:pt idx="672">
                  <c:v>9993783.6887223125</c:v>
                </c:pt>
                <c:pt idx="673">
                  <c:v>9993857.8158960454</c:v>
                </c:pt>
                <c:pt idx="674">
                  <c:v>9993931.0593994223</c:v>
                </c:pt>
                <c:pt idx="675">
                  <c:v>9994003.4297603257</c:v>
                </c:pt>
                <c:pt idx="676">
                  <c:v>9994074.9373813495</c:v>
                </c:pt>
                <c:pt idx="677">
                  <c:v>9994145.5925413147</c:v>
                </c:pt>
                <c:pt idx="678">
                  <c:v>9994215.4053967111</c:v>
                </c:pt>
                <c:pt idx="679">
                  <c:v>9994284.3859831616</c:v>
                </c:pt>
                <c:pt idx="680">
                  <c:v>9994352.5442168601</c:v>
                </c:pt>
                <c:pt idx="681">
                  <c:v>9994419.889895983</c:v>
                </c:pt>
                <c:pt idx="682">
                  <c:v>9994486.4327020943</c:v>
                </c:pt>
                <c:pt idx="683">
                  <c:v>9994552.1822015308</c:v>
                </c:pt>
                <c:pt idx="684">
                  <c:v>9994617.147846777</c:v>
                </c:pt>
                <c:pt idx="685">
                  <c:v>9994681.3389778025</c:v>
                </c:pt>
                <c:pt idx="686">
                  <c:v>9994744.7648233958</c:v>
                </c:pt>
                <c:pt idx="687">
                  <c:v>9994807.4345025122</c:v>
                </c:pt>
                <c:pt idx="688">
                  <c:v>9994869.3570255563</c:v>
                </c:pt>
                <c:pt idx="689">
                  <c:v>9994930.54129567</c:v>
                </c:pt>
                <c:pt idx="690">
                  <c:v>9994990.9961100183</c:v>
                </c:pt>
                <c:pt idx="691">
                  <c:v>9995050.7301610373</c:v>
                </c:pt>
                <c:pt idx="692">
                  <c:v>9995109.7520376891</c:v>
                </c:pt>
                <c:pt idx="693">
                  <c:v>9995168.0702266842</c:v>
                </c:pt>
                <c:pt idx="694">
                  <c:v>9995225.6931137033</c:v>
                </c:pt>
                <c:pt idx="695">
                  <c:v>9995282.628984578</c:v>
                </c:pt>
                <c:pt idx="696">
                  <c:v>9995338.8860265091</c:v>
                </c:pt>
                <c:pt idx="697">
                  <c:v>9995394.472329203</c:v>
                </c:pt>
                <c:pt idx="698">
                  <c:v>9995449.395886071</c:v>
                </c:pt>
                <c:pt idx="699">
                  <c:v>9995503.664595332</c:v>
                </c:pt>
                <c:pt idx="700">
                  <c:v>9995557.2862611786</c:v>
                </c:pt>
                <c:pt idx="701">
                  <c:v>9995610.2685948648</c:v>
                </c:pt>
                <c:pt idx="702">
                  <c:v>9995662.6192158312</c:v>
                </c:pt>
                <c:pt idx="703">
                  <c:v>9995714.3456527926</c:v>
                </c:pt>
                <c:pt idx="704">
                  <c:v>9995765.4553448185</c:v>
                </c:pt>
                <c:pt idx="705">
                  <c:v>9995815.9556423761</c:v>
                </c:pt>
                <c:pt idx="706">
                  <c:v>9995865.8538084254</c:v>
                </c:pt>
                <c:pt idx="707">
                  <c:v>9995915.1570194215</c:v>
                </c:pt>
                <c:pt idx="708">
                  <c:v>9995963.8723663539</c:v>
                </c:pt>
                <c:pt idx="709">
                  <c:v>9996012.0068557784</c:v>
                </c:pt>
                <c:pt idx="710">
                  <c:v>9996059.5674108043</c:v>
                </c:pt>
                <c:pt idx="711">
                  <c:v>9996106.5608720817</c:v>
                </c:pt>
                <c:pt idx="712">
                  <c:v>9996152.9939988106</c:v>
                </c:pt>
                <c:pt idx="713">
                  <c:v>9996198.8734696731</c:v>
                </c:pt>
                <c:pt idx="714">
                  <c:v>9996244.2058838196</c:v>
                </c:pt>
                <c:pt idx="715">
                  <c:v>9996288.997761786</c:v>
                </c:pt>
                <c:pt idx="716">
                  <c:v>9996333.2555464655</c:v>
                </c:pt>
                <c:pt idx="717">
                  <c:v>9996376.9856040031</c:v>
                </c:pt>
                <c:pt idx="718">
                  <c:v>9996420.194224719</c:v>
                </c:pt>
                <c:pt idx="719">
                  <c:v>9996462.887624003</c:v>
                </c:pt>
                <c:pt idx="720">
                  <c:v>9996505.0719432123</c:v>
                </c:pt>
                <c:pt idx="721">
                  <c:v>9996546.7532505654</c:v>
                </c:pt>
                <c:pt idx="722">
                  <c:v>9996587.937541984</c:v>
                </c:pt>
                <c:pt idx="723">
                  <c:v>9996628.6307419688</c:v>
                </c:pt>
                <c:pt idx="724">
                  <c:v>9996668.8387044556</c:v>
                </c:pt>
                <c:pt idx="725">
                  <c:v>9996708.5672136247</c:v>
                </c:pt>
                <c:pt idx="726">
                  <c:v>9996747.8219847865</c:v>
                </c:pt>
                <c:pt idx="727">
                  <c:v>9996786.6086651348</c:v>
                </c:pt>
                <c:pt idx="728">
                  <c:v>9996824.9328346066</c:v>
                </c:pt>
                <c:pt idx="729">
                  <c:v>9996862.8000066653</c:v>
                </c:pt>
                <c:pt idx="730">
                  <c:v>9996900.2156290747</c:v>
                </c:pt>
                <c:pt idx="731">
                  <c:v>9996937.1850847192</c:v>
                </c:pt>
                <c:pt idx="732">
                  <c:v>9996973.7136923447</c:v>
                </c:pt>
                <c:pt idx="733">
                  <c:v>9997009.8067073226</c:v>
                </c:pt>
                <c:pt idx="734">
                  <c:v>9997045.4693224207</c:v>
                </c:pt>
                <c:pt idx="735">
                  <c:v>9997080.7066685446</c:v>
                </c:pt>
                <c:pt idx="736">
                  <c:v>9997115.5238154568</c:v>
                </c:pt>
                <c:pt idx="737">
                  <c:v>9997149.9257725254</c:v>
                </c:pt>
                <c:pt idx="738">
                  <c:v>9997183.9174894243</c:v>
                </c:pt>
                <c:pt idx="739">
                  <c:v>9997217.5038568676</c:v>
                </c:pt>
                <c:pt idx="740">
                  <c:v>9997250.6897072867</c:v>
                </c:pt>
                <c:pt idx="741">
                  <c:v>9997283.4798155352</c:v>
                </c:pt>
                <c:pt idx="742">
                  <c:v>9997315.878899578</c:v>
                </c:pt>
                <c:pt idx="743">
                  <c:v>9997347.8916211501</c:v>
                </c:pt>
                <c:pt idx="744">
                  <c:v>9997379.5225864649</c:v>
                </c:pt>
                <c:pt idx="745">
                  <c:v>9997410.7763468139</c:v>
                </c:pt>
                <c:pt idx="746">
                  <c:v>9997441.6573992968</c:v>
                </c:pt>
                <c:pt idx="747">
                  <c:v>9997472.1701873913</c:v>
                </c:pt>
                <c:pt idx="748">
                  <c:v>9997502.3191016428</c:v>
                </c:pt>
                <c:pt idx="749">
                  <c:v>9997532.1084802747</c:v>
                </c:pt>
                <c:pt idx="750">
                  <c:v>9997561.5426098183</c:v>
                </c:pt>
                <c:pt idx="751">
                  <c:v>9997590.6257257126</c:v>
                </c:pt>
                <c:pt idx="752">
                  <c:v>9997619.3620129377</c:v>
                </c:pt>
                <c:pt idx="753">
                  <c:v>9997647.7556065917</c:v>
                </c:pt>
                <c:pt idx="754">
                  <c:v>9997675.8105925024</c:v>
                </c:pt>
                <c:pt idx="755">
                  <c:v>9997703.5310078003</c:v>
                </c:pt>
                <c:pt idx="756">
                  <c:v>9997730.9208415039</c:v>
                </c:pt>
                <c:pt idx="757">
                  <c:v>9997757.9840351008</c:v>
                </c:pt>
                <c:pt idx="758">
                  <c:v>9997784.7244830951</c:v>
                </c:pt>
                <c:pt idx="759">
                  <c:v>9997811.1460335925</c:v>
                </c:pt>
                <c:pt idx="760">
                  <c:v>9997837.2524888143</c:v>
                </c:pt>
                <c:pt idx="761">
                  <c:v>9997863.0476056971</c:v>
                </c:pt>
                <c:pt idx="762">
                  <c:v>9997888.5350963734</c:v>
                </c:pt>
                <c:pt idx="763">
                  <c:v>9997913.7186287567</c:v>
                </c:pt>
                <c:pt idx="764">
                  <c:v>9997938.6018270291</c:v>
                </c:pt>
                <c:pt idx="765">
                  <c:v>9997963.1882721893</c:v>
                </c:pt>
                <c:pt idx="766">
                  <c:v>9997987.4815025479</c:v>
                </c:pt>
                <c:pt idx="767">
                  <c:v>9998011.4850142524</c:v>
                </c:pt>
                <c:pt idx="768">
                  <c:v>9998035.202261772</c:v>
                </c:pt>
                <c:pt idx="769">
                  <c:v>9998058.6366584077</c:v>
                </c:pt>
                <c:pt idx="770">
                  <c:v>9998081.7915767729</c:v>
                </c:pt>
                <c:pt idx="771">
                  <c:v>9998104.6703492925</c:v>
                </c:pt>
                <c:pt idx="772">
                  <c:v>9998127.2762686573</c:v>
                </c:pt>
                <c:pt idx="773">
                  <c:v>9998149.6125883237</c:v>
                </c:pt>
                <c:pt idx="774">
                  <c:v>9998171.6825229563</c:v>
                </c:pt>
                <c:pt idx="775">
                  <c:v>9998193.4892489202</c:v>
                </c:pt>
                <c:pt idx="776">
                  <c:v>9998215.0359047055</c:v>
                </c:pt>
                <c:pt idx="777">
                  <c:v>9998236.3255913965</c:v>
                </c:pt>
                <c:pt idx="778">
                  <c:v>9998257.3613731116</c:v>
                </c:pt>
                <c:pt idx="779">
                  <c:v>9998278.14627745</c:v>
                </c:pt>
                <c:pt idx="780">
                  <c:v>9998298.683295913</c:v>
                </c:pt>
                <c:pt idx="781">
                  <c:v>9998318.9753843546</c:v>
                </c:pt>
                <c:pt idx="782">
                  <c:v>9998339.0254633836</c:v>
                </c:pt>
                <c:pt idx="783">
                  <c:v>9998358.8364188038</c:v>
                </c:pt>
                <c:pt idx="784">
                  <c:v>9998378.4111020043</c:v>
                </c:pt>
                <c:pt idx="785">
                  <c:v>9998397.7523304075</c:v>
                </c:pt>
                <c:pt idx="786">
                  <c:v>9998416.8628878258</c:v>
                </c:pt>
                <c:pt idx="787">
                  <c:v>9998435.7455248944</c:v>
                </c:pt>
                <c:pt idx="788">
                  <c:v>9998454.4029594772</c:v>
                </c:pt>
                <c:pt idx="789">
                  <c:v>9998472.8378770165</c:v>
                </c:pt>
                <c:pt idx="790">
                  <c:v>9998491.0529309437</c:v>
                </c:pt>
                <c:pt idx="791">
                  <c:v>9998509.0507430658</c:v>
                </c:pt>
                <c:pt idx="792">
                  <c:v>9998526.8339039385</c:v>
                </c:pt>
                <c:pt idx="793">
                  <c:v>9998544.4049732238</c:v>
                </c:pt>
                <c:pt idx="794">
                  <c:v>9998561.7664800771</c:v>
                </c:pt>
                <c:pt idx="795">
                  <c:v>9998578.9209234975</c:v>
                </c:pt>
                <c:pt idx="796">
                  <c:v>9998595.8707726896</c:v>
                </c:pt>
                <c:pt idx="797">
                  <c:v>9998612.6184674427</c:v>
                </c:pt>
                <c:pt idx="798">
                  <c:v>9998629.1664184332</c:v>
                </c:pt>
                <c:pt idx="799">
                  <c:v>9998645.517007608</c:v>
                </c:pt>
                <c:pt idx="800">
                  <c:v>9998661.672588516</c:v>
                </c:pt>
                <c:pt idx="801">
                  <c:v>9998677.6354866549</c:v>
                </c:pt>
                <c:pt idx="802">
                  <c:v>9998693.4079997949</c:v>
                </c:pt>
                <c:pt idx="803">
                  <c:v>9998708.992398303</c:v>
                </c:pt>
                <c:pt idx="804">
                  <c:v>9998724.3909254819</c:v>
                </c:pt>
                <c:pt idx="805">
                  <c:v>9998739.6057979017</c:v>
                </c:pt>
                <c:pt idx="806">
                  <c:v>9998754.6392056942</c:v>
                </c:pt>
                <c:pt idx="807">
                  <c:v>9998769.4933128804</c:v>
                </c:pt>
                <c:pt idx="808">
                  <c:v>9998784.1702576801</c:v>
                </c:pt>
                <c:pt idx="809">
                  <c:v>9998798.6721528284</c:v>
                </c:pt>
                <c:pt idx="810">
                  <c:v>9998813.0010858625</c:v>
                </c:pt>
                <c:pt idx="811">
                  <c:v>9998827.1591194384</c:v>
                </c:pt>
                <c:pt idx="812">
                  <c:v>9998841.1482916139</c:v>
                </c:pt>
                <c:pt idx="813">
                  <c:v>9998854.9706161506</c:v>
                </c:pt>
                <c:pt idx="814">
                  <c:v>9998868.6280827969</c:v>
                </c:pt>
                <c:pt idx="815">
                  <c:v>9998882.1226575784</c:v>
                </c:pt>
                <c:pt idx="816">
                  <c:v>9998895.4562830813</c:v>
                </c:pt>
                <c:pt idx="817">
                  <c:v>9998908.6308787391</c:v>
                </c:pt>
                <c:pt idx="818">
                  <c:v>9998921.648341082</c:v>
                </c:pt>
                <c:pt idx="819">
                  <c:v>9998934.510544043</c:v>
                </c:pt>
                <c:pt idx="820">
                  <c:v>9998947.2193391994</c:v>
                </c:pt>
                <c:pt idx="821">
                  <c:v>9998959.7765560672</c:v>
                </c:pt>
                <c:pt idx="822">
                  <c:v>9998972.1840023324</c:v>
                </c:pt>
                <c:pt idx="823">
                  <c:v>9998984.4434641376</c:v>
                </c:pt>
                <c:pt idx="824">
                  <c:v>9998996.5567063242</c:v>
                </c:pt>
                <c:pt idx="825">
                  <c:v>9999008.5254726931</c:v>
                </c:pt>
                <c:pt idx="826">
                  <c:v>9999020.3514862508</c:v>
                </c:pt>
                <c:pt idx="827">
                  <c:v>9999032.0364494585</c:v>
                </c:pt>
                <c:pt idx="828">
                  <c:v>9999043.5820444785</c:v>
                </c:pt>
                <c:pt idx="829">
                  <c:v>9999054.9899334237</c:v>
                </c:pt>
                <c:pt idx="830">
                  <c:v>9999066.2617585771</c:v>
                </c:pt>
                <c:pt idx="831">
                  <c:v>9999077.3991426378</c:v>
                </c:pt>
                <c:pt idx="832">
                  <c:v>9999088.403688971</c:v>
                </c:pt>
                <c:pt idx="833">
                  <c:v>9999099.2769818082</c:v>
                </c:pt>
                <c:pt idx="834">
                  <c:v>9999110.0205865018</c:v>
                </c:pt>
                <c:pt idx="835">
                  <c:v>9999120.6360497326</c:v>
                </c:pt>
                <c:pt idx="836">
                  <c:v>9999131.1248997338</c:v>
                </c:pt>
                <c:pt idx="837">
                  <c:v>9999141.4886465296</c:v>
                </c:pt>
                <c:pt idx="838">
                  <c:v>9999151.7287821211</c:v>
                </c:pt>
                <c:pt idx="839">
                  <c:v>9999161.8467807434</c:v>
                </c:pt>
                <c:pt idx="840">
                  <c:v>9999171.8440990224</c:v>
                </c:pt>
                <c:pt idx="841">
                  <c:v>9999181.7221762389</c:v>
                </c:pt>
                <c:pt idx="842">
                  <c:v>9999191.4824344963</c:v>
                </c:pt>
                <c:pt idx="843">
                  <c:v>9999201.126278948</c:v>
                </c:pt>
                <c:pt idx="844">
                  <c:v>9999210.6550979875</c:v>
                </c:pt>
                <c:pt idx="845">
                  <c:v>9999220.0702634566</c:v>
                </c:pt>
                <c:pt idx="846">
                  <c:v>9999229.3731308356</c:v>
                </c:pt>
                <c:pt idx="847">
                  <c:v>9999238.565039441</c:v>
                </c:pt>
                <c:pt idx="848">
                  <c:v>9999247.6473126225</c:v>
                </c:pt>
                <c:pt idx="849">
                  <c:v>9999256.6212579422</c:v>
                </c:pt>
                <c:pt idx="850">
                  <c:v>9999265.4881673753</c:v>
                </c:pt>
                <c:pt idx="851">
                  <c:v>9999274.2493174896</c:v>
                </c:pt>
                <c:pt idx="852">
                  <c:v>9999282.9059696272</c:v>
                </c:pt>
                <c:pt idx="853">
                  <c:v>9999291.4593700953</c:v>
                </c:pt>
                <c:pt idx="854">
                  <c:v>9999299.9107503332</c:v>
                </c:pt>
                <c:pt idx="855">
                  <c:v>9999308.2613270916</c:v>
                </c:pt>
                <c:pt idx="856">
                  <c:v>9999316.5123026259</c:v>
                </c:pt>
                <c:pt idx="857">
                  <c:v>9999324.6648648381</c:v>
                </c:pt>
                <c:pt idx="858">
                  <c:v>9999332.7201874815</c:v>
                </c:pt>
                <c:pt idx="859">
                  <c:v>9999340.6794302911</c:v>
                </c:pt>
                <c:pt idx="860">
                  <c:v>9999348.5437391959</c:v>
                </c:pt>
                <c:pt idx="861">
                  <c:v>9999356.314246431</c:v>
                </c:pt>
                <c:pt idx="862">
                  <c:v>9999363.9920707643</c:v>
                </c:pt>
                <c:pt idx="863">
                  <c:v>9999371.5783175901</c:v>
                </c:pt>
                <c:pt idx="864">
                  <c:v>9999379.074079141</c:v>
                </c:pt>
                <c:pt idx="865">
                  <c:v>9999386.4804346077</c:v>
                </c:pt>
                <c:pt idx="866">
                  <c:v>9999393.7984503359</c:v>
                </c:pt>
                <c:pt idx="867">
                  <c:v>9999401.029179927</c:v>
                </c:pt>
                <c:pt idx="868">
                  <c:v>9999408.1736644357</c:v>
                </c:pt>
                <c:pt idx="869">
                  <c:v>9999415.2329324931</c:v>
                </c:pt>
                <c:pt idx="870">
                  <c:v>9999422.20800047</c:v>
                </c:pt>
                <c:pt idx="871">
                  <c:v>9999429.0998726152</c:v>
                </c:pt>
                <c:pt idx="872">
                  <c:v>9999435.9095411934</c:v>
                </c:pt>
                <c:pt idx="873">
                  <c:v>9999442.6379866414</c:v>
                </c:pt>
                <c:pt idx="874">
                  <c:v>9999449.286177706</c:v>
                </c:pt>
                <c:pt idx="875">
                  <c:v>9999455.8550715819</c:v>
                </c:pt>
                <c:pt idx="876">
                  <c:v>9999462.3456140496</c:v>
                </c:pt>
                <c:pt idx="877">
                  <c:v>9999468.7587395944</c:v>
                </c:pt>
                <c:pt idx="878">
                  <c:v>9999475.0953715779</c:v>
                </c:pt>
                <c:pt idx="879">
                  <c:v>9999481.3564223349</c:v>
                </c:pt>
                <c:pt idx="880">
                  <c:v>9999487.5427933373</c:v>
                </c:pt>
                <c:pt idx="881">
                  <c:v>9999493.6553752869</c:v>
                </c:pt>
                <c:pt idx="882">
                  <c:v>9999499.6950482726</c:v>
                </c:pt>
                <c:pt idx="883">
                  <c:v>9999505.6626818925</c:v>
                </c:pt>
                <c:pt idx="884">
                  <c:v>9999511.5591353588</c:v>
                </c:pt>
                <c:pt idx="885">
                  <c:v>9999517.3852576502</c:v>
                </c:pt>
                <c:pt idx="886">
                  <c:v>9999523.1418876126</c:v>
                </c:pt>
                <c:pt idx="887">
                  <c:v>9999528.8298540972</c:v>
                </c:pt>
                <c:pt idx="888">
                  <c:v>9999534.449976068</c:v>
                </c:pt>
                <c:pt idx="889">
                  <c:v>9999540.0030627064</c:v>
                </c:pt>
                <c:pt idx="890">
                  <c:v>9999545.4899135642</c:v>
                </c:pt>
                <c:pt idx="891">
                  <c:v>9999550.9113186412</c:v>
                </c:pt>
                <c:pt idx="892">
                  <c:v>9999556.2680585347</c:v>
                </c:pt>
                <c:pt idx="893">
                  <c:v>9999561.5609045103</c:v>
                </c:pt>
                <c:pt idx="894">
                  <c:v>9999566.7906186543</c:v>
                </c:pt>
                <c:pt idx="895">
                  <c:v>9999571.9579539523</c:v>
                </c:pt>
                <c:pt idx="896">
                  <c:v>9999577.0636544153</c:v>
                </c:pt>
                <c:pt idx="897">
                  <c:v>9999582.1084551737</c:v>
                </c:pt>
                <c:pt idx="898">
                  <c:v>9999587.0930826031</c:v>
                </c:pt>
                <c:pt idx="899">
                  <c:v>9999592.018254403</c:v>
                </c:pt>
                <c:pt idx="900">
                  <c:v>9999596.8846797198</c:v>
                </c:pt>
                <c:pt idx="901">
                  <c:v>9999601.6930592507</c:v>
                </c:pt>
                <c:pt idx="902">
                  <c:v>9999606.4440853149</c:v>
                </c:pt>
                <c:pt idx="903">
                  <c:v>9999611.1384419948</c:v>
                </c:pt>
                <c:pt idx="904">
                  <c:v>9999615.7768052071</c:v>
                </c:pt>
                <c:pt idx="905">
                  <c:v>9999620.3598428033</c:v>
                </c:pt>
                <c:pt idx="906">
                  <c:v>9999624.8882146738</c:v>
                </c:pt>
                <c:pt idx="907">
                  <c:v>9999629.3625728376</c:v>
                </c:pt>
                <c:pt idx="908">
                  <c:v>9999633.7835615389</c:v>
                </c:pt>
                <c:pt idx="909">
                  <c:v>9999638.1518173367</c:v>
                </c:pt>
                <c:pt idx="910">
                  <c:v>9999642.4679692015</c:v>
                </c:pt>
                <c:pt idx="911">
                  <c:v>9999646.7326385975</c:v>
                </c:pt>
                <c:pt idx="912">
                  <c:v>9999650.9464395754</c:v>
                </c:pt>
                <c:pt idx="913">
                  <c:v>9999655.1099788733</c:v>
                </c:pt>
                <c:pt idx="914">
                  <c:v>9999659.2238559797</c:v>
                </c:pt>
                <c:pt idx="915">
                  <c:v>9999663.288663242</c:v>
                </c:pt>
                <c:pt idx="916">
                  <c:v>9999667.3049859367</c:v>
                </c:pt>
                <c:pt idx="917">
                  <c:v>9999671.2734023668</c:v>
                </c:pt>
                <c:pt idx="918">
                  <c:v>9999675.1944839321</c:v>
                </c:pt>
                <c:pt idx="919">
                  <c:v>9999679.0687952191</c:v>
                </c:pt>
                <c:pt idx="920">
                  <c:v>9999682.8968940862</c:v>
                </c:pt>
                <c:pt idx="921">
                  <c:v>9999686.6793317311</c:v>
                </c:pt>
                <c:pt idx="922">
                  <c:v>9999690.4166527763</c:v>
                </c:pt>
                <c:pt idx="923">
                  <c:v>9999694.109395355</c:v>
                </c:pt>
                <c:pt idx="924">
                  <c:v>9999697.7580911778</c:v>
                </c:pt>
                <c:pt idx="925">
                  <c:v>9999701.3632656187</c:v>
                </c:pt>
                <c:pt idx="926">
                  <c:v>9999704.925437782</c:v>
                </c:pt>
                <c:pt idx="927">
                  <c:v>9999708.4451205768</c:v>
                </c:pt>
                <c:pt idx="928">
                  <c:v>9999711.9228208028</c:v>
                </c:pt>
                <c:pt idx="929">
                  <c:v>9999715.3590392098</c:v>
                </c:pt>
                <c:pt idx="930">
                  <c:v>9999718.7542705759</c:v>
                </c:pt>
                <c:pt idx="931">
                  <c:v>9999722.1090037785</c:v>
                </c:pt>
                <c:pt idx="932">
                  <c:v>9999725.4237218648</c:v>
                </c:pt>
                <c:pt idx="933">
                  <c:v>9999728.6989021264</c:v>
                </c:pt>
                <c:pt idx="934">
                  <c:v>9999731.9350161478</c:v>
                </c:pt>
                <c:pt idx="935">
                  <c:v>9999735.1325298995</c:v>
                </c:pt>
                <c:pt idx="936">
                  <c:v>9999738.2919037938</c:v>
                </c:pt>
                <c:pt idx="937">
                  <c:v>9999741.4135927521</c:v>
                </c:pt>
                <c:pt idx="938">
                  <c:v>9999744.4980462641</c:v>
                </c:pt>
                <c:pt idx="939">
                  <c:v>9999747.5457084589</c:v>
                </c:pt>
                <c:pt idx="940">
                  <c:v>9999750.5570181832</c:v>
                </c:pt>
                <c:pt idx="941">
                  <c:v>9999753.5324090272</c:v>
                </c:pt>
                <c:pt idx="942">
                  <c:v>9999756.4723094255</c:v>
                </c:pt>
                <c:pt idx="943">
                  <c:v>9999759.3771426938</c:v>
                </c:pt>
                <c:pt idx="944">
                  <c:v>9999762.2473271079</c:v>
                </c:pt>
                <c:pt idx="945">
                  <c:v>9999765.083275944</c:v>
                </c:pt>
                <c:pt idx="946">
                  <c:v>9999767.8853975646</c:v>
                </c:pt>
                <c:pt idx="947">
                  <c:v>9999770.6540954374</c:v>
                </c:pt>
                <c:pt idx="948">
                  <c:v>9999773.3897682466</c:v>
                </c:pt>
                <c:pt idx="949">
                  <c:v>9999776.0928099006</c:v>
                </c:pt>
                <c:pt idx="950">
                  <c:v>9999778.7636096105</c:v>
                </c:pt>
                <c:pt idx="951">
                  <c:v>9999781.4025519565</c:v>
                </c:pt>
                <c:pt idx="952">
                  <c:v>9999784.0100169219</c:v>
                </c:pt>
                <c:pt idx="953">
                  <c:v>9999786.5863799714</c:v>
                </c:pt>
                <c:pt idx="954">
                  <c:v>9999789.1320120692</c:v>
                </c:pt>
                <c:pt idx="955">
                  <c:v>9999791.6472797729</c:v>
                </c:pt>
                <c:pt idx="956">
                  <c:v>9999794.1325452626</c:v>
                </c:pt>
                <c:pt idx="957">
                  <c:v>9999796.5881664008</c:v>
                </c:pt>
                <c:pt idx="958">
                  <c:v>9999799.0144967772</c:v>
                </c:pt>
                <c:pt idx="959">
                  <c:v>9999801.4118857644</c:v>
                </c:pt>
                <c:pt idx="960">
                  <c:v>9999803.7806785703</c:v>
                </c:pt>
                <c:pt idx="961">
                  <c:v>9999806.1212162897</c:v>
                </c:pt>
                <c:pt idx="962">
                  <c:v>9999808.433835946</c:v>
                </c:pt>
                <c:pt idx="963">
                  <c:v>9999810.718870528</c:v>
                </c:pt>
                <c:pt idx="964">
                  <c:v>9999812.9766490795</c:v>
                </c:pt>
                <c:pt idx="965">
                  <c:v>9999815.2074966952</c:v>
                </c:pt>
                <c:pt idx="966">
                  <c:v>9999817.4117346145</c:v>
                </c:pt>
                <c:pt idx="967">
                  <c:v>9999819.5896802247</c:v>
                </c:pt>
                <c:pt idx="968">
                  <c:v>9999821.7416471429</c:v>
                </c:pt>
                <c:pt idx="969">
                  <c:v>9999823.8679452352</c:v>
                </c:pt>
                <c:pt idx="970">
                  <c:v>9999825.968880672</c:v>
                </c:pt>
                <c:pt idx="971">
                  <c:v>9999828.0447559878</c:v>
                </c:pt>
                <c:pt idx="972">
                  <c:v>9999830.0958700888</c:v>
                </c:pt>
                <c:pt idx="973">
                  <c:v>9999832.1225183271</c:v>
                </c:pt>
                <c:pt idx="974">
                  <c:v>9999834.1249925233</c:v>
                </c:pt>
                <c:pt idx="975">
                  <c:v>9999836.1035810262</c:v>
                </c:pt>
                <c:pt idx="976">
                  <c:v>9999838.0585687421</c:v>
                </c:pt>
                <c:pt idx="977">
                  <c:v>9999839.9902371801</c:v>
                </c:pt>
                <c:pt idx="978">
                  <c:v>9999841.8988644853</c:v>
                </c:pt>
                <c:pt idx="979">
                  <c:v>9999843.7847254984</c:v>
                </c:pt>
                <c:pt idx="980">
                  <c:v>9999845.648091767</c:v>
                </c:pt>
                <c:pt idx="981">
                  <c:v>9999847.4892316088</c:v>
                </c:pt>
                <c:pt idx="982">
                  <c:v>9999849.3084101379</c:v>
                </c:pt>
                <c:pt idx="983">
                  <c:v>9999851.1058893092</c:v>
                </c:pt>
                <c:pt idx="984">
                  <c:v>9999852.8819279522</c:v>
                </c:pt>
                <c:pt idx="985">
                  <c:v>9999854.6367818043</c:v>
                </c:pt>
                <c:pt idx="986">
                  <c:v>9999856.3707035556</c:v>
                </c:pt>
                <c:pt idx="987">
                  <c:v>9999858.0839428902</c:v>
                </c:pt>
                <c:pt idx="988">
                  <c:v>9999859.7767465003</c:v>
                </c:pt>
                <c:pt idx="989">
                  <c:v>9999861.4493581429</c:v>
                </c:pt>
                <c:pt idx="990">
                  <c:v>9999863.102018673</c:v>
                </c:pt>
                <c:pt idx="991">
                  <c:v>9999864.7349660583</c:v>
                </c:pt>
                <c:pt idx="992">
                  <c:v>9999866.3484354392</c:v>
                </c:pt>
                <c:pt idx="993">
                  <c:v>9999867.9426591545</c:v>
                </c:pt>
                <c:pt idx="994">
                  <c:v>9999869.5178667568</c:v>
                </c:pt>
                <c:pt idx="995">
                  <c:v>9999871.0742850713</c:v>
                </c:pt>
                <c:pt idx="996">
                  <c:v>9999872.6121382266</c:v>
                </c:pt>
                <c:pt idx="997">
                  <c:v>9999874.1316476576</c:v>
                </c:pt>
                <c:pt idx="998">
                  <c:v>9999875.6330321692</c:v>
                </c:pt>
                <c:pt idx="999">
                  <c:v>9999877.1165079549</c:v>
                </c:pt>
                <c:pt idx="1000">
                  <c:v>9999877.1165079549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6-417F-9B29-ABA080B0C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468975"/>
        <c:axId val="1380471471"/>
      </c:lineChart>
      <c:catAx>
        <c:axId val="1380468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Days Elapsed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0471471"/>
        <c:crosses val="autoZero"/>
        <c:auto val="1"/>
        <c:lblAlgn val="ctr"/>
        <c:lblOffset val="100"/>
        <c:noMultiLvlLbl val="0"/>
      </c:catAx>
      <c:valAx>
        <c:axId val="138047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Dnd Supply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0468975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108857</xdr:colOff>
      <xdr:row>9</xdr:row>
      <xdr:rowOff>0</xdr:rowOff>
    </xdr:from>
    <xdr:to>
      <xdr:col>4</xdr:col>
      <xdr:colOff>1288676</xdr:colOff>
      <xdr:row>21</xdr:row>
      <xdr:rowOff>146957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6C9248D-21C3-438C-B80C-592919678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336176</xdr:colOff>
      <xdr:row>24</xdr:row>
      <xdr:rowOff>56030</xdr:rowOff>
    </xdr:from>
    <xdr:to>
      <xdr:col>2</xdr:col>
      <xdr:colOff>956649</xdr:colOff>
      <xdr:row>26</xdr:row>
      <xdr:rowOff>176566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7DB22A5-0894-4434-AAE3-55209C419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0294" y="5199530"/>
          <a:ext cx="1629002" cy="523948"/>
        </a:xfrm>
        <a:prstGeom prst="rect">
          <a:avLst/>
        </a:prstGeom>
      </xdr:spPr>
    </xdr:pic>
    <xdr:clientData/>
  </xdr:twoCellAnchor>
  <xdr:oneCellAnchor>
    <xdr:from>
      <xdr:col>1</xdr:col>
      <xdr:colOff>112057</xdr:colOff>
      <xdr:row>28</xdr:row>
      <xdr:rowOff>56028</xdr:rowOff>
    </xdr:from>
    <xdr:ext cx="4235824" cy="941296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43FDD87F-75EF-48CE-AB81-43605FF338E7}"/>
            </a:ext>
          </a:extLst>
        </xdr:cNvPr>
        <xdr:cNvSpPr txBox="1"/>
      </xdr:nvSpPr>
      <xdr:spPr>
        <a:xfrm>
          <a:off x="336175" y="6006352"/>
          <a:ext cx="4235824" cy="941296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zh-TW" sz="1100"/>
            <a:t>In the Tokenomics projection context,</a:t>
          </a:r>
        </a:p>
        <a:p>
          <a:endParaRPr lang="en-US" altLang="zh-TW" sz="1100"/>
        </a:p>
        <a:p>
          <a:r>
            <a:rPr lang="en-GB" altLang="zh-TW" sz="1100"/>
            <a:t>L  = long term desired total supply of token</a:t>
          </a:r>
        </a:p>
        <a:p>
          <a:r>
            <a:rPr lang="en-GB" altLang="zh-TW" sz="1100"/>
            <a:t>Xo = mid point, where the token yield is the highest (in our case, the period of fastest DND creation</a:t>
          </a:r>
          <a:r>
            <a:rPr lang="en-GB" altLang="zh-TW" sz="1100" baseline="0"/>
            <a:t> is expected to be at launch</a:t>
          </a:r>
          <a:r>
            <a:rPr lang="en-GB" altLang="zh-TW" sz="1100"/>
            <a:t>)</a:t>
          </a:r>
          <a:endParaRPr lang="zh-TW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30BE3-5CDF-4A00-B242-112CDA617A46}">
  <dimension ref="A1:AA1015"/>
  <sheetViews>
    <sheetView tabSelected="1" zoomScale="85" zoomScaleNormal="85" workbookViewId="0">
      <selection activeCell="B9" sqref="B9"/>
    </sheetView>
  </sheetViews>
  <sheetFormatPr defaultRowHeight="15.75" x14ac:dyDescent="0.25"/>
  <cols>
    <col min="1" max="1" width="2.875" style="3" customWidth="1"/>
    <col min="2" max="3" width="13.25" style="3" customWidth="1"/>
    <col min="4" max="5" width="19.375" style="3" customWidth="1"/>
    <col min="6" max="7" width="9" style="2"/>
    <col min="8" max="16" width="14.5" style="2" customWidth="1"/>
    <col min="17" max="17" width="9" style="2"/>
    <col min="18" max="18" width="8.875" style="2" customWidth="1"/>
    <col min="19" max="25" width="14.5" style="2" customWidth="1"/>
    <col min="26" max="26" width="15.375" style="2" customWidth="1"/>
    <col min="27" max="16384" width="9" style="2"/>
  </cols>
  <sheetData>
    <row r="1" spans="2:27" x14ac:dyDescent="0.25">
      <c r="B1" s="1" t="s">
        <v>22</v>
      </c>
      <c r="G1" s="7" t="s">
        <v>11</v>
      </c>
      <c r="R1" s="7" t="s">
        <v>12</v>
      </c>
    </row>
    <row r="2" spans="2:27" x14ac:dyDescent="0.25">
      <c r="B2" s="6" t="s">
        <v>25</v>
      </c>
      <c r="G2" s="2" t="s">
        <v>13</v>
      </c>
      <c r="R2" s="2" t="s">
        <v>19</v>
      </c>
    </row>
    <row r="3" spans="2:27" x14ac:dyDescent="0.25">
      <c r="G3" s="7" t="s">
        <v>5</v>
      </c>
      <c r="R3" s="7" t="s">
        <v>5</v>
      </c>
    </row>
    <row r="4" spans="2:27" x14ac:dyDescent="0.25">
      <c r="B4" s="3" t="s">
        <v>23</v>
      </c>
      <c r="D4" s="5">
        <v>10000000</v>
      </c>
      <c r="G4" s="2" t="s">
        <v>14</v>
      </c>
      <c r="R4" s="2" t="s">
        <v>20</v>
      </c>
    </row>
    <row r="6" spans="2:27" ht="24" customHeight="1" x14ac:dyDescent="0.25">
      <c r="B6" s="1" t="s">
        <v>6</v>
      </c>
      <c r="G6" s="13" t="s">
        <v>10</v>
      </c>
      <c r="H6" s="14" t="s">
        <v>8</v>
      </c>
      <c r="R6" s="13" t="s">
        <v>10</v>
      </c>
      <c r="S6" s="14" t="s">
        <v>8</v>
      </c>
    </row>
    <row r="7" spans="2:27" x14ac:dyDescent="0.25">
      <c r="B7" s="3" t="s">
        <v>9</v>
      </c>
      <c r="D7" s="18">
        <f>60*60*24/3</f>
        <v>28800</v>
      </c>
      <c r="G7" s="8">
        <v>0</v>
      </c>
      <c r="H7" s="10">
        <v>3.8</v>
      </c>
      <c r="R7" s="8">
        <v>0</v>
      </c>
      <c r="S7" s="10">
        <v>3.0039525691699605</v>
      </c>
    </row>
    <row r="8" spans="2:27" x14ac:dyDescent="0.25">
      <c r="G8" s="8">
        <v>14</v>
      </c>
      <c r="H8" s="10">
        <v>3.42</v>
      </c>
      <c r="R8" s="8">
        <v>14</v>
      </c>
      <c r="S8" s="10">
        <f>S7*0.65</f>
        <v>1.9525691699604744</v>
      </c>
    </row>
    <row r="9" spans="2:27" x14ac:dyDescent="0.25">
      <c r="B9" s="1" t="s">
        <v>27</v>
      </c>
      <c r="D9" s="4"/>
      <c r="G9" s="8">
        <v>31</v>
      </c>
      <c r="H9" s="11">
        <v>3.1806000000000001</v>
      </c>
      <c r="R9" s="8">
        <v>60</v>
      </c>
      <c r="S9" s="11">
        <f>S8*0.75</f>
        <v>1.4644268774703557</v>
      </c>
    </row>
    <row r="10" spans="2:27" x14ac:dyDescent="0.25">
      <c r="G10" s="8">
        <v>90</v>
      </c>
      <c r="H10" s="11">
        <v>2.8625400000000001</v>
      </c>
      <c r="R10" s="8">
        <v>180</v>
      </c>
      <c r="S10" s="11">
        <f>S9*0.8</f>
        <v>1.1715415019762847</v>
      </c>
    </row>
    <row r="11" spans="2:27" x14ac:dyDescent="0.25">
      <c r="G11" s="9">
        <v>365</v>
      </c>
      <c r="H11" s="12">
        <v>2.5762860000000001</v>
      </c>
      <c r="R11" s="9">
        <v>365</v>
      </c>
      <c r="S11" s="12">
        <f>S10*0.75</f>
        <v>0.87865612648221347</v>
      </c>
    </row>
    <row r="14" spans="2:27" ht="31.5" x14ac:dyDescent="0.25">
      <c r="G14" s="15" t="s">
        <v>3</v>
      </c>
      <c r="H14" s="16" t="s">
        <v>0</v>
      </c>
      <c r="I14" s="16" t="s">
        <v>1</v>
      </c>
      <c r="J14" s="16" t="s">
        <v>15</v>
      </c>
      <c r="K14" s="16" t="s">
        <v>2</v>
      </c>
      <c r="L14" s="16" t="s">
        <v>17</v>
      </c>
      <c r="M14" s="16" t="s">
        <v>26</v>
      </c>
      <c r="N14" s="16" t="s">
        <v>16</v>
      </c>
      <c r="O14" s="16" t="s">
        <v>4</v>
      </c>
      <c r="P14" s="17" t="s">
        <v>18</v>
      </c>
      <c r="R14" s="15" t="s">
        <v>3</v>
      </c>
      <c r="S14" s="16" t="s">
        <v>0</v>
      </c>
      <c r="T14" s="16" t="s">
        <v>1</v>
      </c>
      <c r="U14" s="16" t="s">
        <v>15</v>
      </c>
      <c r="V14" s="16" t="s">
        <v>2</v>
      </c>
      <c r="W14" s="16" t="s">
        <v>17</v>
      </c>
      <c r="X14" s="16" t="s">
        <v>26</v>
      </c>
      <c r="Y14" s="16" t="s">
        <v>16</v>
      </c>
      <c r="Z14" s="16" t="s">
        <v>4</v>
      </c>
      <c r="AA14" s="17" t="s">
        <v>18</v>
      </c>
    </row>
    <row r="15" spans="2:27" x14ac:dyDescent="0.25">
      <c r="G15" s="19">
        <v>1</v>
      </c>
      <c r="H15" s="20">
        <f>VLOOKUP(G15,$G$7:$H$11,2,1)*$D$7</f>
        <v>109440</v>
      </c>
      <c r="I15" s="20"/>
      <c r="J15" s="21">
        <f>-I15/H15</f>
        <v>0</v>
      </c>
      <c r="K15" s="20">
        <f>H15</f>
        <v>109440</v>
      </c>
      <c r="L15" s="20">
        <f>H15</f>
        <v>109440</v>
      </c>
      <c r="M15" s="20">
        <f>SUM($I$15:I15)</f>
        <v>0</v>
      </c>
      <c r="N15" s="20">
        <f>2*(10000000)/(1+EXP((-0.02)*(G15-0)))-10000000</f>
        <v>99996.666799994186</v>
      </c>
      <c r="O15" s="20">
        <f>$D$4</f>
        <v>10000000</v>
      </c>
      <c r="P15" s="22">
        <f>N15/O15</f>
        <v>9.9996666799994187E-3</v>
      </c>
      <c r="R15" s="19">
        <v>1</v>
      </c>
      <c r="S15" s="20">
        <f>VLOOKUP(R15,$R$7:$S$11,2,1)*$D$7</f>
        <v>86513.833992094864</v>
      </c>
      <c r="T15" s="20"/>
      <c r="U15" s="21">
        <f>-T15/S15</f>
        <v>0</v>
      </c>
      <c r="V15" s="20">
        <f>S15</f>
        <v>86513.833992094864</v>
      </c>
      <c r="W15" s="20">
        <f>S15</f>
        <v>86513.833992094864</v>
      </c>
      <c r="X15" s="20">
        <f>SUM($T$15:T15)</f>
        <v>0</v>
      </c>
      <c r="Y15" s="20">
        <f>2*(10000000)/(1+EXP((-0.012)*(G15-0)))-10000000</f>
        <v>59999.280010368675</v>
      </c>
      <c r="Z15" s="20">
        <f>$D$4</f>
        <v>10000000</v>
      </c>
      <c r="AA15" s="22">
        <f>Y15/Z15</f>
        <v>5.9999280010368675E-3</v>
      </c>
    </row>
    <row r="16" spans="2:27" x14ac:dyDescent="0.25">
      <c r="G16" s="8">
        <f>G15+1</f>
        <v>2</v>
      </c>
      <c r="H16" s="23">
        <f>VLOOKUP(G16,$G$7:$H$11,2,1)*$D$7</f>
        <v>109440</v>
      </c>
      <c r="I16" s="23"/>
      <c r="J16" s="24">
        <f t="shared" ref="J16:J78" si="0">-I16/H16</f>
        <v>0</v>
      </c>
      <c r="K16" s="23">
        <f t="shared" ref="K16:K28" si="1">H16-I16</f>
        <v>109440</v>
      </c>
      <c r="L16" s="23">
        <f>L15+K16</f>
        <v>218880</v>
      </c>
      <c r="M16" s="23">
        <f>SUM($I$15:I16)</f>
        <v>0</v>
      </c>
      <c r="N16" s="23">
        <f t="shared" ref="N16:N79" si="2">2*(10000000)/(1+EXP((-0.02)*(G16-0)))-10000000</f>
        <v>199973.33759930916</v>
      </c>
      <c r="O16" s="23">
        <f t="shared" ref="O16:O79" si="3">$D$4</f>
        <v>10000000</v>
      </c>
      <c r="P16" s="25">
        <f t="shared" ref="P16:P79" si="4">N16/O16</f>
        <v>1.9997333759930916E-2</v>
      </c>
      <c r="R16" s="8">
        <f>R15+1</f>
        <v>2</v>
      </c>
      <c r="S16" s="23">
        <f>VLOOKUP(R16,$R$7:$S$11,2,1)*$D$7</f>
        <v>86513.833992094864</v>
      </c>
      <c r="T16" s="23"/>
      <c r="U16" s="24">
        <f t="shared" ref="U16:U79" si="5">-T16/S16</f>
        <v>0</v>
      </c>
      <c r="V16" s="23">
        <f t="shared" ref="V16:V28" si="6">S16-T16</f>
        <v>86513.833992094864</v>
      </c>
      <c r="W16" s="23">
        <f t="shared" ref="W16:W29" si="7">W15+V16</f>
        <v>173027.66798418973</v>
      </c>
      <c r="X16" s="23">
        <f>SUM($T$15:T16)</f>
        <v>0</v>
      </c>
      <c r="Y16" s="23">
        <f t="shared" ref="Y16:Y79" si="8">2*(10000000)/(1+EXP((-0.012)*(G16-0)))-10000000</f>
        <v>119994.24033175781</v>
      </c>
      <c r="Z16" s="23">
        <f t="shared" ref="Z16:Z79" si="9">$D$4</f>
        <v>10000000</v>
      </c>
      <c r="AA16" s="25">
        <f t="shared" ref="AA16:AA79" si="10">Y16/Z16</f>
        <v>1.1999424033175781E-2</v>
      </c>
    </row>
    <row r="17" spans="2:27" x14ac:dyDescent="0.25">
      <c r="G17" s="8">
        <f t="shared" ref="G17:G80" si="11">G16+1</f>
        <v>3</v>
      </c>
      <c r="H17" s="23">
        <f>VLOOKUP(G17,$G$7:$H$11,2,1)*$D$7</f>
        <v>109440</v>
      </c>
      <c r="I17" s="23"/>
      <c r="J17" s="24">
        <f t="shared" si="0"/>
        <v>0</v>
      </c>
      <c r="K17" s="23">
        <f t="shared" si="1"/>
        <v>109440</v>
      </c>
      <c r="L17" s="23">
        <f t="shared" ref="L17:L21" si="12">L16+K17</f>
        <v>328320</v>
      </c>
      <c r="M17" s="23">
        <f>SUM($I$15:I17)</f>
        <v>0</v>
      </c>
      <c r="N17" s="23">
        <f t="shared" si="2"/>
        <v>299910.03238820098</v>
      </c>
      <c r="O17" s="23">
        <f t="shared" si="3"/>
        <v>10000000</v>
      </c>
      <c r="P17" s="25">
        <f t="shared" si="4"/>
        <v>2.9991003238820098E-2</v>
      </c>
      <c r="R17" s="8">
        <f t="shared" ref="R17:R80" si="13">R16+1</f>
        <v>3</v>
      </c>
      <c r="S17" s="23">
        <f>VLOOKUP(R17,$R$7:$S$11,2,1)*$D$7</f>
        <v>86513.833992094864</v>
      </c>
      <c r="T17" s="23"/>
      <c r="U17" s="24">
        <f t="shared" si="5"/>
        <v>0</v>
      </c>
      <c r="V17" s="23">
        <f t="shared" si="6"/>
        <v>86513.833992094864</v>
      </c>
      <c r="W17" s="23">
        <f t="shared" si="7"/>
        <v>259541.50197628461</v>
      </c>
      <c r="X17" s="23">
        <f>SUM($T$15:T17)</f>
        <v>0</v>
      </c>
      <c r="Y17" s="23">
        <f t="shared" si="8"/>
        <v>179980.56251909398</v>
      </c>
      <c r="Z17" s="23">
        <f t="shared" si="9"/>
        <v>10000000</v>
      </c>
      <c r="AA17" s="25">
        <f t="shared" si="10"/>
        <v>1.7998056251909398E-2</v>
      </c>
    </row>
    <row r="18" spans="2:27" x14ac:dyDescent="0.25">
      <c r="G18" s="8">
        <f t="shared" si="11"/>
        <v>4</v>
      </c>
      <c r="H18" s="23">
        <f>VLOOKUP(G18,$G$7:$H$11,2,1)*$D$7</f>
        <v>109440</v>
      </c>
      <c r="I18" s="23"/>
      <c r="J18" s="24">
        <f t="shared" si="0"/>
        <v>0</v>
      </c>
      <c r="K18" s="23">
        <f t="shared" si="1"/>
        <v>109440</v>
      </c>
      <c r="L18" s="23">
        <f t="shared" si="12"/>
        <v>437760</v>
      </c>
      <c r="M18" s="23">
        <f>SUM($I$15:I18)</f>
        <v>0</v>
      </c>
      <c r="N18" s="23">
        <f t="shared" si="2"/>
        <v>399786.80311163701</v>
      </c>
      <c r="O18" s="23">
        <f t="shared" si="3"/>
        <v>10000000</v>
      </c>
      <c r="P18" s="25">
        <f t="shared" si="4"/>
        <v>3.9978680311163702E-2</v>
      </c>
      <c r="R18" s="8">
        <f t="shared" si="13"/>
        <v>4</v>
      </c>
      <c r="S18" s="23">
        <f>VLOOKUP(R18,$R$7:$S$11,2,1)*$D$7</f>
        <v>86513.833992094864</v>
      </c>
      <c r="T18" s="23"/>
      <c r="U18" s="24">
        <f t="shared" si="5"/>
        <v>0</v>
      </c>
      <c r="V18" s="23">
        <f t="shared" si="6"/>
        <v>86513.833992094864</v>
      </c>
      <c r="W18" s="23">
        <f t="shared" si="7"/>
        <v>346055.33596837946</v>
      </c>
      <c r="X18" s="23">
        <f>SUM($T$15:T18)</f>
        <v>0</v>
      </c>
      <c r="Y18" s="23">
        <f t="shared" si="8"/>
        <v>239953.93061435781</v>
      </c>
      <c r="Z18" s="23">
        <f t="shared" si="9"/>
        <v>10000000</v>
      </c>
      <c r="AA18" s="25">
        <f t="shared" si="10"/>
        <v>2.399539306143578E-2</v>
      </c>
    </row>
    <row r="19" spans="2:27" x14ac:dyDescent="0.25">
      <c r="G19" s="8">
        <f t="shared" si="11"/>
        <v>5</v>
      </c>
      <c r="H19" s="23">
        <f>VLOOKUP(G19,$G$7:$H$11,2,1)*$D$7</f>
        <v>109440</v>
      </c>
      <c r="I19" s="23"/>
      <c r="J19" s="24">
        <f t="shared" si="0"/>
        <v>0</v>
      </c>
      <c r="K19" s="23">
        <f t="shared" si="1"/>
        <v>109440</v>
      </c>
      <c r="L19" s="23">
        <f t="shared" si="12"/>
        <v>547200</v>
      </c>
      <c r="M19" s="23">
        <f>SUM($I$15:I19)</f>
        <v>0</v>
      </c>
      <c r="N19" s="23">
        <f t="shared" si="2"/>
        <v>499583.74957880005</v>
      </c>
      <c r="O19" s="23">
        <f t="shared" si="3"/>
        <v>10000000</v>
      </c>
      <c r="P19" s="25">
        <f t="shared" si="4"/>
        <v>4.9958374957880004E-2</v>
      </c>
      <c r="R19" s="8">
        <f t="shared" si="13"/>
        <v>5</v>
      </c>
      <c r="S19" s="23">
        <f>VLOOKUP(R19,$R$7:$S$11,2,1)*$D$7</f>
        <v>86513.833992094864</v>
      </c>
      <c r="T19" s="23"/>
      <c r="U19" s="24">
        <f t="shared" si="5"/>
        <v>0</v>
      </c>
      <c r="V19" s="23">
        <f t="shared" si="6"/>
        <v>86513.833992094864</v>
      </c>
      <c r="W19" s="23">
        <f t="shared" si="7"/>
        <v>432569.1699604743</v>
      </c>
      <c r="X19" s="23">
        <f>SUM($T$15:T19)</f>
        <v>0</v>
      </c>
      <c r="Y19" s="23">
        <f t="shared" si="8"/>
        <v>299910.03238820098</v>
      </c>
      <c r="Z19" s="23">
        <f t="shared" si="9"/>
        <v>10000000</v>
      </c>
      <c r="AA19" s="25">
        <f t="shared" si="10"/>
        <v>2.9991003238820098E-2</v>
      </c>
    </row>
    <row r="20" spans="2:27" x14ac:dyDescent="0.25">
      <c r="G20" s="8">
        <f t="shared" si="11"/>
        <v>6</v>
      </c>
      <c r="H20" s="23">
        <f>VLOOKUP(G20,$G$7:$H$11,2,1)*$D$7</f>
        <v>109440</v>
      </c>
      <c r="I20" s="23"/>
      <c r="J20" s="24">
        <f t="shared" si="0"/>
        <v>0</v>
      </c>
      <c r="K20" s="23">
        <f t="shared" si="1"/>
        <v>109440</v>
      </c>
      <c r="L20" s="23">
        <f t="shared" si="12"/>
        <v>656640</v>
      </c>
      <c r="M20" s="23">
        <f>SUM($I$15:I20)</f>
        <v>0</v>
      </c>
      <c r="N20" s="23">
        <f t="shared" si="2"/>
        <v>599281.0352914352</v>
      </c>
      <c r="O20" s="23">
        <f t="shared" si="3"/>
        <v>10000000</v>
      </c>
      <c r="P20" s="25">
        <f t="shared" si="4"/>
        <v>5.9928103529143517E-2</v>
      </c>
      <c r="R20" s="8">
        <f t="shared" si="13"/>
        <v>6</v>
      </c>
      <c r="S20" s="23">
        <f>VLOOKUP(R20,$R$7:$S$11,2,1)*$D$7</f>
        <v>86513.833992094864</v>
      </c>
      <c r="T20" s="23"/>
      <c r="U20" s="24">
        <f t="shared" si="5"/>
        <v>0</v>
      </c>
      <c r="V20" s="23">
        <f t="shared" si="6"/>
        <v>86513.833992094864</v>
      </c>
      <c r="W20" s="23">
        <f t="shared" si="7"/>
        <v>519083.00395256915</v>
      </c>
      <c r="X20" s="23">
        <f>SUM($T$15:T20)</f>
        <v>0</v>
      </c>
      <c r="Y20" s="23">
        <f t="shared" si="8"/>
        <v>359844.56057929806</v>
      </c>
      <c r="Z20" s="23">
        <f t="shared" si="9"/>
        <v>10000000</v>
      </c>
      <c r="AA20" s="25">
        <f t="shared" si="10"/>
        <v>3.5984456057929805E-2</v>
      </c>
    </row>
    <row r="21" spans="2:27" x14ac:dyDescent="0.25">
      <c r="G21" s="8">
        <f t="shared" si="11"/>
        <v>7</v>
      </c>
      <c r="H21" s="23">
        <f>VLOOKUP(G21,$G$7:$H$11,2,1)*$D$7</f>
        <v>109440</v>
      </c>
      <c r="I21" s="23"/>
      <c r="J21" s="24">
        <f t="shared" si="0"/>
        <v>0</v>
      </c>
      <c r="K21" s="23">
        <f t="shared" si="1"/>
        <v>109440</v>
      </c>
      <c r="L21" s="23">
        <f t="shared" si="12"/>
        <v>766080</v>
      </c>
      <c r="M21" s="23">
        <f>SUM($I$15:I21)</f>
        <v>0</v>
      </c>
      <c r="N21" s="23">
        <f t="shared" si="2"/>
        <v>698858.90316428989</v>
      </c>
      <c r="O21" s="23">
        <f t="shared" si="3"/>
        <v>10000000</v>
      </c>
      <c r="P21" s="25">
        <f t="shared" si="4"/>
        <v>6.9885890316428986E-2</v>
      </c>
      <c r="R21" s="8">
        <f t="shared" si="13"/>
        <v>7</v>
      </c>
      <c r="S21" s="23">
        <f>VLOOKUP(R21,$R$7:$S$11,2,1)*$D$7</f>
        <v>86513.833992094864</v>
      </c>
      <c r="T21" s="23"/>
      <c r="U21" s="24">
        <f t="shared" si="5"/>
        <v>0</v>
      </c>
      <c r="V21" s="23">
        <f t="shared" si="6"/>
        <v>86513.833992094864</v>
      </c>
      <c r="W21" s="23">
        <f t="shared" si="7"/>
        <v>605596.83794466406</v>
      </c>
      <c r="X21" s="23">
        <f>SUM($T$15:T21)</f>
        <v>0</v>
      </c>
      <c r="Y21" s="23">
        <f t="shared" si="8"/>
        <v>419753.21413064748</v>
      </c>
      <c r="Z21" s="23">
        <f t="shared" si="9"/>
        <v>10000000</v>
      </c>
      <c r="AA21" s="25">
        <f t="shared" si="10"/>
        <v>4.1975321413064745E-2</v>
      </c>
    </row>
    <row r="22" spans="2:27" x14ac:dyDescent="0.25">
      <c r="G22" s="8">
        <f t="shared" si="11"/>
        <v>8</v>
      </c>
      <c r="H22" s="23">
        <f>VLOOKUP(G22,$G$7:$H$11,2,1)*$D$7</f>
        <v>109440</v>
      </c>
      <c r="I22" s="23"/>
      <c r="J22" s="24">
        <f t="shared" si="0"/>
        <v>0</v>
      </c>
      <c r="K22" s="23">
        <f t="shared" si="1"/>
        <v>109440</v>
      </c>
      <c r="L22" s="23">
        <f t="shared" ref="L22:L80" si="14">L21+K22</f>
        <v>875520</v>
      </c>
      <c r="M22" s="23">
        <f>SUM($I$15:I22)</f>
        <v>0</v>
      </c>
      <c r="N22" s="23">
        <f t="shared" si="2"/>
        <v>798297.69111131318</v>
      </c>
      <c r="O22" s="23">
        <f t="shared" si="3"/>
        <v>10000000</v>
      </c>
      <c r="P22" s="25">
        <f t="shared" si="4"/>
        <v>7.9829769111131321E-2</v>
      </c>
      <c r="R22" s="8">
        <f t="shared" si="13"/>
        <v>8</v>
      </c>
      <c r="S22" s="23">
        <f>VLOOKUP(R22,$R$7:$S$11,2,1)*$D$7</f>
        <v>86513.833992094864</v>
      </c>
      <c r="T22" s="23"/>
      <c r="U22" s="24">
        <f t="shared" si="5"/>
        <v>0</v>
      </c>
      <c r="V22" s="23">
        <f t="shared" si="6"/>
        <v>86513.833992094864</v>
      </c>
      <c r="W22" s="23">
        <f t="shared" si="7"/>
        <v>692110.67193675891</v>
      </c>
      <c r="X22" s="23">
        <f>SUM($T$15:T22)</f>
        <v>0</v>
      </c>
      <c r="Y22" s="23">
        <f t="shared" si="8"/>
        <v>479631.69942208752</v>
      </c>
      <c r="Z22" s="23">
        <f t="shared" si="9"/>
        <v>10000000</v>
      </c>
      <c r="AA22" s="25">
        <f t="shared" si="10"/>
        <v>4.7963169942208755E-2</v>
      </c>
    </row>
    <row r="23" spans="2:27" x14ac:dyDescent="0.25">
      <c r="G23" s="8">
        <f t="shared" si="11"/>
        <v>9</v>
      </c>
      <c r="H23" s="23">
        <f>VLOOKUP(G23,$G$7:$H$11,2,1)*$D$7</f>
        <v>109440</v>
      </c>
      <c r="I23" s="23"/>
      <c r="J23" s="24">
        <f t="shared" si="0"/>
        <v>0</v>
      </c>
      <c r="K23" s="23">
        <f t="shared" si="1"/>
        <v>109440</v>
      </c>
      <c r="L23" s="23">
        <f t="shared" si="14"/>
        <v>984960</v>
      </c>
      <c r="M23" s="23">
        <f>SUM($I$15:I23)</f>
        <v>0</v>
      </c>
      <c r="N23" s="23">
        <f t="shared" si="2"/>
        <v>897577.8474716004</v>
      </c>
      <c r="O23" s="23">
        <f t="shared" si="3"/>
        <v>10000000</v>
      </c>
      <c r="P23" s="25">
        <f t="shared" si="4"/>
        <v>8.9757784747160035E-2</v>
      </c>
      <c r="R23" s="8">
        <f t="shared" si="13"/>
        <v>9</v>
      </c>
      <c r="S23" s="23">
        <f>VLOOKUP(R23,$R$7:$S$11,2,1)*$D$7</f>
        <v>86513.833992094864</v>
      </c>
      <c r="T23" s="23"/>
      <c r="U23" s="24">
        <f t="shared" si="5"/>
        <v>0</v>
      </c>
      <c r="V23" s="23">
        <f t="shared" si="6"/>
        <v>86513.833992094864</v>
      </c>
      <c r="W23" s="23">
        <f t="shared" si="7"/>
        <v>778624.50592885376</v>
      </c>
      <c r="X23" s="23">
        <f>SUM($T$15:T23)</f>
        <v>0</v>
      </c>
      <c r="Y23" s="23">
        <f t="shared" si="8"/>
        <v>539475.73149829172</v>
      </c>
      <c r="Z23" s="23">
        <f t="shared" si="9"/>
        <v>10000000</v>
      </c>
      <c r="AA23" s="25">
        <f t="shared" si="10"/>
        <v>5.3947573149829169E-2</v>
      </c>
    </row>
    <row r="24" spans="2:27" x14ac:dyDescent="0.25">
      <c r="B24" s="3" t="s">
        <v>21</v>
      </c>
      <c r="G24" s="8">
        <f t="shared" si="11"/>
        <v>10</v>
      </c>
      <c r="H24" s="23">
        <f>VLOOKUP(G24,$G$7:$H$11,2,1)*$D$7</f>
        <v>109440</v>
      </c>
      <c r="I24" s="23"/>
      <c r="J24" s="24">
        <f t="shared" si="0"/>
        <v>0</v>
      </c>
      <c r="K24" s="23">
        <f t="shared" si="1"/>
        <v>109440</v>
      </c>
      <c r="L24" s="23">
        <f t="shared" si="14"/>
        <v>1094400</v>
      </c>
      <c r="M24" s="23">
        <f>SUM($I$15:I24)</f>
        <v>0</v>
      </c>
      <c r="N24" s="23">
        <f t="shared" si="2"/>
        <v>996679.94624955952</v>
      </c>
      <c r="O24" s="23">
        <f t="shared" si="3"/>
        <v>10000000</v>
      </c>
      <c r="P24" s="25">
        <f t="shared" si="4"/>
        <v>9.9667994624955958E-2</v>
      </c>
      <c r="R24" s="8">
        <f t="shared" si="13"/>
        <v>10</v>
      </c>
      <c r="S24" s="23">
        <f>VLOOKUP(R24,$R$7:$S$11,2,1)*$D$7</f>
        <v>86513.833992094864</v>
      </c>
      <c r="T24" s="23"/>
      <c r="U24" s="24">
        <f t="shared" si="5"/>
        <v>0</v>
      </c>
      <c r="V24" s="23">
        <f t="shared" si="6"/>
        <v>86513.833992094864</v>
      </c>
      <c r="W24" s="23">
        <f t="shared" si="7"/>
        <v>865138.33992094861</v>
      </c>
      <c r="X24" s="23">
        <f>SUM($T$15:T24)</f>
        <v>0</v>
      </c>
      <c r="Y24" s="23">
        <f t="shared" si="8"/>
        <v>599281.0352914352</v>
      </c>
      <c r="Z24" s="23">
        <f t="shared" si="9"/>
        <v>10000000</v>
      </c>
      <c r="AA24" s="25">
        <f t="shared" si="10"/>
        <v>5.9928103529143517E-2</v>
      </c>
    </row>
    <row r="25" spans="2:27" x14ac:dyDescent="0.25">
      <c r="G25" s="8">
        <f t="shared" si="11"/>
        <v>11</v>
      </c>
      <c r="H25" s="23">
        <f>VLOOKUP(G25,$G$7:$H$11,2,1)*$D$7</f>
        <v>109440</v>
      </c>
      <c r="I25" s="23"/>
      <c r="J25" s="24">
        <f t="shared" si="0"/>
        <v>0</v>
      </c>
      <c r="K25" s="23">
        <f t="shared" si="1"/>
        <v>109440</v>
      </c>
      <c r="L25" s="23">
        <f t="shared" si="14"/>
        <v>1203840</v>
      </c>
      <c r="M25" s="23">
        <f>SUM($I$15:I25)</f>
        <v>0</v>
      </c>
      <c r="N25" s="23">
        <f t="shared" si="2"/>
        <v>1095584.7021442968</v>
      </c>
      <c r="O25" s="23">
        <f t="shared" si="3"/>
        <v>10000000</v>
      </c>
      <c r="P25" s="25">
        <f t="shared" si="4"/>
        <v>0.10955847021442969</v>
      </c>
      <c r="R25" s="8">
        <f t="shared" si="13"/>
        <v>11</v>
      </c>
      <c r="S25" s="23">
        <f>VLOOKUP(R25,$R$7:$S$11,2,1)*$D$7</f>
        <v>86513.833992094864</v>
      </c>
      <c r="T25" s="23"/>
      <c r="U25" s="24">
        <f t="shared" si="5"/>
        <v>0</v>
      </c>
      <c r="V25" s="23">
        <f t="shared" si="6"/>
        <v>86513.833992094864</v>
      </c>
      <c r="W25" s="23">
        <f t="shared" si="7"/>
        <v>951652.17391304346</v>
      </c>
      <c r="X25" s="23">
        <f>SUM($T$15:T25)</f>
        <v>0</v>
      </c>
      <c r="Y25" s="23">
        <f t="shared" si="8"/>
        <v>659043.34683790058</v>
      </c>
      <c r="Z25" s="23">
        <f t="shared" si="9"/>
        <v>10000000</v>
      </c>
      <c r="AA25" s="25">
        <f t="shared" si="10"/>
        <v>6.5904334683790061E-2</v>
      </c>
    </row>
    <row r="26" spans="2:27" x14ac:dyDescent="0.25">
      <c r="G26" s="8">
        <f t="shared" si="11"/>
        <v>12</v>
      </c>
      <c r="H26" s="23">
        <f>VLOOKUP(G26,$G$7:$H$11,2,1)*$D$7</f>
        <v>109440</v>
      </c>
      <c r="I26" s="23"/>
      <c r="J26" s="24">
        <f t="shared" si="0"/>
        <v>0</v>
      </c>
      <c r="K26" s="23">
        <f t="shared" si="1"/>
        <v>109440</v>
      </c>
      <c r="L26" s="23">
        <f t="shared" si="14"/>
        <v>1313280</v>
      </c>
      <c r="M26" s="23">
        <f>SUM($I$15:I26)</f>
        <v>0</v>
      </c>
      <c r="N26" s="23">
        <f t="shared" si="2"/>
        <v>1194272.9853438586</v>
      </c>
      <c r="O26" s="23">
        <f t="shared" si="3"/>
        <v>10000000</v>
      </c>
      <c r="P26" s="25">
        <f t="shared" si="4"/>
        <v>0.11942729853438586</v>
      </c>
      <c r="R26" s="8">
        <f t="shared" si="13"/>
        <v>12</v>
      </c>
      <c r="S26" s="23">
        <f>VLOOKUP(R26,$R$7:$S$11,2,1)*$D$7</f>
        <v>86513.833992094864</v>
      </c>
      <c r="T26" s="23"/>
      <c r="U26" s="24">
        <f t="shared" si="5"/>
        <v>0</v>
      </c>
      <c r="V26" s="23">
        <f t="shared" si="6"/>
        <v>86513.833992094864</v>
      </c>
      <c r="W26" s="23">
        <f t="shared" si="7"/>
        <v>1038166.0079051383</v>
      </c>
      <c r="X26" s="23">
        <f>SUM($T$15:T26)</f>
        <v>0</v>
      </c>
      <c r="Y26" s="23">
        <f t="shared" si="8"/>
        <v>718758.41448817775</v>
      </c>
      <c r="Z26" s="23">
        <f t="shared" si="9"/>
        <v>10000000</v>
      </c>
      <c r="AA26" s="25">
        <f t="shared" si="10"/>
        <v>7.187584144881777E-2</v>
      </c>
    </row>
    <row r="27" spans="2:27" x14ac:dyDescent="0.25">
      <c r="G27" s="8">
        <f t="shared" si="11"/>
        <v>13</v>
      </c>
      <c r="H27" s="23">
        <f>VLOOKUP(G27,$G$7:$H$11,2,1)*$D$7</f>
        <v>109440</v>
      </c>
      <c r="I27" s="23"/>
      <c r="J27" s="24">
        <f t="shared" si="0"/>
        <v>0</v>
      </c>
      <c r="K27" s="23">
        <f t="shared" si="1"/>
        <v>109440</v>
      </c>
      <c r="L27" s="23">
        <f>L26+K27</f>
        <v>1422720</v>
      </c>
      <c r="M27" s="23">
        <f>SUM($I$15:I27)</f>
        <v>0</v>
      </c>
      <c r="N27" s="23">
        <f t="shared" si="2"/>
        <v>1292725.8360605836</v>
      </c>
      <c r="O27" s="23">
        <f t="shared" si="3"/>
        <v>10000000</v>
      </c>
      <c r="P27" s="25">
        <f t="shared" si="4"/>
        <v>0.12927258360605837</v>
      </c>
      <c r="R27" s="8">
        <f t="shared" si="13"/>
        <v>13</v>
      </c>
      <c r="S27" s="23">
        <f>VLOOKUP(R27,$R$7:$S$11,2,1)*$D$7</f>
        <v>86513.833992094864</v>
      </c>
      <c r="T27" s="23"/>
      <c r="U27" s="24">
        <f t="shared" si="5"/>
        <v>0</v>
      </c>
      <c r="V27" s="23">
        <f t="shared" si="6"/>
        <v>86513.833992094864</v>
      </c>
      <c r="W27" s="23">
        <f t="shared" si="7"/>
        <v>1124679.8418972332</v>
      </c>
      <c r="X27" s="23">
        <f>SUM($T$15:T27)</f>
        <v>0</v>
      </c>
      <c r="Y27" s="23">
        <f t="shared" si="8"/>
        <v>778422.00010930747</v>
      </c>
      <c r="Z27" s="23">
        <f t="shared" si="9"/>
        <v>10000000</v>
      </c>
      <c r="AA27" s="25">
        <f t="shared" si="10"/>
        <v>7.7842200010930743E-2</v>
      </c>
    </row>
    <row r="28" spans="2:27" x14ac:dyDescent="0.25">
      <c r="G28" s="8">
        <f t="shared" si="11"/>
        <v>14</v>
      </c>
      <c r="H28" s="23">
        <f>VLOOKUP(G28,$G$7:$H$11,2,1)*$D$7</f>
        <v>98496</v>
      </c>
      <c r="I28" s="23">
        <f>-MAX((L27+H28-N28)/10,0)</f>
        <v>-13029.152121541836</v>
      </c>
      <c r="J28" s="24">
        <f t="shared" si="0"/>
        <v>0.13228102787465315</v>
      </c>
      <c r="K28" s="23">
        <f t="shared" si="1"/>
        <v>111525.15212154183</v>
      </c>
      <c r="L28" s="23">
        <f t="shared" si="14"/>
        <v>1534245.1521215418</v>
      </c>
      <c r="M28" s="23">
        <f>SUM($I$15:I28)</f>
        <v>-13029.152121541836</v>
      </c>
      <c r="N28" s="23">
        <f t="shared" si="2"/>
        <v>1390924.4787845816</v>
      </c>
      <c r="O28" s="23">
        <f t="shared" si="3"/>
        <v>10000000</v>
      </c>
      <c r="P28" s="25">
        <f t="shared" si="4"/>
        <v>0.13909244787845818</v>
      </c>
      <c r="R28" s="8">
        <f t="shared" si="13"/>
        <v>14</v>
      </c>
      <c r="S28" s="23">
        <f>VLOOKUP(R28,$R$7:$S$11,2,1)*$D$7</f>
        <v>56233.992094861664</v>
      </c>
      <c r="T28" s="23">
        <f>-MAX((W27+S28-Y28)/10,0)</f>
        <v>-34288.39537129672</v>
      </c>
      <c r="U28" s="24">
        <f t="shared" si="5"/>
        <v>0.60974499753557054</v>
      </c>
      <c r="V28" s="23">
        <f t="shared" si="6"/>
        <v>90522.387466158383</v>
      </c>
      <c r="W28" s="23">
        <f t="shared" si="7"/>
        <v>1215202.2293633916</v>
      </c>
      <c r="X28" s="23">
        <f>SUM($T$15:T28)</f>
        <v>-34288.39537129672</v>
      </c>
      <c r="Y28" s="23">
        <f t="shared" si="8"/>
        <v>838029.88027912751</v>
      </c>
      <c r="Z28" s="23">
        <f t="shared" si="9"/>
        <v>10000000</v>
      </c>
      <c r="AA28" s="25">
        <f t="shared" si="10"/>
        <v>8.380298802791275E-2</v>
      </c>
    </row>
    <row r="29" spans="2:27" x14ac:dyDescent="0.25">
      <c r="G29" s="8">
        <f t="shared" si="11"/>
        <v>15</v>
      </c>
      <c r="H29" s="23">
        <f>VLOOKUP(G29,$G$7:$H$11,2,1)*$D$7</f>
        <v>98496</v>
      </c>
      <c r="I29" s="23">
        <f t="shared" ref="I29:I92" si="15">-MAX((L28+H29-N29)/10,0)</f>
        <v>-14389.081588836178</v>
      </c>
      <c r="J29" s="24">
        <f t="shared" si="0"/>
        <v>0.14608797909393456</v>
      </c>
      <c r="K29" s="23">
        <f>H29+I29</f>
        <v>84106.918411163817</v>
      </c>
      <c r="L29" s="23">
        <f t="shared" si="14"/>
        <v>1618352.0705327056</v>
      </c>
      <c r="M29" s="23">
        <f>SUM($I$15:I29)</f>
        <v>-27418.233710378016</v>
      </c>
      <c r="N29" s="23">
        <f t="shared" si="2"/>
        <v>1488850.33623318</v>
      </c>
      <c r="O29" s="23">
        <f t="shared" si="3"/>
        <v>10000000</v>
      </c>
      <c r="P29" s="25">
        <f t="shared" si="4"/>
        <v>0.14888503362331801</v>
      </c>
      <c r="R29" s="8">
        <f t="shared" si="13"/>
        <v>15</v>
      </c>
      <c r="S29" s="23">
        <f>VLOOKUP(R29,$R$7:$S$11,2,1)*$D$7</f>
        <v>56233.992094861664</v>
      </c>
      <c r="T29" s="23">
        <f t="shared" ref="T29:T92" si="16">-MAX((W28+S29-Y29)/10,0)</f>
        <v>-37385.83739866528</v>
      </c>
      <c r="U29" s="24">
        <f t="shared" si="5"/>
        <v>0.66482630889158201</v>
      </c>
      <c r="V29" s="23">
        <f>S29+T29</f>
        <v>18848.154696196383</v>
      </c>
      <c r="W29" s="23">
        <f t="shared" si="7"/>
        <v>1234050.384059588</v>
      </c>
      <c r="X29" s="23">
        <f>SUM($T$15:T29)</f>
        <v>-71674.232769961993</v>
      </c>
      <c r="Y29" s="23">
        <f t="shared" si="8"/>
        <v>897577.8474716004</v>
      </c>
      <c r="Z29" s="23">
        <f t="shared" si="9"/>
        <v>10000000</v>
      </c>
      <c r="AA29" s="25">
        <f t="shared" si="10"/>
        <v>8.9757784747160035E-2</v>
      </c>
    </row>
    <row r="30" spans="2:27" x14ac:dyDescent="0.25">
      <c r="G30" s="8">
        <f t="shared" si="11"/>
        <v>16</v>
      </c>
      <c r="H30" s="23">
        <f>VLOOKUP(G30,$G$7:$H$11,2,1)*$D$7</f>
        <v>98496</v>
      </c>
      <c r="I30" s="23">
        <f t="shared" si="15"/>
        <v>-13036.302755771578</v>
      </c>
      <c r="J30" s="24">
        <f t="shared" si="0"/>
        <v>0.13235362609417212</v>
      </c>
      <c r="K30" s="23">
        <f t="shared" ref="K30:K93" si="17">H30+I30</f>
        <v>85459.697244228417</v>
      </c>
      <c r="L30" s="23">
        <f t="shared" si="14"/>
        <v>1703811.767776934</v>
      </c>
      <c r="M30" s="23">
        <f>SUM($I$15:I30)</f>
        <v>-40454.536466149591</v>
      </c>
      <c r="N30" s="23">
        <f t="shared" si="2"/>
        <v>1586485.0429749899</v>
      </c>
      <c r="O30" s="23">
        <f t="shared" si="3"/>
        <v>10000000</v>
      </c>
      <c r="P30" s="25">
        <f t="shared" si="4"/>
        <v>0.15864850429749899</v>
      </c>
      <c r="R30" s="8">
        <f t="shared" si="13"/>
        <v>16</v>
      </c>
      <c r="S30" s="23">
        <f>VLOOKUP(R30,$R$7:$S$11,2,1)*$D$7</f>
        <v>56233.992094861664</v>
      </c>
      <c r="T30" s="23">
        <f t="shared" si="16"/>
        <v>-33322.266492190094</v>
      </c>
      <c r="U30" s="24">
        <f t="shared" si="5"/>
        <v>0.5925644837019296</v>
      </c>
      <c r="V30" s="23">
        <f t="shared" ref="V30:V93" si="18">S30+T30</f>
        <v>22911.72560267157</v>
      </c>
      <c r="W30" s="23">
        <f t="shared" ref="W30:W91" si="19">W29+V30</f>
        <v>1256962.1096622595</v>
      </c>
      <c r="X30" s="23">
        <f>SUM($T$15:T30)</f>
        <v>-104996.49926215209</v>
      </c>
      <c r="Y30" s="23">
        <f t="shared" si="8"/>
        <v>957061.71123254858</v>
      </c>
      <c r="Z30" s="23">
        <f t="shared" si="9"/>
        <v>10000000</v>
      </c>
      <c r="AA30" s="25">
        <f t="shared" si="10"/>
        <v>9.5706171123254857E-2</v>
      </c>
    </row>
    <row r="31" spans="2:27" x14ac:dyDescent="0.25">
      <c r="G31" s="8">
        <f t="shared" si="11"/>
        <v>17</v>
      </c>
      <c r="H31" s="23">
        <f>VLOOKUP(G31,$G$7:$H$11,2,1)*$D$7</f>
        <v>98496</v>
      </c>
      <c r="I31" s="23">
        <f t="shared" si="15"/>
        <v>-11849.730906878551</v>
      </c>
      <c r="J31" s="24">
        <f t="shared" si="0"/>
        <v>0.1203067221702257</v>
      </c>
      <c r="K31" s="23">
        <f t="shared" si="17"/>
        <v>86646.269093121446</v>
      </c>
      <c r="L31" s="23">
        <f t="shared" si="14"/>
        <v>1790458.0368700554</v>
      </c>
      <c r="M31" s="23">
        <f>SUM($I$15:I31)</f>
        <v>-52304.267373028139</v>
      </c>
      <c r="N31" s="23">
        <f t="shared" si="2"/>
        <v>1683810.4587081484</v>
      </c>
      <c r="O31" s="23">
        <f t="shared" si="3"/>
        <v>10000000</v>
      </c>
      <c r="P31" s="25">
        <f t="shared" si="4"/>
        <v>0.16838104587081484</v>
      </c>
      <c r="R31" s="8">
        <f t="shared" si="13"/>
        <v>17</v>
      </c>
      <c r="S31" s="23">
        <f>VLOOKUP(R31,$R$7:$S$11,2,1)*$D$7</f>
        <v>56233.992094861664</v>
      </c>
      <c r="T31" s="23">
        <f t="shared" si="16"/>
        <v>-29671.880241204122</v>
      </c>
      <c r="U31" s="24">
        <f t="shared" si="5"/>
        <v>0.52765025451421521</v>
      </c>
      <c r="V31" s="23">
        <f t="shared" si="18"/>
        <v>26562.111853657541</v>
      </c>
      <c r="W31" s="23">
        <f t="shared" si="19"/>
        <v>1283524.221515917</v>
      </c>
      <c r="X31" s="23">
        <f>SUM($T$15:T31)</f>
        <v>-134668.37950335621</v>
      </c>
      <c r="Y31" s="23">
        <f t="shared" si="8"/>
        <v>1016477.2993450798</v>
      </c>
      <c r="Z31" s="23">
        <f t="shared" si="9"/>
        <v>10000000</v>
      </c>
      <c r="AA31" s="25">
        <f t="shared" si="10"/>
        <v>0.10164772993450798</v>
      </c>
    </row>
    <row r="32" spans="2:27" x14ac:dyDescent="0.25">
      <c r="G32" s="8">
        <f t="shared" si="11"/>
        <v>18</v>
      </c>
      <c r="H32" s="23">
        <f>VLOOKUP(G32,$G$7:$H$11,2,1)*$D$7</f>
        <v>98496</v>
      </c>
      <c r="I32" s="23">
        <f t="shared" si="15"/>
        <v>-10814.535569675314</v>
      </c>
      <c r="J32" s="24">
        <f t="shared" si="0"/>
        <v>0.10979669803520259</v>
      </c>
      <c r="K32" s="23">
        <f t="shared" si="17"/>
        <v>87681.46443032469</v>
      </c>
      <c r="L32" s="23">
        <f t="shared" si="14"/>
        <v>1878139.5013003801</v>
      </c>
      <c r="M32" s="23">
        <f>SUM($I$15:I32)</f>
        <v>-63118.802942703449</v>
      </c>
      <c r="N32" s="23">
        <f t="shared" si="2"/>
        <v>1780808.6811733022</v>
      </c>
      <c r="O32" s="23">
        <f t="shared" si="3"/>
        <v>10000000</v>
      </c>
      <c r="P32" s="25">
        <f t="shared" si="4"/>
        <v>0.17808086811733023</v>
      </c>
      <c r="R32" s="8">
        <f t="shared" si="13"/>
        <v>18</v>
      </c>
      <c r="S32" s="23">
        <f>VLOOKUP(R32,$R$7:$S$11,2,1)*$D$7</f>
        <v>56233.992094861664</v>
      </c>
      <c r="T32" s="23">
        <f t="shared" si="16"/>
        <v>-26393.775462674257</v>
      </c>
      <c r="U32" s="24">
        <f t="shared" si="5"/>
        <v>0.46935624663015818</v>
      </c>
      <c r="V32" s="23">
        <f t="shared" si="18"/>
        <v>29840.216632187407</v>
      </c>
      <c r="W32" s="23">
        <f t="shared" si="19"/>
        <v>1313364.4381481044</v>
      </c>
      <c r="X32" s="23">
        <f>SUM($T$15:T32)</f>
        <v>-161062.15496603047</v>
      </c>
      <c r="Y32" s="23">
        <f t="shared" si="8"/>
        <v>1075820.458984036</v>
      </c>
      <c r="Z32" s="23">
        <f t="shared" si="9"/>
        <v>10000000</v>
      </c>
      <c r="AA32" s="25">
        <f t="shared" si="10"/>
        <v>0.1075820458984036</v>
      </c>
    </row>
    <row r="33" spans="2:27" x14ac:dyDescent="0.25">
      <c r="G33" s="8">
        <f t="shared" si="11"/>
        <v>19</v>
      </c>
      <c r="H33" s="23">
        <f>VLOOKUP(G33,$G$7:$H$11,2,1)*$D$7</f>
        <v>98496</v>
      </c>
      <c r="I33" s="23">
        <f t="shared" si="15"/>
        <v>-9917.3442617526744</v>
      </c>
      <c r="J33" s="24">
        <f t="shared" si="0"/>
        <v>0.10068778693299905</v>
      </c>
      <c r="K33" s="23">
        <f t="shared" si="17"/>
        <v>88578.655738247326</v>
      </c>
      <c r="L33" s="23">
        <f t="shared" si="14"/>
        <v>1966718.1570386274</v>
      </c>
      <c r="M33" s="23">
        <f>SUM($I$15:I33)</f>
        <v>-73036.147204456123</v>
      </c>
      <c r="N33" s="23">
        <f t="shared" si="2"/>
        <v>1877462.0586828534</v>
      </c>
      <c r="O33" s="23">
        <f t="shared" si="3"/>
        <v>10000000</v>
      </c>
      <c r="P33" s="25">
        <f t="shared" si="4"/>
        <v>0.18774620586828533</v>
      </c>
      <c r="R33" s="8">
        <f t="shared" si="13"/>
        <v>19</v>
      </c>
      <c r="S33" s="23">
        <f>VLOOKUP(R33,$R$7:$S$11,2,1)*$D$7</f>
        <v>56233.992094861664</v>
      </c>
      <c r="T33" s="23">
        <f t="shared" si="16"/>
        <v>-23451.137238415424</v>
      </c>
      <c r="U33" s="24">
        <f t="shared" si="5"/>
        <v>0.41702778630504256</v>
      </c>
      <c r="V33" s="23">
        <f t="shared" si="18"/>
        <v>32782.85485644624</v>
      </c>
      <c r="W33" s="23">
        <f t="shared" si="19"/>
        <v>1346147.2930045505</v>
      </c>
      <c r="X33" s="23">
        <f>SUM($T$15:T33)</f>
        <v>-184513.2922044459</v>
      </c>
      <c r="Y33" s="23">
        <f t="shared" si="8"/>
        <v>1135087.0578588117</v>
      </c>
      <c r="Z33" s="23">
        <f t="shared" si="9"/>
        <v>10000000</v>
      </c>
      <c r="AA33" s="25">
        <f t="shared" si="10"/>
        <v>0.11350870578588117</v>
      </c>
    </row>
    <row r="34" spans="2:27" x14ac:dyDescent="0.25">
      <c r="G34" s="8">
        <f t="shared" si="11"/>
        <v>20</v>
      </c>
      <c r="H34" s="23">
        <f>VLOOKUP(G34,$G$7:$H$11,2,1)*$D$7</f>
        <v>98496</v>
      </c>
      <c r="I34" s="23">
        <f t="shared" si="15"/>
        <v>-9146.0954789588468</v>
      </c>
      <c r="J34" s="24">
        <f t="shared" si="0"/>
        <v>9.2857532071950605E-2</v>
      </c>
      <c r="K34" s="23">
        <f t="shared" si="17"/>
        <v>89349.904521041157</v>
      </c>
      <c r="L34" s="23">
        <f t="shared" si="14"/>
        <v>2056068.0615596685</v>
      </c>
      <c r="M34" s="23">
        <f>SUM($I$15:I34)</f>
        <v>-82182.242683414966</v>
      </c>
      <c r="N34" s="23">
        <f t="shared" si="2"/>
        <v>1973753.202249039</v>
      </c>
      <c r="O34" s="23">
        <f t="shared" si="3"/>
        <v>10000000</v>
      </c>
      <c r="P34" s="25">
        <f t="shared" si="4"/>
        <v>0.19737532022490389</v>
      </c>
      <c r="R34" s="8">
        <f t="shared" si="13"/>
        <v>20</v>
      </c>
      <c r="S34" s="23">
        <f>VLOOKUP(R34,$R$7:$S$11,2,1)*$D$7</f>
        <v>56233.992094861664</v>
      </c>
      <c r="T34" s="23">
        <f t="shared" si="16"/>
        <v>-20810.829975555349</v>
      </c>
      <c r="U34" s="24">
        <f t="shared" si="5"/>
        <v>0.37007562864200283</v>
      </c>
      <c r="V34" s="23">
        <f t="shared" si="18"/>
        <v>35423.162119306318</v>
      </c>
      <c r="W34" s="23">
        <f t="shared" si="19"/>
        <v>1381570.4551238569</v>
      </c>
      <c r="X34" s="23">
        <f>SUM($T$15:T34)</f>
        <v>-205324.12218000126</v>
      </c>
      <c r="Y34" s="23">
        <f t="shared" si="8"/>
        <v>1194272.9853438586</v>
      </c>
      <c r="Z34" s="23">
        <f t="shared" si="9"/>
        <v>10000000</v>
      </c>
      <c r="AA34" s="25">
        <f t="shared" si="10"/>
        <v>0.11942729853438586</v>
      </c>
    </row>
    <row r="35" spans="2:27" ht="15.75" customHeight="1" x14ac:dyDescent="0.25">
      <c r="B35" s="29" t="s">
        <v>24</v>
      </c>
      <c r="C35" s="29"/>
      <c r="D35" s="29"/>
      <c r="G35" s="8">
        <f t="shared" si="11"/>
        <v>21</v>
      </c>
      <c r="H35" s="23">
        <f>VLOOKUP(G35,$G$7:$H$11,2,1)*$D$7</f>
        <v>98496</v>
      </c>
      <c r="I35" s="23">
        <f t="shared" si="15"/>
        <v>-8489.9064265142188</v>
      </c>
      <c r="J35" s="24">
        <f t="shared" si="0"/>
        <v>8.6195443738976391E-2</v>
      </c>
      <c r="K35" s="23">
        <f t="shared" si="17"/>
        <v>90006.093573485778</v>
      </c>
      <c r="L35" s="23">
        <f t="shared" si="14"/>
        <v>2146074.1551331542</v>
      </c>
      <c r="M35" s="23">
        <f>SUM($I$15:I35)</f>
        <v>-90672.149109929189</v>
      </c>
      <c r="N35" s="23">
        <f t="shared" si="2"/>
        <v>2069664.9972945265</v>
      </c>
      <c r="O35" s="23">
        <f t="shared" si="3"/>
        <v>10000000</v>
      </c>
      <c r="P35" s="25">
        <f t="shared" si="4"/>
        <v>0.20696649972945266</v>
      </c>
      <c r="R35" s="8">
        <f t="shared" si="13"/>
        <v>21</v>
      </c>
      <c r="S35" s="23">
        <f>VLOOKUP(R35,$R$7:$S$11,2,1)*$D$7</f>
        <v>56233.992094861664</v>
      </c>
      <c r="T35" s="23">
        <f t="shared" si="16"/>
        <v>-18443.029362247744</v>
      </c>
      <c r="U35" s="24">
        <f t="shared" si="5"/>
        <v>0.32796941271990826</v>
      </c>
      <c r="V35" s="23">
        <f t="shared" si="18"/>
        <v>37790.962732613916</v>
      </c>
      <c r="W35" s="23">
        <f t="shared" si="19"/>
        <v>1419361.4178564709</v>
      </c>
      <c r="X35" s="23">
        <f>SUM($T$15:T35)</f>
        <v>-223767.15154224899</v>
      </c>
      <c r="Y35" s="23">
        <f t="shared" si="8"/>
        <v>1253374.153596241</v>
      </c>
      <c r="Z35" s="23">
        <f t="shared" si="9"/>
        <v>10000000</v>
      </c>
      <c r="AA35" s="25">
        <f t="shared" si="10"/>
        <v>0.12533741535962412</v>
      </c>
    </row>
    <row r="36" spans="2:27" x14ac:dyDescent="0.25">
      <c r="B36" s="29"/>
      <c r="C36" s="29"/>
      <c r="D36" s="29"/>
      <c r="G36" s="8">
        <f t="shared" si="11"/>
        <v>22</v>
      </c>
      <c r="H36" s="23">
        <f>VLOOKUP(G36,$G$7:$H$11,2,1)*$D$7</f>
        <v>98496</v>
      </c>
      <c r="I36" s="23">
        <f t="shared" si="15"/>
        <v>-7938.9540202867238</v>
      </c>
      <c r="J36" s="24">
        <f t="shared" si="0"/>
        <v>8.0601791141637472E-2</v>
      </c>
      <c r="K36" s="23">
        <f t="shared" si="17"/>
        <v>90557.045979713279</v>
      </c>
      <c r="L36" s="23">
        <f t="shared" si="14"/>
        <v>2236631.2011128673</v>
      </c>
      <c r="M36" s="23">
        <f>SUM($I$15:I36)</f>
        <v>-98611.10313021591</v>
      </c>
      <c r="N36" s="23">
        <f t="shared" si="2"/>
        <v>2165180.614930287</v>
      </c>
      <c r="O36" s="23">
        <f t="shared" si="3"/>
        <v>10000000</v>
      </c>
      <c r="P36" s="25">
        <f t="shared" si="4"/>
        <v>0.21651806149302871</v>
      </c>
      <c r="R36" s="8">
        <f t="shared" si="13"/>
        <v>22</v>
      </c>
      <c r="S36" s="23">
        <f>VLOOKUP(R36,$R$7:$S$11,2,1)*$D$7</f>
        <v>56233.992094861664</v>
      </c>
      <c r="T36" s="23">
        <f t="shared" si="16"/>
        <v>-16320.891129170126</v>
      </c>
      <c r="U36" s="24">
        <f t="shared" si="5"/>
        <v>0.29023177123257154</v>
      </c>
      <c r="V36" s="23">
        <f t="shared" si="18"/>
        <v>39913.100965691541</v>
      </c>
      <c r="W36" s="23">
        <f t="shared" si="19"/>
        <v>1459274.5188221624</v>
      </c>
      <c r="X36" s="23">
        <f>SUM($T$15:T36)</f>
        <v>-240088.04267141913</v>
      </c>
      <c r="Y36" s="23">
        <f t="shared" si="8"/>
        <v>1312386.4986596312</v>
      </c>
      <c r="Z36" s="23">
        <f t="shared" si="9"/>
        <v>10000000</v>
      </c>
      <c r="AA36" s="25">
        <f t="shared" si="10"/>
        <v>0.13123864986596312</v>
      </c>
    </row>
    <row r="37" spans="2:27" x14ac:dyDescent="0.25">
      <c r="B37" s="29"/>
      <c r="C37" s="29"/>
      <c r="D37" s="29"/>
      <c r="G37" s="8">
        <f t="shared" si="11"/>
        <v>23</v>
      </c>
      <c r="H37" s="23">
        <f>VLOOKUP(G37,$G$7:$H$11,2,1)*$D$7</f>
        <v>98496</v>
      </c>
      <c r="I37" s="23">
        <f t="shared" si="15"/>
        <v>-7484.3678326156924</v>
      </c>
      <c r="J37" s="24">
        <f t="shared" si="0"/>
        <v>7.5986515519571279E-2</v>
      </c>
      <c r="K37" s="23">
        <f t="shared" si="17"/>
        <v>91011.632167384305</v>
      </c>
      <c r="L37" s="23">
        <f t="shared" si="14"/>
        <v>2327642.8332802518</v>
      </c>
      <c r="M37" s="23">
        <f>SUM($I$15:I37)</f>
        <v>-106095.4709628316</v>
      </c>
      <c r="N37" s="23">
        <f t="shared" si="2"/>
        <v>2260283.5227867104</v>
      </c>
      <c r="O37" s="23">
        <f t="shared" si="3"/>
        <v>10000000</v>
      </c>
      <c r="P37" s="25">
        <f t="shared" si="4"/>
        <v>0.22602835227867105</v>
      </c>
      <c r="R37" s="8">
        <f t="shared" si="13"/>
        <v>23</v>
      </c>
      <c r="S37" s="23">
        <f>VLOOKUP(R37,$R$7:$S$11,2,1)*$D$7</f>
        <v>56233.992094861664</v>
      </c>
      <c r="T37" s="23">
        <f t="shared" si="16"/>
        <v>-14420.252936292371</v>
      </c>
      <c r="U37" s="24">
        <f t="shared" si="5"/>
        <v>0.25643302918929722</v>
      </c>
      <c r="V37" s="23">
        <f t="shared" si="18"/>
        <v>41813.739158569297</v>
      </c>
      <c r="W37" s="23">
        <f t="shared" si="19"/>
        <v>1501088.2579807318</v>
      </c>
      <c r="X37" s="23">
        <f>SUM($T$15:T37)</f>
        <v>-254508.29560771151</v>
      </c>
      <c r="Y37" s="23">
        <f t="shared" si="8"/>
        <v>1371305.9815541003</v>
      </c>
      <c r="Z37" s="23">
        <f t="shared" si="9"/>
        <v>10000000</v>
      </c>
      <c r="AA37" s="25">
        <f t="shared" si="10"/>
        <v>0.13713059815541004</v>
      </c>
    </row>
    <row r="38" spans="2:27" x14ac:dyDescent="0.25">
      <c r="B38" s="29"/>
      <c r="C38" s="29"/>
      <c r="D38" s="29"/>
      <c r="G38" s="8">
        <f t="shared" si="11"/>
        <v>24</v>
      </c>
      <c r="H38" s="23">
        <f>VLOOKUP(G38,$G$7:$H$11,2,1)*$D$7</f>
        <v>98496</v>
      </c>
      <c r="I38" s="23">
        <f t="shared" si="15"/>
        <v>-7118.13378952737</v>
      </c>
      <c r="J38" s="24">
        <f t="shared" si="0"/>
        <v>7.2268252411543318E-2</v>
      </c>
      <c r="K38" s="23">
        <f t="shared" si="17"/>
        <v>91377.866210472625</v>
      </c>
      <c r="L38" s="23">
        <f t="shared" si="14"/>
        <v>2419020.6994907246</v>
      </c>
      <c r="M38" s="23">
        <f>SUM($I$15:I38)</f>
        <v>-113213.60475235898</v>
      </c>
      <c r="N38" s="23">
        <f t="shared" si="2"/>
        <v>2354957.4953849781</v>
      </c>
      <c r="O38" s="23">
        <f t="shared" si="3"/>
        <v>10000000</v>
      </c>
      <c r="P38" s="25">
        <f t="shared" si="4"/>
        <v>0.23549574953849781</v>
      </c>
      <c r="R38" s="8">
        <f t="shared" si="13"/>
        <v>24</v>
      </c>
      <c r="S38" s="23">
        <f>VLOOKUP(R38,$R$7:$S$11,2,1)*$D$7</f>
        <v>56233.992094861664</v>
      </c>
      <c r="T38" s="23">
        <f t="shared" si="16"/>
        <v>-12719.366072447388</v>
      </c>
      <c r="U38" s="24">
        <f t="shared" si="5"/>
        <v>0.22618643277167602</v>
      </c>
      <c r="V38" s="23">
        <f t="shared" si="18"/>
        <v>43514.626022414275</v>
      </c>
      <c r="W38" s="23">
        <f t="shared" si="19"/>
        <v>1544602.8840031461</v>
      </c>
      <c r="X38" s="23">
        <f>SUM($T$15:T38)</f>
        <v>-267227.66168015893</v>
      </c>
      <c r="Y38" s="23">
        <f t="shared" si="8"/>
        <v>1430128.5893511195</v>
      </c>
      <c r="Z38" s="23">
        <f t="shared" si="9"/>
        <v>10000000</v>
      </c>
      <c r="AA38" s="25">
        <f t="shared" si="10"/>
        <v>0.14301285893511195</v>
      </c>
    </row>
    <row r="39" spans="2:27" x14ac:dyDescent="0.25">
      <c r="G39" s="8">
        <f t="shared" si="11"/>
        <v>25</v>
      </c>
      <c r="H39" s="23">
        <f>VLOOKUP(G39,$G$7:$H$11,2,1)*$D$7</f>
        <v>98496</v>
      </c>
      <c r="I39" s="23">
        <f t="shared" si="15"/>
        <v>-6833.0075453633908</v>
      </c>
      <c r="J39" s="24">
        <f t="shared" si="0"/>
        <v>6.9373452174335923E-2</v>
      </c>
      <c r="K39" s="23">
        <f t="shared" si="17"/>
        <v>91662.992454636609</v>
      </c>
      <c r="L39" s="23">
        <f t="shared" si="14"/>
        <v>2510683.691945361</v>
      </c>
      <c r="M39" s="23">
        <f>SUM($I$15:I39)</f>
        <v>-120046.61229772237</v>
      </c>
      <c r="N39" s="23">
        <f t="shared" si="2"/>
        <v>2449186.6240370907</v>
      </c>
      <c r="O39" s="23">
        <f t="shared" si="3"/>
        <v>10000000</v>
      </c>
      <c r="P39" s="25">
        <f t="shared" si="4"/>
        <v>0.24491866240370908</v>
      </c>
      <c r="R39" s="8">
        <f t="shared" si="13"/>
        <v>25</v>
      </c>
      <c r="S39" s="23">
        <f>VLOOKUP(R39,$R$7:$S$11,2,1)*$D$7</f>
        <v>56233.992094861664</v>
      </c>
      <c r="T39" s="23">
        <f t="shared" si="16"/>
        <v>-11198.653986482765</v>
      </c>
      <c r="U39" s="24">
        <f t="shared" si="5"/>
        <v>0.19914385533204981</v>
      </c>
      <c r="V39" s="23">
        <f t="shared" si="18"/>
        <v>45035.338108378899</v>
      </c>
      <c r="W39" s="23">
        <f t="shared" si="19"/>
        <v>1589638.222111525</v>
      </c>
      <c r="X39" s="23">
        <f>SUM($T$15:T39)</f>
        <v>-278426.31566664169</v>
      </c>
      <c r="Y39" s="23">
        <f t="shared" si="8"/>
        <v>1488850.33623318</v>
      </c>
      <c r="Z39" s="23">
        <f t="shared" si="9"/>
        <v>10000000</v>
      </c>
      <c r="AA39" s="25">
        <f t="shared" si="10"/>
        <v>0.14888503362331801</v>
      </c>
    </row>
    <row r="40" spans="2:27" x14ac:dyDescent="0.25">
      <c r="G40" s="8">
        <f t="shared" si="11"/>
        <v>26</v>
      </c>
      <c r="H40" s="23">
        <f>VLOOKUP(G40,$G$7:$H$11,2,1)*$D$7</f>
        <v>98496</v>
      </c>
      <c r="I40" s="23">
        <f t="shared" si="15"/>
        <v>-6622.4365681448953</v>
      </c>
      <c r="J40" s="24">
        <f t="shared" si="0"/>
        <v>6.7235588939092913E-2</v>
      </c>
      <c r="K40" s="23">
        <f t="shared" si="17"/>
        <v>91873.563431855102</v>
      </c>
      <c r="L40" s="23">
        <f t="shared" si="14"/>
        <v>2602557.2553772163</v>
      </c>
      <c r="M40" s="23">
        <f>SUM($I$15:I40)</f>
        <v>-126669.04886586727</v>
      </c>
      <c r="N40" s="23">
        <f t="shared" si="2"/>
        <v>2542955.326263912</v>
      </c>
      <c r="O40" s="23">
        <f t="shared" si="3"/>
        <v>10000000</v>
      </c>
      <c r="P40" s="25">
        <f t="shared" si="4"/>
        <v>0.25429553262639121</v>
      </c>
      <c r="R40" s="8">
        <f t="shared" si="13"/>
        <v>26</v>
      </c>
      <c r="S40" s="23">
        <f>VLOOKUP(R40,$R$7:$S$11,2,1)*$D$7</f>
        <v>56233.992094861664</v>
      </c>
      <c r="T40" s="23">
        <f t="shared" si="16"/>
        <v>-9840.4949668927347</v>
      </c>
      <c r="U40" s="24">
        <f t="shared" si="5"/>
        <v>0.1749919328205031</v>
      </c>
      <c r="V40" s="23">
        <f t="shared" si="18"/>
        <v>46393.497127968927</v>
      </c>
      <c r="W40" s="23">
        <f t="shared" si="19"/>
        <v>1636031.7192394938</v>
      </c>
      <c r="X40" s="23">
        <f>SUM($T$15:T40)</f>
        <v>-288266.81063353445</v>
      </c>
      <c r="Y40" s="23">
        <f t="shared" si="8"/>
        <v>1547467.2645374592</v>
      </c>
      <c r="Z40" s="23">
        <f t="shared" si="9"/>
        <v>10000000</v>
      </c>
      <c r="AA40" s="25">
        <f t="shared" si="10"/>
        <v>0.15474672645374593</v>
      </c>
    </row>
    <row r="41" spans="2:27" x14ac:dyDescent="0.25">
      <c r="G41" s="8">
        <f t="shared" si="11"/>
        <v>27</v>
      </c>
      <c r="H41" s="23">
        <f>VLOOKUP(G41,$G$7:$H$11,2,1)*$D$7</f>
        <v>98496</v>
      </c>
      <c r="I41" s="23">
        <f t="shared" si="15"/>
        <v>-6480.4900655183937</v>
      </c>
      <c r="J41" s="24">
        <f t="shared" si="0"/>
        <v>6.5794449170711436E-2</v>
      </c>
      <c r="K41" s="23">
        <f t="shared" si="17"/>
        <v>92015.509934481612</v>
      </c>
      <c r="L41" s="23">
        <f t="shared" si="14"/>
        <v>2694572.765311698</v>
      </c>
      <c r="M41" s="23">
        <f>SUM($I$15:I41)</f>
        <v>-133149.53893138567</v>
      </c>
      <c r="N41" s="23">
        <f t="shared" si="2"/>
        <v>2636248.3547220323</v>
      </c>
      <c r="O41" s="23">
        <f t="shared" si="3"/>
        <v>10000000</v>
      </c>
      <c r="P41" s="25">
        <f t="shared" si="4"/>
        <v>0.26362483547220322</v>
      </c>
      <c r="R41" s="8">
        <f t="shared" si="13"/>
        <v>27</v>
      </c>
      <c r="S41" s="23">
        <f>VLOOKUP(R41,$R$7:$S$11,2,1)*$D$7</f>
        <v>56233.992094861664</v>
      </c>
      <c r="T41" s="23">
        <f t="shared" si="16"/>
        <v>-8629.0265551386638</v>
      </c>
      <c r="U41" s="24">
        <f t="shared" si="5"/>
        <v>0.1534485856985269</v>
      </c>
      <c r="V41" s="23">
        <f t="shared" si="18"/>
        <v>47604.965539723002</v>
      </c>
      <c r="W41" s="23">
        <f t="shared" si="19"/>
        <v>1683636.6847792168</v>
      </c>
      <c r="X41" s="23">
        <f>SUM($T$15:T41)</f>
        <v>-296895.83718867309</v>
      </c>
      <c r="Y41" s="23">
        <f t="shared" si="8"/>
        <v>1605975.4457829688</v>
      </c>
      <c r="Z41" s="23">
        <f t="shared" si="9"/>
        <v>10000000</v>
      </c>
      <c r="AA41" s="25">
        <f t="shared" si="10"/>
        <v>0.16059754457829686</v>
      </c>
    </row>
    <row r="42" spans="2:27" x14ac:dyDescent="0.25">
      <c r="G42" s="8">
        <f t="shared" si="11"/>
        <v>28</v>
      </c>
      <c r="H42" s="23">
        <f>VLOOKUP(G42,$G$7:$H$11,2,1)*$D$7</f>
        <v>98496</v>
      </c>
      <c r="I42" s="23">
        <f t="shared" si="15"/>
        <v>-6401.7959680369586</v>
      </c>
      <c r="J42" s="24">
        <f t="shared" si="0"/>
        <v>6.4995491878217987E-2</v>
      </c>
      <c r="K42" s="23">
        <f t="shared" si="17"/>
        <v>92094.204031963047</v>
      </c>
      <c r="L42" s="23">
        <f t="shared" si="14"/>
        <v>2786666.9693436609</v>
      </c>
      <c r="M42" s="23">
        <f>SUM($I$15:I42)</f>
        <v>-139551.33489942263</v>
      </c>
      <c r="N42" s="23">
        <f t="shared" si="2"/>
        <v>2729050.8056313284</v>
      </c>
      <c r="O42" s="23">
        <f t="shared" si="3"/>
        <v>10000000</v>
      </c>
      <c r="P42" s="25">
        <f t="shared" si="4"/>
        <v>0.27290508056313284</v>
      </c>
      <c r="R42" s="8">
        <f t="shared" si="13"/>
        <v>28</v>
      </c>
      <c r="S42" s="23">
        <f>VLOOKUP(R42,$R$7:$S$11,2,1)*$D$7</f>
        <v>56233.992094861664</v>
      </c>
      <c r="T42" s="23">
        <f t="shared" si="16"/>
        <v>-7549.9695193409452</v>
      </c>
      <c r="U42" s="24">
        <f t="shared" si="5"/>
        <v>0.13425988869160896</v>
      </c>
      <c r="V42" s="23">
        <f t="shared" si="18"/>
        <v>48684.022575520721</v>
      </c>
      <c r="W42" s="23">
        <f t="shared" si="19"/>
        <v>1732320.7073547374</v>
      </c>
      <c r="X42" s="23">
        <f>SUM($T$15:T42)</f>
        <v>-304445.80670801405</v>
      </c>
      <c r="Y42" s="23">
        <f t="shared" si="8"/>
        <v>1664370.9816806689</v>
      </c>
      <c r="Z42" s="23">
        <f t="shared" si="9"/>
        <v>10000000</v>
      </c>
      <c r="AA42" s="25">
        <f t="shared" si="10"/>
        <v>0.1664370981680669</v>
      </c>
    </row>
    <row r="43" spans="2:27" x14ac:dyDescent="0.25">
      <c r="G43" s="8">
        <f t="shared" si="11"/>
        <v>29</v>
      </c>
      <c r="H43" s="23">
        <f>VLOOKUP(G43,$G$7:$H$11,2,1)*$D$7</f>
        <v>98496</v>
      </c>
      <c r="I43" s="23">
        <f t="shared" si="15"/>
        <v>-6381.4842647320129</v>
      </c>
      <c r="J43" s="24">
        <f t="shared" si="0"/>
        <v>6.4789273318023199E-2</v>
      </c>
      <c r="K43" s="23">
        <f t="shared" si="17"/>
        <v>92114.515735267982</v>
      </c>
      <c r="L43" s="23">
        <f t="shared" si="14"/>
        <v>2878781.485078929</v>
      </c>
      <c r="M43" s="23">
        <f>SUM($I$15:I43)</f>
        <v>-145932.81916415464</v>
      </c>
      <c r="N43" s="23">
        <f t="shared" si="2"/>
        <v>2821348.1266963407</v>
      </c>
      <c r="O43" s="23">
        <f t="shared" si="3"/>
        <v>10000000</v>
      </c>
      <c r="P43" s="25">
        <f t="shared" si="4"/>
        <v>0.28213481266963408</v>
      </c>
      <c r="R43" s="8">
        <f t="shared" si="13"/>
        <v>29</v>
      </c>
      <c r="S43" s="23">
        <f>VLOOKUP(R43,$R$7:$S$11,2,1)*$D$7</f>
        <v>56233.992094861664</v>
      </c>
      <c r="T43" s="23">
        <f t="shared" si="16"/>
        <v>-6590.4694323608883</v>
      </c>
      <c r="U43" s="24">
        <f t="shared" si="5"/>
        <v>0.11719725359784811</v>
      </c>
      <c r="V43" s="23">
        <f t="shared" si="18"/>
        <v>49643.522662500778</v>
      </c>
      <c r="W43" s="23">
        <f t="shared" si="19"/>
        <v>1781964.2300172383</v>
      </c>
      <c r="X43" s="23">
        <f>SUM($T$15:T43)</f>
        <v>-311036.27614037495</v>
      </c>
      <c r="Y43" s="23">
        <f t="shared" si="8"/>
        <v>1722650.0051259901</v>
      </c>
      <c r="Z43" s="23">
        <f t="shared" si="9"/>
        <v>10000000</v>
      </c>
      <c r="AA43" s="25">
        <f t="shared" si="10"/>
        <v>0.17226500051259902</v>
      </c>
    </row>
    <row r="44" spans="2:27" x14ac:dyDescent="0.25">
      <c r="G44" s="8">
        <f t="shared" si="11"/>
        <v>30</v>
      </c>
      <c r="H44" s="23">
        <f>VLOOKUP(G44,$G$7:$H$11,2,1)*$D$7</f>
        <v>98496</v>
      </c>
      <c r="I44" s="23">
        <f t="shared" si="15"/>
        <v>-6415.1360563021153</v>
      </c>
      <c r="J44" s="24">
        <f t="shared" si="0"/>
        <v>6.5130929746407121E-2</v>
      </c>
      <c r="K44" s="23">
        <f t="shared" si="17"/>
        <v>92080.863943697885</v>
      </c>
      <c r="L44" s="23">
        <f t="shared" si="14"/>
        <v>2970862.3490226269</v>
      </c>
      <c r="M44" s="23">
        <f>SUM($I$15:I44)</f>
        <v>-152347.95522045676</v>
      </c>
      <c r="N44" s="23">
        <f t="shared" si="2"/>
        <v>2913126.1245159078</v>
      </c>
      <c r="O44" s="23">
        <f t="shared" si="3"/>
        <v>10000000</v>
      </c>
      <c r="P44" s="25">
        <f t="shared" si="4"/>
        <v>0.29131261245159079</v>
      </c>
      <c r="R44" s="8">
        <f t="shared" si="13"/>
        <v>30</v>
      </c>
      <c r="S44" s="23">
        <f>VLOOKUP(R44,$R$7:$S$11,2,1)*$D$7</f>
        <v>56233.992094861664</v>
      </c>
      <c r="T44" s="23">
        <f t="shared" si="16"/>
        <v>-5738.9540938797636</v>
      </c>
      <c r="U44" s="24">
        <f t="shared" si="5"/>
        <v>0.10205489384781125</v>
      </c>
      <c r="V44" s="23">
        <f t="shared" si="18"/>
        <v>50495.038000981898</v>
      </c>
      <c r="W44" s="23">
        <f t="shared" si="19"/>
        <v>1832459.2680182201</v>
      </c>
      <c r="X44" s="23">
        <f>SUM($T$15:T44)</f>
        <v>-316775.23023425473</v>
      </c>
      <c r="Y44" s="23">
        <f t="shared" si="8"/>
        <v>1780808.6811733022</v>
      </c>
      <c r="Z44" s="23">
        <f t="shared" si="9"/>
        <v>10000000</v>
      </c>
      <c r="AA44" s="25">
        <f t="shared" si="10"/>
        <v>0.17808086811733023</v>
      </c>
    </row>
    <row r="45" spans="2:27" x14ac:dyDescent="0.25">
      <c r="G45" s="8">
        <f t="shared" si="11"/>
        <v>31</v>
      </c>
      <c r="H45" s="23">
        <f>VLOOKUP(G45,$G$7:$H$11,2,1)*$D$7</f>
        <v>91601.279999999999</v>
      </c>
      <c r="I45" s="23">
        <f t="shared" si="15"/>
        <v>-5809.2657546084838</v>
      </c>
      <c r="J45" s="24">
        <f t="shared" si="0"/>
        <v>6.3419045613865702E-2</v>
      </c>
      <c r="K45" s="23">
        <f t="shared" si="17"/>
        <v>85792.014245391518</v>
      </c>
      <c r="L45" s="23">
        <f t="shared" si="14"/>
        <v>3056654.3632680182</v>
      </c>
      <c r="M45" s="23">
        <f>SUM($I$15:I45)</f>
        <v>-158157.22097506525</v>
      </c>
      <c r="N45" s="23">
        <f t="shared" si="2"/>
        <v>3004370.9714765418</v>
      </c>
      <c r="O45" s="23">
        <f t="shared" si="3"/>
        <v>10000000</v>
      </c>
      <c r="P45" s="25">
        <f t="shared" si="4"/>
        <v>0.30043709714765421</v>
      </c>
      <c r="R45" s="8">
        <f t="shared" si="13"/>
        <v>31</v>
      </c>
      <c r="S45" s="23">
        <f>VLOOKUP(R45,$R$7:$S$11,2,1)*$D$7</f>
        <v>56233.992094861664</v>
      </c>
      <c r="T45" s="23">
        <f t="shared" si="16"/>
        <v>-4985.0052121293502</v>
      </c>
      <c r="U45" s="24">
        <f t="shared" si="5"/>
        <v>8.8647542641470248E-2</v>
      </c>
      <c r="V45" s="23">
        <f t="shared" si="18"/>
        <v>51248.986882732315</v>
      </c>
      <c r="W45" s="23">
        <f t="shared" si="19"/>
        <v>1883708.2549009523</v>
      </c>
      <c r="X45" s="23">
        <f>SUM($T$15:T45)</f>
        <v>-321760.23544638406</v>
      </c>
      <c r="Y45" s="23">
        <f t="shared" si="8"/>
        <v>1838843.2079917882</v>
      </c>
      <c r="Z45" s="23">
        <f t="shared" si="9"/>
        <v>10000000</v>
      </c>
      <c r="AA45" s="25">
        <f t="shared" si="10"/>
        <v>0.18388432079917882</v>
      </c>
    </row>
    <row r="46" spans="2:27" x14ac:dyDescent="0.25">
      <c r="G46" s="8">
        <f t="shared" si="11"/>
        <v>32</v>
      </c>
      <c r="H46" s="23">
        <f>VLOOKUP(G46,$G$7:$H$11,2,1)*$D$7</f>
        <v>91601.279999999999</v>
      </c>
      <c r="I46" s="23">
        <f t="shared" si="15"/>
        <v>-5318.6431141632611</v>
      </c>
      <c r="J46" s="24">
        <f t="shared" si="0"/>
        <v>5.8062978095538197E-2</v>
      </c>
      <c r="K46" s="23">
        <f t="shared" si="17"/>
        <v>86282.636885836735</v>
      </c>
      <c r="L46" s="23">
        <f t="shared" si="14"/>
        <v>3142937.000153855</v>
      </c>
      <c r="M46" s="23">
        <f>SUM($I$15:I46)</f>
        <v>-163475.8640892285</v>
      </c>
      <c r="N46" s="23">
        <f t="shared" si="2"/>
        <v>3095069.2121263854</v>
      </c>
      <c r="O46" s="23">
        <f t="shared" si="3"/>
        <v>10000000</v>
      </c>
      <c r="P46" s="25">
        <f t="shared" si="4"/>
        <v>0.30950692121263856</v>
      </c>
      <c r="R46" s="8">
        <f t="shared" si="13"/>
        <v>32</v>
      </c>
      <c r="S46" s="23">
        <f>VLOOKUP(R46,$R$7:$S$11,2,1)*$D$7</f>
        <v>56233.992094861664</v>
      </c>
      <c r="T46" s="23">
        <f t="shared" si="16"/>
        <v>-4319.2429193511371</v>
      </c>
      <c r="U46" s="24">
        <f t="shared" si="5"/>
        <v>7.6808399305262995E-2</v>
      </c>
      <c r="V46" s="23">
        <f t="shared" si="18"/>
        <v>51914.749175510529</v>
      </c>
      <c r="W46" s="23">
        <f t="shared" si="19"/>
        <v>1935623.0040764629</v>
      </c>
      <c r="X46" s="23">
        <f>SUM($T$15:T46)</f>
        <v>-326079.47836573521</v>
      </c>
      <c r="Y46" s="23">
        <f t="shared" si="8"/>
        <v>1896749.8178023025</v>
      </c>
      <c r="Z46" s="23">
        <f t="shared" si="9"/>
        <v>10000000</v>
      </c>
      <c r="AA46" s="25">
        <f t="shared" si="10"/>
        <v>0.18967498178023026</v>
      </c>
    </row>
    <row r="47" spans="2:27" x14ac:dyDescent="0.25">
      <c r="G47" s="8">
        <f t="shared" si="11"/>
        <v>33</v>
      </c>
      <c r="H47" s="23">
        <f>VLOOKUP(G47,$G$7:$H$11,2,1)*$D$7</f>
        <v>91601.279999999999</v>
      </c>
      <c r="I47" s="23">
        <f t="shared" si="15"/>
        <v>-4933.0511126146648</v>
      </c>
      <c r="J47" s="24">
        <f t="shared" si="0"/>
        <v>5.3853517250137387E-2</v>
      </c>
      <c r="K47" s="23">
        <f t="shared" si="17"/>
        <v>86668.228887385339</v>
      </c>
      <c r="L47" s="23">
        <f t="shared" si="14"/>
        <v>3229605.2290412402</v>
      </c>
      <c r="M47" s="23">
        <f>SUM($I$15:I47)</f>
        <v>-168408.91520184316</v>
      </c>
      <c r="N47" s="23">
        <f t="shared" si="2"/>
        <v>3185207.7690277081</v>
      </c>
      <c r="O47" s="23">
        <f t="shared" si="3"/>
        <v>10000000</v>
      </c>
      <c r="P47" s="25">
        <f t="shared" si="4"/>
        <v>0.31852077690277081</v>
      </c>
      <c r="R47" s="8">
        <f t="shared" si="13"/>
        <v>33</v>
      </c>
      <c r="S47" s="23">
        <f>VLOOKUP(R47,$R$7:$S$11,2,1)*$D$7</f>
        <v>56233.992094861664</v>
      </c>
      <c r="T47" s="23">
        <f t="shared" si="16"/>
        <v>-3733.2218376581559</v>
      </c>
      <c r="U47" s="24">
        <f t="shared" si="5"/>
        <v>6.6387281048098948E-2</v>
      </c>
      <c r="V47" s="23">
        <f t="shared" si="18"/>
        <v>52500.770257203505</v>
      </c>
      <c r="W47" s="23">
        <f t="shared" si="19"/>
        <v>1988123.7743336665</v>
      </c>
      <c r="X47" s="23">
        <f>SUM($T$15:T47)</f>
        <v>-329812.70020339335</v>
      </c>
      <c r="Y47" s="23">
        <f t="shared" si="8"/>
        <v>1954524.777794743</v>
      </c>
      <c r="Z47" s="23">
        <f t="shared" si="9"/>
        <v>10000000</v>
      </c>
      <c r="AA47" s="25">
        <f t="shared" si="10"/>
        <v>0.1954524777794743</v>
      </c>
    </row>
    <row r="48" spans="2:27" x14ac:dyDescent="0.25">
      <c r="G48" s="8">
        <f t="shared" si="11"/>
        <v>34</v>
      </c>
      <c r="H48" s="23">
        <f>VLOOKUP(G48,$G$7:$H$11,2,1)*$D$7</f>
        <v>91601.279999999999</v>
      </c>
      <c r="I48" s="23">
        <f t="shared" si="15"/>
        <v>-4643.2560954184737</v>
      </c>
      <c r="J48" s="24">
        <f t="shared" si="0"/>
        <v>5.0689860397348963E-2</v>
      </c>
      <c r="K48" s="23">
        <f t="shared" si="17"/>
        <v>86958.023904581525</v>
      </c>
      <c r="L48" s="23">
        <f t="shared" si="14"/>
        <v>3316563.2529458217</v>
      </c>
      <c r="M48" s="23">
        <f>SUM($I$15:I48)</f>
        <v>-173052.17129726164</v>
      </c>
      <c r="N48" s="23">
        <f t="shared" si="2"/>
        <v>3274773.9480870552</v>
      </c>
      <c r="O48" s="23">
        <f t="shared" si="3"/>
        <v>10000000</v>
      </c>
      <c r="P48" s="25">
        <f t="shared" si="4"/>
        <v>0.32747739480870552</v>
      </c>
      <c r="R48" s="8">
        <f t="shared" si="13"/>
        <v>34</v>
      </c>
      <c r="S48" s="23">
        <f>VLOOKUP(R48,$R$7:$S$11,2,1)*$D$7</f>
        <v>56233.992094861664</v>
      </c>
      <c r="T48" s="23">
        <f t="shared" si="16"/>
        <v>-3219.3375403038926</v>
      </c>
      <c r="U48" s="24">
        <f t="shared" si="5"/>
        <v>5.7248959577210184E-2</v>
      </c>
      <c r="V48" s="23">
        <f t="shared" si="18"/>
        <v>53014.654554557768</v>
      </c>
      <c r="W48" s="23">
        <f t="shared" si="19"/>
        <v>2041138.4288882243</v>
      </c>
      <c r="X48" s="23">
        <f>SUM($T$15:T48)</f>
        <v>-333032.03774369723</v>
      </c>
      <c r="Y48" s="23">
        <f t="shared" si="8"/>
        <v>2012164.3910254892</v>
      </c>
      <c r="Z48" s="23">
        <f t="shared" si="9"/>
        <v>10000000</v>
      </c>
      <c r="AA48" s="25">
        <f t="shared" si="10"/>
        <v>0.20121643910254891</v>
      </c>
    </row>
    <row r="49" spans="7:27" x14ac:dyDescent="0.25">
      <c r="G49" s="8">
        <f t="shared" si="11"/>
        <v>35</v>
      </c>
      <c r="H49" s="23">
        <f>VLOOKUP(G49,$G$7:$H$11,2,1)*$D$7</f>
        <v>91601.279999999999</v>
      </c>
      <c r="I49" s="23">
        <f t="shared" si="15"/>
        <v>-4440.9089582497718</v>
      </c>
      <c r="J49" s="24">
        <f t="shared" si="0"/>
        <v>4.8480861383703062E-2</v>
      </c>
      <c r="K49" s="23">
        <f t="shared" si="17"/>
        <v>87160.37104175023</v>
      </c>
      <c r="L49" s="23">
        <f t="shared" si="14"/>
        <v>3403723.6239875718</v>
      </c>
      <c r="M49" s="23">
        <f>SUM($I$15:I49)</f>
        <v>-177493.08025551142</v>
      </c>
      <c r="N49" s="23">
        <f t="shared" si="2"/>
        <v>3363755.4433633238</v>
      </c>
      <c r="O49" s="23">
        <f t="shared" si="3"/>
        <v>10000000</v>
      </c>
      <c r="P49" s="25">
        <f t="shared" si="4"/>
        <v>0.33637554433633238</v>
      </c>
      <c r="R49" s="8">
        <f t="shared" si="13"/>
        <v>35</v>
      </c>
      <c r="S49" s="23">
        <f>VLOOKUP(R49,$R$7:$S$11,2,1)*$D$7</f>
        <v>56233.992094861664</v>
      </c>
      <c r="T49" s="23">
        <f t="shared" si="16"/>
        <v>-2770.7423688559329</v>
      </c>
      <c r="U49" s="24">
        <f t="shared" si="5"/>
        <v>4.9271664088545247E-2</v>
      </c>
      <c r="V49" s="23">
        <f t="shared" si="18"/>
        <v>53463.249726005728</v>
      </c>
      <c r="W49" s="23">
        <f t="shared" si="19"/>
        <v>2094601.6786142301</v>
      </c>
      <c r="X49" s="23">
        <f>SUM($T$15:T49)</f>
        <v>-335802.78011255316</v>
      </c>
      <c r="Y49" s="23">
        <f t="shared" si="8"/>
        <v>2069664.9972945265</v>
      </c>
      <c r="Z49" s="23">
        <f t="shared" si="9"/>
        <v>10000000</v>
      </c>
      <c r="AA49" s="25">
        <f t="shared" si="10"/>
        <v>0.20696649972945266</v>
      </c>
    </row>
    <row r="50" spans="7:27" x14ac:dyDescent="0.25">
      <c r="G50" s="8">
        <f t="shared" si="11"/>
        <v>36</v>
      </c>
      <c r="H50" s="23">
        <f>VLOOKUP(G50,$G$7:$H$11,2,1)*$D$7</f>
        <v>91601.279999999999</v>
      </c>
      <c r="I50" s="23">
        <f t="shared" si="15"/>
        <v>-4318.4562632363286</v>
      </c>
      <c r="J50" s="24">
        <f t="shared" si="0"/>
        <v>4.7144060249336352E-2</v>
      </c>
      <c r="K50" s="23">
        <f t="shared" si="17"/>
        <v>87282.823736763676</v>
      </c>
      <c r="L50" s="23">
        <f t="shared" si="14"/>
        <v>3491006.4477243354</v>
      </c>
      <c r="M50" s="23">
        <f>SUM($I$15:I50)</f>
        <v>-181811.53651874774</v>
      </c>
      <c r="N50" s="23">
        <f t="shared" si="2"/>
        <v>3452140.3413552083</v>
      </c>
      <c r="O50" s="23">
        <f t="shared" si="3"/>
        <v>10000000</v>
      </c>
      <c r="P50" s="25">
        <f t="shared" si="4"/>
        <v>0.34521403413552082</v>
      </c>
      <c r="R50" s="8">
        <f t="shared" si="13"/>
        <v>36</v>
      </c>
      <c r="S50" s="23">
        <f>VLOOKUP(R50,$R$7:$S$11,2,1)*$D$7</f>
        <v>56233.992094861664</v>
      </c>
      <c r="T50" s="23">
        <f t="shared" si="16"/>
        <v>-2381.2696707274299</v>
      </c>
      <c r="U50" s="24">
        <f t="shared" si="5"/>
        <v>4.2345733995026412E-2</v>
      </c>
      <c r="V50" s="23">
        <f t="shared" si="18"/>
        <v>53852.722424134234</v>
      </c>
      <c r="W50" s="23">
        <f t="shared" si="19"/>
        <v>2148454.4010383645</v>
      </c>
      <c r="X50" s="23">
        <f>SUM($T$15:T50)</f>
        <v>-338184.04978328058</v>
      </c>
      <c r="Y50" s="23">
        <f t="shared" si="8"/>
        <v>2127022.9740018174</v>
      </c>
      <c r="Z50" s="23">
        <f t="shared" si="9"/>
        <v>10000000</v>
      </c>
      <c r="AA50" s="25">
        <f t="shared" si="10"/>
        <v>0.21270229740018173</v>
      </c>
    </row>
    <row r="51" spans="7:27" x14ac:dyDescent="0.25">
      <c r="G51" s="8">
        <f t="shared" si="11"/>
        <v>37</v>
      </c>
      <c r="H51" s="23">
        <f>VLOOKUP(G51,$G$7:$H$11,2,1)*$D$7</f>
        <v>91601.279999999999</v>
      </c>
      <c r="I51" s="23">
        <f t="shared" si="15"/>
        <v>-4269.0602953876369</v>
      </c>
      <c r="J51" s="24">
        <f t="shared" si="0"/>
        <v>4.6604810493779528E-2</v>
      </c>
      <c r="K51" s="23">
        <f t="shared" si="17"/>
        <v>87332.219704612362</v>
      </c>
      <c r="L51" s="23">
        <f t="shared" si="14"/>
        <v>3578338.6674289475</v>
      </c>
      <c r="M51" s="23">
        <f>SUM($I$15:I51)</f>
        <v>-186080.59681413538</v>
      </c>
      <c r="N51" s="23">
        <f t="shared" si="2"/>
        <v>3539917.1247704588</v>
      </c>
      <c r="O51" s="23">
        <f t="shared" si="3"/>
        <v>10000000</v>
      </c>
      <c r="P51" s="25">
        <f t="shared" si="4"/>
        <v>0.35399171247704586</v>
      </c>
      <c r="R51" s="8">
        <f t="shared" si="13"/>
        <v>37</v>
      </c>
      <c r="S51" s="23">
        <f>VLOOKUP(R51,$R$7:$S$11,2,1)*$D$7</f>
        <v>56233.992094861664</v>
      </c>
      <c r="T51" s="23">
        <f t="shared" si="16"/>
        <v>-2045.3656150621828</v>
      </c>
      <c r="U51" s="24">
        <f t="shared" si="5"/>
        <v>3.6372406419445301E-2</v>
      </c>
      <c r="V51" s="23">
        <f t="shared" si="18"/>
        <v>54188.626479799481</v>
      </c>
      <c r="W51" s="23">
        <f t="shared" si="19"/>
        <v>2202643.0275181639</v>
      </c>
      <c r="X51" s="23">
        <f>SUM($T$15:T51)</f>
        <v>-340229.41539834277</v>
      </c>
      <c r="Y51" s="23">
        <f t="shared" si="8"/>
        <v>2184234.7369826045</v>
      </c>
      <c r="Z51" s="23">
        <f t="shared" si="9"/>
        <v>10000000</v>
      </c>
      <c r="AA51" s="25">
        <f t="shared" si="10"/>
        <v>0.21842347369826046</v>
      </c>
    </row>
    <row r="52" spans="7:27" x14ac:dyDescent="0.25">
      <c r="G52" s="8">
        <f t="shared" si="11"/>
        <v>38</v>
      </c>
      <c r="H52" s="23">
        <f>VLOOKUP(G52,$G$7:$H$11,2,1)*$D$7</f>
        <v>91601.279999999999</v>
      </c>
      <c r="I52" s="23">
        <f t="shared" si="15"/>
        <v>-4286.5271648434918</v>
      </c>
      <c r="J52" s="24">
        <f t="shared" si="0"/>
        <v>4.6795494176975386E-2</v>
      </c>
      <c r="K52" s="23">
        <f t="shared" si="17"/>
        <v>87314.752835156512</v>
      </c>
      <c r="L52" s="23">
        <f t="shared" si="14"/>
        <v>3665653.4202641039</v>
      </c>
      <c r="M52" s="23">
        <f>SUM($I$15:I52)</f>
        <v>-190367.12397897887</v>
      </c>
      <c r="N52" s="23">
        <f t="shared" si="2"/>
        <v>3627074.6757805124</v>
      </c>
      <c r="O52" s="23">
        <f t="shared" si="3"/>
        <v>10000000</v>
      </c>
      <c r="P52" s="25">
        <f t="shared" si="4"/>
        <v>0.36270746757805122</v>
      </c>
      <c r="R52" s="8">
        <f t="shared" si="13"/>
        <v>38</v>
      </c>
      <c r="S52" s="23">
        <f>VLOOKUP(R52,$R$7:$S$11,2,1)*$D$7</f>
        <v>56233.992094861664</v>
      </c>
      <c r="T52" s="23">
        <f t="shared" si="16"/>
        <v>-1758.0278291799127</v>
      </c>
      <c r="U52" s="24">
        <f t="shared" si="5"/>
        <v>3.1262724976279091E-2</v>
      </c>
      <c r="V52" s="23">
        <f t="shared" si="18"/>
        <v>54475.964265681752</v>
      </c>
      <c r="W52" s="23">
        <f t="shared" si="19"/>
        <v>2257118.9917838457</v>
      </c>
      <c r="X52" s="23">
        <f>SUM($T$15:T52)</f>
        <v>-341987.44322752266</v>
      </c>
      <c r="Y52" s="23">
        <f t="shared" si="8"/>
        <v>2241296.7413212266</v>
      </c>
      <c r="Z52" s="23">
        <f t="shared" si="9"/>
        <v>10000000</v>
      </c>
      <c r="AA52" s="25">
        <f t="shared" si="10"/>
        <v>0.22412967413212265</v>
      </c>
    </row>
    <row r="53" spans="7:27" x14ac:dyDescent="0.25">
      <c r="G53" s="8">
        <f t="shared" si="11"/>
        <v>39</v>
      </c>
      <c r="H53" s="23">
        <f>VLOOKUP(G53,$G$7:$H$11,2,1)*$D$7</f>
        <v>91601.279999999999</v>
      </c>
      <c r="I53" s="23">
        <f t="shared" si="15"/>
        <v>-4365.2421499026941</v>
      </c>
      <c r="J53" s="24">
        <f t="shared" si="0"/>
        <v>4.7654816067010136E-2</v>
      </c>
      <c r="K53" s="23">
        <f t="shared" si="17"/>
        <v>87236.037850097302</v>
      </c>
      <c r="L53" s="23">
        <f t="shared" si="14"/>
        <v>3752889.4581142012</v>
      </c>
      <c r="M53" s="23">
        <f>SUM($I$15:I53)</f>
        <v>-194732.36612888155</v>
      </c>
      <c r="N53" s="23">
        <f t="shared" si="2"/>
        <v>3713602.2787650768</v>
      </c>
      <c r="O53" s="23">
        <f t="shared" si="3"/>
        <v>10000000</v>
      </c>
      <c r="P53" s="25">
        <f t="shared" si="4"/>
        <v>0.37136022787650769</v>
      </c>
      <c r="R53" s="8">
        <f t="shared" si="13"/>
        <v>39</v>
      </c>
      <c r="S53" s="23">
        <f>VLOOKUP(R53,$R$7:$S$11,2,1)*$D$7</f>
        <v>56233.992094861664</v>
      </c>
      <c r="T53" s="23">
        <f t="shared" si="16"/>
        <v>-1514.7501735538244</v>
      </c>
      <c r="U53" s="24">
        <f t="shared" si="5"/>
        <v>2.6936557714034914E-2</v>
      </c>
      <c r="V53" s="23">
        <f t="shared" si="18"/>
        <v>54719.241921307839</v>
      </c>
      <c r="W53" s="23">
        <f t="shared" si="19"/>
        <v>2311838.2337051537</v>
      </c>
      <c r="X53" s="23">
        <f>SUM($T$15:T53)</f>
        <v>-343502.19340107648</v>
      </c>
      <c r="Y53" s="23">
        <f t="shared" si="8"/>
        <v>2298205.4821431693</v>
      </c>
      <c r="Z53" s="23">
        <f t="shared" si="9"/>
        <v>10000000</v>
      </c>
      <c r="AA53" s="25">
        <f t="shared" si="10"/>
        <v>0.22982054821431694</v>
      </c>
    </row>
    <row r="54" spans="7:27" x14ac:dyDescent="0.25">
      <c r="G54" s="8">
        <f t="shared" si="11"/>
        <v>40</v>
      </c>
      <c r="H54" s="23">
        <f>VLOOKUP(G54,$G$7:$H$11,2,1)*$D$7</f>
        <v>91601.279999999999</v>
      </c>
      <c r="I54" s="23">
        <f t="shared" si="15"/>
        <v>-4500.1115561951419</v>
      </c>
      <c r="J54" s="24">
        <f t="shared" si="0"/>
        <v>4.912716892378733E-2</v>
      </c>
      <c r="K54" s="23">
        <f t="shared" si="17"/>
        <v>87101.168443804854</v>
      </c>
      <c r="L54" s="23">
        <f t="shared" si="14"/>
        <v>3839990.6265580063</v>
      </c>
      <c r="M54" s="23">
        <f>SUM($I$15:I54)</f>
        <v>-199232.47768507668</v>
      </c>
      <c r="N54" s="23">
        <f t="shared" si="2"/>
        <v>3799489.6225522496</v>
      </c>
      <c r="O54" s="23">
        <f t="shared" si="3"/>
        <v>10000000</v>
      </c>
      <c r="P54" s="25">
        <f t="shared" si="4"/>
        <v>0.37994896225522495</v>
      </c>
      <c r="R54" s="8">
        <f t="shared" si="13"/>
        <v>40</v>
      </c>
      <c r="S54" s="23">
        <f>VLOOKUP(R54,$R$7:$S$11,2,1)*$D$7</f>
        <v>56233.992094861664</v>
      </c>
      <c r="T54" s="23">
        <f t="shared" si="16"/>
        <v>-1311.4730415037368</v>
      </c>
      <c r="U54" s="24">
        <f t="shared" si="5"/>
        <v>2.3321713302719115E-2</v>
      </c>
      <c r="V54" s="23">
        <f t="shared" si="18"/>
        <v>54922.51905335793</v>
      </c>
      <c r="W54" s="23">
        <f t="shared" si="19"/>
        <v>2366760.7527585118</v>
      </c>
      <c r="X54" s="23">
        <f>SUM($T$15:T54)</f>
        <v>-344813.66644258023</v>
      </c>
      <c r="Y54" s="23">
        <f t="shared" si="8"/>
        <v>2354957.4953849781</v>
      </c>
      <c r="Z54" s="23">
        <f t="shared" si="9"/>
        <v>10000000</v>
      </c>
      <c r="AA54" s="25">
        <f t="shared" si="10"/>
        <v>0.23549574953849781</v>
      </c>
    </row>
    <row r="55" spans="7:27" x14ac:dyDescent="0.25">
      <c r="G55" s="8">
        <f t="shared" si="11"/>
        <v>41</v>
      </c>
      <c r="H55" s="23">
        <f>VLOOKUP(G55,$G$7:$H$11,2,1)*$D$7</f>
        <v>91601.279999999999</v>
      </c>
      <c r="I55" s="23">
        <f t="shared" si="15"/>
        <v>-4686.5104397394698</v>
      </c>
      <c r="J55" s="24">
        <f t="shared" si="0"/>
        <v>5.1162062798024981E-2</v>
      </c>
      <c r="K55" s="23">
        <f t="shared" si="17"/>
        <v>86914.769560260524</v>
      </c>
      <c r="L55" s="23">
        <f t="shared" si="14"/>
        <v>3926905.396118267</v>
      </c>
      <c r="M55" s="23">
        <f>SUM($I$15:I55)</f>
        <v>-203918.98812481615</v>
      </c>
      <c r="N55" s="23">
        <f t="shared" si="2"/>
        <v>3884726.8021606114</v>
      </c>
      <c r="O55" s="23">
        <f t="shared" si="3"/>
        <v>10000000</v>
      </c>
      <c r="P55" s="25">
        <f t="shared" si="4"/>
        <v>0.38847268021606113</v>
      </c>
      <c r="R55" s="8">
        <f t="shared" si="13"/>
        <v>41</v>
      </c>
      <c r="S55" s="23">
        <f>VLOOKUP(R55,$R$7:$S$11,2,1)*$D$7</f>
        <v>56233.992094861664</v>
      </c>
      <c r="T55" s="23">
        <f t="shared" si="16"/>
        <v>-1144.5386311557145</v>
      </c>
      <c r="U55" s="24">
        <f t="shared" si="5"/>
        <v>2.0353145642318639E-2</v>
      </c>
      <c r="V55" s="23">
        <f t="shared" si="18"/>
        <v>55089.453463705948</v>
      </c>
      <c r="W55" s="23">
        <f t="shared" si="19"/>
        <v>2421850.2062222175</v>
      </c>
      <c r="X55" s="23">
        <f>SUM($T$15:T55)</f>
        <v>-345958.20507373597</v>
      </c>
      <c r="Y55" s="23">
        <f t="shared" si="8"/>
        <v>2411549.3585418165</v>
      </c>
      <c r="Z55" s="23">
        <f t="shared" si="9"/>
        <v>10000000</v>
      </c>
      <c r="AA55" s="25">
        <f t="shared" si="10"/>
        <v>0.24115493585418166</v>
      </c>
    </row>
    <row r="56" spans="7:27" x14ac:dyDescent="0.25">
      <c r="G56" s="8">
        <f t="shared" si="11"/>
        <v>42</v>
      </c>
      <c r="H56" s="23">
        <f>VLOOKUP(G56,$G$7:$H$11,2,1)*$D$7</f>
        <v>91601.279999999999</v>
      </c>
      <c r="I56" s="23">
        <f t="shared" si="15"/>
        <v>-4920.2356067490764</v>
      </c>
      <c r="J56" s="24">
        <f t="shared" si="0"/>
        <v>5.371361193587116E-2</v>
      </c>
      <c r="K56" s="23">
        <f t="shared" si="17"/>
        <v>86681.044393250922</v>
      </c>
      <c r="L56" s="23">
        <f t="shared" si="14"/>
        <v>4013586.4405115177</v>
      </c>
      <c r="M56" s="23">
        <f>SUM($I$15:I56)</f>
        <v>-208839.22373156523</v>
      </c>
      <c r="N56" s="23">
        <f t="shared" si="2"/>
        <v>3969304.320050776</v>
      </c>
      <c r="O56" s="23">
        <f t="shared" si="3"/>
        <v>10000000</v>
      </c>
      <c r="P56" s="25">
        <f t="shared" si="4"/>
        <v>0.3969304320050776</v>
      </c>
      <c r="R56" s="8">
        <f t="shared" si="13"/>
        <v>42</v>
      </c>
      <c r="S56" s="23">
        <f>VLOOKUP(R56,$R$7:$S$11,2,1)*$D$7</f>
        <v>56233.992094861664</v>
      </c>
      <c r="T56" s="23">
        <f t="shared" si="16"/>
        <v>-1010.65069247731</v>
      </c>
      <c r="U56" s="24">
        <f t="shared" si="5"/>
        <v>1.7972238050829356E-2</v>
      </c>
      <c r="V56" s="23">
        <f t="shared" si="18"/>
        <v>55223.341402384351</v>
      </c>
      <c r="W56" s="23">
        <f t="shared" si="19"/>
        <v>2477073.547624602</v>
      </c>
      <c r="X56" s="23">
        <f>SUM($T$15:T56)</f>
        <v>-346968.85576621327</v>
      </c>
      <c r="Y56" s="23">
        <f t="shared" si="8"/>
        <v>2467977.6913923062</v>
      </c>
      <c r="Z56" s="23">
        <f t="shared" si="9"/>
        <v>10000000</v>
      </c>
      <c r="AA56" s="25">
        <f t="shared" si="10"/>
        <v>0.24679776913923063</v>
      </c>
    </row>
    <row r="57" spans="7:27" x14ac:dyDescent="0.25">
      <c r="G57" s="8">
        <f t="shared" si="11"/>
        <v>43</v>
      </c>
      <c r="H57" s="23">
        <f>VLOOKUP(G57,$G$7:$H$11,2,1)*$D$7</f>
        <v>91601.279999999999</v>
      </c>
      <c r="I57" s="23">
        <f t="shared" si="15"/>
        <v>-5197.4633616887968</v>
      </c>
      <c r="J57" s="24">
        <f t="shared" si="0"/>
        <v>5.6740073519592704E-2</v>
      </c>
      <c r="K57" s="23">
        <f t="shared" si="17"/>
        <v>86403.816638311197</v>
      </c>
      <c r="L57" s="23">
        <f t="shared" si="14"/>
        <v>4099990.2571498291</v>
      </c>
      <c r="M57" s="23">
        <f>SUM($I$15:I57)</f>
        <v>-214036.68709325403</v>
      </c>
      <c r="N57" s="23">
        <f t="shared" si="2"/>
        <v>4053213.0868946295</v>
      </c>
      <c r="O57" s="23">
        <f t="shared" si="3"/>
        <v>10000000</v>
      </c>
      <c r="P57" s="25">
        <f t="shared" si="4"/>
        <v>0.40532130868946298</v>
      </c>
      <c r="R57" s="8">
        <f t="shared" si="13"/>
        <v>43</v>
      </c>
      <c r="S57" s="23">
        <f>VLOOKUP(R57,$R$7:$S$11,2,1)*$D$7</f>
        <v>56233.992094861664</v>
      </c>
      <c r="T57" s="23">
        <f t="shared" si="16"/>
        <v>-906.83830190072763</v>
      </c>
      <c r="U57" s="24">
        <f t="shared" si="5"/>
        <v>1.6126159074229932E-2</v>
      </c>
      <c r="V57" s="23">
        <f t="shared" si="18"/>
        <v>55327.153792960933</v>
      </c>
      <c r="W57" s="23">
        <f t="shared" si="19"/>
        <v>2532400.701417563</v>
      </c>
      <c r="X57" s="23">
        <f>SUM($T$15:T57)</f>
        <v>-347875.69406811398</v>
      </c>
      <c r="Y57" s="23">
        <f t="shared" si="8"/>
        <v>2524239.1567004565</v>
      </c>
      <c r="Z57" s="23">
        <f t="shared" si="9"/>
        <v>10000000</v>
      </c>
      <c r="AA57" s="25">
        <f t="shared" si="10"/>
        <v>0.25242391567004563</v>
      </c>
    </row>
    <row r="58" spans="7:27" x14ac:dyDescent="0.25">
      <c r="G58" s="8">
        <f t="shared" si="11"/>
        <v>44</v>
      </c>
      <c r="H58" s="23">
        <f>VLOOKUP(G58,$G$7:$H$11,2,1)*$D$7</f>
        <v>91601.279999999999</v>
      </c>
      <c r="I58" s="23">
        <f t="shared" si="15"/>
        <v>-5514.7115278475922</v>
      </c>
      <c r="J58" s="24">
        <f t="shared" si="0"/>
        <v>6.020343305080008E-2</v>
      </c>
      <c r="K58" s="23">
        <f t="shared" si="17"/>
        <v>86086.568472152401</v>
      </c>
      <c r="L58" s="23">
        <f t="shared" si="14"/>
        <v>4186076.8256219816</v>
      </c>
      <c r="M58" s="23">
        <f>SUM($I$15:I58)</f>
        <v>-219551.39862110163</v>
      </c>
      <c r="N58" s="23">
        <f t="shared" si="2"/>
        <v>4136444.4218713529</v>
      </c>
      <c r="O58" s="23">
        <f t="shared" si="3"/>
        <v>10000000</v>
      </c>
      <c r="P58" s="25">
        <f t="shared" si="4"/>
        <v>0.41364444218713531</v>
      </c>
      <c r="R58" s="8">
        <f t="shared" si="13"/>
        <v>44</v>
      </c>
      <c r="S58" s="23">
        <f>VLOOKUP(R58,$R$7:$S$11,2,1)*$D$7</f>
        <v>56233.992094861664</v>
      </c>
      <c r="T58" s="23">
        <f t="shared" si="16"/>
        <v>-830.42326179724182</v>
      </c>
      <c r="U58" s="24">
        <f t="shared" si="5"/>
        <v>1.4767282756600187E-2</v>
      </c>
      <c r="V58" s="23">
        <f t="shared" si="18"/>
        <v>55403.568833064419</v>
      </c>
      <c r="W58" s="23">
        <f t="shared" si="19"/>
        <v>2587804.2702506273</v>
      </c>
      <c r="X58" s="23">
        <f>SUM($T$15:T58)</f>
        <v>-348706.11732991121</v>
      </c>
      <c r="Y58" s="23">
        <f t="shared" si="8"/>
        <v>2580330.4608944524</v>
      </c>
      <c r="Z58" s="23">
        <f t="shared" si="9"/>
        <v>10000000</v>
      </c>
      <c r="AA58" s="25">
        <f t="shared" si="10"/>
        <v>0.25803304608944522</v>
      </c>
    </row>
    <row r="59" spans="7:27" x14ac:dyDescent="0.25">
      <c r="G59" s="8">
        <f t="shared" si="11"/>
        <v>45</v>
      </c>
      <c r="H59" s="23">
        <f>VLOOKUP(G59,$G$7:$H$11,2,1)*$D$7</f>
        <v>91601.279999999999</v>
      </c>
      <c r="I59" s="23">
        <f t="shared" si="15"/>
        <v>-5868.8053121902976</v>
      </c>
      <c r="J59" s="24">
        <f t="shared" si="0"/>
        <v>6.4069031701197821E-2</v>
      </c>
      <c r="K59" s="23">
        <f t="shared" si="17"/>
        <v>85732.474687809707</v>
      </c>
      <c r="L59" s="23">
        <f t="shared" si="14"/>
        <v>4271809.3003097912</v>
      </c>
      <c r="M59" s="23">
        <f>SUM($I$15:I59)</f>
        <v>-225420.20393329192</v>
      </c>
      <c r="N59" s="23">
        <f t="shared" si="2"/>
        <v>4218990.0525000785</v>
      </c>
      <c r="O59" s="23">
        <f t="shared" si="3"/>
        <v>10000000</v>
      </c>
      <c r="P59" s="25">
        <f t="shared" si="4"/>
        <v>0.42189900525000784</v>
      </c>
      <c r="R59" s="8">
        <f t="shared" si="13"/>
        <v>45</v>
      </c>
      <c r="S59" s="23">
        <f>VLOOKUP(R59,$R$7:$S$11,2,1)*$D$7</f>
        <v>56233.992094861664</v>
      </c>
      <c r="T59" s="23">
        <f t="shared" si="16"/>
        <v>-778.99076234567906</v>
      </c>
      <c r="U59" s="24">
        <f t="shared" si="5"/>
        <v>1.3852666924866227E-2</v>
      </c>
      <c r="V59" s="23">
        <f t="shared" si="18"/>
        <v>55455.001332515982</v>
      </c>
      <c r="W59" s="23">
        <f t="shared" si="19"/>
        <v>2643259.2715831432</v>
      </c>
      <c r="X59" s="23">
        <f>SUM($T$15:T59)</f>
        <v>-349485.10809225688</v>
      </c>
      <c r="Y59" s="23">
        <f t="shared" si="8"/>
        <v>2636248.3547220323</v>
      </c>
      <c r="Z59" s="23">
        <f t="shared" si="9"/>
        <v>10000000</v>
      </c>
      <c r="AA59" s="25">
        <f t="shared" si="10"/>
        <v>0.26362483547220322</v>
      </c>
    </row>
    <row r="60" spans="7:27" x14ac:dyDescent="0.25">
      <c r="G60" s="8">
        <f t="shared" si="11"/>
        <v>46</v>
      </c>
      <c r="H60" s="23">
        <f>VLOOKUP(G60,$G$7:$H$11,2,1)*$D$7</f>
        <v>91601.279999999999</v>
      </c>
      <c r="I60" s="23">
        <f t="shared" si="15"/>
        <v>-6256.846628999524</v>
      </c>
      <c r="J60" s="24">
        <f t="shared" si="0"/>
        <v>6.8305231422525148E-2</v>
      </c>
      <c r="K60" s="23">
        <f t="shared" si="17"/>
        <v>85344.433371000472</v>
      </c>
      <c r="L60" s="23">
        <f t="shared" si="14"/>
        <v>4357153.7336807922</v>
      </c>
      <c r="M60" s="23">
        <f>SUM($I$15:I60)</f>
        <v>-231677.05056229144</v>
      </c>
      <c r="N60" s="23">
        <f t="shared" si="2"/>
        <v>4300842.1140197963</v>
      </c>
      <c r="O60" s="23">
        <f t="shared" si="3"/>
        <v>10000000</v>
      </c>
      <c r="P60" s="25">
        <f t="shared" si="4"/>
        <v>0.43008421140197961</v>
      </c>
      <c r="R60" s="8">
        <f t="shared" si="13"/>
        <v>46</v>
      </c>
      <c r="S60" s="23">
        <f>VLOOKUP(R60,$R$7:$S$11,2,1)*$D$7</f>
        <v>56233.992094861664</v>
      </c>
      <c r="T60" s="23">
        <f t="shared" si="16"/>
        <v>-750.3629795666784</v>
      </c>
      <c r="U60" s="24">
        <f t="shared" si="5"/>
        <v>1.3343583686907447E-2</v>
      </c>
      <c r="V60" s="23">
        <f t="shared" si="18"/>
        <v>55483.629115294985</v>
      </c>
      <c r="W60" s="23">
        <f t="shared" si="19"/>
        <v>2698742.9006984383</v>
      </c>
      <c r="X60" s="23">
        <f>SUM($T$15:T60)</f>
        <v>-350235.47107182356</v>
      </c>
      <c r="Y60" s="23">
        <f t="shared" si="8"/>
        <v>2691989.6338823382</v>
      </c>
      <c r="Z60" s="23">
        <f t="shared" si="9"/>
        <v>10000000</v>
      </c>
      <c r="AA60" s="25">
        <f t="shared" si="10"/>
        <v>0.26919896338823379</v>
      </c>
    </row>
    <row r="61" spans="7:27" x14ac:dyDescent="0.25">
      <c r="G61" s="8">
        <f t="shared" si="11"/>
        <v>47</v>
      </c>
      <c r="H61" s="23">
        <f>VLOOKUP(G61,$G$7:$H$11,2,1)*$D$7</f>
        <v>91601.279999999999</v>
      </c>
      <c r="I61" s="23">
        <f t="shared" si="15"/>
        <v>-6676.1865353113972</v>
      </c>
      <c r="J61" s="24">
        <f t="shared" si="0"/>
        <v>7.2883114027570334E-2</v>
      </c>
      <c r="K61" s="23">
        <f t="shared" si="17"/>
        <v>84925.093464688602</v>
      </c>
      <c r="L61" s="23">
        <f t="shared" si="14"/>
        <v>4442078.8271454806</v>
      </c>
      <c r="M61" s="23">
        <f>SUM($I$15:I61)</f>
        <v>-238353.23709760283</v>
      </c>
      <c r="N61" s="23">
        <f t="shared" si="2"/>
        <v>4381993.1483276784</v>
      </c>
      <c r="O61" s="23">
        <f t="shared" si="3"/>
        <v>10000000</v>
      </c>
      <c r="P61" s="25">
        <f t="shared" si="4"/>
        <v>0.43819931483276786</v>
      </c>
      <c r="R61" s="8">
        <f t="shared" si="13"/>
        <v>47</v>
      </c>
      <c r="S61" s="23">
        <f>VLOOKUP(R61,$R$7:$S$11,2,1)*$D$7</f>
        <v>56233.992094861664</v>
      </c>
      <c r="T61" s="23">
        <f t="shared" si="16"/>
        <v>-742.57531593055467</v>
      </c>
      <c r="U61" s="24">
        <f t="shared" si="5"/>
        <v>1.3205096922123139E-2</v>
      </c>
      <c r="V61" s="23">
        <f t="shared" si="18"/>
        <v>55491.41677893111</v>
      </c>
      <c r="W61" s="23">
        <f t="shared" si="19"/>
        <v>2754234.3174773692</v>
      </c>
      <c r="X61" s="23">
        <f>SUM($T$15:T61)</f>
        <v>-350978.04638775409</v>
      </c>
      <c r="Y61" s="23">
        <f t="shared" si="8"/>
        <v>2747551.1396339945</v>
      </c>
      <c r="Z61" s="23">
        <f t="shared" si="9"/>
        <v>10000000</v>
      </c>
      <c r="AA61" s="25">
        <f t="shared" si="10"/>
        <v>0.27475511396339947</v>
      </c>
    </row>
    <row r="62" spans="7:27" x14ac:dyDescent="0.25">
      <c r="G62" s="8">
        <f t="shared" si="11"/>
        <v>48</v>
      </c>
      <c r="H62" s="23">
        <f>VLOOKUP(G62,$G$7:$H$11,2,1)*$D$7</f>
        <v>91601.279999999999</v>
      </c>
      <c r="I62" s="23">
        <f t="shared" si="15"/>
        <v>-7124.400465768389</v>
      </c>
      <c r="J62" s="24">
        <f t="shared" si="0"/>
        <v>7.7776210832079959E-2</v>
      </c>
      <c r="K62" s="23">
        <f t="shared" si="17"/>
        <v>84476.879534231615</v>
      </c>
      <c r="L62" s="23">
        <f t="shared" si="14"/>
        <v>4526555.706679712</v>
      </c>
      <c r="M62" s="23">
        <f>SUM($I$15:I62)</f>
        <v>-245477.63756337122</v>
      </c>
      <c r="N62" s="23">
        <f t="shared" si="2"/>
        <v>4462436.1024877969</v>
      </c>
      <c r="O62" s="23">
        <f t="shared" si="3"/>
        <v>10000000</v>
      </c>
      <c r="P62" s="25">
        <f t="shared" si="4"/>
        <v>0.44624361024877968</v>
      </c>
      <c r="R62" s="8">
        <f t="shared" si="13"/>
        <v>48</v>
      </c>
      <c r="S62" s="23">
        <f>VLOOKUP(R62,$R$7:$S$11,2,1)*$D$7</f>
        <v>56233.992094861664</v>
      </c>
      <c r="T62" s="23">
        <f t="shared" si="16"/>
        <v>-753.85501928962765</v>
      </c>
      <c r="U62" s="24">
        <f t="shared" si="5"/>
        <v>1.3405682065359015E-2</v>
      </c>
      <c r="V62" s="23">
        <f t="shared" si="18"/>
        <v>55480.137075572035</v>
      </c>
      <c r="W62" s="23">
        <f t="shared" si="19"/>
        <v>2809714.454552941</v>
      </c>
      <c r="X62" s="23">
        <f>SUM($T$15:T62)</f>
        <v>-351731.90140704374</v>
      </c>
      <c r="Y62" s="23">
        <f t="shared" si="8"/>
        <v>2802929.7593793347</v>
      </c>
      <c r="Z62" s="23">
        <f t="shared" si="9"/>
        <v>10000000</v>
      </c>
      <c r="AA62" s="25">
        <f t="shared" si="10"/>
        <v>0.28029297593793345</v>
      </c>
    </row>
    <row r="63" spans="7:27" x14ac:dyDescent="0.25">
      <c r="G63" s="8">
        <f t="shared" si="11"/>
        <v>49</v>
      </c>
      <c r="H63" s="23">
        <f>VLOOKUP(G63,$G$7:$H$11,2,1)*$D$7</f>
        <v>91601.279999999999</v>
      </c>
      <c r="I63" s="23">
        <f t="shared" si="15"/>
        <v>-7599.2659857120361</v>
      </c>
      <c r="J63" s="24">
        <f t="shared" si="0"/>
        <v>8.2960259787985893E-2</v>
      </c>
      <c r="K63" s="23">
        <f t="shared" si="17"/>
        <v>84002.014014287968</v>
      </c>
      <c r="L63" s="23">
        <f t="shared" si="14"/>
        <v>4610557.7206939999</v>
      </c>
      <c r="M63" s="23">
        <f>SUM($I$15:I63)</f>
        <v>-253076.90354908325</v>
      </c>
      <c r="N63" s="23">
        <f t="shared" si="2"/>
        <v>4542164.3268225919</v>
      </c>
      <c r="O63" s="23">
        <f t="shared" si="3"/>
        <v>10000000</v>
      </c>
      <c r="P63" s="25">
        <f t="shared" si="4"/>
        <v>0.4542164326822592</v>
      </c>
      <c r="R63" s="8">
        <f t="shared" si="13"/>
        <v>49</v>
      </c>
      <c r="S63" s="23">
        <f>VLOOKUP(R63,$R$7:$S$11,2,1)*$D$7</f>
        <v>56233.992094861664</v>
      </c>
      <c r="T63" s="23">
        <f t="shared" si="16"/>
        <v>-782.60194232226354</v>
      </c>
      <c r="U63" s="24">
        <f t="shared" si="5"/>
        <v>1.3916883955207817E-2</v>
      </c>
      <c r="V63" s="23">
        <f t="shared" si="18"/>
        <v>55451.390152539403</v>
      </c>
      <c r="W63" s="23">
        <f t="shared" si="19"/>
        <v>2865165.8447054806</v>
      </c>
      <c r="X63" s="23">
        <f>SUM($T$15:T63)</f>
        <v>-352514.50334936602</v>
      </c>
      <c r="Y63" s="23">
        <f t="shared" si="8"/>
        <v>2858122.4272245802</v>
      </c>
      <c r="Z63" s="23">
        <f t="shared" si="9"/>
        <v>10000000</v>
      </c>
      <c r="AA63" s="25">
        <f t="shared" si="10"/>
        <v>0.28581224272245803</v>
      </c>
    </row>
    <row r="64" spans="7:27" x14ac:dyDescent="0.25">
      <c r="G64" s="8">
        <f t="shared" si="11"/>
        <v>50</v>
      </c>
      <c r="H64" s="23">
        <f>VLOOKUP(G64,$G$7:$H$11,2,1)*$D$7</f>
        <v>91601.279999999999</v>
      </c>
      <c r="I64" s="23">
        <f t="shared" si="15"/>
        <v>-8098.7428093901835</v>
      </c>
      <c r="J64" s="24">
        <f t="shared" si="0"/>
        <v>8.8412987344611157E-2</v>
      </c>
      <c r="K64" s="23">
        <f t="shared" si="17"/>
        <v>83502.537190609815</v>
      </c>
      <c r="L64" s="23">
        <f t="shared" si="14"/>
        <v>4694060.2578846095</v>
      </c>
      <c r="M64" s="23">
        <f>SUM($I$15:I64)</f>
        <v>-261175.64635847343</v>
      </c>
      <c r="N64" s="23">
        <f t="shared" si="2"/>
        <v>4621171.5726000983</v>
      </c>
      <c r="O64" s="23">
        <f t="shared" si="3"/>
        <v>10000000</v>
      </c>
      <c r="P64" s="25">
        <f t="shared" si="4"/>
        <v>0.46211715726000985</v>
      </c>
      <c r="R64" s="8">
        <f t="shared" si="13"/>
        <v>50</v>
      </c>
      <c r="S64" s="23">
        <f>VLOOKUP(R64,$R$7:$S$11,2,1)*$D$7</f>
        <v>56233.992094861664</v>
      </c>
      <c r="T64" s="23">
        <f t="shared" si="16"/>
        <v>-827.37122844345868</v>
      </c>
      <c r="U64" s="24">
        <f t="shared" si="5"/>
        <v>1.471300894035334E-2</v>
      </c>
      <c r="V64" s="23">
        <f t="shared" si="18"/>
        <v>55406.620866418205</v>
      </c>
      <c r="W64" s="23">
        <f t="shared" si="19"/>
        <v>2920572.465571899</v>
      </c>
      <c r="X64" s="23">
        <f>SUM($T$15:T64)</f>
        <v>-353341.87457780947</v>
      </c>
      <c r="Y64" s="23">
        <f t="shared" si="8"/>
        <v>2913126.1245159078</v>
      </c>
      <c r="Z64" s="23">
        <f t="shared" si="9"/>
        <v>10000000</v>
      </c>
      <c r="AA64" s="25">
        <f t="shared" si="10"/>
        <v>0.29131261245159079</v>
      </c>
    </row>
    <row r="65" spans="7:27" x14ac:dyDescent="0.25">
      <c r="G65" s="8">
        <f t="shared" si="11"/>
        <v>51</v>
      </c>
      <c r="H65" s="23">
        <f>VLOOKUP(G65,$G$7:$H$11,2,1)*$D$7</f>
        <v>91601.279999999999</v>
      </c>
      <c r="I65" s="23">
        <f t="shared" si="15"/>
        <v>-8620.9548554234207</v>
      </c>
      <c r="J65" s="24">
        <f t="shared" si="0"/>
        <v>9.4113912550385981E-2</v>
      </c>
      <c r="K65" s="23">
        <f t="shared" si="17"/>
        <v>82980.325144576578</v>
      </c>
      <c r="L65" s="23">
        <f t="shared" si="14"/>
        <v>4777040.5830291864</v>
      </c>
      <c r="M65" s="23">
        <f>SUM($I$15:I65)</f>
        <v>-269796.60121389688</v>
      </c>
      <c r="N65" s="23">
        <f t="shared" si="2"/>
        <v>4699451.9893303756</v>
      </c>
      <c r="O65" s="23">
        <f t="shared" si="3"/>
        <v>10000000</v>
      </c>
      <c r="P65" s="25">
        <f t="shared" si="4"/>
        <v>0.46994519893303754</v>
      </c>
      <c r="R65" s="8">
        <f t="shared" si="13"/>
        <v>51</v>
      </c>
      <c r="S65" s="23">
        <f>VLOOKUP(R65,$R$7:$S$11,2,1)*$D$7</f>
        <v>56233.992094861664</v>
      </c>
      <c r="T65" s="23">
        <f t="shared" si="16"/>
        <v>-886.85773154576304</v>
      </c>
      <c r="U65" s="24">
        <f t="shared" si="5"/>
        <v>1.577084781833938E-2</v>
      </c>
      <c r="V65" s="23">
        <f t="shared" si="18"/>
        <v>55347.134363315898</v>
      </c>
      <c r="W65" s="23">
        <f t="shared" si="19"/>
        <v>2975919.599935215</v>
      </c>
      <c r="X65" s="23">
        <f>SUM($T$15:T65)</f>
        <v>-354228.73230935523</v>
      </c>
      <c r="Y65" s="23">
        <f t="shared" si="8"/>
        <v>2967937.8803513031</v>
      </c>
      <c r="Z65" s="23">
        <f t="shared" si="9"/>
        <v>10000000</v>
      </c>
      <c r="AA65" s="25">
        <f t="shared" si="10"/>
        <v>0.29679378803513029</v>
      </c>
    </row>
    <row r="66" spans="7:27" x14ac:dyDescent="0.25">
      <c r="G66" s="8">
        <f t="shared" si="11"/>
        <v>52</v>
      </c>
      <c r="H66" s="23">
        <f>VLOOKUP(G66,$G$7:$H$11,2,1)*$D$7</f>
        <v>91601.279999999999</v>
      </c>
      <c r="I66" s="23">
        <f t="shared" si="15"/>
        <v>-9164.1741344208822</v>
      </c>
      <c r="J66" s="24">
        <f t="shared" si="0"/>
        <v>0.10004417115591488</v>
      </c>
      <c r="K66" s="23">
        <f t="shared" si="17"/>
        <v>82437.105865579113</v>
      </c>
      <c r="L66" s="23">
        <f t="shared" si="14"/>
        <v>4859477.6888947655</v>
      </c>
      <c r="M66" s="23">
        <f>SUM($I$15:I66)</f>
        <v>-278960.77534831775</v>
      </c>
      <c r="N66" s="23">
        <f t="shared" si="2"/>
        <v>4777000.1216849778</v>
      </c>
      <c r="O66" s="23">
        <f t="shared" si="3"/>
        <v>10000000</v>
      </c>
      <c r="P66" s="25">
        <f t="shared" si="4"/>
        <v>0.47770001216849778</v>
      </c>
      <c r="R66" s="8">
        <f t="shared" si="13"/>
        <v>52</v>
      </c>
      <c r="S66" s="23">
        <f>VLOOKUP(R66,$R$7:$S$11,2,1)*$D$7</f>
        <v>56233.992094861664</v>
      </c>
      <c r="T66" s="23">
        <f t="shared" si="16"/>
        <v>-959.88199619748627</v>
      </c>
      <c r="U66" s="24">
        <f t="shared" si="5"/>
        <v>1.7069426523698548E-2</v>
      </c>
      <c r="V66" s="23">
        <f t="shared" si="18"/>
        <v>55274.110098664176</v>
      </c>
      <c r="W66" s="23">
        <f t="shared" si="19"/>
        <v>3031193.7100338791</v>
      </c>
      <c r="X66" s="23">
        <f>SUM($T$15:T66)</f>
        <v>-355188.61430555274</v>
      </c>
      <c r="Y66" s="23">
        <f t="shared" si="8"/>
        <v>3022554.7720681019</v>
      </c>
      <c r="Z66" s="23">
        <f t="shared" si="9"/>
        <v>10000000</v>
      </c>
      <c r="AA66" s="25">
        <f t="shared" si="10"/>
        <v>0.30225547720681017</v>
      </c>
    </row>
    <row r="67" spans="7:27" x14ac:dyDescent="0.25">
      <c r="G67" s="8">
        <f t="shared" si="11"/>
        <v>53</v>
      </c>
      <c r="H67" s="23">
        <f>VLOOKUP(G67,$G$7:$H$11,2,1)*$D$7</f>
        <v>91601.279999999999</v>
      </c>
      <c r="I67" s="23">
        <f t="shared" si="15"/>
        <v>-9726.8062841051251</v>
      </c>
      <c r="J67" s="24">
        <f t="shared" si="0"/>
        <v>0.10618635770269941</v>
      </c>
      <c r="K67" s="23">
        <f t="shared" si="17"/>
        <v>81874.47371589487</v>
      </c>
      <c r="L67" s="23">
        <f t="shared" si="14"/>
        <v>4941352.1626106603</v>
      </c>
      <c r="M67" s="23">
        <f>SUM($I$15:I67)</f>
        <v>-288687.58163242287</v>
      </c>
      <c r="N67" s="23">
        <f t="shared" si="2"/>
        <v>4853810.9060537145</v>
      </c>
      <c r="O67" s="23">
        <f t="shared" si="3"/>
        <v>10000000</v>
      </c>
      <c r="P67" s="25">
        <f t="shared" si="4"/>
        <v>0.48538109060537143</v>
      </c>
      <c r="R67" s="8">
        <f t="shared" si="13"/>
        <v>53</v>
      </c>
      <c r="S67" s="23">
        <f>VLOOKUP(R67,$R$7:$S$11,2,1)*$D$7</f>
        <v>56233.992094861664</v>
      </c>
      <c r="T67" s="23">
        <f t="shared" si="16"/>
        <v>-1045.377642252203</v>
      </c>
      <c r="U67" s="24">
        <f t="shared" si="5"/>
        <v>1.8589781790500404E-2</v>
      </c>
      <c r="V67" s="23">
        <f t="shared" si="18"/>
        <v>55188.614452609458</v>
      </c>
      <c r="W67" s="23">
        <f t="shared" si="19"/>
        <v>3086382.3244864885</v>
      </c>
      <c r="X67" s="23">
        <f>SUM($T$15:T67)</f>
        <v>-356233.99194780493</v>
      </c>
      <c r="Y67" s="23">
        <f t="shared" si="8"/>
        <v>3076973.9257062189</v>
      </c>
      <c r="Z67" s="23">
        <f t="shared" si="9"/>
        <v>10000000</v>
      </c>
      <c r="AA67" s="25">
        <f t="shared" si="10"/>
        <v>0.3076973925706219</v>
      </c>
    </row>
    <row r="68" spans="7:27" x14ac:dyDescent="0.25">
      <c r="G68" s="8">
        <f t="shared" si="11"/>
        <v>54</v>
      </c>
      <c r="H68" s="23">
        <f>VLOOKUP(G68,$G$7:$H$11,2,1)*$D$7</f>
        <v>91601.279999999999</v>
      </c>
      <c r="I68" s="23">
        <f t="shared" si="15"/>
        <v>-10307.377585741877</v>
      </c>
      <c r="J68" s="24">
        <f t="shared" si="0"/>
        <v>0.11252438378308553</v>
      </c>
      <c r="K68" s="23">
        <f t="shared" si="17"/>
        <v>81293.902414258118</v>
      </c>
      <c r="L68" s="23">
        <f t="shared" si="14"/>
        <v>5022646.0650249189</v>
      </c>
      <c r="M68" s="23">
        <f>SUM($I$15:I68)</f>
        <v>-298994.95921816473</v>
      </c>
      <c r="N68" s="23">
        <f t="shared" si="2"/>
        <v>4929879.6667532418</v>
      </c>
      <c r="O68" s="23">
        <f t="shared" si="3"/>
        <v>10000000</v>
      </c>
      <c r="P68" s="25">
        <f t="shared" si="4"/>
        <v>0.49298796667532419</v>
      </c>
      <c r="R68" s="8">
        <f t="shared" si="13"/>
        <v>54</v>
      </c>
      <c r="S68" s="23">
        <f>VLOOKUP(R68,$R$7:$S$11,2,1)*$D$7</f>
        <v>56233.992094861664</v>
      </c>
      <c r="T68" s="23">
        <f t="shared" si="16"/>
        <v>-1142.3800134340768</v>
      </c>
      <c r="U68" s="24">
        <f t="shared" si="5"/>
        <v>2.0314759291977437E-2</v>
      </c>
      <c r="V68" s="23">
        <f t="shared" si="18"/>
        <v>55091.612081427586</v>
      </c>
      <c r="W68" s="23">
        <f t="shared" si="19"/>
        <v>3141473.9365679161</v>
      </c>
      <c r="X68" s="23">
        <f>SUM($T$15:T68)</f>
        <v>-357376.37196123903</v>
      </c>
      <c r="Y68" s="23">
        <f t="shared" si="8"/>
        <v>3131192.5164470095</v>
      </c>
      <c r="Z68" s="23">
        <f t="shared" si="9"/>
        <v>10000000</v>
      </c>
      <c r="AA68" s="25">
        <f t="shared" si="10"/>
        <v>0.31311925164470095</v>
      </c>
    </row>
    <row r="69" spans="7:27" x14ac:dyDescent="0.25">
      <c r="G69" s="8">
        <f t="shared" si="11"/>
        <v>55</v>
      </c>
      <c r="H69" s="23">
        <f>VLOOKUP(G69,$G$7:$H$11,2,1)*$D$7</f>
        <v>91601.279999999999</v>
      </c>
      <c r="I69" s="23">
        <f t="shared" si="15"/>
        <v>-10904.523312256671</v>
      </c>
      <c r="J69" s="24">
        <f t="shared" si="0"/>
        <v>0.11904335083807423</v>
      </c>
      <c r="K69" s="23">
        <f t="shared" si="17"/>
        <v>80696.756687743327</v>
      </c>
      <c r="L69" s="23">
        <f t="shared" si="14"/>
        <v>5103342.8217126625</v>
      </c>
      <c r="M69" s="23">
        <f>SUM($I$15:I69)</f>
        <v>-309899.4825304214</v>
      </c>
      <c r="N69" s="23">
        <f t="shared" si="2"/>
        <v>5005202.1119023524</v>
      </c>
      <c r="O69" s="23">
        <f t="shared" si="3"/>
        <v>10000000</v>
      </c>
      <c r="P69" s="25">
        <f t="shared" si="4"/>
        <v>0.50052021119023526</v>
      </c>
      <c r="R69" s="8">
        <f t="shared" si="13"/>
        <v>55</v>
      </c>
      <c r="S69" s="23">
        <f>VLOOKUP(R69,$R$7:$S$11,2,1)*$D$7</f>
        <v>56233.992094861664</v>
      </c>
      <c r="T69" s="23">
        <f t="shared" si="16"/>
        <v>-1250.0159635069781</v>
      </c>
      <c r="U69" s="24">
        <f t="shared" si="5"/>
        <v>2.2228832009619986E-2</v>
      </c>
      <c r="V69" s="23">
        <f t="shared" si="18"/>
        <v>54983.976131354684</v>
      </c>
      <c r="W69" s="23">
        <f t="shared" si="19"/>
        <v>3196457.9126992705</v>
      </c>
      <c r="X69" s="23">
        <f>SUM($T$15:T69)</f>
        <v>-358626.38792474603</v>
      </c>
      <c r="Y69" s="23">
        <f t="shared" si="8"/>
        <v>3185207.7690277081</v>
      </c>
      <c r="Z69" s="23">
        <f t="shared" si="9"/>
        <v>10000000</v>
      </c>
      <c r="AA69" s="25">
        <f t="shared" si="10"/>
        <v>0.31852077690277081</v>
      </c>
    </row>
    <row r="70" spans="7:27" x14ac:dyDescent="0.25">
      <c r="G70" s="8">
        <f t="shared" si="11"/>
        <v>56</v>
      </c>
      <c r="H70" s="23">
        <f>VLOOKUP(G70,$G$7:$H$11,2,1)*$D$7</f>
        <v>91601.279999999999</v>
      </c>
      <c r="I70" s="23">
        <f t="shared" si="15"/>
        <v>-11516.977273369954</v>
      </c>
      <c r="J70" s="24">
        <f t="shared" si="0"/>
        <v>0.12572943602283673</v>
      </c>
      <c r="K70" s="23">
        <f t="shared" si="17"/>
        <v>80084.302726630049</v>
      </c>
      <c r="L70" s="23">
        <f t="shared" si="14"/>
        <v>5183427.1244392926</v>
      </c>
      <c r="M70" s="23">
        <f>SUM($I$15:I70)</f>
        <v>-321416.45980379137</v>
      </c>
      <c r="N70" s="23">
        <f t="shared" si="2"/>
        <v>5079774.3289789632</v>
      </c>
      <c r="O70" s="23">
        <f t="shared" si="3"/>
        <v>10000000</v>
      </c>
      <c r="P70" s="25">
        <f t="shared" si="4"/>
        <v>0.50797743289789632</v>
      </c>
      <c r="R70" s="8">
        <f t="shared" si="13"/>
        <v>56</v>
      </c>
      <c r="S70" s="23">
        <f>VLOOKUP(R70,$R$7:$S$11,2,1)*$D$7</f>
        <v>56233.992094861664</v>
      </c>
      <c r="T70" s="23">
        <f t="shared" si="16"/>
        <v>-1367.4946662575007</v>
      </c>
      <c r="U70" s="24">
        <f t="shared" si="5"/>
        <v>2.4317936808588313E-2</v>
      </c>
      <c r="V70" s="23">
        <f t="shared" si="18"/>
        <v>54866.497428604162</v>
      </c>
      <c r="W70" s="23">
        <f t="shared" si="19"/>
        <v>3251324.4101278745</v>
      </c>
      <c r="X70" s="23">
        <f>SUM($T$15:T70)</f>
        <v>-359993.88259100355</v>
      </c>
      <c r="Y70" s="23">
        <f t="shared" si="8"/>
        <v>3239016.9581315573</v>
      </c>
      <c r="Z70" s="23">
        <f t="shared" si="9"/>
        <v>10000000</v>
      </c>
      <c r="AA70" s="25">
        <f t="shared" si="10"/>
        <v>0.32390169581315575</v>
      </c>
    </row>
    <row r="71" spans="7:27" x14ac:dyDescent="0.25">
      <c r="G71" s="8">
        <f t="shared" si="11"/>
        <v>57</v>
      </c>
      <c r="H71" s="23">
        <f>VLOOKUP(G71,$G$7:$H$11,2,1)*$D$7</f>
        <v>91601.279999999999</v>
      </c>
      <c r="I71" s="23">
        <f t="shared" si="15"/>
        <v>-12143.562436519376</v>
      </c>
      <c r="J71" s="24">
        <f t="shared" si="0"/>
        <v>0.13256978981646736</v>
      </c>
      <c r="K71" s="23">
        <f t="shared" si="17"/>
        <v>79457.717563480619</v>
      </c>
      <c r="L71" s="23">
        <f t="shared" si="14"/>
        <v>5262884.8420027737</v>
      </c>
      <c r="M71" s="23">
        <f>SUM($I$15:I71)</f>
        <v>-333560.02224031073</v>
      </c>
      <c r="N71" s="23">
        <f t="shared" si="2"/>
        <v>5153592.7800740991</v>
      </c>
      <c r="O71" s="23">
        <f t="shared" si="3"/>
        <v>10000000</v>
      </c>
      <c r="P71" s="25">
        <f t="shared" si="4"/>
        <v>0.51535927800740988</v>
      </c>
      <c r="R71" s="8">
        <f t="shared" si="13"/>
        <v>57</v>
      </c>
      <c r="S71" s="23">
        <f>VLOOKUP(R71,$R$7:$S$11,2,1)*$D$7</f>
        <v>56233.992094861664</v>
      </c>
      <c r="T71" s="23">
        <f t="shared" si="16"/>
        <v>-1494.099346919777</v>
      </c>
      <c r="U71" s="24">
        <f t="shared" si="5"/>
        <v>2.656932739897545E-2</v>
      </c>
      <c r="V71" s="23">
        <f t="shared" si="18"/>
        <v>54739.892747941885</v>
      </c>
      <c r="W71" s="23">
        <f t="shared" si="19"/>
        <v>3306064.3028758164</v>
      </c>
      <c r="X71" s="23">
        <f>SUM($T$15:T71)</f>
        <v>-361487.98193792335</v>
      </c>
      <c r="Y71" s="23">
        <f t="shared" si="8"/>
        <v>3292617.4087535385</v>
      </c>
      <c r="Z71" s="23">
        <f t="shared" si="9"/>
        <v>10000000</v>
      </c>
      <c r="AA71" s="25">
        <f t="shared" si="10"/>
        <v>0.32926174087535387</v>
      </c>
    </row>
    <row r="72" spans="7:27" x14ac:dyDescent="0.25">
      <c r="G72" s="8">
        <f t="shared" si="11"/>
        <v>58</v>
      </c>
      <c r="H72" s="23">
        <f>VLOOKUP(G72,$G$7:$H$11,2,1)*$D$7</f>
        <v>91601.279999999999</v>
      </c>
      <c r="I72" s="23">
        <f t="shared" si="15"/>
        <v>-12783.182514456566</v>
      </c>
      <c r="J72" s="24">
        <f t="shared" si="0"/>
        <v>0.13955244418480361</v>
      </c>
      <c r="K72" s="23">
        <f t="shared" si="17"/>
        <v>78818.097485543432</v>
      </c>
      <c r="L72" s="23">
        <f t="shared" si="14"/>
        <v>5341702.9394883169</v>
      </c>
      <c r="M72" s="23">
        <f>SUM($I$15:I72)</f>
        <v>-346343.2047547673</v>
      </c>
      <c r="N72" s="23">
        <f t="shared" si="2"/>
        <v>5226654.2968582083</v>
      </c>
      <c r="O72" s="23">
        <f t="shared" si="3"/>
        <v>10000000</v>
      </c>
      <c r="P72" s="25">
        <f t="shared" si="4"/>
        <v>0.52266542968582086</v>
      </c>
      <c r="R72" s="8">
        <f t="shared" si="13"/>
        <v>58</v>
      </c>
      <c r="S72" s="23">
        <f>VLOOKUP(R72,$R$7:$S$11,2,1)*$D$7</f>
        <v>56233.992094861664</v>
      </c>
      <c r="T72" s="23">
        <f t="shared" si="16"/>
        <v>-1629.1798428846523</v>
      </c>
      <c r="U72" s="24">
        <f t="shared" si="5"/>
        <v>2.8971442044099825E-2</v>
      </c>
      <c r="V72" s="23">
        <f t="shared" si="18"/>
        <v>54604.812251977011</v>
      </c>
      <c r="W72" s="23">
        <f t="shared" si="19"/>
        <v>3360669.1151277935</v>
      </c>
      <c r="X72" s="23">
        <f>SUM($T$15:T72)</f>
        <v>-363117.161780808</v>
      </c>
      <c r="Y72" s="23">
        <f t="shared" si="8"/>
        <v>3346006.4965418316</v>
      </c>
      <c r="Z72" s="23">
        <f t="shared" si="9"/>
        <v>10000000</v>
      </c>
      <c r="AA72" s="25">
        <f t="shared" si="10"/>
        <v>0.33460064965418318</v>
      </c>
    </row>
    <row r="73" spans="7:27" x14ac:dyDescent="0.25">
      <c r="G73" s="8">
        <f t="shared" si="11"/>
        <v>59</v>
      </c>
      <c r="H73" s="23">
        <f>VLOOKUP(G73,$G$7:$H$11,2,1)*$D$7</f>
        <v>91601.279999999999</v>
      </c>
      <c r="I73" s="23">
        <f t="shared" si="15"/>
        <v>-13434.814421302453</v>
      </c>
      <c r="J73" s="24">
        <f t="shared" si="0"/>
        <v>0.14666623022410225</v>
      </c>
      <c r="K73" s="23">
        <f t="shared" si="17"/>
        <v>78166.465578697549</v>
      </c>
      <c r="L73" s="23">
        <f t="shared" si="14"/>
        <v>5419869.4050670145</v>
      </c>
      <c r="M73" s="23">
        <f>SUM($I$15:I73)</f>
        <v>-359778.01917606976</v>
      </c>
      <c r="N73" s="23">
        <f t="shared" si="2"/>
        <v>5298956.0752752926</v>
      </c>
      <c r="O73" s="23">
        <f t="shared" si="3"/>
        <v>10000000</v>
      </c>
      <c r="P73" s="25">
        <f t="shared" si="4"/>
        <v>0.52989560752752929</v>
      </c>
      <c r="R73" s="8">
        <f t="shared" si="13"/>
        <v>59</v>
      </c>
      <c r="S73" s="23">
        <f>VLOOKUP(R73,$R$7:$S$11,2,1)*$D$7</f>
        <v>56233.992094861664</v>
      </c>
      <c r="T73" s="23">
        <f t="shared" si="16"/>
        <v>-1772.1459107622038</v>
      </c>
      <c r="U73" s="24">
        <f t="shared" si="5"/>
        <v>3.1513784541078886E-2</v>
      </c>
      <c r="V73" s="23">
        <f t="shared" si="18"/>
        <v>54461.846184099457</v>
      </c>
      <c r="W73" s="23">
        <f t="shared" si="19"/>
        <v>3415130.9613118931</v>
      </c>
      <c r="X73" s="23">
        <f>SUM($T$15:T73)</f>
        <v>-364889.3076915702</v>
      </c>
      <c r="Y73" s="23">
        <f t="shared" si="8"/>
        <v>3399181.6481150333</v>
      </c>
      <c r="Z73" s="23">
        <f t="shared" si="9"/>
        <v>10000000</v>
      </c>
      <c r="AA73" s="25">
        <f t="shared" si="10"/>
        <v>0.33991816481150333</v>
      </c>
    </row>
    <row r="74" spans="7:27" x14ac:dyDescent="0.25">
      <c r="G74" s="8">
        <f t="shared" si="11"/>
        <v>60</v>
      </c>
      <c r="H74" s="23">
        <f>VLOOKUP(G74,$G$7:$H$11,2,1)*$D$7</f>
        <v>91601.279999999999</v>
      </c>
      <c r="I74" s="23">
        <f t="shared" si="15"/>
        <v>-14097.501508666388</v>
      </c>
      <c r="J74" s="24">
        <f t="shared" si="0"/>
        <v>0.15390070432057704</v>
      </c>
      <c r="K74" s="23">
        <f t="shared" si="17"/>
        <v>77503.778491333607</v>
      </c>
      <c r="L74" s="23">
        <f t="shared" si="14"/>
        <v>5497373.1835583486</v>
      </c>
      <c r="M74" s="23">
        <f>SUM($I$15:I74)</f>
        <v>-373875.52068473614</v>
      </c>
      <c r="N74" s="23">
        <f t="shared" si="2"/>
        <v>5370495.6699803509</v>
      </c>
      <c r="O74" s="23">
        <f t="shared" si="3"/>
        <v>10000000</v>
      </c>
      <c r="P74" s="25">
        <f t="shared" si="4"/>
        <v>0.53704956699803508</v>
      </c>
      <c r="R74" s="8">
        <f t="shared" si="13"/>
        <v>60</v>
      </c>
      <c r="S74" s="23">
        <f>VLOOKUP(R74,$R$7:$S$11,2,1)*$D$7</f>
        <v>42175.494071146248</v>
      </c>
      <c r="T74" s="23">
        <f t="shared" si="16"/>
        <v>-516.61140278312382</v>
      </c>
      <c r="U74" s="24">
        <f t="shared" si="5"/>
        <v>1.2249089528427268E-2</v>
      </c>
      <c r="V74" s="23">
        <f t="shared" si="18"/>
        <v>41658.882668363127</v>
      </c>
      <c r="W74" s="23">
        <f t="shared" si="19"/>
        <v>3456789.843980256</v>
      </c>
      <c r="X74" s="23">
        <f>SUM($T$15:T74)</f>
        <v>-365405.91909435333</v>
      </c>
      <c r="Y74" s="23">
        <f t="shared" si="8"/>
        <v>3452140.3413552083</v>
      </c>
      <c r="Z74" s="23">
        <f t="shared" si="9"/>
        <v>10000000</v>
      </c>
      <c r="AA74" s="25">
        <f t="shared" si="10"/>
        <v>0.34521403413552082</v>
      </c>
    </row>
    <row r="75" spans="7:27" x14ac:dyDescent="0.25">
      <c r="G75" s="8">
        <f t="shared" si="11"/>
        <v>61</v>
      </c>
      <c r="H75" s="23">
        <f>VLOOKUP(G75,$G$7:$H$11,2,1)*$D$7</f>
        <v>91601.279999999999</v>
      </c>
      <c r="I75" s="23">
        <f t="shared" si="15"/>
        <v>-14770.347502267454</v>
      </c>
      <c r="J75" s="24">
        <f t="shared" si="0"/>
        <v>0.16124608195723306</v>
      </c>
      <c r="K75" s="23">
        <f t="shared" si="17"/>
        <v>76830.932497732545</v>
      </c>
      <c r="L75" s="23">
        <f t="shared" si="14"/>
        <v>5574204.1160560809</v>
      </c>
      <c r="M75" s="23">
        <f>SUM($I$15:I75)</f>
        <v>-388645.86818700359</v>
      </c>
      <c r="N75" s="23">
        <f t="shared" si="2"/>
        <v>5441270.9885356743</v>
      </c>
      <c r="O75" s="23">
        <f t="shared" si="3"/>
        <v>10000000</v>
      </c>
      <c r="P75" s="25">
        <f t="shared" si="4"/>
        <v>0.54412709885356747</v>
      </c>
      <c r="R75" s="8">
        <f t="shared" si="13"/>
        <v>61</v>
      </c>
      <c r="S75" s="23">
        <f>VLOOKUP(R75,$R$7:$S$11,2,1)*$D$7</f>
        <v>42175.494071146248</v>
      </c>
      <c r="T75" s="23">
        <f t="shared" si="16"/>
        <v>0</v>
      </c>
      <c r="U75" s="24">
        <f t="shared" si="5"/>
        <v>0</v>
      </c>
      <c r="V75" s="23">
        <f t="shared" si="18"/>
        <v>42175.494071146248</v>
      </c>
      <c r="W75" s="23">
        <f t="shared" si="19"/>
        <v>3498965.3380514025</v>
      </c>
      <c r="X75" s="23">
        <f>SUM($T$15:T75)</f>
        <v>-365405.91909435333</v>
      </c>
      <c r="Y75" s="23">
        <f t="shared" si="8"/>
        <v>3504880.1056769043</v>
      </c>
      <c r="Z75" s="23">
        <f t="shared" si="9"/>
        <v>10000000</v>
      </c>
      <c r="AA75" s="25">
        <f t="shared" si="10"/>
        <v>0.35048801056769041</v>
      </c>
    </row>
    <row r="76" spans="7:27" x14ac:dyDescent="0.25">
      <c r="G76" s="8">
        <f t="shared" si="11"/>
        <v>62</v>
      </c>
      <c r="H76" s="23">
        <f>VLOOKUP(G76,$G$7:$H$11,2,1)*$D$7</f>
        <v>91601.279999999999</v>
      </c>
      <c r="I76" s="23">
        <f t="shared" si="15"/>
        <v>-15452.511067461315</v>
      </c>
      <c r="J76" s="24">
        <f t="shared" si="0"/>
        <v>0.16869317838638626</v>
      </c>
      <c r="K76" s="23">
        <f t="shared" si="17"/>
        <v>76148.768932538689</v>
      </c>
      <c r="L76" s="23">
        <f t="shared" si="14"/>
        <v>5650352.8849886199</v>
      </c>
      <c r="M76" s="23">
        <f>SUM($I$15:I76)</f>
        <v>-404098.37925446493</v>
      </c>
      <c r="N76" s="23">
        <f t="shared" si="2"/>
        <v>5511280.285381468</v>
      </c>
      <c r="O76" s="23">
        <f t="shared" si="3"/>
        <v>10000000</v>
      </c>
      <c r="P76" s="25">
        <f t="shared" si="4"/>
        <v>0.5511280285381468</v>
      </c>
      <c r="R76" s="8">
        <f t="shared" si="13"/>
        <v>62</v>
      </c>
      <c r="S76" s="23">
        <f>VLOOKUP(R76,$R$7:$S$11,2,1)*$D$7</f>
        <v>42175.494071146248</v>
      </c>
      <c r="T76" s="23">
        <f t="shared" si="16"/>
        <v>0</v>
      </c>
      <c r="U76" s="24">
        <f t="shared" si="5"/>
        <v>0</v>
      </c>
      <c r="V76" s="23">
        <f t="shared" si="18"/>
        <v>42175.494071146248</v>
      </c>
      <c r="W76" s="23">
        <f t="shared" si="19"/>
        <v>3541140.8321225489</v>
      </c>
      <c r="X76" s="23">
        <f>SUM($T$15:T76)</f>
        <v>-365405.91909435333</v>
      </c>
      <c r="Y76" s="23">
        <f t="shared" si="8"/>
        <v>3557398.5222722106</v>
      </c>
      <c r="Z76" s="23">
        <f t="shared" si="9"/>
        <v>10000000</v>
      </c>
      <c r="AA76" s="25">
        <f t="shared" si="10"/>
        <v>0.35573985222722104</v>
      </c>
    </row>
    <row r="77" spans="7:27" x14ac:dyDescent="0.25">
      <c r="G77" s="8">
        <f t="shared" si="11"/>
        <v>63</v>
      </c>
      <c r="H77" s="23">
        <f>VLOOKUP(G77,$G$7:$H$11,2,1)*$D$7</f>
        <v>91601.279999999999</v>
      </c>
      <c r="I77" s="23">
        <f t="shared" si="15"/>
        <v>-16143.200939237699</v>
      </c>
      <c r="J77" s="24">
        <f t="shared" si="0"/>
        <v>0.17623335546443999</v>
      </c>
      <c r="K77" s="23">
        <f t="shared" si="17"/>
        <v>75458.079060762306</v>
      </c>
      <c r="L77" s="23">
        <f t="shared" si="14"/>
        <v>5725810.9640493821</v>
      </c>
      <c r="M77" s="23">
        <f>SUM($I$15:I77)</f>
        <v>-420241.58019370266</v>
      </c>
      <c r="N77" s="23">
        <f t="shared" si="2"/>
        <v>5580522.1555962432</v>
      </c>
      <c r="O77" s="23">
        <f t="shared" si="3"/>
        <v>10000000</v>
      </c>
      <c r="P77" s="25">
        <f t="shared" si="4"/>
        <v>0.55805221555962436</v>
      </c>
      <c r="R77" s="8">
        <f t="shared" si="13"/>
        <v>63</v>
      </c>
      <c r="S77" s="23">
        <f>VLOOKUP(R77,$R$7:$S$11,2,1)*$D$7</f>
        <v>42175.494071146248</v>
      </c>
      <c r="T77" s="23">
        <f t="shared" si="16"/>
        <v>0</v>
      </c>
      <c r="U77" s="24">
        <f t="shared" si="5"/>
        <v>0</v>
      </c>
      <c r="V77" s="23">
        <f t="shared" si="18"/>
        <v>42175.494071146248</v>
      </c>
      <c r="W77" s="23">
        <f t="shared" si="19"/>
        <v>3583316.3261936954</v>
      </c>
      <c r="X77" s="23">
        <f>SUM($T$15:T77)</f>
        <v>-365405.91909435333</v>
      </c>
      <c r="Y77" s="23">
        <f t="shared" si="8"/>
        <v>3609693.2243320346</v>
      </c>
      <c r="Z77" s="23">
        <f t="shared" si="9"/>
        <v>10000000</v>
      </c>
      <c r="AA77" s="25">
        <f t="shared" si="10"/>
        <v>0.36096932243320345</v>
      </c>
    </row>
    <row r="78" spans="7:27" x14ac:dyDescent="0.25">
      <c r="G78" s="8">
        <f t="shared" si="11"/>
        <v>64</v>
      </c>
      <c r="H78" s="23">
        <f>VLOOKUP(G78,$G$7:$H$11,2,1)*$D$7</f>
        <v>91601.279999999999</v>
      </c>
      <c r="I78" s="23">
        <f t="shared" si="15"/>
        <v>-16841.67155871326</v>
      </c>
      <c r="J78" s="24">
        <f t="shared" si="0"/>
        <v>0.18385847401601005</v>
      </c>
      <c r="K78" s="23">
        <f t="shared" si="17"/>
        <v>74759.608441286735</v>
      </c>
      <c r="L78" s="23">
        <f t="shared" si="14"/>
        <v>5800570.5724906689</v>
      </c>
      <c r="M78" s="23">
        <f>SUM($I$15:I78)</f>
        <v>-437083.2517524159</v>
      </c>
      <c r="N78" s="23">
        <f t="shared" si="2"/>
        <v>5648995.5284622498</v>
      </c>
      <c r="O78" s="23">
        <f t="shared" si="3"/>
        <v>10000000</v>
      </c>
      <c r="P78" s="25">
        <f t="shared" si="4"/>
        <v>0.56489955284622495</v>
      </c>
      <c r="R78" s="8">
        <f t="shared" si="13"/>
        <v>64</v>
      </c>
      <c r="S78" s="23">
        <f>VLOOKUP(R78,$R$7:$S$11,2,1)*$D$7</f>
        <v>42175.494071146248</v>
      </c>
      <c r="T78" s="23">
        <f t="shared" si="16"/>
        <v>0</v>
      </c>
      <c r="U78" s="24">
        <f t="shared" si="5"/>
        <v>0</v>
      </c>
      <c r="V78" s="23">
        <f t="shared" si="18"/>
        <v>42175.494071146248</v>
      </c>
      <c r="W78" s="23">
        <f t="shared" si="19"/>
        <v>3625491.8202648419</v>
      </c>
      <c r="X78" s="23">
        <f>SUM($T$15:T78)</f>
        <v>-365405.91909435333</v>
      </c>
      <c r="Y78" s="23">
        <f t="shared" si="8"/>
        <v>3661761.8972437028</v>
      </c>
      <c r="Z78" s="23">
        <f t="shared" si="9"/>
        <v>10000000</v>
      </c>
      <c r="AA78" s="25">
        <f t="shared" si="10"/>
        <v>0.36617618972437027</v>
      </c>
    </row>
    <row r="79" spans="7:27" x14ac:dyDescent="0.25">
      <c r="G79" s="8">
        <f t="shared" si="11"/>
        <v>65</v>
      </c>
      <c r="H79" s="23">
        <f>VLOOKUP(G79,$G$7:$H$11,2,1)*$D$7</f>
        <v>91601.279999999999</v>
      </c>
      <c r="I79" s="23">
        <f t="shared" si="15"/>
        <v>-17547.219163949601</v>
      </c>
      <c r="J79" s="24">
        <f t="shared" ref="J79:J142" si="20">-I79/H79</f>
        <v>0.19156085115786156</v>
      </c>
      <c r="K79" s="23">
        <f t="shared" si="17"/>
        <v>74054.060836050397</v>
      </c>
      <c r="L79" s="23">
        <f t="shared" si="14"/>
        <v>5874624.6333267195</v>
      </c>
      <c r="M79" s="23">
        <f>SUM($I$15:I79)</f>
        <v>-454630.47091636551</v>
      </c>
      <c r="N79" s="23">
        <f t="shared" si="2"/>
        <v>5716699.6608511731</v>
      </c>
      <c r="O79" s="23">
        <f t="shared" si="3"/>
        <v>10000000</v>
      </c>
      <c r="P79" s="25">
        <f t="shared" si="4"/>
        <v>0.57166996608511733</v>
      </c>
      <c r="R79" s="8">
        <f t="shared" si="13"/>
        <v>65</v>
      </c>
      <c r="S79" s="23">
        <f>VLOOKUP(R79,$R$7:$S$11,2,1)*$D$7</f>
        <v>42175.494071146248</v>
      </c>
      <c r="T79" s="23">
        <f t="shared" si="16"/>
        <v>0</v>
      </c>
      <c r="U79" s="24">
        <f t="shared" si="5"/>
        <v>0</v>
      </c>
      <c r="V79" s="23">
        <f t="shared" si="18"/>
        <v>42175.494071146248</v>
      </c>
      <c r="W79" s="23">
        <f t="shared" si="19"/>
        <v>3667667.3143359884</v>
      </c>
      <c r="X79" s="23">
        <f>SUM($T$15:T79)</f>
        <v>-365405.91909435333</v>
      </c>
      <c r="Y79" s="23">
        <f t="shared" si="8"/>
        <v>3713602.2787650768</v>
      </c>
      <c r="Z79" s="23">
        <f t="shared" si="9"/>
        <v>10000000</v>
      </c>
      <c r="AA79" s="25">
        <f t="shared" si="10"/>
        <v>0.37136022787650769</v>
      </c>
    </row>
    <row r="80" spans="7:27" x14ac:dyDescent="0.25">
      <c r="G80" s="8">
        <f t="shared" si="11"/>
        <v>66</v>
      </c>
      <c r="H80" s="23">
        <f>VLOOKUP(G80,$G$7:$H$11,2,1)*$D$7</f>
        <v>91601.279999999999</v>
      </c>
      <c r="I80" s="23">
        <f t="shared" si="15"/>
        <v>-18259.17828816604</v>
      </c>
      <c r="J80" s="24">
        <f t="shared" si="20"/>
        <v>0.19933322207032522</v>
      </c>
      <c r="K80" s="23">
        <f t="shared" si="17"/>
        <v>73342.101711833966</v>
      </c>
      <c r="L80" s="23">
        <f t="shared" si="14"/>
        <v>5947966.7350385534</v>
      </c>
      <c r="M80" s="23">
        <f>SUM($I$15:I80)</f>
        <v>-472889.64920453157</v>
      </c>
      <c r="N80" s="23">
        <f t="shared" ref="N80:N143" si="21">2*(10000000)/(1+EXP((-0.02)*(G80-0)))-10000000</f>
        <v>5783634.1304450594</v>
      </c>
      <c r="O80" s="23">
        <f t="shared" ref="O80:O143" si="22">$D$4</f>
        <v>10000000</v>
      </c>
      <c r="P80" s="25">
        <f t="shared" ref="P80:P143" si="23">N80/O80</f>
        <v>0.57836341304450589</v>
      </c>
      <c r="R80" s="8">
        <f t="shared" si="13"/>
        <v>66</v>
      </c>
      <c r="S80" s="23">
        <f>VLOOKUP(R80,$R$7:$S$11,2,1)*$D$7</f>
        <v>42175.494071146248</v>
      </c>
      <c r="T80" s="23">
        <f t="shared" si="16"/>
        <v>0</v>
      </c>
      <c r="U80" s="24">
        <f t="shared" ref="U80:U143" si="24">-T80/S80</f>
        <v>0</v>
      </c>
      <c r="V80" s="23">
        <f t="shared" si="18"/>
        <v>42175.494071146248</v>
      </c>
      <c r="W80" s="23">
        <f t="shared" si="19"/>
        <v>3709842.8084071348</v>
      </c>
      <c r="X80" s="23">
        <f>SUM($T$15:T80)</f>
        <v>-365405.91909435333</v>
      </c>
      <c r="Y80" s="23">
        <f t="shared" ref="Y80:Y143" si="25">2*(10000000)/(1+EXP((-0.012)*(G80-0)))-10000000</f>
        <v>3765212.1591753904</v>
      </c>
      <c r="Z80" s="23">
        <f t="shared" ref="Z80:Z143" si="26">$D$4</f>
        <v>10000000</v>
      </c>
      <c r="AA80" s="25">
        <f t="shared" ref="AA80:AA143" si="27">Y80/Z80</f>
        <v>0.37652121591753906</v>
      </c>
    </row>
    <row r="81" spans="7:27" x14ac:dyDescent="0.25">
      <c r="G81" s="8">
        <f t="shared" ref="G81:G144" si="28">G80+1</f>
        <v>67</v>
      </c>
      <c r="H81" s="23">
        <f>VLOOKUP(G81,$G$7:$H$11,2,1)*$D$7</f>
        <v>91601.279999999999</v>
      </c>
      <c r="I81" s="23">
        <f t="shared" si="15"/>
        <v>-18976.918623126483</v>
      </c>
      <c r="J81" s="24">
        <f t="shared" si="20"/>
        <v>0.20716870575527419</v>
      </c>
      <c r="K81" s="23">
        <f t="shared" si="17"/>
        <v>72624.361376873509</v>
      </c>
      <c r="L81" s="23">
        <f t="shared" ref="L81:L144" si="29">L80+K81</f>
        <v>6020591.0964154266</v>
      </c>
      <c r="M81" s="23">
        <f>SUM($I$15:I81)</f>
        <v>-491866.56782765803</v>
      </c>
      <c r="N81" s="23">
        <f t="shared" si="21"/>
        <v>5849798.8288072888</v>
      </c>
      <c r="O81" s="23">
        <f t="shared" si="22"/>
        <v>10000000</v>
      </c>
      <c r="P81" s="25">
        <f t="shared" si="23"/>
        <v>0.58497988288072889</v>
      </c>
      <c r="R81" s="8">
        <f t="shared" ref="R81:R144" si="30">R80+1</f>
        <v>67</v>
      </c>
      <c r="S81" s="23">
        <f>VLOOKUP(R81,$R$7:$S$11,2,1)*$D$7</f>
        <v>42175.494071146248</v>
      </c>
      <c r="T81" s="23">
        <f t="shared" si="16"/>
        <v>0</v>
      </c>
      <c r="U81" s="24">
        <f t="shared" si="24"/>
        <v>0</v>
      </c>
      <c r="V81" s="23">
        <f t="shared" si="18"/>
        <v>42175.494071146248</v>
      </c>
      <c r="W81" s="23">
        <f t="shared" si="19"/>
        <v>3752018.3024782813</v>
      </c>
      <c r="X81" s="23">
        <f>SUM($T$15:T81)</f>
        <v>-365405.91909435333</v>
      </c>
      <c r="Y81" s="23">
        <f t="shared" si="25"/>
        <v>3816589.3814029396</v>
      </c>
      <c r="Z81" s="23">
        <f t="shared" si="26"/>
        <v>10000000</v>
      </c>
      <c r="AA81" s="25">
        <f t="shared" si="27"/>
        <v>0.38165893814029395</v>
      </c>
    </row>
    <row r="82" spans="7:27" x14ac:dyDescent="0.25">
      <c r="G82" s="8">
        <f t="shared" si="28"/>
        <v>68</v>
      </c>
      <c r="H82" s="23">
        <f>VLOOKUP(G82,$G$7:$H$11,2,1)*$D$7</f>
        <v>91601.279999999999</v>
      </c>
      <c r="I82" s="23">
        <f t="shared" si="15"/>
        <v>-19699.842209726106</v>
      </c>
      <c r="J82" s="24">
        <f t="shared" si="20"/>
        <v>0.21506077436610171</v>
      </c>
      <c r="K82" s="23">
        <f t="shared" si="17"/>
        <v>71901.437790273892</v>
      </c>
      <c r="L82" s="23">
        <f t="shared" si="29"/>
        <v>6092492.5342057003</v>
      </c>
      <c r="M82" s="23">
        <f>SUM($I$15:I82)</f>
        <v>-511566.41003738414</v>
      </c>
      <c r="N82" s="23">
        <f t="shared" si="21"/>
        <v>5915193.9543181658</v>
      </c>
      <c r="O82" s="23">
        <f t="shared" si="22"/>
        <v>10000000</v>
      </c>
      <c r="P82" s="25">
        <f t="shared" si="23"/>
        <v>0.59151939543181653</v>
      </c>
      <c r="R82" s="8">
        <f t="shared" si="30"/>
        <v>68</v>
      </c>
      <c r="S82" s="23">
        <f>VLOOKUP(R82,$R$7:$S$11,2,1)*$D$7</f>
        <v>42175.494071146248</v>
      </c>
      <c r="T82" s="23">
        <f t="shared" si="16"/>
        <v>0</v>
      </c>
      <c r="U82" s="24">
        <f t="shared" si="24"/>
        <v>0</v>
      </c>
      <c r="V82" s="23">
        <f t="shared" si="18"/>
        <v>42175.494071146248</v>
      </c>
      <c r="W82" s="23">
        <f t="shared" si="19"/>
        <v>3794193.7965494278</v>
      </c>
      <c r="X82" s="23">
        <f>SUM($T$15:T82)</f>
        <v>-365405.91909435333</v>
      </c>
      <c r="Y82" s="23">
        <f t="shared" si="25"/>
        <v>3867731.8411299158</v>
      </c>
      <c r="Z82" s="23">
        <f t="shared" si="26"/>
        <v>10000000</v>
      </c>
      <c r="AA82" s="25">
        <f t="shared" si="27"/>
        <v>0.38677318411299155</v>
      </c>
    </row>
    <row r="83" spans="7:27" x14ac:dyDescent="0.25">
      <c r="G83" s="8">
        <f t="shared" si="28"/>
        <v>69</v>
      </c>
      <c r="H83" s="23">
        <f>VLOOKUP(G83,$G$7:$H$11,2,1)*$D$7</f>
        <v>91601.279999999999</v>
      </c>
      <c r="I83" s="23">
        <f t="shared" si="15"/>
        <v>-20427.380921628886</v>
      </c>
      <c r="J83" s="24">
        <f t="shared" si="20"/>
        <v>0.22300322573689896</v>
      </c>
      <c r="K83" s="23">
        <f t="shared" si="17"/>
        <v>71173.89907837112</v>
      </c>
      <c r="L83" s="23">
        <f t="shared" si="29"/>
        <v>6163666.4332840713</v>
      </c>
      <c r="M83" s="23">
        <f>SUM($I$15:I83)</f>
        <v>-531993.79095901304</v>
      </c>
      <c r="N83" s="23">
        <f t="shared" si="21"/>
        <v>5979820.0049894117</v>
      </c>
      <c r="O83" s="23">
        <f t="shared" si="22"/>
        <v>10000000</v>
      </c>
      <c r="P83" s="25">
        <f t="shared" si="23"/>
        <v>0.59798200049894112</v>
      </c>
      <c r="R83" s="8">
        <f t="shared" si="30"/>
        <v>69</v>
      </c>
      <c r="S83" s="23">
        <f>VLOOKUP(R83,$R$7:$S$11,2,1)*$D$7</f>
        <v>42175.494071146248</v>
      </c>
      <c r="T83" s="23">
        <f t="shared" si="16"/>
        <v>0</v>
      </c>
      <c r="U83" s="24">
        <f t="shared" si="24"/>
        <v>0</v>
      </c>
      <c r="V83" s="23">
        <f t="shared" si="18"/>
        <v>42175.494071146248</v>
      </c>
      <c r="W83" s="23">
        <f t="shared" si="19"/>
        <v>3836369.2906205743</v>
      </c>
      <c r="X83" s="23">
        <f>SUM($T$15:T83)</f>
        <v>-365405.91909435333</v>
      </c>
      <c r="Y83" s="23">
        <f t="shared" si="25"/>
        <v>3918637.4868745338</v>
      </c>
      <c r="Z83" s="23">
        <f t="shared" si="26"/>
        <v>10000000</v>
      </c>
      <c r="AA83" s="25">
        <f t="shared" si="27"/>
        <v>0.39186374868745338</v>
      </c>
    </row>
    <row r="84" spans="7:27" x14ac:dyDescent="0.25">
      <c r="G84" s="8">
        <f t="shared" si="28"/>
        <v>70</v>
      </c>
      <c r="H84" s="23">
        <f>VLOOKUP(G84,$G$7:$H$11,2,1)*$D$7</f>
        <v>91601.279999999999</v>
      </c>
      <c r="I84" s="23">
        <f t="shared" si="15"/>
        <v>-21158.994211243466</v>
      </c>
      <c r="J84" s="24">
        <f t="shared" si="20"/>
        <v>0.2309901587755484</v>
      </c>
      <c r="K84" s="23">
        <f t="shared" si="17"/>
        <v>70442.285788756533</v>
      </c>
      <c r="L84" s="23">
        <f t="shared" si="29"/>
        <v>6234108.7190728281</v>
      </c>
      <c r="M84" s="23">
        <f>SUM($I$15:I84)</f>
        <v>-553152.78517025651</v>
      </c>
      <c r="N84" s="23">
        <f t="shared" si="21"/>
        <v>6043677.7711716369</v>
      </c>
      <c r="O84" s="23">
        <f t="shared" si="22"/>
        <v>10000000</v>
      </c>
      <c r="P84" s="25">
        <f t="shared" si="23"/>
        <v>0.60436777711716372</v>
      </c>
      <c r="R84" s="8">
        <f t="shared" si="30"/>
        <v>70</v>
      </c>
      <c r="S84" s="23">
        <f>VLOOKUP(R84,$R$7:$S$11,2,1)*$D$7</f>
        <v>42175.494071146248</v>
      </c>
      <c r="T84" s="23">
        <f t="shared" si="16"/>
        <v>0</v>
      </c>
      <c r="U84" s="24">
        <f t="shared" si="24"/>
        <v>0</v>
      </c>
      <c r="V84" s="23">
        <f t="shared" si="18"/>
        <v>42175.494071146248</v>
      </c>
      <c r="W84" s="23">
        <f t="shared" si="19"/>
        <v>3878544.7846917207</v>
      </c>
      <c r="X84" s="23">
        <f>SUM($T$15:T84)</f>
        <v>-365405.91909435333</v>
      </c>
      <c r="Y84" s="23">
        <f t="shared" si="25"/>
        <v>3969304.320050776</v>
      </c>
      <c r="Z84" s="23">
        <f t="shared" si="26"/>
        <v>10000000</v>
      </c>
      <c r="AA84" s="25">
        <f t="shared" si="27"/>
        <v>0.3969304320050776</v>
      </c>
    </row>
    <row r="85" spans="7:27" x14ac:dyDescent="0.25">
      <c r="G85" s="8">
        <f t="shared" si="28"/>
        <v>71</v>
      </c>
      <c r="H85" s="23">
        <f>VLOOKUP(G85,$G$7:$H$11,2,1)*$D$7</f>
        <v>91601.279999999999</v>
      </c>
      <c r="I85" s="23">
        <f t="shared" si="15"/>
        <v>-21894.167090438586</v>
      </c>
      <c r="J85" s="24">
        <f t="shared" si="20"/>
        <v>0.23901595141944071</v>
      </c>
      <c r="K85" s="23">
        <f t="shared" si="17"/>
        <v>69707.112909561416</v>
      </c>
      <c r="L85" s="23">
        <f t="shared" si="29"/>
        <v>6303815.8319823891</v>
      </c>
      <c r="M85" s="23">
        <f>SUM($I$15:I85)</f>
        <v>-575046.95226069505</v>
      </c>
      <c r="N85" s="23">
        <f t="shared" si="21"/>
        <v>6106768.3281684425</v>
      </c>
      <c r="O85" s="23">
        <f t="shared" si="22"/>
        <v>10000000</v>
      </c>
      <c r="P85" s="25">
        <f t="shared" si="23"/>
        <v>0.61067683281684426</v>
      </c>
      <c r="R85" s="8">
        <f t="shared" si="30"/>
        <v>71</v>
      </c>
      <c r="S85" s="23">
        <f>VLOOKUP(R85,$R$7:$S$11,2,1)*$D$7</f>
        <v>42175.494071146248</v>
      </c>
      <c r="T85" s="23">
        <f t="shared" si="16"/>
        <v>0</v>
      </c>
      <c r="U85" s="24">
        <f t="shared" si="24"/>
        <v>0</v>
      </c>
      <c r="V85" s="23">
        <f t="shared" si="18"/>
        <v>42175.494071146248</v>
      </c>
      <c r="W85" s="23">
        <f t="shared" si="19"/>
        <v>3920720.2787628672</v>
      </c>
      <c r="X85" s="23">
        <f>SUM($T$15:T85)</f>
        <v>-365405.91909435333</v>
      </c>
      <c r="Y85" s="23">
        <f t="shared" si="25"/>
        <v>4019730.3950059265</v>
      </c>
      <c r="Z85" s="23">
        <f t="shared" si="26"/>
        <v>10000000</v>
      </c>
      <c r="AA85" s="25">
        <f t="shared" si="27"/>
        <v>0.40197303950059265</v>
      </c>
    </row>
    <row r="86" spans="7:27" x14ac:dyDescent="0.25">
      <c r="G86" s="8">
        <f t="shared" si="28"/>
        <v>72</v>
      </c>
      <c r="H86" s="23">
        <f>VLOOKUP(G86,$G$7:$H$11,2,1)*$D$7</f>
        <v>91601.279999999999</v>
      </c>
      <c r="I86" s="23">
        <f t="shared" si="15"/>
        <v>-22632.408321173767</v>
      </c>
      <c r="J86" s="24">
        <f t="shared" si="20"/>
        <v>0.24707524088281044</v>
      </c>
      <c r="K86" s="23">
        <f t="shared" si="17"/>
        <v>68968.871678826225</v>
      </c>
      <c r="L86" s="23">
        <f t="shared" si="29"/>
        <v>6372784.7036612155</v>
      </c>
      <c r="M86" s="23">
        <f>SUM($I$15:I86)</f>
        <v>-597679.36058186879</v>
      </c>
      <c r="N86" s="23">
        <f t="shared" si="21"/>
        <v>6169093.0287706517</v>
      </c>
      <c r="O86" s="23">
        <f t="shared" si="22"/>
        <v>10000000</v>
      </c>
      <c r="P86" s="25">
        <f t="shared" si="23"/>
        <v>0.61690930287706514</v>
      </c>
      <c r="R86" s="8">
        <f t="shared" si="30"/>
        <v>72</v>
      </c>
      <c r="S86" s="23">
        <f>VLOOKUP(R86,$R$7:$S$11,2,1)*$D$7</f>
        <v>42175.494071146248</v>
      </c>
      <c r="T86" s="23">
        <f t="shared" si="16"/>
        <v>0</v>
      </c>
      <c r="U86" s="24">
        <f t="shared" si="24"/>
        <v>0</v>
      </c>
      <c r="V86" s="23">
        <f t="shared" si="18"/>
        <v>42175.494071146248</v>
      </c>
      <c r="W86" s="23">
        <f t="shared" si="19"/>
        <v>3962895.7728340137</v>
      </c>
      <c r="X86" s="23">
        <f>SUM($T$15:T86)</f>
        <v>-365405.91909435333</v>
      </c>
      <c r="Y86" s="23">
        <f t="shared" si="25"/>
        <v>4069913.8190362211</v>
      </c>
      <c r="Z86" s="23">
        <f t="shared" si="26"/>
        <v>10000000</v>
      </c>
      <c r="AA86" s="25">
        <f t="shared" si="27"/>
        <v>0.40699138190362211</v>
      </c>
    </row>
    <row r="87" spans="7:27" x14ac:dyDescent="0.25">
      <c r="G87" s="8">
        <f t="shared" si="28"/>
        <v>73</v>
      </c>
      <c r="H87" s="23">
        <f>VLOOKUP(G87,$G$7:$H$11,2,1)*$D$7</f>
        <v>91601.279999999999</v>
      </c>
      <c r="I87" s="23">
        <f t="shared" si="15"/>
        <v>-23373.2487937605</v>
      </c>
      <c r="J87" s="24">
        <f t="shared" si="20"/>
        <v>0.25516290595241137</v>
      </c>
      <c r="K87" s="23">
        <f t="shared" si="17"/>
        <v>68228.031206239495</v>
      </c>
      <c r="L87" s="23">
        <f t="shared" si="29"/>
        <v>6441012.7348674554</v>
      </c>
      <c r="M87" s="23">
        <f>SUM($I$15:I87)</f>
        <v>-621052.60937562934</v>
      </c>
      <c r="N87" s="23">
        <f t="shared" si="21"/>
        <v>6230653.4957236107</v>
      </c>
      <c r="O87" s="23">
        <f t="shared" si="22"/>
        <v>10000000</v>
      </c>
      <c r="P87" s="25">
        <f t="shared" si="23"/>
        <v>0.62306534957236104</v>
      </c>
      <c r="R87" s="8">
        <f t="shared" si="30"/>
        <v>73</v>
      </c>
      <c r="S87" s="23">
        <f>VLOOKUP(R87,$R$7:$S$11,2,1)*$D$7</f>
        <v>42175.494071146248</v>
      </c>
      <c r="T87" s="23">
        <f t="shared" si="16"/>
        <v>0</v>
      </c>
      <c r="U87" s="24">
        <f t="shared" si="24"/>
        <v>0</v>
      </c>
      <c r="V87" s="23">
        <f t="shared" si="18"/>
        <v>42175.494071146248</v>
      </c>
      <c r="W87" s="23">
        <f t="shared" si="19"/>
        <v>4005071.2669051602</v>
      </c>
      <c r="X87" s="23">
        <f>SUM($T$15:T87)</f>
        <v>-365405.91909435333</v>
      </c>
      <c r="Y87" s="23">
        <f t="shared" si="25"/>
        <v>4119852.752380874</v>
      </c>
      <c r="Z87" s="23">
        <f t="shared" si="26"/>
        <v>10000000</v>
      </c>
      <c r="AA87" s="25">
        <f t="shared" si="27"/>
        <v>0.41198527523808742</v>
      </c>
    </row>
    <row r="88" spans="7:27" x14ac:dyDescent="0.25">
      <c r="G88" s="8">
        <f t="shared" si="28"/>
        <v>74</v>
      </c>
      <c r="H88" s="23">
        <f>VLOOKUP(G88,$G$7:$H$11,2,1)*$D$7</f>
        <v>91601.279999999999</v>
      </c>
      <c r="I88" s="23">
        <f t="shared" si="15"/>
        <v>-24116.240072709974</v>
      </c>
      <c r="J88" s="24">
        <f t="shared" si="20"/>
        <v>0.2632740511127134</v>
      </c>
      <c r="K88" s="23">
        <f t="shared" si="17"/>
        <v>67485.039927290025</v>
      </c>
      <c r="L88" s="23">
        <f t="shared" si="29"/>
        <v>6508497.7747947453</v>
      </c>
      <c r="M88" s="23">
        <f>SUM($I$15:I88)</f>
        <v>-645168.84944833932</v>
      </c>
      <c r="N88" s="23">
        <f t="shared" si="21"/>
        <v>6291451.614140356</v>
      </c>
      <c r="O88" s="23">
        <f t="shared" si="22"/>
        <v>10000000</v>
      </c>
      <c r="P88" s="25">
        <f t="shared" si="23"/>
        <v>0.62914516141403565</v>
      </c>
      <c r="R88" s="8">
        <f t="shared" si="30"/>
        <v>74</v>
      </c>
      <c r="S88" s="23">
        <f>VLOOKUP(R88,$R$7:$S$11,2,1)*$D$7</f>
        <v>42175.494071146248</v>
      </c>
      <c r="T88" s="23">
        <f t="shared" si="16"/>
        <v>0</v>
      </c>
      <c r="U88" s="24">
        <f t="shared" si="24"/>
        <v>0</v>
      </c>
      <c r="V88" s="23">
        <f t="shared" si="18"/>
        <v>42175.494071146248</v>
      </c>
      <c r="W88" s="23">
        <f t="shared" si="19"/>
        <v>4047246.7609763066</v>
      </c>
      <c r="X88" s="23">
        <f>SUM($T$15:T88)</f>
        <v>-365405.91909435333</v>
      </c>
      <c r="Y88" s="23">
        <f t="shared" si="25"/>
        <v>4169545.4081947599</v>
      </c>
      <c r="Z88" s="23">
        <f t="shared" si="26"/>
        <v>10000000</v>
      </c>
      <c r="AA88" s="25">
        <f t="shared" si="27"/>
        <v>0.41695454081947597</v>
      </c>
    </row>
    <row r="89" spans="7:27" x14ac:dyDescent="0.25">
      <c r="G89" s="8">
        <f t="shared" si="28"/>
        <v>75</v>
      </c>
      <c r="H89" s="23">
        <f>VLOOKUP(G89,$G$7:$H$11,2,1)*$D$7</f>
        <v>91601.279999999999</v>
      </c>
      <c r="I89" s="23">
        <f t="shared" si="15"/>
        <v>-24860.953092187272</v>
      </c>
      <c r="J89" s="24">
        <f t="shared" si="20"/>
        <v>0.27140399230433543</v>
      </c>
      <c r="K89" s="23">
        <f t="shared" si="17"/>
        <v>66740.326907812734</v>
      </c>
      <c r="L89" s="23">
        <f t="shared" si="29"/>
        <v>6575238.1017025579</v>
      </c>
      <c r="M89" s="23">
        <f>SUM($I$15:I89)</f>
        <v>-670029.80254052661</v>
      </c>
      <c r="N89" s="23">
        <f t="shared" si="21"/>
        <v>6351489.5238728728</v>
      </c>
      <c r="O89" s="23">
        <f t="shared" si="22"/>
        <v>10000000</v>
      </c>
      <c r="P89" s="25">
        <f t="shared" si="23"/>
        <v>0.6351489523872873</v>
      </c>
      <c r="R89" s="8">
        <f t="shared" si="30"/>
        <v>75</v>
      </c>
      <c r="S89" s="23">
        <f>VLOOKUP(R89,$R$7:$S$11,2,1)*$D$7</f>
        <v>42175.494071146248</v>
      </c>
      <c r="T89" s="23">
        <f t="shared" si="16"/>
        <v>0</v>
      </c>
      <c r="U89" s="24">
        <f t="shared" si="24"/>
        <v>0</v>
      </c>
      <c r="V89" s="23">
        <f t="shared" si="18"/>
        <v>42175.494071146248</v>
      </c>
      <c r="W89" s="23">
        <f t="shared" si="19"/>
        <v>4089422.2550474531</v>
      </c>
      <c r="X89" s="23">
        <f>SUM($T$15:T89)</f>
        <v>-365405.91909435333</v>
      </c>
      <c r="Y89" s="23">
        <f t="shared" si="25"/>
        <v>4218990.0525000785</v>
      </c>
      <c r="Z89" s="23">
        <f t="shared" si="26"/>
        <v>10000000</v>
      </c>
      <c r="AA89" s="25">
        <f t="shared" si="27"/>
        <v>0.42189900525000784</v>
      </c>
    </row>
    <row r="90" spans="7:27" x14ac:dyDescent="0.25">
      <c r="G90" s="8">
        <f t="shared" si="28"/>
        <v>76</v>
      </c>
      <c r="H90" s="23">
        <f>VLOOKUP(G90,$G$7:$H$11,2,1)*$D$7</f>
        <v>91601.279999999999</v>
      </c>
      <c r="I90" s="23">
        <f t="shared" si="15"/>
        <v>-25606.97698490927</v>
      </c>
      <c r="J90" s="24">
        <f t="shared" si="20"/>
        <v>0.27954824413926604</v>
      </c>
      <c r="K90" s="23">
        <f t="shared" si="17"/>
        <v>65994.303015090729</v>
      </c>
      <c r="L90" s="23">
        <f t="shared" si="29"/>
        <v>6641232.4047176484</v>
      </c>
      <c r="M90" s="23">
        <f>SUM($I$15:I90)</f>
        <v>-695636.77952543588</v>
      </c>
      <c r="N90" s="23">
        <f t="shared" si="21"/>
        <v>6410769.6118534654</v>
      </c>
      <c r="O90" s="23">
        <f t="shared" si="22"/>
        <v>10000000</v>
      </c>
      <c r="P90" s="25">
        <f t="shared" si="23"/>
        <v>0.64107696118534652</v>
      </c>
      <c r="R90" s="8">
        <f t="shared" si="30"/>
        <v>76</v>
      </c>
      <c r="S90" s="23">
        <f>VLOOKUP(R90,$R$7:$S$11,2,1)*$D$7</f>
        <v>42175.494071146248</v>
      </c>
      <c r="T90" s="23">
        <f t="shared" si="16"/>
        <v>0</v>
      </c>
      <c r="U90" s="24">
        <f t="shared" si="24"/>
        <v>0</v>
      </c>
      <c r="V90" s="23">
        <f t="shared" si="18"/>
        <v>42175.494071146248</v>
      </c>
      <c r="W90" s="23">
        <f t="shared" si="19"/>
        <v>4131597.7491185996</v>
      </c>
      <c r="X90" s="23">
        <f>SUM($T$15:T90)</f>
        <v>-365405.91909435333</v>
      </c>
      <c r="Y90" s="23">
        <f t="shared" si="25"/>
        <v>4268185.0041173156</v>
      </c>
      <c r="Z90" s="23">
        <f t="shared" si="26"/>
        <v>10000000</v>
      </c>
      <c r="AA90" s="25">
        <f t="shared" si="27"/>
        <v>0.42681850041173158</v>
      </c>
    </row>
    <row r="91" spans="7:27" x14ac:dyDescent="0.25">
      <c r="G91" s="8">
        <f t="shared" si="28"/>
        <v>77</v>
      </c>
      <c r="H91" s="23">
        <f>VLOOKUP(G91,$G$7:$H$11,2,1)*$D$7</f>
        <v>91601.279999999999</v>
      </c>
      <c r="I91" s="23">
        <f t="shared" si="15"/>
        <v>-26353.918029998149</v>
      </c>
      <c r="J91" s="24">
        <f t="shared" si="20"/>
        <v>0.28770250841470935</v>
      </c>
      <c r="K91" s="23">
        <f t="shared" si="17"/>
        <v>65247.361970001846</v>
      </c>
      <c r="L91" s="23">
        <f t="shared" si="29"/>
        <v>6706479.7666876502</v>
      </c>
      <c r="M91" s="23">
        <f>SUM($I$15:I91)</f>
        <v>-721990.69755543408</v>
      </c>
      <c r="N91" s="23">
        <f t="shared" si="21"/>
        <v>6469294.5044176672</v>
      </c>
      <c r="O91" s="23">
        <f t="shared" si="22"/>
        <v>10000000</v>
      </c>
      <c r="P91" s="25">
        <f t="shared" si="23"/>
        <v>0.64692945044176675</v>
      </c>
      <c r="R91" s="8">
        <f t="shared" si="30"/>
        <v>77</v>
      </c>
      <c r="S91" s="23">
        <f>VLOOKUP(R91,$R$7:$S$11,2,1)*$D$7</f>
        <v>42175.494071146248</v>
      </c>
      <c r="T91" s="23">
        <f t="shared" si="16"/>
        <v>0</v>
      </c>
      <c r="U91" s="24">
        <f t="shared" si="24"/>
        <v>0</v>
      </c>
      <c r="V91" s="23">
        <f t="shared" si="18"/>
        <v>42175.494071146248</v>
      </c>
      <c r="W91" s="23">
        <f t="shared" si="19"/>
        <v>4173773.243189746</v>
      </c>
      <c r="X91" s="23">
        <f>SUM($T$15:T91)</f>
        <v>-365405.91909435333</v>
      </c>
      <c r="Y91" s="23">
        <f t="shared" si="25"/>
        <v>4317128.6345757954</v>
      </c>
      <c r="Z91" s="23">
        <f t="shared" si="26"/>
        <v>10000000</v>
      </c>
      <c r="AA91" s="25">
        <f t="shared" si="27"/>
        <v>0.43171286345757953</v>
      </c>
    </row>
    <row r="92" spans="7:27" x14ac:dyDescent="0.25">
      <c r="G92" s="8">
        <f t="shared" si="28"/>
        <v>78</v>
      </c>
      <c r="H92" s="23">
        <f>VLOOKUP(G92,$G$7:$H$11,2,1)*$D$7</f>
        <v>91601.279999999999</v>
      </c>
      <c r="I92" s="23">
        <f t="shared" si="15"/>
        <v>-27101.398706775064</v>
      </c>
      <c r="J92" s="24">
        <f t="shared" si="20"/>
        <v>0.29586266378346532</v>
      </c>
      <c r="K92" s="23">
        <f t="shared" si="17"/>
        <v>64499.881293224935</v>
      </c>
      <c r="L92" s="23">
        <f t="shared" si="29"/>
        <v>6770979.6479808753</v>
      </c>
      <c r="M92" s="23">
        <f>SUM($I$15:I92)</f>
        <v>-749092.09626220912</v>
      </c>
      <c r="N92" s="23">
        <f t="shared" si="21"/>
        <v>6527067.0596198998</v>
      </c>
      <c r="O92" s="23">
        <f t="shared" si="22"/>
        <v>10000000</v>
      </c>
      <c r="P92" s="25">
        <f t="shared" si="23"/>
        <v>0.65270670596198999</v>
      </c>
      <c r="R92" s="8">
        <f t="shared" si="30"/>
        <v>78</v>
      </c>
      <c r="S92" s="23">
        <f>VLOOKUP(R92,$R$7:$S$11,2,1)*$D$7</f>
        <v>42175.494071146248</v>
      </c>
      <c r="T92" s="23">
        <f t="shared" si="16"/>
        <v>0</v>
      </c>
      <c r="U92" s="24">
        <f t="shared" si="24"/>
        <v>0</v>
      </c>
      <c r="V92" s="23">
        <f t="shared" si="18"/>
        <v>42175.494071146248</v>
      </c>
      <c r="W92" s="23">
        <f t="shared" ref="W92:W155" si="31">W91+V92</f>
        <v>4215948.7372608921</v>
      </c>
      <c r="X92" s="23">
        <f>SUM($T$15:T92)</f>
        <v>-365405.91909435333</v>
      </c>
      <c r="Y92" s="23">
        <f t="shared" si="25"/>
        <v>4365819.3680041991</v>
      </c>
      <c r="Z92" s="23">
        <f t="shared" si="26"/>
        <v>10000000</v>
      </c>
      <c r="AA92" s="25">
        <f t="shared" si="27"/>
        <v>0.4365819368004199</v>
      </c>
    </row>
    <row r="93" spans="7:27" x14ac:dyDescent="0.25">
      <c r="G93" s="8">
        <f t="shared" si="28"/>
        <v>79</v>
      </c>
      <c r="H93" s="23">
        <f>VLOOKUP(G93,$G$7:$H$11,2,1)*$D$7</f>
        <v>91601.279999999999</v>
      </c>
      <c r="I93" s="23">
        <f t="shared" ref="I93:I113" si="32">-MAX((L92+H93-N93)/10,0)</f>
        <v>-27849.056842836366</v>
      </c>
      <c r="J93" s="24">
        <f t="shared" si="20"/>
        <v>0.30402475645358196</v>
      </c>
      <c r="K93" s="23">
        <f t="shared" si="17"/>
        <v>63752.223157163637</v>
      </c>
      <c r="L93" s="23">
        <f t="shared" si="29"/>
        <v>6834731.871138039</v>
      </c>
      <c r="M93" s="23">
        <f>SUM($I$15:I93)</f>
        <v>-776941.15310504544</v>
      </c>
      <c r="N93" s="23">
        <f t="shared" si="21"/>
        <v>6584090.3595525119</v>
      </c>
      <c r="O93" s="23">
        <f t="shared" si="22"/>
        <v>10000000</v>
      </c>
      <c r="P93" s="25">
        <f t="shared" si="23"/>
        <v>0.65840903595525124</v>
      </c>
      <c r="R93" s="8">
        <f t="shared" si="30"/>
        <v>79</v>
      </c>
      <c r="S93" s="23">
        <f>VLOOKUP(R93,$R$7:$S$11,2,1)*$D$7</f>
        <v>42175.494071146248</v>
      </c>
      <c r="T93" s="23">
        <f t="shared" ref="T93:T113" si="33">-MAX((W92+S93-Y93)/10,0)</f>
        <v>0</v>
      </c>
      <c r="U93" s="24">
        <f t="shared" si="24"/>
        <v>0</v>
      </c>
      <c r="V93" s="23">
        <f t="shared" si="18"/>
        <v>42175.494071146248</v>
      </c>
      <c r="W93" s="23">
        <f t="shared" si="31"/>
        <v>4258124.2313320385</v>
      </c>
      <c r="X93" s="23">
        <f>SUM($T$15:T93)</f>
        <v>-365405.91909435333</v>
      </c>
      <c r="Y93" s="23">
        <f t="shared" si="25"/>
        <v>4414255.6810013745</v>
      </c>
      <c r="Z93" s="23">
        <f t="shared" si="26"/>
        <v>10000000</v>
      </c>
      <c r="AA93" s="25">
        <f t="shared" si="27"/>
        <v>0.44142556810013744</v>
      </c>
    </row>
    <row r="94" spans="7:27" x14ac:dyDescent="0.25">
      <c r="G94" s="8">
        <f t="shared" si="28"/>
        <v>80</v>
      </c>
      <c r="H94" s="23">
        <f>VLOOKUP(G94,$G$7:$H$11,2,1)*$D$7</f>
        <v>91601.279999999999</v>
      </c>
      <c r="I94" s="23">
        <f t="shared" si="32"/>
        <v>-28596.544845955075</v>
      </c>
      <c r="J94" s="24">
        <f t="shared" si="20"/>
        <v>0.31218499180311754</v>
      </c>
      <c r="K94" s="23">
        <f t="shared" ref="K94:K157" si="34">H94+I94</f>
        <v>63004.735154044924</v>
      </c>
      <c r="L94" s="23">
        <f t="shared" si="29"/>
        <v>6897736.6062920839</v>
      </c>
      <c r="M94" s="23">
        <f>SUM($I$15:I94)</f>
        <v>-805537.69795100053</v>
      </c>
      <c r="N94" s="23">
        <f t="shared" si="21"/>
        <v>6640367.7026784886</v>
      </c>
      <c r="O94" s="23">
        <f t="shared" si="22"/>
        <v>10000000</v>
      </c>
      <c r="P94" s="25">
        <f t="shared" si="23"/>
        <v>0.66403677026784891</v>
      </c>
      <c r="R94" s="8">
        <f t="shared" si="30"/>
        <v>80</v>
      </c>
      <c r="S94" s="23">
        <f>VLOOKUP(R94,$R$7:$S$11,2,1)*$D$7</f>
        <v>42175.494071146248</v>
      </c>
      <c r="T94" s="23">
        <f t="shared" si="33"/>
        <v>0</v>
      </c>
      <c r="U94" s="24">
        <f t="shared" si="24"/>
        <v>0</v>
      </c>
      <c r="V94" s="23">
        <f t="shared" ref="V94:V157" si="35">S94+T94</f>
        <v>42175.494071146248</v>
      </c>
      <c r="W94" s="23">
        <f t="shared" si="31"/>
        <v>4300299.725403185</v>
      </c>
      <c r="X94" s="23">
        <f>SUM($T$15:T94)</f>
        <v>-365405.91909435333</v>
      </c>
      <c r="Y94" s="23">
        <f t="shared" si="25"/>
        <v>4462436.1024877969</v>
      </c>
      <c r="Z94" s="23">
        <f t="shared" si="26"/>
        <v>10000000</v>
      </c>
      <c r="AA94" s="25">
        <f t="shared" si="27"/>
        <v>0.44624361024877968</v>
      </c>
    </row>
    <row r="95" spans="7:27" x14ac:dyDescent="0.25">
      <c r="G95" s="8">
        <f t="shared" si="28"/>
        <v>81</v>
      </c>
      <c r="H95" s="23">
        <f>VLOOKUP(G95,$G$7:$H$11,2,1)*$D$7</f>
        <v>91601.279999999999</v>
      </c>
      <c r="I95" s="23">
        <f t="shared" si="32"/>
        <v>-29343.529010437709</v>
      </c>
      <c r="J95" s="24">
        <f t="shared" si="20"/>
        <v>0.32033972680772266</v>
      </c>
      <c r="K95" s="23">
        <f t="shared" si="34"/>
        <v>62257.750989562293</v>
      </c>
      <c r="L95" s="23">
        <f t="shared" si="29"/>
        <v>6959994.3572816458</v>
      </c>
      <c r="M95" s="23">
        <f>SUM($I$15:I95)</f>
        <v>-834881.22696143819</v>
      </c>
      <c r="N95" s="23">
        <f t="shared" si="21"/>
        <v>6695902.596187707</v>
      </c>
      <c r="O95" s="23">
        <f t="shared" si="22"/>
        <v>10000000</v>
      </c>
      <c r="P95" s="25">
        <f t="shared" si="23"/>
        <v>0.66959025961877072</v>
      </c>
      <c r="R95" s="8">
        <f t="shared" si="30"/>
        <v>81</v>
      </c>
      <c r="S95" s="23">
        <f>VLOOKUP(R95,$R$7:$S$11,2,1)*$D$7</f>
        <v>42175.494071146248</v>
      </c>
      <c r="T95" s="23">
        <f t="shared" si="33"/>
        <v>0</v>
      </c>
      <c r="U95" s="24">
        <f t="shared" si="24"/>
        <v>0</v>
      </c>
      <c r="V95" s="23">
        <f t="shared" si="35"/>
        <v>42175.494071146248</v>
      </c>
      <c r="W95" s="23">
        <f t="shared" si="31"/>
        <v>4342475.2194743315</v>
      </c>
      <c r="X95" s="23">
        <f>SUM($T$15:T95)</f>
        <v>-365405.91909435333</v>
      </c>
      <c r="Y95" s="23">
        <f t="shared" si="25"/>
        <v>4510359.2135380358</v>
      </c>
      <c r="Z95" s="23">
        <f t="shared" si="26"/>
        <v>10000000</v>
      </c>
      <c r="AA95" s="25">
        <f t="shared" si="27"/>
        <v>0.45103592135380355</v>
      </c>
    </row>
    <row r="96" spans="7:27" x14ac:dyDescent="0.25">
      <c r="G96" s="8">
        <f t="shared" si="28"/>
        <v>82</v>
      </c>
      <c r="H96" s="23">
        <f>VLOOKUP(G96,$G$7:$H$11,2,1)*$D$7</f>
        <v>91601.279999999999</v>
      </c>
      <c r="I96" s="23">
        <f t="shared" si="32"/>
        <v>-30089.688889556845</v>
      </c>
      <c r="J96" s="24">
        <f t="shared" si="20"/>
        <v>0.3284854631895629</v>
      </c>
      <c r="K96" s="23">
        <f t="shared" si="34"/>
        <v>61511.591110443158</v>
      </c>
      <c r="L96" s="23">
        <f t="shared" si="29"/>
        <v>7021505.9483920885</v>
      </c>
      <c r="M96" s="23">
        <f>SUM($I$15:I96)</f>
        <v>-864970.91585099499</v>
      </c>
      <c r="N96" s="23">
        <f t="shared" si="21"/>
        <v>6750698.7483860776</v>
      </c>
      <c r="O96" s="23">
        <f t="shared" si="22"/>
        <v>10000000</v>
      </c>
      <c r="P96" s="25">
        <f t="shared" si="23"/>
        <v>0.67506987483860781</v>
      </c>
      <c r="R96" s="8">
        <f t="shared" si="30"/>
        <v>82</v>
      </c>
      <c r="S96" s="23">
        <f>VLOOKUP(R96,$R$7:$S$11,2,1)*$D$7</f>
        <v>42175.494071146248</v>
      </c>
      <c r="T96" s="23">
        <f t="shared" si="33"/>
        <v>0</v>
      </c>
      <c r="U96" s="24">
        <f t="shared" si="24"/>
        <v>0</v>
      </c>
      <c r="V96" s="23">
        <f t="shared" si="35"/>
        <v>42175.494071146248</v>
      </c>
      <c r="W96" s="23">
        <f t="shared" si="31"/>
        <v>4384650.7135454779</v>
      </c>
      <c r="X96" s="23">
        <f>SUM($T$15:T96)</f>
        <v>-365405.91909435333</v>
      </c>
      <c r="Y96" s="23">
        <f t="shared" si="25"/>
        <v>4558023.6471946146</v>
      </c>
      <c r="Z96" s="23">
        <f t="shared" si="26"/>
        <v>10000000</v>
      </c>
      <c r="AA96" s="25">
        <f t="shared" si="27"/>
        <v>0.45580236471946145</v>
      </c>
    </row>
    <row r="97" spans="7:27" x14ac:dyDescent="0.25">
      <c r="G97" s="8">
        <f t="shared" si="28"/>
        <v>83</v>
      </c>
      <c r="H97" s="23">
        <f>VLOOKUP(G97,$G$7:$H$11,2,1)*$D$7</f>
        <v>91601.279999999999</v>
      </c>
      <c r="I97" s="23">
        <f t="shared" si="32"/>
        <v>-30834.716726546922</v>
      </c>
      <c r="J97" s="24">
        <f t="shared" si="20"/>
        <v>0.33661884120556962</v>
      </c>
      <c r="K97" s="23">
        <f t="shared" si="34"/>
        <v>60766.563273453081</v>
      </c>
      <c r="L97" s="23">
        <f t="shared" si="29"/>
        <v>7082272.5116655417</v>
      </c>
      <c r="M97" s="23">
        <f>SUM($I$15:I97)</f>
        <v>-895805.63257754187</v>
      </c>
      <c r="N97" s="23">
        <f t="shared" si="21"/>
        <v>6804760.0611266196</v>
      </c>
      <c r="O97" s="23">
        <f t="shared" si="22"/>
        <v>10000000</v>
      </c>
      <c r="P97" s="25">
        <f t="shared" si="23"/>
        <v>0.68047600611266201</v>
      </c>
      <c r="R97" s="8">
        <f t="shared" si="30"/>
        <v>83</v>
      </c>
      <c r="S97" s="23">
        <f>VLOOKUP(R97,$R$7:$S$11,2,1)*$D$7</f>
        <v>42175.494071146248</v>
      </c>
      <c r="T97" s="23">
        <f t="shared" si="33"/>
        <v>0</v>
      </c>
      <c r="U97" s="24">
        <f t="shared" si="24"/>
        <v>0</v>
      </c>
      <c r="V97" s="23">
        <f t="shared" si="35"/>
        <v>42175.494071146248</v>
      </c>
      <c r="W97" s="23">
        <f t="shared" si="31"/>
        <v>4426826.2076166244</v>
      </c>
      <c r="X97" s="23">
        <f>SUM($T$15:T97)</f>
        <v>-365405.91909435333</v>
      </c>
      <c r="Y97" s="23">
        <f t="shared" si="25"/>
        <v>4605428.0882636327</v>
      </c>
      <c r="Z97" s="23">
        <f t="shared" si="26"/>
        <v>10000000</v>
      </c>
      <c r="AA97" s="25">
        <f t="shared" si="27"/>
        <v>0.46054280882636328</v>
      </c>
    </row>
    <row r="98" spans="7:27" x14ac:dyDescent="0.25">
      <c r="G98" s="8">
        <f t="shared" si="28"/>
        <v>84</v>
      </c>
      <c r="H98" s="23">
        <f>VLOOKUP(G98,$G$7:$H$11,2,1)*$D$7</f>
        <v>91601.279999999999</v>
      </c>
      <c r="I98" s="23">
        <f t="shared" si="32"/>
        <v>-31578.316937459538</v>
      </c>
      <c r="J98" s="24">
        <f t="shared" si="20"/>
        <v>0.34473663400183424</v>
      </c>
      <c r="K98" s="23">
        <f t="shared" si="34"/>
        <v>60022.963062540461</v>
      </c>
      <c r="L98" s="23">
        <f t="shared" si="29"/>
        <v>7142295.4747280823</v>
      </c>
      <c r="M98" s="23">
        <f>SUM($I$15:I98)</f>
        <v>-927383.94951500138</v>
      </c>
      <c r="N98" s="23">
        <f t="shared" si="21"/>
        <v>6858090.6222909465</v>
      </c>
      <c r="O98" s="23">
        <f t="shared" si="22"/>
        <v>10000000</v>
      </c>
      <c r="P98" s="25">
        <f t="shared" si="23"/>
        <v>0.68580906222909466</v>
      </c>
      <c r="R98" s="8">
        <f t="shared" si="30"/>
        <v>84</v>
      </c>
      <c r="S98" s="23">
        <f>VLOOKUP(R98,$R$7:$S$11,2,1)*$D$7</f>
        <v>42175.494071146248</v>
      </c>
      <c r="T98" s="23">
        <f t="shared" si="33"/>
        <v>0</v>
      </c>
      <c r="U98" s="24">
        <f t="shared" si="24"/>
        <v>0</v>
      </c>
      <c r="V98" s="23">
        <f t="shared" si="35"/>
        <v>42175.494071146248</v>
      </c>
      <c r="W98" s="23">
        <f t="shared" si="31"/>
        <v>4469001.7016877709</v>
      </c>
      <c r="X98" s="23">
        <f>SUM($T$15:T98)</f>
        <v>-365405.91909435333</v>
      </c>
      <c r="Y98" s="23">
        <f t="shared" si="25"/>
        <v>4652571.2730925232</v>
      </c>
      <c r="Z98" s="23">
        <f t="shared" si="26"/>
        <v>10000000</v>
      </c>
      <c r="AA98" s="25">
        <f t="shared" si="27"/>
        <v>0.46525712730925234</v>
      </c>
    </row>
    <row r="99" spans="7:27" x14ac:dyDescent="0.25">
      <c r="G99" s="8">
        <f t="shared" si="28"/>
        <v>85</v>
      </c>
      <c r="H99" s="23">
        <f>VLOOKUP(G99,$G$7:$H$11,2,1)*$D$7</f>
        <v>91601.279999999999</v>
      </c>
      <c r="I99" s="23">
        <f t="shared" si="32"/>
        <v>-32320.205639877542</v>
      </c>
      <c r="J99" s="24">
        <f t="shared" si="20"/>
        <v>0.35283574246863736</v>
      </c>
      <c r="K99" s="23">
        <f t="shared" si="34"/>
        <v>59281.074360122453</v>
      </c>
      <c r="L99" s="23">
        <f t="shared" si="29"/>
        <v>7201576.5490882052</v>
      </c>
      <c r="M99" s="23">
        <f>SUM($I$15:I99)</f>
        <v>-959704.15515487897</v>
      </c>
      <c r="N99" s="23">
        <f t="shared" si="21"/>
        <v>6910694.6983293071</v>
      </c>
      <c r="O99" s="23">
        <f t="shared" si="22"/>
        <v>10000000</v>
      </c>
      <c r="P99" s="25">
        <f t="shared" si="23"/>
        <v>0.69106946983293072</v>
      </c>
      <c r="R99" s="8">
        <f t="shared" si="30"/>
        <v>85</v>
      </c>
      <c r="S99" s="23">
        <f>VLOOKUP(R99,$R$7:$S$11,2,1)*$D$7</f>
        <v>42175.494071146248</v>
      </c>
      <c r="T99" s="23">
        <f t="shared" si="33"/>
        <v>0</v>
      </c>
      <c r="U99" s="24">
        <f t="shared" si="24"/>
        <v>0</v>
      </c>
      <c r="V99" s="23">
        <f t="shared" si="35"/>
        <v>42175.494071146248</v>
      </c>
      <c r="W99" s="23">
        <f t="shared" si="31"/>
        <v>4511177.1957589174</v>
      </c>
      <c r="X99" s="23">
        <f>SUM($T$15:T99)</f>
        <v>-365405.91909435333</v>
      </c>
      <c r="Y99" s="23">
        <f t="shared" si="25"/>
        <v>4699451.9893303756</v>
      </c>
      <c r="Z99" s="23">
        <f t="shared" si="26"/>
        <v>10000000</v>
      </c>
      <c r="AA99" s="25">
        <f t="shared" si="27"/>
        <v>0.46994519893303754</v>
      </c>
    </row>
    <row r="100" spans="7:27" x14ac:dyDescent="0.25">
      <c r="G100" s="8">
        <f t="shared" si="28"/>
        <v>86</v>
      </c>
      <c r="H100" s="23">
        <f>VLOOKUP(G100,$G$7:$H$11,2,1)*$D$7</f>
        <v>91601.279999999999</v>
      </c>
      <c r="I100" s="23">
        <f t="shared" si="32"/>
        <v>-33060.110222139025</v>
      </c>
      <c r="J100" s="24">
        <f t="shared" si="20"/>
        <v>0.36091319053771981</v>
      </c>
      <c r="K100" s="23">
        <f t="shared" si="34"/>
        <v>58541.169777860974</v>
      </c>
      <c r="L100" s="23">
        <f t="shared" si="29"/>
        <v>7260117.7188660661</v>
      </c>
      <c r="M100" s="23">
        <f>SUM($I$15:I100)</f>
        <v>-992764.26537701802</v>
      </c>
      <c r="N100" s="23">
        <f t="shared" si="21"/>
        <v>6962576.7268668152</v>
      </c>
      <c r="O100" s="23">
        <f t="shared" si="22"/>
        <v>10000000</v>
      </c>
      <c r="P100" s="25">
        <f t="shared" si="23"/>
        <v>0.69625767268668148</v>
      </c>
      <c r="R100" s="8">
        <f t="shared" si="30"/>
        <v>86</v>
      </c>
      <c r="S100" s="23">
        <f>VLOOKUP(R100,$R$7:$S$11,2,1)*$D$7</f>
        <v>42175.494071146248</v>
      </c>
      <c r="T100" s="23">
        <f t="shared" si="33"/>
        <v>0</v>
      </c>
      <c r="U100" s="24">
        <f t="shared" si="24"/>
        <v>0</v>
      </c>
      <c r="V100" s="23">
        <f t="shared" si="35"/>
        <v>42175.494071146248</v>
      </c>
      <c r="W100" s="23">
        <f t="shared" si="31"/>
        <v>4553352.6898300638</v>
      </c>
      <c r="X100" s="23">
        <f>SUM($T$15:T100)</f>
        <v>-365405.91909435333</v>
      </c>
      <c r="Y100" s="23">
        <f t="shared" si="25"/>
        <v>4746069.0756711848</v>
      </c>
      <c r="Z100" s="23">
        <f t="shared" si="26"/>
        <v>10000000</v>
      </c>
      <c r="AA100" s="25">
        <f t="shared" si="27"/>
        <v>0.47460690756711849</v>
      </c>
    </row>
    <row r="101" spans="7:27" x14ac:dyDescent="0.25">
      <c r="G101" s="8">
        <f t="shared" si="28"/>
        <v>87</v>
      </c>
      <c r="H101" s="23">
        <f>VLOOKUP(G101,$G$7:$H$11,2,1)*$D$7</f>
        <v>91601.279999999999</v>
      </c>
      <c r="I101" s="23">
        <f t="shared" si="32"/>
        <v>-33797.768948294222</v>
      </c>
      <c r="J101" s="24">
        <f t="shared" si="20"/>
        <v>0.36896612086964531</v>
      </c>
      <c r="K101" s="23">
        <f t="shared" si="34"/>
        <v>57803.511051705776</v>
      </c>
      <c r="L101" s="23">
        <f t="shared" si="29"/>
        <v>7317921.2299177721</v>
      </c>
      <c r="M101" s="23">
        <f>SUM($I$15:I101)</f>
        <v>-1026562.0343253122</v>
      </c>
      <c r="N101" s="23">
        <f t="shared" si="21"/>
        <v>7013741.3093831241</v>
      </c>
      <c r="O101" s="23">
        <f t="shared" si="22"/>
        <v>10000000</v>
      </c>
      <c r="P101" s="25">
        <f t="shared" si="23"/>
        <v>0.70137413093831236</v>
      </c>
      <c r="R101" s="8">
        <f t="shared" si="30"/>
        <v>87</v>
      </c>
      <c r="S101" s="23">
        <f>VLOOKUP(R101,$R$7:$S$11,2,1)*$D$7</f>
        <v>42175.494071146248</v>
      </c>
      <c r="T101" s="23">
        <f t="shared" si="33"/>
        <v>0</v>
      </c>
      <c r="U101" s="24">
        <f t="shared" si="24"/>
        <v>0</v>
      </c>
      <c r="V101" s="23">
        <f t="shared" si="35"/>
        <v>42175.494071146248</v>
      </c>
      <c r="W101" s="23">
        <f t="shared" si="31"/>
        <v>4595528.1839012103</v>
      </c>
      <c r="X101" s="23">
        <f>SUM($T$15:T101)</f>
        <v>-365405.91909435333</v>
      </c>
      <c r="Y101" s="23">
        <f t="shared" si="25"/>
        <v>4792421.4215804413</v>
      </c>
      <c r="Z101" s="23">
        <f t="shared" si="26"/>
        <v>10000000</v>
      </c>
      <c r="AA101" s="25">
        <f t="shared" si="27"/>
        <v>0.47924214215804412</v>
      </c>
    </row>
    <row r="102" spans="7:27" x14ac:dyDescent="0.25">
      <c r="G102" s="8">
        <f t="shared" si="28"/>
        <v>88</v>
      </c>
      <c r="H102" s="23">
        <f>VLOOKUP(G102,$G$7:$H$11,2,1)*$D$7</f>
        <v>91601.279999999999</v>
      </c>
      <c r="I102" s="23">
        <f t="shared" si="32"/>
        <v>-34532.930594542158</v>
      </c>
      <c r="J102" s="24">
        <f t="shared" si="20"/>
        <v>0.37699179088482343</v>
      </c>
      <c r="K102" s="23">
        <f t="shared" si="34"/>
        <v>57068.34940545784</v>
      </c>
      <c r="L102" s="23">
        <f t="shared" si="29"/>
        <v>7374989.5793232303</v>
      </c>
      <c r="M102" s="23">
        <f>SUM($I$15:I102)</f>
        <v>-1061094.9649198544</v>
      </c>
      <c r="N102" s="23">
        <f t="shared" si="21"/>
        <v>7064193.2039723508</v>
      </c>
      <c r="O102" s="23">
        <f t="shared" si="22"/>
        <v>10000000</v>
      </c>
      <c r="P102" s="25">
        <f t="shared" si="23"/>
        <v>0.7064193203972351</v>
      </c>
      <c r="R102" s="8">
        <f t="shared" si="30"/>
        <v>88</v>
      </c>
      <c r="S102" s="23">
        <f>VLOOKUP(R102,$R$7:$S$11,2,1)*$D$7</f>
        <v>42175.494071146248</v>
      </c>
      <c r="T102" s="23">
        <f t="shared" si="33"/>
        <v>0</v>
      </c>
      <c r="U102" s="24">
        <f t="shared" si="24"/>
        <v>0</v>
      </c>
      <c r="V102" s="23">
        <f t="shared" si="35"/>
        <v>42175.494071146248</v>
      </c>
      <c r="W102" s="23">
        <f t="shared" si="31"/>
        <v>4637703.6779723568</v>
      </c>
      <c r="X102" s="23">
        <f>SUM($T$15:T102)</f>
        <v>-365405.91909435333</v>
      </c>
      <c r="Y102" s="23">
        <f t="shared" si="25"/>
        <v>4838507.9670054857</v>
      </c>
      <c r="Z102" s="23">
        <f t="shared" si="26"/>
        <v>10000000</v>
      </c>
      <c r="AA102" s="25">
        <f t="shared" si="27"/>
        <v>0.48385079670054859</v>
      </c>
    </row>
    <row r="103" spans="7:27" x14ac:dyDescent="0.25">
      <c r="G103" s="8">
        <f t="shared" si="28"/>
        <v>89</v>
      </c>
      <c r="H103" s="23">
        <f>VLOOKUP(G103,$G$7:$H$11,2,1)*$D$7</f>
        <v>91601.279999999999</v>
      </c>
      <c r="I103" s="23">
        <f t="shared" si="32"/>
        <v>-35265.35411336059</v>
      </c>
      <c r="J103" s="24">
        <f t="shared" si="20"/>
        <v>0.3849875690968575</v>
      </c>
      <c r="K103" s="23">
        <f t="shared" si="34"/>
        <v>56335.925886639408</v>
      </c>
      <c r="L103" s="23">
        <f t="shared" si="29"/>
        <v>7431325.5052098697</v>
      </c>
      <c r="M103" s="23">
        <f>SUM($I$15:I103)</f>
        <v>-1096360.3190332151</v>
      </c>
      <c r="N103" s="23">
        <f t="shared" si="21"/>
        <v>7113937.3181896247</v>
      </c>
      <c r="O103" s="23">
        <f t="shared" si="22"/>
        <v>10000000</v>
      </c>
      <c r="P103" s="25">
        <f t="shared" si="23"/>
        <v>0.71139373181896248</v>
      </c>
      <c r="R103" s="8">
        <f t="shared" si="30"/>
        <v>89</v>
      </c>
      <c r="S103" s="23">
        <f>VLOOKUP(R103,$R$7:$S$11,2,1)*$D$7</f>
        <v>42175.494071146248</v>
      </c>
      <c r="T103" s="23">
        <f t="shared" si="33"/>
        <v>0</v>
      </c>
      <c r="U103" s="24">
        <f t="shared" si="24"/>
        <v>0</v>
      </c>
      <c r="V103" s="23">
        <f t="shared" si="35"/>
        <v>42175.494071146248</v>
      </c>
      <c r="W103" s="23">
        <f t="shared" si="31"/>
        <v>4679879.1720435033</v>
      </c>
      <c r="X103" s="23">
        <f>SUM($T$15:T103)</f>
        <v>-365405.91909435333</v>
      </c>
      <c r="Y103" s="23">
        <f t="shared" si="25"/>
        <v>4884327.7020700257</v>
      </c>
      <c r="Z103" s="23">
        <f t="shared" si="26"/>
        <v>10000000</v>
      </c>
      <c r="AA103" s="25">
        <f t="shared" si="27"/>
        <v>0.4884327702070026</v>
      </c>
    </row>
    <row r="104" spans="7:27" x14ac:dyDescent="0.25">
      <c r="G104" s="8">
        <f t="shared" si="28"/>
        <v>90</v>
      </c>
      <c r="H104" s="23">
        <f>VLOOKUP(G104,$G$7:$H$11,2,1)*$D$7</f>
        <v>82441.152000000002</v>
      </c>
      <c r="I104" s="23">
        <f t="shared" si="32"/>
        <v>-35078.795521962267</v>
      </c>
      <c r="J104" s="24">
        <f t="shared" si="20"/>
        <v>0.42550103523495481</v>
      </c>
      <c r="K104" s="23">
        <f t="shared" si="34"/>
        <v>47362.356478037735</v>
      </c>
      <c r="L104" s="23">
        <f t="shared" si="29"/>
        <v>7478687.861687907</v>
      </c>
      <c r="M104" s="23">
        <f>SUM($I$15:I104)</f>
        <v>-1131439.1145551773</v>
      </c>
      <c r="N104" s="23">
        <f t="shared" si="21"/>
        <v>7162978.7019902468</v>
      </c>
      <c r="O104" s="23">
        <f t="shared" si="22"/>
        <v>10000000</v>
      </c>
      <c r="P104" s="25">
        <f t="shared" si="23"/>
        <v>0.71629787019902469</v>
      </c>
      <c r="R104" s="8">
        <f t="shared" si="30"/>
        <v>90</v>
      </c>
      <c r="S104" s="23">
        <f>VLOOKUP(R104,$R$7:$S$11,2,1)*$D$7</f>
        <v>42175.494071146248</v>
      </c>
      <c r="T104" s="23">
        <f t="shared" si="33"/>
        <v>0</v>
      </c>
      <c r="U104" s="24">
        <f t="shared" si="24"/>
        <v>0</v>
      </c>
      <c r="V104" s="23">
        <f t="shared" si="35"/>
        <v>42175.494071146248</v>
      </c>
      <c r="W104" s="23">
        <f t="shared" si="31"/>
        <v>4722054.6661146497</v>
      </c>
      <c r="X104" s="23">
        <f>SUM($T$15:T104)</f>
        <v>-365405.91909435333</v>
      </c>
      <c r="Y104" s="23">
        <f t="shared" si="25"/>
        <v>4929879.6667532418</v>
      </c>
      <c r="Z104" s="23">
        <f t="shared" si="26"/>
        <v>10000000</v>
      </c>
      <c r="AA104" s="25">
        <f t="shared" si="27"/>
        <v>0.49298796667532419</v>
      </c>
    </row>
    <row r="105" spans="7:27" x14ac:dyDescent="0.25">
      <c r="G105" s="8">
        <f t="shared" si="28"/>
        <v>91</v>
      </c>
      <c r="H105" s="23">
        <f>VLOOKUP(G105,$G$7:$H$11,2,1)*$D$7</f>
        <v>82441.152000000002</v>
      </c>
      <c r="I105" s="23">
        <f t="shared" si="32"/>
        <v>-34980.647292090769</v>
      </c>
      <c r="J105" s="24">
        <f t="shared" si="20"/>
        <v>0.42431051050925112</v>
      </c>
      <c r="K105" s="23">
        <f t="shared" si="34"/>
        <v>47460.504707909233</v>
      </c>
      <c r="L105" s="23">
        <f t="shared" si="29"/>
        <v>7526148.3663958162</v>
      </c>
      <c r="M105" s="23">
        <f>SUM($I$15:I105)</f>
        <v>-1166419.7618472681</v>
      </c>
      <c r="N105" s="23">
        <f t="shared" si="21"/>
        <v>7211322.5407669991</v>
      </c>
      <c r="O105" s="23">
        <f t="shared" si="22"/>
        <v>10000000</v>
      </c>
      <c r="P105" s="25">
        <f t="shared" si="23"/>
        <v>0.7211322540766999</v>
      </c>
      <c r="R105" s="8">
        <f t="shared" si="30"/>
        <v>91</v>
      </c>
      <c r="S105" s="23">
        <f>VLOOKUP(R105,$R$7:$S$11,2,1)*$D$7</f>
        <v>42175.494071146248</v>
      </c>
      <c r="T105" s="23">
        <f t="shared" si="33"/>
        <v>0</v>
      </c>
      <c r="U105" s="24">
        <f t="shared" si="24"/>
        <v>0</v>
      </c>
      <c r="V105" s="23">
        <f t="shared" si="35"/>
        <v>42175.494071146248</v>
      </c>
      <c r="W105" s="23">
        <f t="shared" si="31"/>
        <v>4764230.1601857962</v>
      </c>
      <c r="X105" s="23">
        <f>SUM($T$15:T105)</f>
        <v>-365405.91909435333</v>
      </c>
      <c r="Y105" s="23">
        <f t="shared" si="25"/>
        <v>4975162.9505539108</v>
      </c>
      <c r="Z105" s="23">
        <f t="shared" si="26"/>
        <v>10000000</v>
      </c>
      <c r="AA105" s="25">
        <f t="shared" si="27"/>
        <v>0.49751629505539108</v>
      </c>
    </row>
    <row r="106" spans="7:27" x14ac:dyDescent="0.25">
      <c r="G106" s="8">
        <f t="shared" si="28"/>
        <v>92</v>
      </c>
      <c r="H106" s="23">
        <f>VLOOKUP(G106,$G$7:$H$11,2,1)*$D$7</f>
        <v>82441.152000000002</v>
      </c>
      <c r="I106" s="23">
        <f t="shared" si="32"/>
        <v>-34961.53699050071</v>
      </c>
      <c r="J106" s="24">
        <f t="shared" si="20"/>
        <v>0.42407870514110124</v>
      </c>
      <c r="K106" s="23">
        <f t="shared" si="34"/>
        <v>47479.615009499292</v>
      </c>
      <c r="L106" s="23">
        <f t="shared" si="29"/>
        <v>7573627.9814053159</v>
      </c>
      <c r="M106" s="23">
        <f>SUM($I$15:I106)</f>
        <v>-1201381.2988377688</v>
      </c>
      <c r="N106" s="23">
        <f t="shared" si="21"/>
        <v>7258974.1484908089</v>
      </c>
      <c r="O106" s="23">
        <f t="shared" si="22"/>
        <v>10000000</v>
      </c>
      <c r="P106" s="25">
        <f t="shared" si="23"/>
        <v>0.72589741484908088</v>
      </c>
      <c r="R106" s="8">
        <f t="shared" si="30"/>
        <v>92</v>
      </c>
      <c r="S106" s="23">
        <f>VLOOKUP(R106,$R$7:$S$11,2,1)*$D$7</f>
        <v>42175.494071146248</v>
      </c>
      <c r="T106" s="23">
        <f t="shared" si="33"/>
        <v>0</v>
      </c>
      <c r="U106" s="24">
        <f t="shared" si="24"/>
        <v>0</v>
      </c>
      <c r="V106" s="23">
        <f t="shared" si="35"/>
        <v>42175.494071146248</v>
      </c>
      <c r="W106" s="23">
        <f t="shared" si="31"/>
        <v>4806405.6542569427</v>
      </c>
      <c r="X106" s="23">
        <f>SUM($T$15:T106)</f>
        <v>-365405.91909435333</v>
      </c>
      <c r="Y106" s="23">
        <f t="shared" si="25"/>
        <v>5020176.6921399254</v>
      </c>
      <c r="Z106" s="23">
        <f t="shared" si="26"/>
        <v>10000000</v>
      </c>
      <c r="AA106" s="25">
        <f t="shared" si="27"/>
        <v>0.50201766921399249</v>
      </c>
    </row>
    <row r="107" spans="7:27" x14ac:dyDescent="0.25">
      <c r="G107" s="8">
        <f t="shared" si="28"/>
        <v>93</v>
      </c>
      <c r="H107" s="23">
        <f>VLOOKUP(G107,$G$7:$H$11,2,1)*$D$7</f>
        <v>82441.152000000002</v>
      </c>
      <c r="I107" s="23">
        <f t="shared" si="32"/>
        <v>-35013.017244587747</v>
      </c>
      <c r="J107" s="24">
        <f t="shared" si="20"/>
        <v>0.4247031536457393</v>
      </c>
      <c r="K107" s="23">
        <f t="shared" si="34"/>
        <v>47428.134755412255</v>
      </c>
      <c r="L107" s="23">
        <f t="shared" si="29"/>
        <v>7621056.116160728</v>
      </c>
      <c r="M107" s="23">
        <f>SUM($I$15:I107)</f>
        <v>-1236394.3160823565</v>
      </c>
      <c r="N107" s="23">
        <f t="shared" si="21"/>
        <v>7305938.9609594382</v>
      </c>
      <c r="O107" s="23">
        <f t="shared" si="22"/>
        <v>10000000</v>
      </c>
      <c r="P107" s="25">
        <f t="shared" si="23"/>
        <v>0.73059389609594383</v>
      </c>
      <c r="R107" s="8">
        <f t="shared" si="30"/>
        <v>93</v>
      </c>
      <c r="S107" s="23">
        <f>VLOOKUP(R107,$R$7:$S$11,2,1)*$D$7</f>
        <v>42175.494071146248</v>
      </c>
      <c r="T107" s="23">
        <f t="shared" si="33"/>
        <v>0</v>
      </c>
      <c r="U107" s="24">
        <f t="shared" si="24"/>
        <v>0</v>
      </c>
      <c r="V107" s="23">
        <f t="shared" si="35"/>
        <v>42175.494071146248</v>
      </c>
      <c r="W107" s="23">
        <f t="shared" si="31"/>
        <v>4848581.1483280892</v>
      </c>
      <c r="X107" s="23">
        <f>SUM($T$15:T107)</f>
        <v>-365405.91909435333</v>
      </c>
      <c r="Y107" s="23">
        <f t="shared" si="25"/>
        <v>5064920.0789837334</v>
      </c>
      <c r="Z107" s="23">
        <f t="shared" si="26"/>
        <v>10000000</v>
      </c>
      <c r="AA107" s="25">
        <f t="shared" si="27"/>
        <v>0.50649200789837334</v>
      </c>
    </row>
    <row r="108" spans="7:27" x14ac:dyDescent="0.25">
      <c r="G108" s="8">
        <f t="shared" si="28"/>
        <v>94</v>
      </c>
      <c r="H108" s="23">
        <f>VLOOKUP(G108,$G$7:$H$11,2,1)*$D$7</f>
        <v>82441.152000000002</v>
      </c>
      <c r="I108" s="23">
        <f t="shared" si="32"/>
        <v>-35127.473900203498</v>
      </c>
      <c r="J108" s="24">
        <f t="shared" si="20"/>
        <v>0.4260914973653388</v>
      </c>
      <c r="K108" s="23">
        <f t="shared" si="34"/>
        <v>47313.678099796503</v>
      </c>
      <c r="L108" s="23">
        <f t="shared" si="29"/>
        <v>7668369.7942605242</v>
      </c>
      <c r="M108" s="23">
        <f>SUM($I$15:I108)</f>
        <v>-1271521.7899825601</v>
      </c>
      <c r="N108" s="23">
        <f t="shared" si="21"/>
        <v>7352222.5291586928</v>
      </c>
      <c r="O108" s="23">
        <f t="shared" si="22"/>
        <v>10000000</v>
      </c>
      <c r="P108" s="25">
        <f t="shared" si="23"/>
        <v>0.73522225291586929</v>
      </c>
      <c r="R108" s="8">
        <f t="shared" si="30"/>
        <v>94</v>
      </c>
      <c r="S108" s="23">
        <f>VLOOKUP(R108,$R$7:$S$11,2,1)*$D$7</f>
        <v>42175.494071146248</v>
      </c>
      <c r="T108" s="23">
        <f t="shared" si="33"/>
        <v>0</v>
      </c>
      <c r="U108" s="24">
        <f t="shared" si="24"/>
        <v>0</v>
      </c>
      <c r="V108" s="23">
        <f t="shared" si="35"/>
        <v>42175.494071146248</v>
      </c>
      <c r="W108" s="23">
        <f t="shared" si="31"/>
        <v>4890756.6423992356</v>
      </c>
      <c r="X108" s="23">
        <f>SUM($T$15:T108)</f>
        <v>-365405.91909435333</v>
      </c>
      <c r="Y108" s="23">
        <f t="shared" si="25"/>
        <v>5109392.3469840102</v>
      </c>
      <c r="Z108" s="23">
        <f t="shared" si="26"/>
        <v>10000000</v>
      </c>
      <c r="AA108" s="25">
        <f t="shared" si="27"/>
        <v>0.51093923469840097</v>
      </c>
    </row>
    <row r="109" spans="7:27" x14ac:dyDescent="0.25">
      <c r="G109" s="8">
        <f t="shared" si="28"/>
        <v>95</v>
      </c>
      <c r="H109" s="23">
        <f>VLOOKUP(G109,$G$7:$H$11,2,1)*$D$7</f>
        <v>82441.152000000002</v>
      </c>
      <c r="I109" s="23">
        <f t="shared" si="32"/>
        <v>-35298.043352048189</v>
      </c>
      <c r="J109" s="24">
        <f t="shared" si="20"/>
        <v>0.42816048169788057</v>
      </c>
      <c r="K109" s="23">
        <f t="shared" si="34"/>
        <v>47143.108647951813</v>
      </c>
      <c r="L109" s="23">
        <f t="shared" si="29"/>
        <v>7715512.9029084761</v>
      </c>
      <c r="M109" s="23">
        <f>SUM($I$15:I109)</f>
        <v>-1306819.8333346082</v>
      </c>
      <c r="N109" s="23">
        <f t="shared" si="21"/>
        <v>7397830.5127400421</v>
      </c>
      <c r="O109" s="23">
        <f t="shared" si="22"/>
        <v>10000000</v>
      </c>
      <c r="P109" s="25">
        <f t="shared" si="23"/>
        <v>0.73978305127400423</v>
      </c>
      <c r="R109" s="8">
        <f t="shared" si="30"/>
        <v>95</v>
      </c>
      <c r="S109" s="23">
        <f>VLOOKUP(R109,$R$7:$S$11,2,1)*$D$7</f>
        <v>42175.494071146248</v>
      </c>
      <c r="T109" s="23">
        <f t="shared" si="33"/>
        <v>0</v>
      </c>
      <c r="U109" s="24">
        <f t="shared" si="24"/>
        <v>0</v>
      </c>
      <c r="V109" s="23">
        <f t="shared" si="35"/>
        <v>42175.494071146248</v>
      </c>
      <c r="W109" s="23">
        <f t="shared" si="31"/>
        <v>4932932.1364703821</v>
      </c>
      <c r="X109" s="23">
        <f>SUM($T$15:T109)</f>
        <v>-365405.91909435333</v>
      </c>
      <c r="Y109" s="23">
        <f t="shared" si="25"/>
        <v>5153592.7800740991</v>
      </c>
      <c r="Z109" s="23">
        <f t="shared" si="26"/>
        <v>10000000</v>
      </c>
      <c r="AA109" s="25">
        <f t="shared" si="27"/>
        <v>0.51535927800740988</v>
      </c>
    </row>
    <row r="110" spans="7:27" x14ac:dyDescent="0.25">
      <c r="G110" s="8">
        <f t="shared" si="28"/>
        <v>96</v>
      </c>
      <c r="H110" s="23">
        <f>VLOOKUP(G110,$G$7:$H$11,2,1)*$D$7</f>
        <v>82441.152000000002</v>
      </c>
      <c r="I110" s="23">
        <f t="shared" si="32"/>
        <v>-35518.538129009961</v>
      </c>
      <c r="J110" s="24">
        <f t="shared" si="20"/>
        <v>0.43083505345740392</v>
      </c>
      <c r="K110" s="23">
        <f t="shared" si="34"/>
        <v>46922.613870990041</v>
      </c>
      <c r="L110" s="23">
        <f t="shared" si="29"/>
        <v>7762435.5167794665</v>
      </c>
      <c r="M110" s="23">
        <f>SUM($I$15:I110)</f>
        <v>-1342338.3714636182</v>
      </c>
      <c r="N110" s="23">
        <f t="shared" si="21"/>
        <v>7442768.6736183763</v>
      </c>
      <c r="O110" s="23">
        <f t="shared" si="22"/>
        <v>10000000</v>
      </c>
      <c r="P110" s="25">
        <f t="shared" si="23"/>
        <v>0.74427686736183762</v>
      </c>
      <c r="R110" s="8">
        <f t="shared" si="30"/>
        <v>96</v>
      </c>
      <c r="S110" s="23">
        <f>VLOOKUP(R110,$R$7:$S$11,2,1)*$D$7</f>
        <v>42175.494071146248</v>
      </c>
      <c r="T110" s="23">
        <f t="shared" si="33"/>
        <v>0</v>
      </c>
      <c r="U110" s="24">
        <f t="shared" si="24"/>
        <v>0</v>
      </c>
      <c r="V110" s="23">
        <f t="shared" si="35"/>
        <v>42175.494071146248</v>
      </c>
      <c r="W110" s="23">
        <f t="shared" si="31"/>
        <v>4975107.6305415286</v>
      </c>
      <c r="X110" s="23">
        <f>SUM($T$15:T110)</f>
        <v>-365405.91909435333</v>
      </c>
      <c r="Y110" s="23">
        <f t="shared" si="25"/>
        <v>5197520.709817566</v>
      </c>
      <c r="Z110" s="23">
        <f t="shared" si="26"/>
        <v>10000000</v>
      </c>
      <c r="AA110" s="25">
        <f t="shared" si="27"/>
        <v>0.51975207098175658</v>
      </c>
    </row>
    <row r="111" spans="7:27" x14ac:dyDescent="0.25">
      <c r="G111" s="8">
        <f t="shared" si="28"/>
        <v>97</v>
      </c>
      <c r="H111" s="23">
        <f>VLOOKUP(G111,$G$7:$H$11,2,1)*$D$7</f>
        <v>82441.152000000002</v>
      </c>
      <c r="I111" s="23">
        <f t="shared" si="32"/>
        <v>-35783.379908637704</v>
      </c>
      <c r="J111" s="24">
        <f t="shared" si="20"/>
        <v>0.43404754834864151</v>
      </c>
      <c r="K111" s="23">
        <f t="shared" si="34"/>
        <v>46657.772091362298</v>
      </c>
      <c r="L111" s="23">
        <f t="shared" si="29"/>
        <v>7809093.2888708292</v>
      </c>
      <c r="M111" s="23">
        <f>SUM($I$15:I111)</f>
        <v>-1378121.7513722559</v>
      </c>
      <c r="N111" s="23">
        <f t="shared" si="21"/>
        <v>7487042.8696930893</v>
      </c>
      <c r="O111" s="23">
        <f t="shared" si="22"/>
        <v>10000000</v>
      </c>
      <c r="P111" s="25">
        <f t="shared" si="23"/>
        <v>0.74870428696930891</v>
      </c>
      <c r="R111" s="8">
        <f t="shared" si="30"/>
        <v>97</v>
      </c>
      <c r="S111" s="23">
        <f>VLOOKUP(R111,$R$7:$S$11,2,1)*$D$7</f>
        <v>42175.494071146248</v>
      </c>
      <c r="T111" s="23">
        <f t="shared" si="33"/>
        <v>0</v>
      </c>
      <c r="U111" s="24">
        <f t="shared" si="24"/>
        <v>0</v>
      </c>
      <c r="V111" s="23">
        <f t="shared" si="35"/>
        <v>42175.494071146248</v>
      </c>
      <c r="W111" s="23">
        <f t="shared" si="31"/>
        <v>5017283.124612675</v>
      </c>
      <c r="X111" s="23">
        <f>SUM($T$15:T111)</f>
        <v>-365405.91909435333</v>
      </c>
      <c r="Y111" s="23">
        <f t="shared" si="25"/>
        <v>5241175.514991384</v>
      </c>
      <c r="Z111" s="23">
        <f t="shared" si="26"/>
        <v>10000000</v>
      </c>
      <c r="AA111" s="25">
        <f t="shared" si="27"/>
        <v>0.52411755149913841</v>
      </c>
    </row>
    <row r="112" spans="7:27" x14ac:dyDescent="0.25">
      <c r="G112" s="8">
        <f t="shared" si="28"/>
        <v>98</v>
      </c>
      <c r="H112" s="23">
        <f>VLOOKUP(G112,$G$7:$H$11,2,1)*$D$7</f>
        <v>82441.152000000002</v>
      </c>
      <c r="I112" s="23">
        <f t="shared" si="32"/>
        <v>-36087.539217530939</v>
      </c>
      <c r="J112" s="24">
        <f t="shared" si="20"/>
        <v>0.43773695954092123</v>
      </c>
      <c r="K112" s="23">
        <f t="shared" si="34"/>
        <v>46353.612782469063</v>
      </c>
      <c r="L112" s="23">
        <f t="shared" si="29"/>
        <v>7855446.9016532982</v>
      </c>
      <c r="M112" s="23">
        <f>SUM($I$15:I112)</f>
        <v>-1414209.2905897868</v>
      </c>
      <c r="N112" s="23">
        <f t="shared" si="21"/>
        <v>7530659.0486955196</v>
      </c>
      <c r="O112" s="23">
        <f t="shared" si="22"/>
        <v>10000000</v>
      </c>
      <c r="P112" s="25">
        <f t="shared" si="23"/>
        <v>0.75306590486955194</v>
      </c>
      <c r="R112" s="8">
        <f t="shared" si="30"/>
        <v>98</v>
      </c>
      <c r="S112" s="23">
        <f>VLOOKUP(R112,$R$7:$S$11,2,1)*$D$7</f>
        <v>42175.494071146248</v>
      </c>
      <c r="T112" s="23">
        <f t="shared" si="33"/>
        <v>0</v>
      </c>
      <c r="U112" s="24">
        <f t="shared" si="24"/>
        <v>0</v>
      </c>
      <c r="V112" s="23">
        <f t="shared" si="35"/>
        <v>42175.494071146248</v>
      </c>
      <c r="W112" s="23">
        <f t="shared" si="31"/>
        <v>5059458.6186838215</v>
      </c>
      <c r="X112" s="23">
        <f>SUM($T$15:T112)</f>
        <v>-365405.91909435333</v>
      </c>
      <c r="Y112" s="23">
        <f t="shared" si="25"/>
        <v>5284556.6211571265</v>
      </c>
      <c r="Z112" s="23">
        <f t="shared" si="26"/>
        <v>10000000</v>
      </c>
      <c r="AA112" s="25">
        <f t="shared" si="27"/>
        <v>0.5284556621157126</v>
      </c>
    </row>
    <row r="113" spans="7:27" x14ac:dyDescent="0.25">
      <c r="G113" s="8">
        <f t="shared" si="28"/>
        <v>99</v>
      </c>
      <c r="H113" s="23">
        <f>VLOOKUP(G113,$G$7:$H$11,2,1)*$D$7</f>
        <v>82441.152000000002</v>
      </c>
      <c r="I113" s="23">
        <f t="shared" si="32"/>
        <v>-36426.481148803796</v>
      </c>
      <c r="J113" s="24">
        <f t="shared" si="20"/>
        <v>0.44184827922836151</v>
      </c>
      <c r="K113" s="23">
        <f t="shared" si="34"/>
        <v>46014.670851196206</v>
      </c>
      <c r="L113" s="23">
        <f t="shared" si="29"/>
        <v>7901461.5725044943</v>
      </c>
      <c r="M113" s="23">
        <f>SUM($I$15:I113)</f>
        <v>-1450635.7717385907</v>
      </c>
      <c r="N113" s="23">
        <f t="shared" si="21"/>
        <v>7573623.24216526</v>
      </c>
      <c r="O113" s="23">
        <f t="shared" si="22"/>
        <v>10000000</v>
      </c>
      <c r="P113" s="25">
        <f t="shared" si="23"/>
        <v>0.75736232421652605</v>
      </c>
      <c r="R113" s="8">
        <f t="shared" si="30"/>
        <v>99</v>
      </c>
      <c r="S113" s="23">
        <f>VLOOKUP(R113,$R$7:$S$11,2,1)*$D$7</f>
        <v>42175.494071146248</v>
      </c>
      <c r="T113" s="23">
        <f t="shared" si="33"/>
        <v>0</v>
      </c>
      <c r="U113" s="24">
        <f t="shared" si="24"/>
        <v>0</v>
      </c>
      <c r="V113" s="23">
        <f t="shared" si="35"/>
        <v>42175.494071146248</v>
      </c>
      <c r="W113" s="23">
        <f t="shared" si="31"/>
        <v>5101634.112754968</v>
      </c>
      <c r="X113" s="23">
        <f>SUM($T$15:T113)</f>
        <v>-365405.91909435333</v>
      </c>
      <c r="Y113" s="23">
        <f t="shared" si="25"/>
        <v>5327663.5002205856</v>
      </c>
      <c r="Z113" s="23">
        <f t="shared" si="26"/>
        <v>10000000</v>
      </c>
      <c r="AA113" s="25">
        <f t="shared" si="27"/>
        <v>0.53276635002205852</v>
      </c>
    </row>
    <row r="114" spans="7:27" x14ac:dyDescent="0.25">
      <c r="G114" s="8">
        <f t="shared" si="28"/>
        <v>100</v>
      </c>
      <c r="H114" s="23">
        <f>VLOOKUP(G114,$G$7:$H$11,2,1)*$D$7</f>
        <v>82441.152000000002</v>
      </c>
      <c r="I114" s="23">
        <f>-MAX((L113+H114-N114)/5,0)</f>
        <v>-73592.232989369513</v>
      </c>
      <c r="J114" s="24">
        <f t="shared" si="20"/>
        <v>0.89266381174985898</v>
      </c>
      <c r="K114" s="23">
        <f t="shared" si="34"/>
        <v>8848.9190106304886</v>
      </c>
      <c r="L114" s="23">
        <f t="shared" si="29"/>
        <v>7910310.4915151251</v>
      </c>
      <c r="M114" s="23">
        <f>SUM($I$15:I114)</f>
        <v>-1524228.0047279601</v>
      </c>
      <c r="N114" s="23">
        <f t="shared" si="21"/>
        <v>7615941.5595576465</v>
      </c>
      <c r="O114" s="23">
        <f t="shared" si="22"/>
        <v>10000000</v>
      </c>
      <c r="P114" s="25">
        <f t="shared" si="23"/>
        <v>0.76159415595576463</v>
      </c>
      <c r="R114" s="8">
        <f t="shared" si="30"/>
        <v>100</v>
      </c>
      <c r="S114" s="23">
        <f>VLOOKUP(R114,$R$7:$S$11,2,1)*$D$7</f>
        <v>42175.494071146248</v>
      </c>
      <c r="T114" s="23">
        <f>-MAX((W113+S114-Y114)/5,0)</f>
        <v>0</v>
      </c>
      <c r="U114" s="24">
        <f t="shared" si="24"/>
        <v>0</v>
      </c>
      <c r="V114" s="23">
        <f t="shared" si="35"/>
        <v>42175.494071146248</v>
      </c>
      <c r="W114" s="23">
        <f t="shared" si="31"/>
        <v>5143809.6068261145</v>
      </c>
      <c r="X114" s="23">
        <f>SUM($T$15:T114)</f>
        <v>-365405.91909435333</v>
      </c>
      <c r="Y114" s="23">
        <f t="shared" si="25"/>
        <v>5370495.6699803509</v>
      </c>
      <c r="Z114" s="23">
        <f t="shared" si="26"/>
        <v>10000000</v>
      </c>
      <c r="AA114" s="25">
        <f t="shared" si="27"/>
        <v>0.53704956699803508</v>
      </c>
    </row>
    <row r="115" spans="7:27" x14ac:dyDescent="0.25">
      <c r="G115" s="8">
        <f t="shared" si="28"/>
        <v>101</v>
      </c>
      <c r="H115" s="23">
        <f>VLOOKUP(G115,$G$7:$H$11,2,1)*$D$7</f>
        <v>82441.152000000002</v>
      </c>
      <c r="I115" s="23">
        <f t="shared" ref="I115:I163" si="36">-MAX((L114+H115-N115)/5,0)</f>
        <v>-67026.292206147307</v>
      </c>
      <c r="J115" s="24">
        <f t="shared" si="20"/>
        <v>0.81301983997199978</v>
      </c>
      <c r="K115" s="23">
        <f t="shared" si="34"/>
        <v>15414.859793852695</v>
      </c>
      <c r="L115" s="23">
        <f t="shared" si="29"/>
        <v>7925725.3513089782</v>
      </c>
      <c r="M115" s="23">
        <f>SUM($I$15:I115)</f>
        <v>-1591254.2969341073</v>
      </c>
      <c r="N115" s="23">
        <f t="shared" si="21"/>
        <v>7657620.1824843884</v>
      </c>
      <c r="O115" s="23">
        <f t="shared" si="22"/>
        <v>10000000</v>
      </c>
      <c r="P115" s="25">
        <f t="shared" si="23"/>
        <v>0.76576201824843881</v>
      </c>
      <c r="R115" s="8">
        <f t="shared" si="30"/>
        <v>101</v>
      </c>
      <c r="S115" s="23">
        <f>VLOOKUP(R115,$R$7:$S$11,2,1)*$D$7</f>
        <v>42175.494071146248</v>
      </c>
      <c r="T115" s="23">
        <f t="shared" ref="T115:T163" si="37">-MAX((W114+S115-Y115)/5,0)</f>
        <v>0</v>
      </c>
      <c r="U115" s="24">
        <f t="shared" si="24"/>
        <v>0</v>
      </c>
      <c r="V115" s="23">
        <f t="shared" si="35"/>
        <v>42175.494071146248</v>
      </c>
      <c r="W115" s="23">
        <f t="shared" si="31"/>
        <v>5185985.1008972609</v>
      </c>
      <c r="X115" s="23">
        <f>SUM($T$15:T115)</f>
        <v>-365405.91909435333</v>
      </c>
      <c r="Y115" s="23">
        <f t="shared" si="25"/>
        <v>5413052.6936656702</v>
      </c>
      <c r="Z115" s="23">
        <f t="shared" si="26"/>
        <v>10000000</v>
      </c>
      <c r="AA115" s="25">
        <f t="shared" si="27"/>
        <v>0.54130526936656698</v>
      </c>
    </row>
    <row r="116" spans="7:27" x14ac:dyDescent="0.25">
      <c r="G116" s="8">
        <f t="shared" si="28"/>
        <v>102</v>
      </c>
      <c r="H116" s="23">
        <f>VLOOKUP(G116,$G$7:$H$11,2,1)*$D$7</f>
        <v>82441.152000000002</v>
      </c>
      <c r="I116" s="23">
        <f t="shared" si="36"/>
        <v>-61900.228843995181</v>
      </c>
      <c r="J116" s="24">
        <f t="shared" si="20"/>
        <v>0.75084138615621454</v>
      </c>
      <c r="K116" s="23">
        <f t="shared" si="34"/>
        <v>20540.923156004821</v>
      </c>
      <c r="L116" s="23">
        <f t="shared" si="29"/>
        <v>7946266.2744649826</v>
      </c>
      <c r="M116" s="23">
        <f>SUM($I$15:I116)</f>
        <v>-1653154.5257781025</v>
      </c>
      <c r="N116" s="23">
        <f t="shared" si="21"/>
        <v>7698665.359089002</v>
      </c>
      <c r="O116" s="23">
        <f t="shared" si="22"/>
        <v>10000000</v>
      </c>
      <c r="P116" s="25">
        <f t="shared" si="23"/>
        <v>0.7698665359089002</v>
      </c>
      <c r="R116" s="8">
        <f t="shared" si="30"/>
        <v>102</v>
      </c>
      <c r="S116" s="23">
        <f>VLOOKUP(R116,$R$7:$S$11,2,1)*$D$7</f>
        <v>42175.494071146248</v>
      </c>
      <c r="T116" s="23">
        <f t="shared" si="37"/>
        <v>0</v>
      </c>
      <c r="U116" s="24">
        <f t="shared" si="24"/>
        <v>0</v>
      </c>
      <c r="V116" s="23">
        <f t="shared" si="35"/>
        <v>42175.494071146248</v>
      </c>
      <c r="W116" s="23">
        <f t="shared" si="31"/>
        <v>5228160.5949684074</v>
      </c>
      <c r="X116" s="23">
        <f>SUM($T$15:T116)</f>
        <v>-365405.91909435333</v>
      </c>
      <c r="Y116" s="23">
        <f t="shared" si="25"/>
        <v>5455334.1794640608</v>
      </c>
      <c r="Z116" s="23">
        <f t="shared" si="26"/>
        <v>10000000</v>
      </c>
      <c r="AA116" s="25">
        <f t="shared" si="27"/>
        <v>0.54553341794640609</v>
      </c>
    </row>
    <row r="117" spans="7:27" x14ac:dyDescent="0.25">
      <c r="G117" s="8">
        <f t="shared" si="28"/>
        <v>103</v>
      </c>
      <c r="H117" s="23">
        <f>VLOOKUP(G117,$G$7:$H$11,2,1)*$D$7</f>
        <v>82441.152000000002</v>
      </c>
      <c r="I117" s="23">
        <f t="shared" si="36"/>
        <v>-57924.805581312627</v>
      </c>
      <c r="J117" s="24">
        <f t="shared" si="20"/>
        <v>0.70262004079361517</v>
      </c>
      <c r="K117" s="23">
        <f t="shared" si="34"/>
        <v>24516.346418687375</v>
      </c>
      <c r="L117" s="23">
        <f t="shared" si="29"/>
        <v>7970782.6208836697</v>
      </c>
      <c r="M117" s="23">
        <f>SUM($I$15:I117)</f>
        <v>-1711079.3313594151</v>
      </c>
      <c r="N117" s="23">
        <f t="shared" si="21"/>
        <v>7739083.3985584192</v>
      </c>
      <c r="O117" s="23">
        <f t="shared" si="22"/>
        <v>10000000</v>
      </c>
      <c r="P117" s="25">
        <f t="shared" si="23"/>
        <v>0.77390833985584195</v>
      </c>
      <c r="R117" s="8">
        <f t="shared" si="30"/>
        <v>103</v>
      </c>
      <c r="S117" s="23">
        <f>VLOOKUP(R117,$R$7:$S$11,2,1)*$D$7</f>
        <v>42175.494071146248</v>
      </c>
      <c r="T117" s="23">
        <f t="shared" si="37"/>
        <v>0</v>
      </c>
      <c r="U117" s="24">
        <f t="shared" si="24"/>
        <v>0</v>
      </c>
      <c r="V117" s="23">
        <f t="shared" si="35"/>
        <v>42175.494071146248</v>
      </c>
      <c r="W117" s="23">
        <f t="shared" si="31"/>
        <v>5270336.0890395539</v>
      </c>
      <c r="X117" s="23">
        <f>SUM($T$15:T117)</f>
        <v>-365405.91909435333</v>
      </c>
      <c r="Y117" s="23">
        <f t="shared" si="25"/>
        <v>5497339.7800391577</v>
      </c>
      <c r="Z117" s="23">
        <f t="shared" si="26"/>
        <v>10000000</v>
      </c>
      <c r="AA117" s="25">
        <f t="shared" si="27"/>
        <v>0.54973397800391577</v>
      </c>
    </row>
    <row r="118" spans="7:27" x14ac:dyDescent="0.25">
      <c r="G118" s="8">
        <f t="shared" si="28"/>
        <v>104</v>
      </c>
      <c r="H118" s="23">
        <f>VLOOKUP(G118,$G$7:$H$11,2,1)*$D$7</f>
        <v>82441.152000000002</v>
      </c>
      <c r="I118" s="23">
        <f t="shared" si="36"/>
        <v>-54868.621422364005</v>
      </c>
      <c r="J118" s="24">
        <f t="shared" si="20"/>
        <v>0.66554894116913854</v>
      </c>
      <c r="K118" s="23">
        <f t="shared" si="34"/>
        <v>27572.530577635996</v>
      </c>
      <c r="L118" s="23">
        <f t="shared" si="29"/>
        <v>7998355.151461306</v>
      </c>
      <c r="M118" s="23">
        <f>SUM($I$15:I118)</f>
        <v>-1765947.952781779</v>
      </c>
      <c r="N118" s="23">
        <f t="shared" si="21"/>
        <v>7778880.6657718495</v>
      </c>
      <c r="O118" s="23">
        <f t="shared" si="22"/>
        <v>10000000</v>
      </c>
      <c r="P118" s="25">
        <f t="shared" si="23"/>
        <v>0.7778880665771849</v>
      </c>
      <c r="R118" s="8">
        <f t="shared" si="30"/>
        <v>104</v>
      </c>
      <c r="S118" s="23">
        <f>VLOOKUP(R118,$R$7:$S$11,2,1)*$D$7</f>
        <v>42175.494071146248</v>
      </c>
      <c r="T118" s="23">
        <f t="shared" si="37"/>
        <v>0</v>
      </c>
      <c r="U118" s="24">
        <f t="shared" si="24"/>
        <v>0</v>
      </c>
      <c r="V118" s="23">
        <f t="shared" si="35"/>
        <v>42175.494071146248</v>
      </c>
      <c r="W118" s="23">
        <f t="shared" si="31"/>
        <v>5312511.5831107004</v>
      </c>
      <c r="X118" s="23">
        <f>SUM($T$15:T118)</f>
        <v>-365405.91909435333</v>
      </c>
      <c r="Y118" s="23">
        <f t="shared" si="25"/>
        <v>5539069.1920391452</v>
      </c>
      <c r="Z118" s="23">
        <f t="shared" si="26"/>
        <v>10000000</v>
      </c>
      <c r="AA118" s="25">
        <f t="shared" si="27"/>
        <v>0.55390691920391455</v>
      </c>
    </row>
    <row r="119" spans="7:27" x14ac:dyDescent="0.25">
      <c r="G119" s="8">
        <f t="shared" si="28"/>
        <v>105</v>
      </c>
      <c r="H119" s="23">
        <f>VLOOKUP(G119,$G$7:$H$11,2,1)*$D$7</f>
        <v>82441.152000000002</v>
      </c>
      <c r="I119" s="23">
        <f t="shared" si="36"/>
        <v>-52546.545474712548</v>
      </c>
      <c r="J119" s="24">
        <f t="shared" si="20"/>
        <v>0.63738247464946329</v>
      </c>
      <c r="K119" s="23">
        <f t="shared" si="34"/>
        <v>29894.606525287454</v>
      </c>
      <c r="L119" s="23">
        <f t="shared" si="29"/>
        <v>8028249.7579865931</v>
      </c>
      <c r="M119" s="23">
        <f>SUM($I$15:I119)</f>
        <v>-1818494.4982564915</v>
      </c>
      <c r="N119" s="23">
        <f t="shared" si="21"/>
        <v>7818063.576087743</v>
      </c>
      <c r="O119" s="23">
        <f t="shared" si="22"/>
        <v>10000000</v>
      </c>
      <c r="P119" s="25">
        <f t="shared" si="23"/>
        <v>0.78180635760877426</v>
      </c>
      <c r="R119" s="8">
        <f t="shared" si="30"/>
        <v>105</v>
      </c>
      <c r="S119" s="23">
        <f>VLOOKUP(R119,$R$7:$S$11,2,1)*$D$7</f>
        <v>42175.494071146248</v>
      </c>
      <c r="T119" s="23">
        <f t="shared" si="37"/>
        <v>0</v>
      </c>
      <c r="U119" s="24">
        <f t="shared" si="24"/>
        <v>0</v>
      </c>
      <c r="V119" s="23">
        <f t="shared" si="35"/>
        <v>42175.494071146248</v>
      </c>
      <c r="W119" s="23">
        <f t="shared" si="31"/>
        <v>5354687.0771818468</v>
      </c>
      <c r="X119" s="23">
        <f>SUM($T$15:T119)</f>
        <v>-365405.91909435333</v>
      </c>
      <c r="Y119" s="23">
        <f t="shared" si="25"/>
        <v>5580522.1555962432</v>
      </c>
      <c r="Z119" s="23">
        <f t="shared" si="26"/>
        <v>10000000</v>
      </c>
      <c r="AA119" s="25">
        <f t="shared" si="27"/>
        <v>0.55805221555962436</v>
      </c>
    </row>
    <row r="120" spans="7:27" x14ac:dyDescent="0.25">
      <c r="G120" s="8">
        <f t="shared" si="28"/>
        <v>106</v>
      </c>
      <c r="H120" s="23">
        <f>VLOOKUP(G120,$G$7:$H$11,2,1)*$D$7</f>
        <v>82441.152000000002</v>
      </c>
      <c r="I120" s="23">
        <f t="shared" si="36"/>
        <v>-50810.463943430783</v>
      </c>
      <c r="J120" s="24">
        <f t="shared" si="20"/>
        <v>0.6163240409768993</v>
      </c>
      <c r="K120" s="23">
        <f t="shared" si="34"/>
        <v>31630.688056569219</v>
      </c>
      <c r="L120" s="23">
        <f t="shared" si="29"/>
        <v>8059880.4460431626</v>
      </c>
      <c r="M120" s="23">
        <f>SUM($I$15:I120)</f>
        <v>-1869304.9621999222</v>
      </c>
      <c r="N120" s="23">
        <f t="shared" si="21"/>
        <v>7856638.5902694389</v>
      </c>
      <c r="O120" s="23">
        <f t="shared" si="22"/>
        <v>10000000</v>
      </c>
      <c r="P120" s="25">
        <f t="shared" si="23"/>
        <v>0.78566385902694391</v>
      </c>
      <c r="R120" s="8">
        <f t="shared" si="30"/>
        <v>106</v>
      </c>
      <c r="S120" s="23">
        <f>VLOOKUP(R120,$R$7:$S$11,2,1)*$D$7</f>
        <v>42175.494071146248</v>
      </c>
      <c r="T120" s="23">
        <f t="shared" si="37"/>
        <v>0</v>
      </c>
      <c r="U120" s="24">
        <f t="shared" si="24"/>
        <v>0</v>
      </c>
      <c r="V120" s="23">
        <f t="shared" si="35"/>
        <v>42175.494071146248</v>
      </c>
      <c r="W120" s="23">
        <f t="shared" si="31"/>
        <v>5396862.5712529933</v>
      </c>
      <c r="X120" s="23">
        <f>SUM($T$15:T120)</f>
        <v>-365405.91909435333</v>
      </c>
      <c r="Y120" s="23">
        <f t="shared" si="25"/>
        <v>5621698.4538176842</v>
      </c>
      <c r="Z120" s="23">
        <f t="shared" si="26"/>
        <v>10000000</v>
      </c>
      <c r="AA120" s="25">
        <f t="shared" si="27"/>
        <v>0.5621698453817684</v>
      </c>
    </row>
    <row r="121" spans="7:27" x14ac:dyDescent="0.25">
      <c r="G121" s="8">
        <f t="shared" si="28"/>
        <v>107</v>
      </c>
      <c r="H121" s="23">
        <f>VLOOKUP(G121,$G$7:$H$11,2,1)*$D$7</f>
        <v>82441.152000000002</v>
      </c>
      <c r="I121" s="23">
        <f t="shared" si="36"/>
        <v>-49541.877698671815</v>
      </c>
      <c r="J121" s="24">
        <f t="shared" si="20"/>
        <v>0.60093626176732484</v>
      </c>
      <c r="K121" s="23">
        <f t="shared" si="34"/>
        <v>32899.274301328187</v>
      </c>
      <c r="L121" s="23">
        <f t="shared" si="29"/>
        <v>8092779.7203444904</v>
      </c>
      <c r="M121" s="23">
        <f>SUM($I$15:I121)</f>
        <v>-1918846.839898594</v>
      </c>
      <c r="N121" s="23">
        <f t="shared" si="21"/>
        <v>7894612.2095498033</v>
      </c>
      <c r="O121" s="23">
        <f t="shared" si="22"/>
        <v>10000000</v>
      </c>
      <c r="P121" s="25">
        <f t="shared" si="23"/>
        <v>0.78946122095498028</v>
      </c>
      <c r="R121" s="8">
        <f t="shared" si="30"/>
        <v>107</v>
      </c>
      <c r="S121" s="23">
        <f>VLOOKUP(R121,$R$7:$S$11,2,1)*$D$7</f>
        <v>42175.494071146248</v>
      </c>
      <c r="T121" s="23">
        <f t="shared" si="37"/>
        <v>0</v>
      </c>
      <c r="U121" s="24">
        <f t="shared" si="24"/>
        <v>0</v>
      </c>
      <c r="V121" s="23">
        <f t="shared" si="35"/>
        <v>42175.494071146248</v>
      </c>
      <c r="W121" s="23">
        <f t="shared" si="31"/>
        <v>5439038.0653241398</v>
      </c>
      <c r="X121" s="23">
        <f>SUM($T$15:T121)</f>
        <v>-365405.91909435333</v>
      </c>
      <c r="Y121" s="23">
        <f t="shared" si="25"/>
        <v>5662597.912268566</v>
      </c>
      <c r="Z121" s="23">
        <f t="shared" si="26"/>
        <v>10000000</v>
      </c>
      <c r="AA121" s="25">
        <f t="shared" si="27"/>
        <v>0.56625979122685655</v>
      </c>
    </row>
    <row r="122" spans="7:27" x14ac:dyDescent="0.25">
      <c r="G122" s="8">
        <f t="shared" si="28"/>
        <v>108</v>
      </c>
      <c r="H122" s="23">
        <f>VLOOKUP(G122,$G$7:$H$11,2,1)*$D$7</f>
        <v>82441.152000000002</v>
      </c>
      <c r="I122" s="23">
        <f t="shared" si="36"/>
        <v>-48645.980301896481</v>
      </c>
      <c r="J122" s="24">
        <f t="shared" si="20"/>
        <v>0.59006914777096375</v>
      </c>
      <c r="K122" s="23">
        <f t="shared" si="34"/>
        <v>33795.171698103521</v>
      </c>
      <c r="L122" s="23">
        <f t="shared" si="29"/>
        <v>8126574.892042594</v>
      </c>
      <c r="M122" s="23">
        <f>SUM($I$15:I122)</f>
        <v>-1967492.8202004905</v>
      </c>
      <c r="N122" s="23">
        <f t="shared" si="21"/>
        <v>7931990.9708350077</v>
      </c>
      <c r="O122" s="23">
        <f t="shared" si="22"/>
        <v>10000000</v>
      </c>
      <c r="P122" s="25">
        <f t="shared" si="23"/>
        <v>0.79319909708350078</v>
      </c>
      <c r="R122" s="8">
        <f t="shared" si="30"/>
        <v>108</v>
      </c>
      <c r="S122" s="23">
        <f>VLOOKUP(R122,$R$7:$S$11,2,1)*$D$7</f>
        <v>42175.494071146248</v>
      </c>
      <c r="T122" s="23">
        <f t="shared" si="37"/>
        <v>0</v>
      </c>
      <c r="U122" s="24">
        <f t="shared" si="24"/>
        <v>0</v>
      </c>
      <c r="V122" s="23">
        <f t="shared" si="35"/>
        <v>42175.494071146248</v>
      </c>
      <c r="W122" s="23">
        <f t="shared" si="31"/>
        <v>5481213.5593952863</v>
      </c>
      <c r="X122" s="23">
        <f>SUM($T$15:T122)</f>
        <v>-365405.91909435333</v>
      </c>
      <c r="Y122" s="23">
        <f t="shared" si="25"/>
        <v>5703220.3984470293</v>
      </c>
      <c r="Z122" s="23">
        <f t="shared" si="26"/>
        <v>10000000</v>
      </c>
      <c r="AA122" s="25">
        <f t="shared" si="27"/>
        <v>0.57032203984470298</v>
      </c>
    </row>
    <row r="123" spans="7:27" x14ac:dyDescent="0.25">
      <c r="G123" s="8">
        <f t="shared" si="28"/>
        <v>109</v>
      </c>
      <c r="H123" s="23">
        <f>VLOOKUP(G123,$G$7:$H$11,2,1)*$D$7</f>
        <v>82441.152000000002</v>
      </c>
      <c r="I123" s="23">
        <f t="shared" si="36"/>
        <v>-48046.920399065129</v>
      </c>
      <c r="J123" s="24">
        <f t="shared" si="20"/>
        <v>0.58280263234391882</v>
      </c>
      <c r="K123" s="23">
        <f t="shared" si="34"/>
        <v>34394.231600934872</v>
      </c>
      <c r="L123" s="23">
        <f t="shared" si="29"/>
        <v>8160969.1236435287</v>
      </c>
      <c r="M123" s="23">
        <f>SUM($I$15:I123)</f>
        <v>-2015539.7405995557</v>
      </c>
      <c r="N123" s="23">
        <f t="shared" si="21"/>
        <v>7968781.4420472682</v>
      </c>
      <c r="O123" s="23">
        <f t="shared" si="22"/>
        <v>10000000</v>
      </c>
      <c r="P123" s="25">
        <f t="shared" si="23"/>
        <v>0.7968781442047268</v>
      </c>
      <c r="R123" s="8">
        <f t="shared" si="30"/>
        <v>109</v>
      </c>
      <c r="S123" s="23">
        <f>VLOOKUP(R123,$R$7:$S$11,2,1)*$D$7</f>
        <v>42175.494071146248</v>
      </c>
      <c r="T123" s="23">
        <f t="shared" si="37"/>
        <v>0</v>
      </c>
      <c r="U123" s="24">
        <f t="shared" si="24"/>
        <v>0</v>
      </c>
      <c r="V123" s="23">
        <f t="shared" si="35"/>
        <v>42175.494071146248</v>
      </c>
      <c r="W123" s="23">
        <f t="shared" si="31"/>
        <v>5523389.0534664327</v>
      </c>
      <c r="X123" s="23">
        <f>SUM($T$15:T123)</f>
        <v>-365405.91909435333</v>
      </c>
      <c r="Y123" s="23">
        <f t="shared" si="25"/>
        <v>5743565.8212521635</v>
      </c>
      <c r="Z123" s="23">
        <f t="shared" si="26"/>
        <v>10000000</v>
      </c>
      <c r="AA123" s="25">
        <f t="shared" si="27"/>
        <v>0.57435658212521634</v>
      </c>
    </row>
    <row r="124" spans="7:27" x14ac:dyDescent="0.25">
      <c r="G124" s="8">
        <f t="shared" si="28"/>
        <v>110</v>
      </c>
      <c r="H124" s="23">
        <f>VLOOKUP(G124,$G$7:$H$11,2,1)*$D$7</f>
        <v>82441.152000000002</v>
      </c>
      <c r="I124" s="23">
        <f t="shared" si="36"/>
        <v>-47684.011607445966</v>
      </c>
      <c r="J124" s="24">
        <f t="shared" si="20"/>
        <v>0.57840059788885489</v>
      </c>
      <c r="K124" s="23">
        <f t="shared" si="34"/>
        <v>34757.140392554036</v>
      </c>
      <c r="L124" s="23">
        <f t="shared" si="29"/>
        <v>8195726.2640360827</v>
      </c>
      <c r="M124" s="23">
        <f>SUM($I$15:I124)</f>
        <v>-2063223.7522070017</v>
      </c>
      <c r="N124" s="23">
        <f t="shared" si="21"/>
        <v>8004990.2176062986</v>
      </c>
      <c r="O124" s="23">
        <f t="shared" si="22"/>
        <v>10000000</v>
      </c>
      <c r="P124" s="25">
        <f t="shared" si="23"/>
        <v>0.80049902176062981</v>
      </c>
      <c r="R124" s="8">
        <f t="shared" si="30"/>
        <v>110</v>
      </c>
      <c r="S124" s="23">
        <f>VLOOKUP(R124,$R$7:$S$11,2,1)*$D$7</f>
        <v>42175.494071146248</v>
      </c>
      <c r="T124" s="23">
        <f t="shared" si="37"/>
        <v>0</v>
      </c>
      <c r="U124" s="24">
        <f t="shared" si="24"/>
        <v>0</v>
      </c>
      <c r="V124" s="23">
        <f t="shared" si="35"/>
        <v>42175.494071146248</v>
      </c>
      <c r="W124" s="23">
        <f t="shared" si="31"/>
        <v>5565564.5475375792</v>
      </c>
      <c r="X124" s="23">
        <f>SUM($T$15:T124)</f>
        <v>-365405.91909435333</v>
      </c>
      <c r="Y124" s="23">
        <f t="shared" si="25"/>
        <v>5783634.1304450594</v>
      </c>
      <c r="Z124" s="23">
        <f t="shared" si="26"/>
        <v>10000000</v>
      </c>
      <c r="AA124" s="25">
        <f t="shared" si="27"/>
        <v>0.57836341304450589</v>
      </c>
    </row>
    <row r="125" spans="7:27" x14ac:dyDescent="0.25">
      <c r="G125" s="8">
        <f t="shared" si="28"/>
        <v>111</v>
      </c>
      <c r="H125" s="23">
        <f>VLOOKUP(G125,$G$7:$H$11,2,1)*$D$7</f>
        <v>82441.152000000002</v>
      </c>
      <c r="I125" s="23">
        <f t="shared" si="36"/>
        <v>-47508.700397432222</v>
      </c>
      <c r="J125" s="24">
        <f t="shared" si="20"/>
        <v>0.57627409667240237</v>
      </c>
      <c r="K125" s="23">
        <f t="shared" si="34"/>
        <v>34932.45160256778</v>
      </c>
      <c r="L125" s="23">
        <f t="shared" si="29"/>
        <v>8230658.7156386506</v>
      </c>
      <c r="M125" s="23">
        <f>SUM($I$15:I125)</f>
        <v>-2110732.452604434</v>
      </c>
      <c r="N125" s="23">
        <f t="shared" si="21"/>
        <v>8040623.9140489213</v>
      </c>
      <c r="O125" s="23">
        <f t="shared" si="22"/>
        <v>10000000</v>
      </c>
      <c r="P125" s="25">
        <f t="shared" si="23"/>
        <v>0.80406239140489211</v>
      </c>
      <c r="R125" s="8">
        <f t="shared" si="30"/>
        <v>111</v>
      </c>
      <c r="S125" s="23">
        <f>VLOOKUP(R125,$R$7:$S$11,2,1)*$D$7</f>
        <v>42175.494071146248</v>
      </c>
      <c r="T125" s="23">
        <f t="shared" si="37"/>
        <v>0</v>
      </c>
      <c r="U125" s="24">
        <f t="shared" si="24"/>
        <v>0</v>
      </c>
      <c r="V125" s="23">
        <f t="shared" si="35"/>
        <v>42175.494071146248</v>
      </c>
      <c r="W125" s="23">
        <f t="shared" si="31"/>
        <v>5607740.0416087257</v>
      </c>
      <c r="X125" s="23">
        <f>SUM($T$15:T125)</f>
        <v>-365405.91909435333</v>
      </c>
      <c r="Y125" s="23">
        <f t="shared" si="25"/>
        <v>5823425.3161033895</v>
      </c>
      <c r="Z125" s="23">
        <f t="shared" si="26"/>
        <v>10000000</v>
      </c>
      <c r="AA125" s="25">
        <f t="shared" si="27"/>
        <v>0.582342531610339</v>
      </c>
    </row>
    <row r="126" spans="7:27" x14ac:dyDescent="0.25">
      <c r="G126" s="8">
        <f t="shared" si="28"/>
        <v>112</v>
      </c>
      <c r="H126" s="23">
        <f>VLOOKUP(G126,$G$7:$H$11,2,1)*$D$7</f>
        <v>82441.152000000002</v>
      </c>
      <c r="I126" s="23">
        <f t="shared" si="36"/>
        <v>-47482.140370501395</v>
      </c>
      <c r="J126" s="24">
        <f t="shared" si="20"/>
        <v>0.57595192714557641</v>
      </c>
      <c r="K126" s="23">
        <f t="shared" si="34"/>
        <v>34959.011629498607</v>
      </c>
      <c r="L126" s="23">
        <f t="shared" si="29"/>
        <v>8265617.7272681491</v>
      </c>
      <c r="M126" s="23">
        <f>SUM($I$15:I126)</f>
        <v>-2158214.5929749352</v>
      </c>
      <c r="N126" s="23">
        <f t="shared" si="21"/>
        <v>8075689.1657861434</v>
      </c>
      <c r="O126" s="23">
        <f t="shared" si="22"/>
        <v>10000000</v>
      </c>
      <c r="P126" s="25">
        <f t="shared" si="23"/>
        <v>0.80756891657861429</v>
      </c>
      <c r="R126" s="8">
        <f t="shared" si="30"/>
        <v>112</v>
      </c>
      <c r="S126" s="23">
        <f>VLOOKUP(R126,$R$7:$S$11,2,1)*$D$7</f>
        <v>42175.494071146248</v>
      </c>
      <c r="T126" s="23">
        <f t="shared" si="37"/>
        <v>0</v>
      </c>
      <c r="U126" s="24">
        <f t="shared" si="24"/>
        <v>0</v>
      </c>
      <c r="V126" s="23">
        <f t="shared" si="35"/>
        <v>42175.494071146248</v>
      </c>
      <c r="W126" s="23">
        <f t="shared" si="31"/>
        <v>5649915.5356798721</v>
      </c>
      <c r="X126" s="23">
        <f>SUM($T$15:T126)</f>
        <v>-365405.91909435333</v>
      </c>
      <c r="Y126" s="23">
        <f t="shared" si="25"/>
        <v>5862939.4080699813</v>
      </c>
      <c r="Z126" s="23">
        <f t="shared" si="26"/>
        <v>10000000</v>
      </c>
      <c r="AA126" s="25">
        <f t="shared" si="27"/>
        <v>0.58629394080699815</v>
      </c>
    </row>
    <row r="127" spans="7:27" x14ac:dyDescent="0.25">
      <c r="G127" s="8">
        <f t="shared" si="28"/>
        <v>113</v>
      </c>
      <c r="H127" s="23">
        <f>VLOOKUP(G127,$G$7:$H$11,2,1)*$D$7</f>
        <v>82441.152000000002</v>
      </c>
      <c r="I127" s="23">
        <f t="shared" si="36"/>
        <v>-47573.25165426694</v>
      </c>
      <c r="J127" s="24">
        <f t="shared" si="20"/>
        <v>0.57705709466877586</v>
      </c>
      <c r="K127" s="23">
        <f t="shared" si="34"/>
        <v>34867.900345733062</v>
      </c>
      <c r="L127" s="23">
        <f t="shared" si="29"/>
        <v>8300485.6276138825</v>
      </c>
      <c r="M127" s="23">
        <f>SUM($I$15:I127)</f>
        <v>-2205787.844629202</v>
      </c>
      <c r="N127" s="23">
        <f t="shared" si="21"/>
        <v>8110192.6209968142</v>
      </c>
      <c r="O127" s="23">
        <f t="shared" si="22"/>
        <v>10000000</v>
      </c>
      <c r="P127" s="25">
        <f t="shared" si="23"/>
        <v>0.81101926209968145</v>
      </c>
      <c r="R127" s="8">
        <f t="shared" si="30"/>
        <v>113</v>
      </c>
      <c r="S127" s="23">
        <f>VLOOKUP(R127,$R$7:$S$11,2,1)*$D$7</f>
        <v>42175.494071146248</v>
      </c>
      <c r="T127" s="23">
        <f t="shared" si="37"/>
        <v>0</v>
      </c>
      <c r="U127" s="24">
        <f t="shared" si="24"/>
        <v>0</v>
      </c>
      <c r="V127" s="23">
        <f t="shared" si="35"/>
        <v>42175.494071146248</v>
      </c>
      <c r="W127" s="23">
        <f t="shared" si="31"/>
        <v>5692091.0297510186</v>
      </c>
      <c r="X127" s="23">
        <f>SUM($T$15:T127)</f>
        <v>-365405.91909435333</v>
      </c>
      <c r="Y127" s="23">
        <f t="shared" si="25"/>
        <v>5902176.4753957149</v>
      </c>
      <c r="Z127" s="23">
        <f t="shared" si="26"/>
        <v>10000000</v>
      </c>
      <c r="AA127" s="25">
        <f t="shared" si="27"/>
        <v>0.59021764753957151</v>
      </c>
    </row>
    <row r="128" spans="7:27" x14ac:dyDescent="0.25">
      <c r="G128" s="8">
        <f t="shared" si="28"/>
        <v>114</v>
      </c>
      <c r="H128" s="23">
        <f>VLOOKUP(G128,$G$7:$H$11,2,1)*$D$7</f>
        <v>82441.152000000002</v>
      </c>
      <c r="I128" s="23">
        <f t="shared" si="36"/>
        <v>-47757.168391404302</v>
      </c>
      <c r="J128" s="24">
        <f t="shared" si="20"/>
        <v>0.57928797976287738</v>
      </c>
      <c r="K128" s="23">
        <f t="shared" si="34"/>
        <v>34683.983608595699</v>
      </c>
      <c r="L128" s="23">
        <f t="shared" si="29"/>
        <v>8335169.6112224786</v>
      </c>
      <c r="M128" s="23">
        <f>SUM($I$15:I128)</f>
        <v>-2253545.0130206062</v>
      </c>
      <c r="N128" s="23">
        <f t="shared" si="21"/>
        <v>8144140.9376568608</v>
      </c>
      <c r="O128" s="23">
        <f t="shared" si="22"/>
        <v>10000000</v>
      </c>
      <c r="P128" s="25">
        <f t="shared" si="23"/>
        <v>0.81441409376568608</v>
      </c>
      <c r="R128" s="8">
        <f t="shared" si="30"/>
        <v>114</v>
      </c>
      <c r="S128" s="23">
        <f>VLOOKUP(R128,$R$7:$S$11,2,1)*$D$7</f>
        <v>42175.494071146248</v>
      </c>
      <c r="T128" s="23">
        <f t="shared" si="37"/>
        <v>0</v>
      </c>
      <c r="U128" s="24">
        <f t="shared" si="24"/>
        <v>0</v>
      </c>
      <c r="V128" s="23">
        <f t="shared" si="35"/>
        <v>42175.494071146248</v>
      </c>
      <c r="W128" s="23">
        <f t="shared" si="31"/>
        <v>5734266.5238221651</v>
      </c>
      <c r="X128" s="23">
        <f>SUM($T$15:T128)</f>
        <v>-365405.91909435333</v>
      </c>
      <c r="Y128" s="23">
        <f t="shared" si="25"/>
        <v>5941136.6257771682</v>
      </c>
      <c r="Z128" s="23">
        <f t="shared" si="26"/>
        <v>10000000</v>
      </c>
      <c r="AA128" s="25">
        <f t="shared" si="27"/>
        <v>0.59411366257771681</v>
      </c>
    </row>
    <row r="129" spans="7:27" x14ac:dyDescent="0.25">
      <c r="G129" s="8">
        <f t="shared" si="28"/>
        <v>115</v>
      </c>
      <c r="H129" s="23">
        <f>VLOOKUP(G129,$G$7:$H$11,2,1)*$D$7</f>
        <v>82441.152000000002</v>
      </c>
      <c r="I129" s="23">
        <f t="shared" si="36"/>
        <v>-48013.996703920515</v>
      </c>
      <c r="J129" s="24">
        <f t="shared" si="20"/>
        <v>0.582403272384167</v>
      </c>
      <c r="K129" s="23">
        <f t="shared" si="34"/>
        <v>34427.155296079487</v>
      </c>
      <c r="L129" s="23">
        <f t="shared" si="29"/>
        <v>8369596.7665185584</v>
      </c>
      <c r="M129" s="23">
        <f>SUM($I$15:I129)</f>
        <v>-2301559.0097245267</v>
      </c>
      <c r="N129" s="23">
        <f t="shared" si="21"/>
        <v>8177540.7797028758</v>
      </c>
      <c r="O129" s="23">
        <f t="shared" si="22"/>
        <v>10000000</v>
      </c>
      <c r="P129" s="25">
        <f t="shared" si="23"/>
        <v>0.81775407797028754</v>
      </c>
      <c r="R129" s="8">
        <f t="shared" si="30"/>
        <v>115</v>
      </c>
      <c r="S129" s="23">
        <f>VLOOKUP(R129,$R$7:$S$11,2,1)*$D$7</f>
        <v>42175.494071146248</v>
      </c>
      <c r="T129" s="23">
        <f t="shared" si="37"/>
        <v>0</v>
      </c>
      <c r="U129" s="24">
        <f t="shared" si="24"/>
        <v>0</v>
      </c>
      <c r="V129" s="23">
        <f t="shared" si="35"/>
        <v>42175.494071146248</v>
      </c>
      <c r="W129" s="23">
        <f t="shared" si="31"/>
        <v>5776442.0178933116</v>
      </c>
      <c r="X129" s="23">
        <f>SUM($T$15:T129)</f>
        <v>-365405.91909435333</v>
      </c>
      <c r="Y129" s="23">
        <f t="shared" si="25"/>
        <v>5979820.0049894117</v>
      </c>
      <c r="Z129" s="23">
        <f t="shared" si="26"/>
        <v>10000000</v>
      </c>
      <c r="AA129" s="25">
        <f t="shared" si="27"/>
        <v>0.59798200049894112</v>
      </c>
    </row>
    <row r="130" spans="7:27" x14ac:dyDescent="0.25">
      <c r="G130" s="8">
        <f t="shared" si="28"/>
        <v>116</v>
      </c>
      <c r="H130" s="23">
        <f>VLOOKUP(G130,$G$7:$H$11,2,1)*$D$7</f>
        <v>82441.152000000002</v>
      </c>
      <c r="I130" s="23">
        <f t="shared" si="36"/>
        <v>-48327.821037957074</v>
      </c>
      <c r="J130" s="24">
        <f t="shared" si="20"/>
        <v>0.58620991902147457</v>
      </c>
      <c r="K130" s="23">
        <f t="shared" si="34"/>
        <v>34113.330962042928</v>
      </c>
      <c r="L130" s="23">
        <f t="shared" si="29"/>
        <v>8403710.0974806007</v>
      </c>
      <c r="M130" s="23">
        <f>SUM($I$15:I130)</f>
        <v>-2349886.8307624836</v>
      </c>
      <c r="N130" s="23">
        <f t="shared" si="21"/>
        <v>8210398.8133287728</v>
      </c>
      <c r="O130" s="23">
        <f t="shared" si="22"/>
        <v>10000000</v>
      </c>
      <c r="P130" s="25">
        <f t="shared" si="23"/>
        <v>0.82103988133287731</v>
      </c>
      <c r="R130" s="8">
        <f t="shared" si="30"/>
        <v>116</v>
      </c>
      <c r="S130" s="23">
        <f>VLOOKUP(R130,$R$7:$S$11,2,1)*$D$7</f>
        <v>42175.494071146248</v>
      </c>
      <c r="T130" s="23">
        <f t="shared" si="37"/>
        <v>0</v>
      </c>
      <c r="U130" s="24">
        <f t="shared" si="24"/>
        <v>0</v>
      </c>
      <c r="V130" s="23">
        <f t="shared" si="35"/>
        <v>42175.494071146248</v>
      </c>
      <c r="W130" s="23">
        <f t="shared" si="31"/>
        <v>5818617.511964458</v>
      </c>
      <c r="X130" s="23">
        <f>SUM($T$15:T130)</f>
        <v>-365405.91909435333</v>
      </c>
      <c r="Y130" s="23">
        <f t="shared" si="25"/>
        <v>6018226.7963143252</v>
      </c>
      <c r="Z130" s="23">
        <f t="shared" si="26"/>
        <v>10000000</v>
      </c>
      <c r="AA130" s="25">
        <f t="shared" si="27"/>
        <v>0.60182267963143254</v>
      </c>
    </row>
    <row r="131" spans="7:27" x14ac:dyDescent="0.25">
      <c r="G131" s="8">
        <f t="shared" si="28"/>
        <v>117</v>
      </c>
      <c r="H131" s="23">
        <f>VLOOKUP(G131,$G$7:$H$11,2,1)*$D$7</f>
        <v>82441.152000000002</v>
      </c>
      <c r="I131" s="23">
        <f t="shared" si="36"/>
        <v>-48685.909213324638</v>
      </c>
      <c r="J131" s="24">
        <f t="shared" si="20"/>
        <v>0.59055348005477459</v>
      </c>
      <c r="K131" s="23">
        <f t="shared" si="34"/>
        <v>33755.242786675364</v>
      </c>
      <c r="L131" s="23">
        <f t="shared" si="29"/>
        <v>8437465.3402672764</v>
      </c>
      <c r="M131" s="23">
        <f>SUM($I$15:I131)</f>
        <v>-2398572.7399758082</v>
      </c>
      <c r="N131" s="23">
        <f t="shared" si="21"/>
        <v>8242721.7034139782</v>
      </c>
      <c r="O131" s="23">
        <f t="shared" si="22"/>
        <v>10000000</v>
      </c>
      <c r="P131" s="25">
        <f t="shared" si="23"/>
        <v>0.82427217034139777</v>
      </c>
      <c r="R131" s="8">
        <f t="shared" si="30"/>
        <v>117</v>
      </c>
      <c r="S131" s="23">
        <f>VLOOKUP(R131,$R$7:$S$11,2,1)*$D$7</f>
        <v>42175.494071146248</v>
      </c>
      <c r="T131" s="23">
        <f t="shared" si="37"/>
        <v>0</v>
      </c>
      <c r="U131" s="24">
        <f t="shared" si="24"/>
        <v>0</v>
      </c>
      <c r="V131" s="23">
        <f t="shared" si="35"/>
        <v>42175.494071146248</v>
      </c>
      <c r="W131" s="23">
        <f t="shared" si="31"/>
        <v>5860793.0060356045</v>
      </c>
      <c r="X131" s="23">
        <f>SUM($T$15:T131)</f>
        <v>-365405.91909435333</v>
      </c>
      <c r="Y131" s="23">
        <f t="shared" si="25"/>
        <v>6056357.2199647948</v>
      </c>
      <c r="Z131" s="23">
        <f t="shared" si="26"/>
        <v>10000000</v>
      </c>
      <c r="AA131" s="25">
        <f t="shared" si="27"/>
        <v>0.60563572199647953</v>
      </c>
    </row>
    <row r="132" spans="7:27" x14ac:dyDescent="0.25">
      <c r="G132" s="8">
        <f t="shared" si="28"/>
        <v>118</v>
      </c>
      <c r="H132" s="23">
        <f>VLOOKUP(G132,$G$7:$H$11,2,1)*$D$7</f>
        <v>82441.152000000002</v>
      </c>
      <c r="I132" s="23">
        <f t="shared" si="36"/>
        <v>-49078.076437121628</v>
      </c>
      <c r="J132" s="24">
        <f t="shared" si="20"/>
        <v>0.59531041532657902</v>
      </c>
      <c r="K132" s="23">
        <f t="shared" si="34"/>
        <v>33363.075562878374</v>
      </c>
      <c r="L132" s="23">
        <f t="shared" si="29"/>
        <v>8470828.415830154</v>
      </c>
      <c r="M132" s="23">
        <f>SUM($I$15:I132)</f>
        <v>-2447650.8164129299</v>
      </c>
      <c r="N132" s="23">
        <f t="shared" si="21"/>
        <v>8274516.1100816689</v>
      </c>
      <c r="O132" s="23">
        <f t="shared" si="22"/>
        <v>10000000</v>
      </c>
      <c r="P132" s="25">
        <f t="shared" si="23"/>
        <v>0.82745161100816689</v>
      </c>
      <c r="R132" s="8">
        <f t="shared" si="30"/>
        <v>118</v>
      </c>
      <c r="S132" s="23">
        <f>VLOOKUP(R132,$R$7:$S$11,2,1)*$D$7</f>
        <v>42175.494071146248</v>
      </c>
      <c r="T132" s="23">
        <f t="shared" si="37"/>
        <v>0</v>
      </c>
      <c r="U132" s="24">
        <f t="shared" si="24"/>
        <v>0</v>
      </c>
      <c r="V132" s="23">
        <f t="shared" si="35"/>
        <v>42175.494071146248</v>
      </c>
      <c r="W132" s="23">
        <f t="shared" si="31"/>
        <v>5902968.500106751</v>
      </c>
      <c r="X132" s="23">
        <f>SUM($T$15:T132)</f>
        <v>-365405.91909435333</v>
      </c>
      <c r="Y132" s="23">
        <f t="shared" si="25"/>
        <v>6094211.532505203</v>
      </c>
      <c r="Z132" s="23">
        <f t="shared" si="26"/>
        <v>10000000</v>
      </c>
      <c r="AA132" s="25">
        <f t="shared" si="27"/>
        <v>0.60942115325052026</v>
      </c>
    </row>
    <row r="133" spans="7:27" x14ac:dyDescent="0.25">
      <c r="G133" s="8">
        <f t="shared" si="28"/>
        <v>119</v>
      </c>
      <c r="H133" s="23">
        <f>VLOOKUP(G133,$G$7:$H$11,2,1)*$D$7</f>
        <v>82441.152000000002</v>
      </c>
      <c r="I133" s="23">
        <f t="shared" si="36"/>
        <v>-49496.176488973571</v>
      </c>
      <c r="J133" s="24">
        <f t="shared" si="20"/>
        <v>0.6003819122878532</v>
      </c>
      <c r="K133" s="23">
        <f t="shared" si="34"/>
        <v>32944.97551102643</v>
      </c>
      <c r="L133" s="23">
        <f t="shared" si="29"/>
        <v>8503773.3913411796</v>
      </c>
      <c r="M133" s="23">
        <f>SUM($I$15:I133)</f>
        <v>-2497146.9929019036</v>
      </c>
      <c r="N133" s="23">
        <f t="shared" si="21"/>
        <v>8305788.6853852868</v>
      </c>
      <c r="O133" s="23">
        <f t="shared" si="22"/>
        <v>10000000</v>
      </c>
      <c r="P133" s="25">
        <f t="shared" si="23"/>
        <v>0.83057886853852869</v>
      </c>
      <c r="R133" s="8">
        <f t="shared" si="30"/>
        <v>119</v>
      </c>
      <c r="S133" s="23">
        <f>VLOOKUP(R133,$R$7:$S$11,2,1)*$D$7</f>
        <v>42175.494071146248</v>
      </c>
      <c r="T133" s="23">
        <f t="shared" si="37"/>
        <v>0</v>
      </c>
      <c r="U133" s="24">
        <f t="shared" si="24"/>
        <v>0</v>
      </c>
      <c r="V133" s="23">
        <f t="shared" si="35"/>
        <v>42175.494071146248</v>
      </c>
      <c r="W133" s="23">
        <f t="shared" si="31"/>
        <v>5945143.9941778975</v>
      </c>
      <c r="X133" s="23">
        <f>SUM($T$15:T133)</f>
        <v>-365405.91909435333</v>
      </c>
      <c r="Y133" s="23">
        <f t="shared" si="25"/>
        <v>6131790.0262685679</v>
      </c>
      <c r="Z133" s="23">
        <f t="shared" si="26"/>
        <v>10000000</v>
      </c>
      <c r="AA133" s="25">
        <f t="shared" si="27"/>
        <v>0.61317900262685676</v>
      </c>
    </row>
    <row r="134" spans="7:27" x14ac:dyDescent="0.25">
      <c r="G134" s="8">
        <f t="shared" si="28"/>
        <v>120</v>
      </c>
      <c r="H134" s="23">
        <f>VLOOKUP(G134,$G$7:$H$11,2,1)*$D$7</f>
        <v>82441.152000000002</v>
      </c>
      <c r="I134" s="23">
        <f t="shared" si="36"/>
        <v>-49933.694643925504</v>
      </c>
      <c r="J134" s="24">
        <f t="shared" si="20"/>
        <v>0.60568894820787444</v>
      </c>
      <c r="K134" s="23">
        <f t="shared" si="34"/>
        <v>32507.457356074498</v>
      </c>
      <c r="L134" s="23">
        <f t="shared" si="29"/>
        <v>8536280.8486972544</v>
      </c>
      <c r="M134" s="23">
        <f>SUM($I$15:I134)</f>
        <v>-2547080.687545829</v>
      </c>
      <c r="N134" s="23">
        <f t="shared" si="21"/>
        <v>8336546.0701215528</v>
      </c>
      <c r="O134" s="23">
        <f t="shared" si="22"/>
        <v>10000000</v>
      </c>
      <c r="P134" s="25">
        <f t="shared" si="23"/>
        <v>0.83365460701215532</v>
      </c>
      <c r="R134" s="8">
        <f t="shared" si="30"/>
        <v>120</v>
      </c>
      <c r="S134" s="23">
        <f>VLOOKUP(R134,$R$7:$S$11,2,1)*$D$7</f>
        <v>42175.494071146248</v>
      </c>
      <c r="T134" s="23">
        <f t="shared" si="37"/>
        <v>0</v>
      </c>
      <c r="U134" s="24">
        <f t="shared" si="24"/>
        <v>0</v>
      </c>
      <c r="V134" s="23">
        <f t="shared" si="35"/>
        <v>42175.494071146248</v>
      </c>
      <c r="W134" s="23">
        <f t="shared" si="31"/>
        <v>5987319.4882490439</v>
      </c>
      <c r="X134" s="23">
        <f>SUM($T$15:T134)</f>
        <v>-365405.91909435333</v>
      </c>
      <c r="Y134" s="23">
        <f t="shared" si="25"/>
        <v>6169093.0287706517</v>
      </c>
      <c r="Z134" s="23">
        <f t="shared" si="26"/>
        <v>10000000</v>
      </c>
      <c r="AA134" s="25">
        <f t="shared" si="27"/>
        <v>0.61690930287706514</v>
      </c>
    </row>
    <row r="135" spans="7:27" x14ac:dyDescent="0.25">
      <c r="G135" s="8">
        <f t="shared" si="28"/>
        <v>121</v>
      </c>
      <c r="H135" s="23">
        <f>VLOOKUP(G135,$G$7:$H$11,2,1)*$D$7</f>
        <v>82441.152000000002</v>
      </c>
      <c r="I135" s="23">
        <f t="shared" si="36"/>
        <v>-50385.42198582962</v>
      </c>
      <c r="J135" s="24">
        <f t="shared" si="20"/>
        <v>0.61116833963976658</v>
      </c>
      <c r="K135" s="23">
        <f t="shared" si="34"/>
        <v>32055.730014170382</v>
      </c>
      <c r="L135" s="23">
        <f t="shared" si="29"/>
        <v>8568336.578711424</v>
      </c>
      <c r="M135" s="23">
        <f>SUM($I$15:I135)</f>
        <v>-2597466.1095316587</v>
      </c>
      <c r="N135" s="23">
        <f t="shared" si="21"/>
        <v>8366794.890768107</v>
      </c>
      <c r="O135" s="23">
        <f t="shared" si="22"/>
        <v>10000000</v>
      </c>
      <c r="P135" s="25">
        <f t="shared" si="23"/>
        <v>0.83667948907681067</v>
      </c>
      <c r="R135" s="8">
        <f t="shared" si="30"/>
        <v>121</v>
      </c>
      <c r="S135" s="23">
        <f>VLOOKUP(R135,$R$7:$S$11,2,1)*$D$7</f>
        <v>42175.494071146248</v>
      </c>
      <c r="T135" s="23">
        <f t="shared" si="37"/>
        <v>0</v>
      </c>
      <c r="U135" s="24">
        <f t="shared" si="24"/>
        <v>0</v>
      </c>
      <c r="V135" s="23">
        <f t="shared" si="35"/>
        <v>42175.494071146248</v>
      </c>
      <c r="W135" s="23">
        <f t="shared" si="31"/>
        <v>6029494.9823201904</v>
      </c>
      <c r="X135" s="23">
        <f>SUM($T$15:T135)</f>
        <v>-365405.91909435333</v>
      </c>
      <c r="Y135" s="23">
        <f t="shared" si="25"/>
        <v>6206120.9021214452</v>
      </c>
      <c r="Z135" s="23">
        <f t="shared" si="26"/>
        <v>10000000</v>
      </c>
      <c r="AA135" s="25">
        <f t="shared" si="27"/>
        <v>0.62061209021214447</v>
      </c>
    </row>
    <row r="136" spans="7:27" x14ac:dyDescent="0.25">
      <c r="G136" s="8">
        <f t="shared" si="28"/>
        <v>122</v>
      </c>
      <c r="H136" s="23">
        <f>VLOOKUP(G136,$G$7:$H$11,2,1)*$D$7</f>
        <v>82441.152000000002</v>
      </c>
      <c r="I136" s="23">
        <f t="shared" si="36"/>
        <v>-50847.194833533838</v>
      </c>
      <c r="J136" s="24">
        <f t="shared" si="20"/>
        <v>0.61676958169548424</v>
      </c>
      <c r="K136" s="23">
        <f t="shared" si="34"/>
        <v>31593.957166466163</v>
      </c>
      <c r="L136" s="23">
        <f t="shared" si="29"/>
        <v>8599930.5358778909</v>
      </c>
      <c r="M136" s="23">
        <f>SUM($I$15:I136)</f>
        <v>-2648313.3043651925</v>
      </c>
      <c r="N136" s="23">
        <f t="shared" si="21"/>
        <v>8396541.7565437555</v>
      </c>
      <c r="O136" s="23">
        <f t="shared" si="22"/>
        <v>10000000</v>
      </c>
      <c r="P136" s="25">
        <f t="shared" si="23"/>
        <v>0.8396541756543755</v>
      </c>
      <c r="R136" s="8">
        <f t="shared" si="30"/>
        <v>122</v>
      </c>
      <c r="S136" s="23">
        <f>VLOOKUP(R136,$R$7:$S$11,2,1)*$D$7</f>
        <v>42175.494071146248</v>
      </c>
      <c r="T136" s="23">
        <f t="shared" si="37"/>
        <v>0</v>
      </c>
      <c r="U136" s="24">
        <f t="shared" si="24"/>
        <v>0</v>
      </c>
      <c r="V136" s="23">
        <f t="shared" si="35"/>
        <v>42175.494071146248</v>
      </c>
      <c r="W136" s="23">
        <f t="shared" si="31"/>
        <v>6071670.4763913369</v>
      </c>
      <c r="X136" s="23">
        <f>SUM($T$15:T136)</f>
        <v>-365405.91909435333</v>
      </c>
      <c r="Y136" s="23">
        <f t="shared" si="25"/>
        <v>6242874.0424343832</v>
      </c>
      <c r="Z136" s="23">
        <f t="shared" si="26"/>
        <v>10000000</v>
      </c>
      <c r="AA136" s="25">
        <f t="shared" si="27"/>
        <v>0.62428740424343832</v>
      </c>
    </row>
    <row r="137" spans="7:27" x14ac:dyDescent="0.25">
      <c r="G137" s="8">
        <f t="shared" si="28"/>
        <v>123</v>
      </c>
      <c r="H137" s="23">
        <f>VLOOKUP(G137,$G$7:$H$11,2,1)*$D$7</f>
        <v>82441.152000000002</v>
      </c>
      <c r="I137" s="23">
        <f t="shared" si="36"/>
        <v>-51315.686257718873</v>
      </c>
      <c r="J137" s="24">
        <f t="shared" si="20"/>
        <v>0.62245231917330401</v>
      </c>
      <c r="K137" s="23">
        <f t="shared" si="34"/>
        <v>31125.465742281129</v>
      </c>
      <c r="L137" s="23">
        <f t="shared" si="29"/>
        <v>8631056.0016201716</v>
      </c>
      <c r="M137" s="23">
        <f>SUM($I$15:I137)</f>
        <v>-2699628.9906229116</v>
      </c>
      <c r="N137" s="23">
        <f t="shared" si="21"/>
        <v>8425793.2565892972</v>
      </c>
      <c r="O137" s="23">
        <f t="shared" si="22"/>
        <v>10000000</v>
      </c>
      <c r="P137" s="25">
        <f t="shared" si="23"/>
        <v>0.84257932565892968</v>
      </c>
      <c r="R137" s="8">
        <f t="shared" si="30"/>
        <v>123</v>
      </c>
      <c r="S137" s="23">
        <f>VLOOKUP(R137,$R$7:$S$11,2,1)*$D$7</f>
        <v>42175.494071146248</v>
      </c>
      <c r="T137" s="23">
        <f t="shared" si="37"/>
        <v>0</v>
      </c>
      <c r="U137" s="24">
        <f t="shared" si="24"/>
        <v>0</v>
      </c>
      <c r="V137" s="23">
        <f t="shared" si="35"/>
        <v>42175.494071146248</v>
      </c>
      <c r="W137" s="23">
        <f t="shared" si="31"/>
        <v>6113845.9704624834</v>
      </c>
      <c r="X137" s="23">
        <f>SUM($T$15:T137)</f>
        <v>-365405.91909435333</v>
      </c>
      <c r="Y137" s="23">
        <f t="shared" si="25"/>
        <v>6279352.8792335577</v>
      </c>
      <c r="Z137" s="23">
        <f t="shared" si="26"/>
        <v>10000000</v>
      </c>
      <c r="AA137" s="25">
        <f t="shared" si="27"/>
        <v>0.62793528792335573</v>
      </c>
    </row>
    <row r="138" spans="7:27" x14ac:dyDescent="0.25">
      <c r="G138" s="8">
        <f t="shared" si="28"/>
        <v>124</v>
      </c>
      <c r="H138" s="23">
        <f>VLOOKUP(G138,$G$7:$H$11,2,1)*$D$7</f>
        <v>82441.152000000002</v>
      </c>
      <c r="I138" s="23">
        <f t="shared" si="36"/>
        <v>-51788.239270673694</v>
      </c>
      <c r="J138" s="24">
        <f t="shared" si="20"/>
        <v>0.62818432317240902</v>
      </c>
      <c r="K138" s="23">
        <f t="shared" si="34"/>
        <v>30652.912729326308</v>
      </c>
      <c r="L138" s="23">
        <f t="shared" si="29"/>
        <v>8661708.9143494982</v>
      </c>
      <c r="M138" s="23">
        <f>SUM($I$15:I138)</f>
        <v>-2751417.2298935852</v>
      </c>
      <c r="N138" s="23">
        <f t="shared" si="21"/>
        <v>8454555.9572668038</v>
      </c>
      <c r="O138" s="23">
        <f t="shared" si="22"/>
        <v>10000000</v>
      </c>
      <c r="P138" s="25">
        <f t="shared" si="23"/>
        <v>0.84545559572668039</v>
      </c>
      <c r="R138" s="8">
        <f t="shared" si="30"/>
        <v>124</v>
      </c>
      <c r="S138" s="23">
        <f>VLOOKUP(R138,$R$7:$S$11,2,1)*$D$7</f>
        <v>42175.494071146248</v>
      </c>
      <c r="T138" s="23">
        <f t="shared" si="37"/>
        <v>0</v>
      </c>
      <c r="U138" s="24">
        <f t="shared" si="24"/>
        <v>0</v>
      </c>
      <c r="V138" s="23">
        <f t="shared" si="35"/>
        <v>42175.494071146248</v>
      </c>
      <c r="W138" s="23">
        <f t="shared" si="31"/>
        <v>6156021.4645336298</v>
      </c>
      <c r="X138" s="23">
        <f>SUM($T$15:T138)</f>
        <v>-365405.91909435333</v>
      </c>
      <c r="Y138" s="23">
        <f t="shared" si="25"/>
        <v>6315557.8748593759</v>
      </c>
      <c r="Z138" s="23">
        <f t="shared" si="26"/>
        <v>10000000</v>
      </c>
      <c r="AA138" s="25">
        <f t="shared" si="27"/>
        <v>0.63155578748593755</v>
      </c>
    </row>
    <row r="139" spans="7:27" x14ac:dyDescent="0.25">
      <c r="G139" s="8">
        <f t="shared" si="28"/>
        <v>125</v>
      </c>
      <c r="H139" s="23">
        <f>VLOOKUP(G139,$G$7:$H$11,2,1)*$D$7</f>
        <v>82441.152000000002</v>
      </c>
      <c r="I139" s="23">
        <f t="shared" si="36"/>
        <v>-52262.733354873955</v>
      </c>
      <c r="J139" s="24">
        <f t="shared" si="20"/>
        <v>0.6339398721026358</v>
      </c>
      <c r="K139" s="23">
        <f t="shared" si="34"/>
        <v>30178.418645126047</v>
      </c>
      <c r="L139" s="23">
        <f t="shared" si="29"/>
        <v>8691887.332994625</v>
      </c>
      <c r="M139" s="23">
        <f>SUM($I$15:I139)</f>
        <v>-2803679.9632484592</v>
      </c>
      <c r="N139" s="23">
        <f t="shared" si="21"/>
        <v>8482836.3995751292</v>
      </c>
      <c r="O139" s="23">
        <f t="shared" si="22"/>
        <v>10000000</v>
      </c>
      <c r="P139" s="25">
        <f t="shared" si="23"/>
        <v>0.84828363995751288</v>
      </c>
      <c r="R139" s="8">
        <f t="shared" si="30"/>
        <v>125</v>
      </c>
      <c r="S139" s="23">
        <f>VLOOKUP(R139,$R$7:$S$11,2,1)*$D$7</f>
        <v>42175.494071146248</v>
      </c>
      <c r="T139" s="23">
        <f t="shared" si="37"/>
        <v>0</v>
      </c>
      <c r="U139" s="24">
        <f t="shared" si="24"/>
        <v>0</v>
      </c>
      <c r="V139" s="23">
        <f t="shared" si="35"/>
        <v>42175.494071146248</v>
      </c>
      <c r="W139" s="23">
        <f t="shared" si="31"/>
        <v>6198196.9586047763</v>
      </c>
      <c r="X139" s="23">
        <f>SUM($T$15:T139)</f>
        <v>-365405.91909435333</v>
      </c>
      <c r="Y139" s="23">
        <f t="shared" si="25"/>
        <v>6351489.5238728728</v>
      </c>
      <c r="Z139" s="23">
        <f t="shared" si="26"/>
        <v>10000000</v>
      </c>
      <c r="AA139" s="25">
        <f t="shared" si="27"/>
        <v>0.6351489523872873</v>
      </c>
    </row>
    <row r="140" spans="7:27" x14ac:dyDescent="0.25">
      <c r="G140" s="8">
        <f t="shared" si="28"/>
        <v>126</v>
      </c>
      <c r="H140" s="23">
        <f>VLOOKUP(G140,$G$7:$H$11,2,1)*$D$7</f>
        <v>82441.152000000002</v>
      </c>
      <c r="I140" s="23">
        <f t="shared" si="36"/>
        <v>-52737.477663037556</v>
      </c>
      <c r="J140" s="24">
        <f t="shared" si="20"/>
        <v>0.63969845621562338</v>
      </c>
      <c r="K140" s="23">
        <f t="shared" si="34"/>
        <v>29703.674336962446</v>
      </c>
      <c r="L140" s="23">
        <f t="shared" si="29"/>
        <v>8721591.0073315874</v>
      </c>
      <c r="M140" s="23">
        <f>SUM($I$15:I140)</f>
        <v>-2856417.4409114965</v>
      </c>
      <c r="N140" s="23">
        <f t="shared" si="21"/>
        <v>8510641.0966794379</v>
      </c>
      <c r="O140" s="23">
        <f t="shared" si="22"/>
        <v>10000000</v>
      </c>
      <c r="P140" s="25">
        <f t="shared" si="23"/>
        <v>0.85106410966794377</v>
      </c>
      <c r="R140" s="8">
        <f t="shared" si="30"/>
        <v>126</v>
      </c>
      <c r="S140" s="23">
        <f>VLOOKUP(R140,$R$7:$S$11,2,1)*$D$7</f>
        <v>42175.494071146248</v>
      </c>
      <c r="T140" s="23">
        <f t="shared" si="37"/>
        <v>0</v>
      </c>
      <c r="U140" s="24">
        <f t="shared" si="24"/>
        <v>0</v>
      </c>
      <c r="V140" s="23">
        <f t="shared" si="35"/>
        <v>42175.494071146248</v>
      </c>
      <c r="W140" s="23">
        <f t="shared" si="31"/>
        <v>6240372.4526759228</v>
      </c>
      <c r="X140" s="23">
        <f>SUM($T$15:T140)</f>
        <v>-365405.91909435333</v>
      </c>
      <c r="Y140" s="23">
        <f t="shared" si="25"/>
        <v>6387148.3524591178</v>
      </c>
      <c r="Z140" s="23">
        <f t="shared" si="26"/>
        <v>10000000</v>
      </c>
      <c r="AA140" s="25">
        <f t="shared" si="27"/>
        <v>0.63871483524591177</v>
      </c>
    </row>
    <row r="141" spans="7:27" x14ac:dyDescent="0.25">
      <c r="G141" s="8">
        <f t="shared" si="28"/>
        <v>127</v>
      </c>
      <c r="H141" s="23">
        <f>VLOOKUP(G141,$G$7:$H$11,2,1)*$D$7</f>
        <v>82441.152000000002</v>
      </c>
      <c r="I141" s="23">
        <f t="shared" si="36"/>
        <v>-53211.125555830076</v>
      </c>
      <c r="J141" s="24">
        <f t="shared" si="20"/>
        <v>0.64544374095876389</v>
      </c>
      <c r="K141" s="23">
        <f t="shared" si="34"/>
        <v>29230.026444169926</v>
      </c>
      <c r="L141" s="23">
        <f t="shared" si="29"/>
        <v>8750821.033775758</v>
      </c>
      <c r="M141" s="23">
        <f>SUM($I$15:I141)</f>
        <v>-2909628.5664673266</v>
      </c>
      <c r="N141" s="23">
        <f t="shared" si="21"/>
        <v>8537976.5315524377</v>
      </c>
      <c r="O141" s="23">
        <f t="shared" si="22"/>
        <v>10000000</v>
      </c>
      <c r="P141" s="25">
        <f t="shared" si="23"/>
        <v>0.85379765315524381</v>
      </c>
      <c r="R141" s="8">
        <f t="shared" si="30"/>
        <v>127</v>
      </c>
      <c r="S141" s="23">
        <f>VLOOKUP(R141,$R$7:$S$11,2,1)*$D$7</f>
        <v>42175.494071146248</v>
      </c>
      <c r="T141" s="23">
        <f t="shared" si="37"/>
        <v>0</v>
      </c>
      <c r="U141" s="24">
        <f t="shared" si="24"/>
        <v>0</v>
      </c>
      <c r="V141" s="23">
        <f t="shared" si="35"/>
        <v>42175.494071146248</v>
      </c>
      <c r="W141" s="23">
        <f t="shared" si="31"/>
        <v>6282547.9467470692</v>
      </c>
      <c r="X141" s="23">
        <f>SUM($T$15:T141)</f>
        <v>-365405.91909435333</v>
      </c>
      <c r="Y141" s="23">
        <f t="shared" si="25"/>
        <v>6422534.9178299345</v>
      </c>
      <c r="Z141" s="23">
        <f t="shared" si="26"/>
        <v>10000000</v>
      </c>
      <c r="AA141" s="25">
        <f t="shared" si="27"/>
        <v>0.6422534917829934</v>
      </c>
    </row>
    <row r="142" spans="7:27" x14ac:dyDescent="0.25">
      <c r="G142" s="8">
        <f t="shared" si="28"/>
        <v>128</v>
      </c>
      <c r="H142" s="23">
        <f>VLOOKUP(G142,$G$7:$H$11,2,1)*$D$7</f>
        <v>82441.152000000002</v>
      </c>
      <c r="I142" s="23">
        <f t="shared" si="36"/>
        <v>-53682.606210157646</v>
      </c>
      <c r="J142" s="24">
        <f t="shared" si="20"/>
        <v>0.65116273739306363</v>
      </c>
      <c r="K142" s="23">
        <f t="shared" si="34"/>
        <v>28758.545789842356</v>
      </c>
      <c r="L142" s="23">
        <f t="shared" si="29"/>
        <v>8779579.5795655996</v>
      </c>
      <c r="M142" s="23">
        <f>SUM($I$15:I142)</f>
        <v>-2963311.1726774843</v>
      </c>
      <c r="N142" s="23">
        <f t="shared" si="21"/>
        <v>8564849.1547249705</v>
      </c>
      <c r="O142" s="23">
        <f t="shared" si="22"/>
        <v>10000000</v>
      </c>
      <c r="P142" s="25">
        <f t="shared" si="23"/>
        <v>0.85648491547249705</v>
      </c>
      <c r="R142" s="8">
        <f t="shared" si="30"/>
        <v>128</v>
      </c>
      <c r="S142" s="23">
        <f>VLOOKUP(R142,$R$7:$S$11,2,1)*$D$7</f>
        <v>42175.494071146248</v>
      </c>
      <c r="T142" s="23">
        <f t="shared" si="37"/>
        <v>0</v>
      </c>
      <c r="U142" s="24">
        <f t="shared" si="24"/>
        <v>0</v>
      </c>
      <c r="V142" s="23">
        <f t="shared" si="35"/>
        <v>42175.494071146248</v>
      </c>
      <c r="W142" s="23">
        <f t="shared" si="31"/>
        <v>6324723.4408182157</v>
      </c>
      <c r="X142" s="23">
        <f>SUM($T$15:T142)</f>
        <v>-365405.91909435333</v>
      </c>
      <c r="Y142" s="23">
        <f t="shared" si="25"/>
        <v>6457649.8076263089</v>
      </c>
      <c r="Z142" s="23">
        <f t="shared" si="26"/>
        <v>10000000</v>
      </c>
      <c r="AA142" s="25">
        <f t="shared" si="27"/>
        <v>0.64576498076263089</v>
      </c>
    </row>
    <row r="143" spans="7:27" x14ac:dyDescent="0.25">
      <c r="G143" s="8">
        <f t="shared" si="28"/>
        <v>129</v>
      </c>
      <c r="H143" s="23">
        <f>VLOOKUP(G143,$G$7:$H$11,2,1)*$D$7</f>
        <v>82441.152000000002</v>
      </c>
      <c r="I143" s="23">
        <f t="shared" si="36"/>
        <v>-54151.069884387776</v>
      </c>
      <c r="J143" s="24">
        <f t="shared" ref="J143:J206" si="38">-I143/H143</f>
        <v>0.65684513826769153</v>
      </c>
      <c r="K143" s="23">
        <f t="shared" si="34"/>
        <v>28290.082115612226</v>
      </c>
      <c r="L143" s="23">
        <f t="shared" si="29"/>
        <v>8807869.6616812125</v>
      </c>
      <c r="M143" s="23">
        <f>SUM($I$15:I143)</f>
        <v>-3017462.2425618721</v>
      </c>
      <c r="N143" s="23">
        <f t="shared" si="21"/>
        <v>8591265.3821436614</v>
      </c>
      <c r="O143" s="23">
        <f t="shared" si="22"/>
        <v>10000000</v>
      </c>
      <c r="P143" s="25">
        <f t="shared" si="23"/>
        <v>0.85912653821436613</v>
      </c>
      <c r="R143" s="8">
        <f t="shared" si="30"/>
        <v>129</v>
      </c>
      <c r="S143" s="23">
        <f>VLOOKUP(R143,$R$7:$S$11,2,1)*$D$7</f>
        <v>42175.494071146248</v>
      </c>
      <c r="T143" s="23">
        <f t="shared" si="37"/>
        <v>0</v>
      </c>
      <c r="U143" s="24">
        <f t="shared" si="24"/>
        <v>0</v>
      </c>
      <c r="V143" s="23">
        <f t="shared" si="35"/>
        <v>42175.494071146248</v>
      </c>
      <c r="W143" s="23">
        <f t="shared" si="31"/>
        <v>6366898.9348893622</v>
      </c>
      <c r="X143" s="23">
        <f>SUM($T$15:T143)</f>
        <v>-365405.91909435333</v>
      </c>
      <c r="Y143" s="23">
        <f t="shared" si="25"/>
        <v>6492493.6393207479</v>
      </c>
      <c r="Z143" s="23">
        <f t="shared" si="26"/>
        <v>10000000</v>
      </c>
      <c r="AA143" s="25">
        <f t="shared" si="27"/>
        <v>0.64924936393207477</v>
      </c>
    </row>
    <row r="144" spans="7:27" x14ac:dyDescent="0.25">
      <c r="G144" s="8">
        <f t="shared" si="28"/>
        <v>130</v>
      </c>
      <c r="H144" s="23">
        <f>VLOOKUP(G144,$G$7:$H$11,2,1)*$D$7</f>
        <v>82441.152000000002</v>
      </c>
      <c r="I144" s="23">
        <f t="shared" si="36"/>
        <v>-54615.84410962947</v>
      </c>
      <c r="J144" s="24">
        <f t="shared" si="38"/>
        <v>0.66248278662614357</v>
      </c>
      <c r="K144" s="23">
        <f t="shared" si="34"/>
        <v>27825.307890370532</v>
      </c>
      <c r="L144" s="23">
        <f t="shared" si="29"/>
        <v>8835694.969571583</v>
      </c>
      <c r="M144" s="23">
        <f>SUM($I$15:I144)</f>
        <v>-3072078.0866715014</v>
      </c>
      <c r="N144" s="23">
        <f t="shared" ref="N144:N207" si="39">2*(10000000)/(1+EXP((-0.02)*(G144-0)))-10000000</f>
        <v>8617231.5931330658</v>
      </c>
      <c r="O144" s="23">
        <f t="shared" ref="O144:O207" si="40">$D$4</f>
        <v>10000000</v>
      </c>
      <c r="P144" s="25">
        <f t="shared" ref="P144:P207" si="41">N144/O144</f>
        <v>0.86172315931330656</v>
      </c>
      <c r="R144" s="8">
        <f t="shared" si="30"/>
        <v>130</v>
      </c>
      <c r="S144" s="23">
        <f>VLOOKUP(R144,$R$7:$S$11,2,1)*$D$7</f>
        <v>42175.494071146248</v>
      </c>
      <c r="T144" s="23">
        <f t="shared" si="37"/>
        <v>0</v>
      </c>
      <c r="U144" s="24">
        <f t="shared" ref="U144:U207" si="42">-T144/S144</f>
        <v>0</v>
      </c>
      <c r="V144" s="23">
        <f t="shared" si="35"/>
        <v>42175.494071146248</v>
      </c>
      <c r="W144" s="23">
        <f t="shared" si="31"/>
        <v>6409074.4289605087</v>
      </c>
      <c r="X144" s="23">
        <f>SUM($T$15:T144)</f>
        <v>-365405.91909435333</v>
      </c>
      <c r="Y144" s="23">
        <f t="shared" ref="Y144:Y207" si="43">2*(10000000)/(1+EXP((-0.012)*(G144-0)))-10000000</f>
        <v>6527067.0596198998</v>
      </c>
      <c r="Z144" s="23">
        <f t="shared" ref="Z144:Z207" si="44">$D$4</f>
        <v>10000000</v>
      </c>
      <c r="AA144" s="25">
        <f t="shared" ref="AA144:AA207" si="45">Y144/Z144</f>
        <v>0.65270670596198999</v>
      </c>
    </row>
    <row r="145" spans="7:27" x14ac:dyDescent="0.25">
      <c r="G145" s="8">
        <f t="shared" ref="G145:G208" si="46">G144+1</f>
        <v>131</v>
      </c>
      <c r="H145" s="23">
        <f>VLOOKUP(G145,$G$7:$H$11,2,1)*$D$7</f>
        <v>82441.152000000002</v>
      </c>
      <c r="I145" s="23">
        <f t="shared" si="36"/>
        <v>-55076.398622294888</v>
      </c>
      <c r="J145" s="24">
        <f t="shared" si="38"/>
        <v>0.66806925044296916</v>
      </c>
      <c r="K145" s="23">
        <f t="shared" si="34"/>
        <v>27364.753377705114</v>
      </c>
      <c r="L145" s="23">
        <f t="shared" ref="L145:L208" si="47">L144+K145</f>
        <v>8863059.7229492888</v>
      </c>
      <c r="M145" s="23">
        <f>SUM($I$15:I145)</f>
        <v>-3127154.4852937963</v>
      </c>
      <c r="N145" s="23">
        <f t="shared" si="39"/>
        <v>8642754.1284601092</v>
      </c>
      <c r="O145" s="23">
        <f t="shared" si="40"/>
        <v>10000000</v>
      </c>
      <c r="P145" s="25">
        <f t="shared" si="41"/>
        <v>0.86427541284601095</v>
      </c>
      <c r="R145" s="8">
        <f t="shared" ref="R145:R208" si="48">R144+1</f>
        <v>131</v>
      </c>
      <c r="S145" s="23">
        <f>VLOOKUP(R145,$R$7:$S$11,2,1)*$D$7</f>
        <v>42175.494071146248</v>
      </c>
      <c r="T145" s="23">
        <f t="shared" si="37"/>
        <v>0</v>
      </c>
      <c r="U145" s="24">
        <f t="shared" si="42"/>
        <v>0</v>
      </c>
      <c r="V145" s="23">
        <f t="shared" si="35"/>
        <v>42175.494071146248</v>
      </c>
      <c r="W145" s="23">
        <f t="shared" si="31"/>
        <v>6451249.9230316551</v>
      </c>
      <c r="X145" s="23">
        <f>SUM($T$15:T145)</f>
        <v>-365405.91909435333</v>
      </c>
      <c r="Y145" s="23">
        <f t="shared" si="43"/>
        <v>6561370.7438677251</v>
      </c>
      <c r="Z145" s="23">
        <f t="shared" si="44"/>
        <v>10000000</v>
      </c>
      <c r="AA145" s="25">
        <f t="shared" si="45"/>
        <v>0.65613707438677249</v>
      </c>
    </row>
    <row r="146" spans="7:27" x14ac:dyDescent="0.25">
      <c r="G146" s="8">
        <f t="shared" si="46"/>
        <v>132</v>
      </c>
      <c r="H146" s="23">
        <f>VLOOKUP(G146,$G$7:$H$11,2,1)*$D$7</f>
        <v>82441.152000000002</v>
      </c>
      <c r="I146" s="23">
        <f t="shared" si="36"/>
        <v>-55532.317290220781</v>
      </c>
      <c r="J146" s="24">
        <f t="shared" si="38"/>
        <v>0.67359948209142906</v>
      </c>
      <c r="K146" s="23">
        <f t="shared" si="34"/>
        <v>26908.834709779221</v>
      </c>
      <c r="L146" s="23">
        <f t="shared" si="47"/>
        <v>8889968.5576590672</v>
      </c>
      <c r="M146" s="23">
        <f>SUM($I$15:I146)</f>
        <v>-3182686.8025840172</v>
      </c>
      <c r="N146" s="23">
        <f t="shared" si="39"/>
        <v>8667839.2884981856</v>
      </c>
      <c r="O146" s="23">
        <f t="shared" si="40"/>
        <v>10000000</v>
      </c>
      <c r="P146" s="25">
        <f t="shared" si="41"/>
        <v>0.86678392884981859</v>
      </c>
      <c r="R146" s="8">
        <f t="shared" si="48"/>
        <v>132</v>
      </c>
      <c r="S146" s="23">
        <f>VLOOKUP(R146,$R$7:$S$11,2,1)*$D$7</f>
        <v>42175.494071146248</v>
      </c>
      <c r="T146" s="23">
        <f t="shared" si="37"/>
        <v>0</v>
      </c>
      <c r="U146" s="24">
        <f t="shared" si="42"/>
        <v>0</v>
      </c>
      <c r="V146" s="23">
        <f t="shared" si="35"/>
        <v>42175.494071146248</v>
      </c>
      <c r="W146" s="23">
        <f t="shared" si="31"/>
        <v>6493425.4171028016</v>
      </c>
      <c r="X146" s="23">
        <f>SUM($T$15:T146)</f>
        <v>-365405.91909435333</v>
      </c>
      <c r="Y146" s="23">
        <f t="shared" si="43"/>
        <v>6595405.3954494949</v>
      </c>
      <c r="Z146" s="23">
        <f t="shared" si="44"/>
        <v>10000000</v>
      </c>
      <c r="AA146" s="25">
        <f t="shared" si="45"/>
        <v>0.65954053954494951</v>
      </c>
    </row>
    <row r="147" spans="7:27" x14ac:dyDescent="0.25">
      <c r="G147" s="8">
        <f t="shared" si="46"/>
        <v>133</v>
      </c>
      <c r="H147" s="23">
        <f>VLOOKUP(G147,$G$7:$H$11,2,1)*$D$7</f>
        <v>82441.152000000002</v>
      </c>
      <c r="I147" s="23">
        <f t="shared" si="36"/>
        <v>-55983.275634104386</v>
      </c>
      <c r="J147" s="24">
        <f t="shared" si="38"/>
        <v>0.67906954568155942</v>
      </c>
      <c r="K147" s="23">
        <f t="shared" si="34"/>
        <v>26457.876365895616</v>
      </c>
      <c r="L147" s="23">
        <f t="shared" si="47"/>
        <v>8916426.4340249635</v>
      </c>
      <c r="M147" s="23">
        <f>SUM($I$15:I147)</f>
        <v>-3238670.0782181215</v>
      </c>
      <c r="N147" s="23">
        <f t="shared" si="39"/>
        <v>8692493.331488546</v>
      </c>
      <c r="O147" s="23">
        <f t="shared" si="40"/>
        <v>10000000</v>
      </c>
      <c r="P147" s="25">
        <f t="shared" si="41"/>
        <v>0.86924933314885455</v>
      </c>
      <c r="R147" s="8">
        <f t="shared" si="48"/>
        <v>133</v>
      </c>
      <c r="S147" s="23">
        <f>VLOOKUP(R147,$R$7:$S$11,2,1)*$D$7</f>
        <v>42175.494071146248</v>
      </c>
      <c r="T147" s="23">
        <f t="shared" si="37"/>
        <v>0</v>
      </c>
      <c r="U147" s="24">
        <f t="shared" si="42"/>
        <v>0</v>
      </c>
      <c r="V147" s="23">
        <f t="shared" si="35"/>
        <v>42175.494071146248</v>
      </c>
      <c r="W147" s="23">
        <f t="shared" si="31"/>
        <v>6535600.9111739481</v>
      </c>
      <c r="X147" s="23">
        <f>SUM($T$15:T147)</f>
        <v>-365405.91909435333</v>
      </c>
      <c r="Y147" s="23">
        <f t="shared" si="43"/>
        <v>6629171.7451968938</v>
      </c>
      <c r="Z147" s="23">
        <f t="shared" si="44"/>
        <v>10000000</v>
      </c>
      <c r="AA147" s="25">
        <f t="shared" si="45"/>
        <v>0.66291717451968935</v>
      </c>
    </row>
    <row r="148" spans="7:27" x14ac:dyDescent="0.25">
      <c r="G148" s="8">
        <f t="shared" si="46"/>
        <v>134</v>
      </c>
      <c r="H148" s="23">
        <f>VLOOKUP(G148,$G$7:$H$11,2,1)*$D$7</f>
        <v>82441.152000000002</v>
      </c>
      <c r="I148" s="23">
        <f t="shared" si="36"/>
        <v>-56429.022825688495</v>
      </c>
      <c r="J148" s="24">
        <f t="shared" si="38"/>
        <v>0.68447639870059673</v>
      </c>
      <c r="K148" s="23">
        <f t="shared" si="34"/>
        <v>26012.129174311507</v>
      </c>
      <c r="L148" s="23">
        <f t="shared" si="47"/>
        <v>8942438.5631992742</v>
      </c>
      <c r="M148" s="23">
        <f>SUM($I$15:I148)</f>
        <v>-3295099.1010438101</v>
      </c>
      <c r="N148" s="23">
        <f t="shared" si="39"/>
        <v>8716722.4718965217</v>
      </c>
      <c r="O148" s="23">
        <f t="shared" si="40"/>
        <v>10000000</v>
      </c>
      <c r="P148" s="25">
        <f t="shared" si="41"/>
        <v>0.87167224718965219</v>
      </c>
      <c r="R148" s="8">
        <f t="shared" si="48"/>
        <v>134</v>
      </c>
      <c r="S148" s="23">
        <f>VLOOKUP(R148,$R$7:$S$11,2,1)*$D$7</f>
        <v>42175.494071146248</v>
      </c>
      <c r="T148" s="23">
        <f t="shared" si="37"/>
        <v>0</v>
      </c>
      <c r="U148" s="24">
        <f t="shared" si="42"/>
        <v>0</v>
      </c>
      <c r="V148" s="23">
        <f t="shared" si="35"/>
        <v>42175.494071146248</v>
      </c>
      <c r="W148" s="23">
        <f t="shared" si="31"/>
        <v>6577776.4052450946</v>
      </c>
      <c r="X148" s="23">
        <f>SUM($T$15:T148)</f>
        <v>-365405.91909435333</v>
      </c>
      <c r="Y148" s="23">
        <f t="shared" si="43"/>
        <v>6662670.5507944599</v>
      </c>
      <c r="Z148" s="23">
        <f t="shared" si="44"/>
        <v>10000000</v>
      </c>
      <c r="AA148" s="25">
        <f t="shared" si="45"/>
        <v>0.66626705507944595</v>
      </c>
    </row>
    <row r="149" spans="7:27" x14ac:dyDescent="0.25">
      <c r="G149" s="8">
        <f t="shared" si="46"/>
        <v>135</v>
      </c>
      <c r="H149" s="23">
        <f>VLOOKUP(G149,$G$7:$H$11,2,1)*$D$7</f>
        <v>82441.152000000002</v>
      </c>
      <c r="I149" s="23">
        <f t="shared" si="36"/>
        <v>-56869.367267840731</v>
      </c>
      <c r="J149" s="24">
        <f t="shared" si="38"/>
        <v>0.68981771710129336</v>
      </c>
      <c r="K149" s="23">
        <f t="shared" si="34"/>
        <v>25571.784732159271</v>
      </c>
      <c r="L149" s="23">
        <f t="shared" si="47"/>
        <v>8968010.3479314335</v>
      </c>
      <c r="M149" s="23">
        <f>SUM($I$15:I149)</f>
        <v>-3351968.4683116507</v>
      </c>
      <c r="N149" s="23">
        <f t="shared" si="39"/>
        <v>8740532.8788600713</v>
      </c>
      <c r="O149" s="23">
        <f t="shared" si="40"/>
        <v>10000000</v>
      </c>
      <c r="P149" s="25">
        <f t="shared" si="41"/>
        <v>0.87405328788600711</v>
      </c>
      <c r="R149" s="8">
        <f t="shared" si="48"/>
        <v>135</v>
      </c>
      <c r="S149" s="23">
        <f>VLOOKUP(R149,$R$7:$S$11,2,1)*$D$7</f>
        <v>42175.494071146248</v>
      </c>
      <c r="T149" s="23">
        <f t="shared" si="37"/>
        <v>0</v>
      </c>
      <c r="U149" s="24">
        <f t="shared" si="42"/>
        <v>0</v>
      </c>
      <c r="V149" s="23">
        <f t="shared" si="35"/>
        <v>42175.494071146248</v>
      </c>
      <c r="W149" s="23">
        <f t="shared" si="31"/>
        <v>6619951.899316241</v>
      </c>
      <c r="X149" s="23">
        <f>SUM($T$15:T149)</f>
        <v>-365405.91909435333</v>
      </c>
      <c r="Y149" s="23">
        <f t="shared" si="43"/>
        <v>6695902.596187707</v>
      </c>
      <c r="Z149" s="23">
        <f t="shared" si="44"/>
        <v>10000000</v>
      </c>
      <c r="AA149" s="25">
        <f t="shared" si="45"/>
        <v>0.66959025961877072</v>
      </c>
    </row>
    <row r="150" spans="7:27" x14ac:dyDescent="0.25">
      <c r="G150" s="8">
        <f t="shared" si="46"/>
        <v>136</v>
      </c>
      <c r="H150" s="23">
        <f>VLOOKUP(G150,$G$7:$H$11,2,1)*$D$7</f>
        <v>82441.152000000002</v>
      </c>
      <c r="I150" s="23">
        <f t="shared" si="36"/>
        <v>-57304.165040640903</v>
      </c>
      <c r="J150" s="24">
        <f t="shared" si="38"/>
        <v>0.69509175515452404</v>
      </c>
      <c r="K150" s="23">
        <f t="shared" si="34"/>
        <v>25136.986959359099</v>
      </c>
      <c r="L150" s="23">
        <f t="shared" si="47"/>
        <v>8993147.3348907921</v>
      </c>
      <c r="M150" s="23">
        <f>SUM($I$15:I150)</f>
        <v>-3409272.6333522918</v>
      </c>
      <c r="N150" s="23">
        <f t="shared" si="39"/>
        <v>8763930.6747282296</v>
      </c>
      <c r="O150" s="23">
        <f t="shared" si="40"/>
        <v>10000000</v>
      </c>
      <c r="P150" s="25">
        <f t="shared" si="41"/>
        <v>0.87639306747282297</v>
      </c>
      <c r="R150" s="8">
        <f t="shared" si="48"/>
        <v>136</v>
      </c>
      <c r="S150" s="23">
        <f>VLOOKUP(R150,$R$7:$S$11,2,1)*$D$7</f>
        <v>42175.494071146248</v>
      </c>
      <c r="T150" s="23">
        <f t="shared" si="37"/>
        <v>0</v>
      </c>
      <c r="U150" s="24">
        <f t="shared" si="42"/>
        <v>0</v>
      </c>
      <c r="V150" s="23">
        <f t="shared" si="35"/>
        <v>42175.494071146248</v>
      </c>
      <c r="W150" s="23">
        <f t="shared" si="31"/>
        <v>6662127.3933873875</v>
      </c>
      <c r="X150" s="23">
        <f>SUM($T$15:T150)</f>
        <v>-365405.91909435333</v>
      </c>
      <c r="Y150" s="23">
        <f t="shared" si="43"/>
        <v>6728868.6909930613</v>
      </c>
      <c r="Z150" s="23">
        <f t="shared" si="44"/>
        <v>10000000</v>
      </c>
      <c r="AA150" s="25">
        <f t="shared" si="45"/>
        <v>0.67288686909930617</v>
      </c>
    </row>
    <row r="151" spans="7:27" x14ac:dyDescent="0.25">
      <c r="G151" s="8">
        <f t="shared" si="46"/>
        <v>137</v>
      </c>
      <c r="H151" s="23">
        <f>VLOOKUP(G151,$G$7:$H$11,2,1)*$D$7</f>
        <v>82441.152000000002</v>
      </c>
      <c r="I151" s="23">
        <f t="shared" si="36"/>
        <v>-57733.310640767217</v>
      </c>
      <c r="J151" s="24">
        <f t="shared" si="38"/>
        <v>0.70029723311929482</v>
      </c>
      <c r="K151" s="23">
        <f t="shared" si="34"/>
        <v>24707.841359232785</v>
      </c>
      <c r="L151" s="23">
        <f t="shared" si="47"/>
        <v>9017855.1762500256</v>
      </c>
      <c r="M151" s="23">
        <f>SUM($I$15:I151)</f>
        <v>-3467005.943993059</v>
      </c>
      <c r="N151" s="23">
        <f t="shared" si="39"/>
        <v>8786921.9336869568</v>
      </c>
      <c r="O151" s="23">
        <f t="shared" si="40"/>
        <v>10000000</v>
      </c>
      <c r="P151" s="25">
        <f t="shared" si="41"/>
        <v>0.87869219336869564</v>
      </c>
      <c r="R151" s="8">
        <f t="shared" si="48"/>
        <v>137</v>
      </c>
      <c r="S151" s="23">
        <f>VLOOKUP(R151,$R$7:$S$11,2,1)*$D$7</f>
        <v>42175.494071146248</v>
      </c>
      <c r="T151" s="23">
        <f t="shared" si="37"/>
        <v>0</v>
      </c>
      <c r="U151" s="24">
        <f t="shared" si="42"/>
        <v>0</v>
      </c>
      <c r="V151" s="23">
        <f t="shared" si="35"/>
        <v>42175.494071146248</v>
      </c>
      <c r="W151" s="23">
        <f t="shared" si="31"/>
        <v>6704302.887458534</v>
      </c>
      <c r="X151" s="23">
        <f>SUM($T$15:T151)</f>
        <v>-365405.91909435333</v>
      </c>
      <c r="Y151" s="23">
        <f t="shared" si="43"/>
        <v>6761569.6699099634</v>
      </c>
      <c r="Z151" s="23">
        <f t="shared" si="44"/>
        <v>10000000</v>
      </c>
      <c r="AA151" s="25">
        <f t="shared" si="45"/>
        <v>0.67615696699099637</v>
      </c>
    </row>
    <row r="152" spans="7:27" x14ac:dyDescent="0.25">
      <c r="G152" s="8">
        <f t="shared" si="46"/>
        <v>138</v>
      </c>
      <c r="H152" s="23">
        <f>VLOOKUP(G152,$G$7:$H$11,2,1)*$D$7</f>
        <v>82441.152000000002</v>
      </c>
      <c r="I152" s="23">
        <f t="shared" si="36"/>
        <v>-58156.729556011778</v>
      </c>
      <c r="J152" s="24">
        <f t="shared" si="38"/>
        <v>0.7054332471726229</v>
      </c>
      <c r="K152" s="23">
        <f t="shared" si="34"/>
        <v>24284.422443988224</v>
      </c>
      <c r="L152" s="23">
        <f t="shared" si="47"/>
        <v>9042139.5986940134</v>
      </c>
      <c r="M152" s="23">
        <f>SUM($I$15:I152)</f>
        <v>-3525162.673549071</v>
      </c>
      <c r="N152" s="23">
        <f t="shared" si="39"/>
        <v>8809512.6804699674</v>
      </c>
      <c r="O152" s="23">
        <f t="shared" si="40"/>
        <v>10000000</v>
      </c>
      <c r="P152" s="25">
        <f t="shared" si="41"/>
        <v>0.88095126804699675</v>
      </c>
      <c r="R152" s="8">
        <f t="shared" si="48"/>
        <v>138</v>
      </c>
      <c r="S152" s="23">
        <f>VLOOKUP(R152,$R$7:$S$11,2,1)*$D$7</f>
        <v>42175.494071146248</v>
      </c>
      <c r="T152" s="23">
        <f t="shared" si="37"/>
        <v>0</v>
      </c>
      <c r="U152" s="24">
        <f t="shared" si="42"/>
        <v>0</v>
      </c>
      <c r="V152" s="23">
        <f t="shared" si="35"/>
        <v>42175.494071146248</v>
      </c>
      <c r="W152" s="23">
        <f t="shared" si="31"/>
        <v>6746478.3815296805</v>
      </c>
      <c r="X152" s="23">
        <f>SUM($T$15:T152)</f>
        <v>-365405.91909435333</v>
      </c>
      <c r="Y152" s="23">
        <f t="shared" si="43"/>
        <v>6794006.3921352886</v>
      </c>
      <c r="Z152" s="23">
        <f t="shared" si="44"/>
        <v>10000000</v>
      </c>
      <c r="AA152" s="25">
        <f t="shared" si="45"/>
        <v>0.67940063921352889</v>
      </c>
    </row>
    <row r="153" spans="7:27" x14ac:dyDescent="0.25">
      <c r="G153" s="8">
        <f t="shared" si="46"/>
        <v>139</v>
      </c>
      <c r="H153" s="23">
        <f>VLOOKUP(G153,$G$7:$H$11,2,1)*$D$7</f>
        <v>82441.152000000002</v>
      </c>
      <c r="I153" s="23">
        <f t="shared" si="36"/>
        <v>-58574.372308388352</v>
      </c>
      <c r="J153" s="24">
        <f t="shared" si="38"/>
        <v>0.7104991971532415</v>
      </c>
      <c r="K153" s="23">
        <f t="shared" si="34"/>
        <v>23866.779691611649</v>
      </c>
      <c r="L153" s="23">
        <f t="shared" si="47"/>
        <v>9066006.3783856258</v>
      </c>
      <c r="M153" s="23">
        <f>SUM($I$15:I153)</f>
        <v>-3583737.0458574593</v>
      </c>
      <c r="N153" s="23">
        <f t="shared" si="39"/>
        <v>8831708.8891520724</v>
      </c>
      <c r="O153" s="23">
        <f t="shared" si="40"/>
        <v>10000000</v>
      </c>
      <c r="P153" s="25">
        <f t="shared" si="41"/>
        <v>0.88317088891520723</v>
      </c>
      <c r="R153" s="8">
        <f t="shared" si="48"/>
        <v>139</v>
      </c>
      <c r="S153" s="23">
        <f>VLOOKUP(R153,$R$7:$S$11,2,1)*$D$7</f>
        <v>42175.494071146248</v>
      </c>
      <c r="T153" s="23">
        <f t="shared" si="37"/>
        <v>0</v>
      </c>
      <c r="U153" s="24">
        <f t="shared" si="42"/>
        <v>0</v>
      </c>
      <c r="V153" s="23">
        <f t="shared" si="35"/>
        <v>42175.494071146248</v>
      </c>
      <c r="W153" s="23">
        <f t="shared" si="31"/>
        <v>6788653.8756008269</v>
      </c>
      <c r="X153" s="23">
        <f>SUM($T$15:T153)</f>
        <v>-365405.91909435333</v>
      </c>
      <c r="Y153" s="23">
        <f t="shared" si="43"/>
        <v>6826179.7407803982</v>
      </c>
      <c r="Z153" s="23">
        <f t="shared" si="44"/>
        <v>10000000</v>
      </c>
      <c r="AA153" s="25">
        <f t="shared" si="45"/>
        <v>0.68261797407803981</v>
      </c>
    </row>
    <row r="154" spans="7:27" x14ac:dyDescent="0.25">
      <c r="G154" s="8">
        <f t="shared" si="46"/>
        <v>140</v>
      </c>
      <c r="H154" s="23">
        <f>VLOOKUP(G154,$G$7:$H$11,2,1)*$D$7</f>
        <v>82441.152000000002</v>
      </c>
      <c r="I154" s="23">
        <f t="shared" si="36"/>
        <v>-58986.209672600402</v>
      </c>
      <c r="J154" s="24">
        <f t="shared" si="38"/>
        <v>0.71549472856226459</v>
      </c>
      <c r="K154" s="23">
        <f t="shared" si="34"/>
        <v>23454.9423273996</v>
      </c>
      <c r="L154" s="23">
        <f t="shared" si="47"/>
        <v>9089461.3207130246</v>
      </c>
      <c r="M154" s="23">
        <f>SUM($I$15:I154)</f>
        <v>-3642723.2555300598</v>
      </c>
      <c r="N154" s="23">
        <f t="shared" si="39"/>
        <v>8853516.4820226245</v>
      </c>
      <c r="O154" s="23">
        <f t="shared" si="40"/>
        <v>10000000</v>
      </c>
      <c r="P154" s="25">
        <f t="shared" si="41"/>
        <v>0.88535164820226242</v>
      </c>
      <c r="R154" s="8">
        <f t="shared" si="48"/>
        <v>140</v>
      </c>
      <c r="S154" s="23">
        <f>VLOOKUP(R154,$R$7:$S$11,2,1)*$D$7</f>
        <v>42175.494071146248</v>
      </c>
      <c r="T154" s="23">
        <f t="shared" si="37"/>
        <v>0</v>
      </c>
      <c r="U154" s="24">
        <f t="shared" si="42"/>
        <v>0</v>
      </c>
      <c r="V154" s="23">
        <f t="shared" si="35"/>
        <v>42175.494071146248</v>
      </c>
      <c r="W154" s="23">
        <f t="shared" si="31"/>
        <v>6830829.3696719734</v>
      </c>
      <c r="X154" s="23">
        <f>SUM($T$15:T154)</f>
        <v>-365405.91909435333</v>
      </c>
      <c r="Y154" s="23">
        <f t="shared" si="43"/>
        <v>6858090.6222909465</v>
      </c>
      <c r="Z154" s="23">
        <f t="shared" si="44"/>
        <v>10000000</v>
      </c>
      <c r="AA154" s="25">
        <f t="shared" si="45"/>
        <v>0.68580906222909466</v>
      </c>
    </row>
    <row r="155" spans="7:27" x14ac:dyDescent="0.25">
      <c r="G155" s="8">
        <f t="shared" si="46"/>
        <v>141</v>
      </c>
      <c r="H155" s="23">
        <f>VLOOKUP(G155,$G$7:$H$11,2,1)*$D$7</f>
        <v>82441.152000000002</v>
      </c>
      <c r="I155" s="23">
        <f t="shared" si="36"/>
        <v>-59392.228835273905</v>
      </c>
      <c r="J155" s="24">
        <f t="shared" si="38"/>
        <v>0.72041968597520212</v>
      </c>
      <c r="K155" s="23">
        <f t="shared" si="34"/>
        <v>23048.923164726097</v>
      </c>
      <c r="L155" s="23">
        <f t="shared" si="47"/>
        <v>9112510.2438777499</v>
      </c>
      <c r="M155" s="23">
        <f>SUM($I$15:I155)</f>
        <v>-3702115.4843653338</v>
      </c>
      <c r="N155" s="23">
        <f t="shared" si="39"/>
        <v>8874941.3285366558</v>
      </c>
      <c r="O155" s="23">
        <f t="shared" si="40"/>
        <v>10000000</v>
      </c>
      <c r="P155" s="25">
        <f t="shared" si="41"/>
        <v>0.88749413285366563</v>
      </c>
      <c r="R155" s="8">
        <f t="shared" si="48"/>
        <v>141</v>
      </c>
      <c r="S155" s="23">
        <f>VLOOKUP(R155,$R$7:$S$11,2,1)*$D$7</f>
        <v>42175.494071146248</v>
      </c>
      <c r="T155" s="23">
        <f t="shared" si="37"/>
        <v>0</v>
      </c>
      <c r="U155" s="24">
        <f t="shared" si="42"/>
        <v>0</v>
      </c>
      <c r="V155" s="23">
        <f t="shared" si="35"/>
        <v>42175.494071146248</v>
      </c>
      <c r="W155" s="23">
        <f t="shared" si="31"/>
        <v>6873004.8637431199</v>
      </c>
      <c r="X155" s="23">
        <f>SUM($T$15:T155)</f>
        <v>-365405.91909435333</v>
      </c>
      <c r="Y155" s="23">
        <f t="shared" si="43"/>
        <v>6889739.965869762</v>
      </c>
      <c r="Z155" s="23">
        <f t="shared" si="44"/>
        <v>10000000</v>
      </c>
      <c r="AA155" s="25">
        <f t="shared" si="45"/>
        <v>0.68897399658697622</v>
      </c>
    </row>
    <row r="156" spans="7:27" x14ac:dyDescent="0.25">
      <c r="G156" s="8">
        <f t="shared" si="46"/>
        <v>142</v>
      </c>
      <c r="H156" s="23">
        <f>VLOOKUP(G156,$G$7:$H$11,2,1)*$D$7</f>
        <v>82441.152000000002</v>
      </c>
      <c r="I156" s="23">
        <f t="shared" si="36"/>
        <v>-59792.430307287352</v>
      </c>
      <c r="J156" s="24">
        <f t="shared" si="38"/>
        <v>0.72527407558894075</v>
      </c>
      <c r="K156" s="23">
        <f t="shared" si="34"/>
        <v>22648.72169271265</v>
      </c>
      <c r="L156" s="23">
        <f t="shared" si="47"/>
        <v>9135158.9655704629</v>
      </c>
      <c r="M156" s="23">
        <f>SUM($I$15:I156)</f>
        <v>-3761907.9146726211</v>
      </c>
      <c r="N156" s="23">
        <f t="shared" si="39"/>
        <v>8895989.2443413138</v>
      </c>
      <c r="O156" s="23">
        <f t="shared" si="40"/>
        <v>10000000</v>
      </c>
      <c r="P156" s="25">
        <f t="shared" si="41"/>
        <v>0.88959892443413136</v>
      </c>
      <c r="R156" s="8">
        <f t="shared" si="48"/>
        <v>142</v>
      </c>
      <c r="S156" s="23">
        <f>VLOOKUP(R156,$R$7:$S$11,2,1)*$D$7</f>
        <v>42175.494071146248</v>
      </c>
      <c r="T156" s="23">
        <f t="shared" si="37"/>
        <v>0</v>
      </c>
      <c r="U156" s="24">
        <f t="shared" si="42"/>
        <v>0</v>
      </c>
      <c r="V156" s="23">
        <f t="shared" si="35"/>
        <v>42175.494071146248</v>
      </c>
      <c r="W156" s="23">
        <f t="shared" ref="W156:W219" si="49">W155+V156</f>
        <v>6915180.3578142663</v>
      </c>
      <c r="X156" s="23">
        <f>SUM($T$15:T156)</f>
        <v>-365405.91909435333</v>
      </c>
      <c r="Y156" s="23">
        <f t="shared" si="43"/>
        <v>6921128.7229029126</v>
      </c>
      <c r="Z156" s="23">
        <f t="shared" si="44"/>
        <v>10000000</v>
      </c>
      <c r="AA156" s="25">
        <f t="shared" si="45"/>
        <v>0.69211287229029128</v>
      </c>
    </row>
    <row r="157" spans="7:27" x14ac:dyDescent="0.25">
      <c r="G157" s="8">
        <f t="shared" si="46"/>
        <v>143</v>
      </c>
      <c r="H157" s="23">
        <f>VLOOKUP(G157,$G$7:$H$11,2,1)*$D$7</f>
        <v>82441.152000000002</v>
      </c>
      <c r="I157" s="23">
        <f t="shared" si="36"/>
        <v>-60186.825439036635</v>
      </c>
      <c r="J157" s="24">
        <f t="shared" si="38"/>
        <v>0.73005803508224432</v>
      </c>
      <c r="K157" s="23">
        <f t="shared" si="34"/>
        <v>22254.326560963367</v>
      </c>
      <c r="L157" s="23">
        <f t="shared" si="47"/>
        <v>9157413.2921314258</v>
      </c>
      <c r="M157" s="23">
        <f>SUM($I$15:I157)</f>
        <v>-3822094.7401116579</v>
      </c>
      <c r="N157" s="23">
        <f t="shared" si="39"/>
        <v>8916665.9903752804</v>
      </c>
      <c r="O157" s="23">
        <f t="shared" si="40"/>
        <v>10000000</v>
      </c>
      <c r="P157" s="25">
        <f t="shared" si="41"/>
        <v>0.89166659903752798</v>
      </c>
      <c r="R157" s="8">
        <f t="shared" si="48"/>
        <v>143</v>
      </c>
      <c r="S157" s="23">
        <f>VLOOKUP(R157,$R$7:$S$11,2,1)*$D$7</f>
        <v>42175.494071146248</v>
      </c>
      <c r="T157" s="23">
        <f t="shared" si="37"/>
        <v>-1019.5970992365852</v>
      </c>
      <c r="U157" s="24">
        <f t="shared" si="42"/>
        <v>2.417510740992428E-2</v>
      </c>
      <c r="V157" s="23">
        <f t="shared" si="35"/>
        <v>41155.896971909664</v>
      </c>
      <c r="W157" s="23">
        <f t="shared" si="49"/>
        <v>6956336.2547861757</v>
      </c>
      <c r="X157" s="23">
        <f>SUM($T$15:T157)</f>
        <v>-366425.51619358989</v>
      </c>
      <c r="Y157" s="23">
        <f t="shared" si="43"/>
        <v>6952257.8663892299</v>
      </c>
      <c r="Z157" s="23">
        <f t="shared" si="44"/>
        <v>10000000</v>
      </c>
      <c r="AA157" s="25">
        <f t="shared" si="45"/>
        <v>0.69522578663892298</v>
      </c>
    </row>
    <row r="158" spans="7:27" x14ac:dyDescent="0.25">
      <c r="G158" s="8">
        <f t="shared" si="46"/>
        <v>144</v>
      </c>
      <c r="H158" s="23">
        <f>VLOOKUP(G158,$G$7:$H$11,2,1)*$D$7</f>
        <v>82441.152000000002</v>
      </c>
      <c r="I158" s="23">
        <f t="shared" si="36"/>
        <v>-60575.434418540448</v>
      </c>
      <c r="J158" s="24">
        <f t="shared" si="38"/>
        <v>0.73477180933304331</v>
      </c>
      <c r="K158" s="23">
        <f t="shared" ref="K158:K221" si="50">H158+I158</f>
        <v>21865.717581459554</v>
      </c>
      <c r="L158" s="23">
        <f t="shared" si="47"/>
        <v>9179279.0097128861</v>
      </c>
      <c r="M158" s="23">
        <f>SUM($I$15:I158)</f>
        <v>-3882670.1745301983</v>
      </c>
      <c r="N158" s="23">
        <f t="shared" si="39"/>
        <v>8936977.2720387243</v>
      </c>
      <c r="O158" s="23">
        <f t="shared" si="40"/>
        <v>10000000</v>
      </c>
      <c r="P158" s="25">
        <f t="shared" si="41"/>
        <v>0.89369772720387242</v>
      </c>
      <c r="R158" s="8">
        <f t="shared" si="48"/>
        <v>144</v>
      </c>
      <c r="S158" s="23">
        <f>VLOOKUP(R158,$R$7:$S$11,2,1)*$D$7</f>
        <v>42175.494071146248</v>
      </c>
      <c r="T158" s="23">
        <f t="shared" si="37"/>
        <v>-3076.6716967752204</v>
      </c>
      <c r="U158" s="24">
        <f t="shared" si="42"/>
        <v>7.2949274561790622E-2</v>
      </c>
      <c r="V158" s="23">
        <f t="shared" ref="V158:V221" si="51">S158+T158</f>
        <v>39098.822374371026</v>
      </c>
      <c r="W158" s="23">
        <f t="shared" si="49"/>
        <v>6995435.0771605466</v>
      </c>
      <c r="X158" s="23">
        <f>SUM($T$15:T158)</f>
        <v>-369502.18789036514</v>
      </c>
      <c r="Y158" s="23">
        <f t="shared" si="43"/>
        <v>6983128.390373446</v>
      </c>
      <c r="Z158" s="23">
        <f t="shared" si="44"/>
        <v>10000000</v>
      </c>
      <c r="AA158" s="25">
        <f t="shared" si="45"/>
        <v>0.69831283903734465</v>
      </c>
    </row>
    <row r="159" spans="7:27" x14ac:dyDescent="0.25">
      <c r="G159" s="8">
        <f t="shared" si="46"/>
        <v>145</v>
      </c>
      <c r="H159" s="23">
        <f>VLOOKUP(G159,$G$7:$H$11,2,1)*$D$7</f>
        <v>82441.152000000002</v>
      </c>
      <c r="I159" s="23">
        <f t="shared" si="36"/>
        <v>-60958.284656247866</v>
      </c>
      <c r="J159" s="24">
        <f t="shared" si="38"/>
        <v>0.73941573082637013</v>
      </c>
      <c r="K159" s="23">
        <f t="shared" si="50"/>
        <v>21482.867343752136</v>
      </c>
      <c r="L159" s="23">
        <f t="shared" si="47"/>
        <v>9200761.8770566378</v>
      </c>
      <c r="M159" s="23">
        <f>SUM($I$15:I159)</f>
        <v>-3943628.4591864464</v>
      </c>
      <c r="N159" s="23">
        <f t="shared" si="39"/>
        <v>8956928.7384316474</v>
      </c>
      <c r="O159" s="23">
        <f t="shared" si="40"/>
        <v>10000000</v>
      </c>
      <c r="P159" s="25">
        <f t="shared" si="41"/>
        <v>0.89569287384316476</v>
      </c>
      <c r="R159" s="8">
        <f t="shared" si="48"/>
        <v>145</v>
      </c>
      <c r="S159" s="23">
        <f>VLOOKUP(R159,$R$7:$S$11,2,1)*$D$7</f>
        <v>42175.494071146248</v>
      </c>
      <c r="T159" s="23">
        <f t="shared" si="37"/>
        <v>-4773.8523697137834</v>
      </c>
      <c r="U159" s="24">
        <f t="shared" si="42"/>
        <v>0.11319019432613464</v>
      </c>
      <c r="V159" s="23">
        <f t="shared" si="51"/>
        <v>37401.641701432462</v>
      </c>
      <c r="W159" s="23">
        <f t="shared" si="49"/>
        <v>7032836.7188619794</v>
      </c>
      <c r="X159" s="23">
        <f>SUM($T$15:T159)</f>
        <v>-374276.04026007891</v>
      </c>
      <c r="Y159" s="23">
        <f t="shared" si="43"/>
        <v>7013741.3093831241</v>
      </c>
      <c r="Z159" s="23">
        <f t="shared" si="44"/>
        <v>10000000</v>
      </c>
      <c r="AA159" s="25">
        <f t="shared" si="45"/>
        <v>0.70137413093831236</v>
      </c>
    </row>
    <row r="160" spans="7:27" x14ac:dyDescent="0.25">
      <c r="G160" s="8">
        <f t="shared" si="46"/>
        <v>146</v>
      </c>
      <c r="H160" s="23">
        <f>VLOOKUP(G160,$G$7:$H$11,2,1)*$D$7</f>
        <v>82441.152000000002</v>
      </c>
      <c r="I160" s="23">
        <f t="shared" si="36"/>
        <v>-61335.40947969407</v>
      </c>
      <c r="J160" s="24">
        <f t="shared" si="38"/>
        <v>0.74399020382070924</v>
      </c>
      <c r="K160" s="23">
        <f t="shared" si="50"/>
        <v>21105.742520305932</v>
      </c>
      <c r="L160" s="23">
        <f t="shared" si="47"/>
        <v>9221867.619576944</v>
      </c>
      <c r="M160" s="23">
        <f>SUM($I$15:I160)</f>
        <v>-4004963.8686661404</v>
      </c>
      <c r="N160" s="23">
        <f t="shared" si="39"/>
        <v>8976525.9816581681</v>
      </c>
      <c r="O160" s="23">
        <f t="shared" si="40"/>
        <v>10000000</v>
      </c>
      <c r="P160" s="25">
        <f t="shared" si="41"/>
        <v>0.89765259816581677</v>
      </c>
      <c r="R160" s="8">
        <f t="shared" si="48"/>
        <v>146</v>
      </c>
      <c r="S160" s="23">
        <f>VLOOKUP(R160,$R$7:$S$11,2,1)*$D$7</f>
        <v>42175.494071146248</v>
      </c>
      <c r="T160" s="23">
        <f t="shared" si="37"/>
        <v>-6182.9110127015038</v>
      </c>
      <c r="U160" s="24">
        <f t="shared" si="42"/>
        <v>0.14659961071876221</v>
      </c>
      <c r="V160" s="23">
        <f t="shared" si="51"/>
        <v>35992.583058444747</v>
      </c>
      <c r="W160" s="23">
        <f t="shared" si="49"/>
        <v>7068829.3019204242</v>
      </c>
      <c r="X160" s="23">
        <f>SUM($T$15:T160)</f>
        <v>-380458.95127278042</v>
      </c>
      <c r="Y160" s="23">
        <f t="shared" si="43"/>
        <v>7044097.6578696184</v>
      </c>
      <c r="Z160" s="23">
        <f t="shared" si="44"/>
        <v>10000000</v>
      </c>
      <c r="AA160" s="25">
        <f t="shared" si="45"/>
        <v>0.70440976578696179</v>
      </c>
    </row>
    <row r="161" spans="7:27" x14ac:dyDescent="0.25">
      <c r="G161" s="8">
        <f t="shared" si="46"/>
        <v>147</v>
      </c>
      <c r="H161" s="23">
        <f>VLOOKUP(G161,$G$7:$H$11,2,1)*$D$7</f>
        <v>82441.152000000002</v>
      </c>
      <c r="I161" s="23">
        <f t="shared" si="36"/>
        <v>-61706.84707645476</v>
      </c>
      <c r="J161" s="24">
        <f t="shared" si="38"/>
        <v>0.74849569152617812</v>
      </c>
      <c r="K161" s="23">
        <f t="shared" si="50"/>
        <v>20734.304923545242</v>
      </c>
      <c r="L161" s="23">
        <f t="shared" si="47"/>
        <v>9242601.9245004896</v>
      </c>
      <c r="M161" s="23">
        <f>SUM($I$15:I161)</f>
        <v>-4066670.715742595</v>
      </c>
      <c r="N161" s="23">
        <f t="shared" si="39"/>
        <v>8995774.5361946709</v>
      </c>
      <c r="O161" s="23">
        <f t="shared" si="40"/>
        <v>10000000</v>
      </c>
      <c r="P161" s="25">
        <f t="shared" si="41"/>
        <v>0.89957745361946706</v>
      </c>
      <c r="R161" s="8">
        <f t="shared" si="48"/>
        <v>147</v>
      </c>
      <c r="S161" s="23">
        <f>VLOOKUP(R161,$R$7:$S$11,2,1)*$D$7</f>
        <v>42175.494071146248</v>
      </c>
      <c r="T161" s="23">
        <f t="shared" si="37"/>
        <v>-7361.2612676853314</v>
      </c>
      <c r="U161" s="24">
        <f t="shared" si="42"/>
        <v>0.17453882710342525</v>
      </c>
      <c r="V161" s="23">
        <f t="shared" si="51"/>
        <v>34814.232803460916</v>
      </c>
      <c r="W161" s="23">
        <f t="shared" si="49"/>
        <v>7103643.5347238854</v>
      </c>
      <c r="X161" s="23">
        <f>SUM($T$15:T161)</f>
        <v>-387820.21254046576</v>
      </c>
      <c r="Y161" s="23">
        <f t="shared" si="43"/>
        <v>7074198.489653144</v>
      </c>
      <c r="Z161" s="23">
        <f t="shared" si="44"/>
        <v>10000000</v>
      </c>
      <c r="AA161" s="25">
        <f t="shared" si="45"/>
        <v>0.7074198489653144</v>
      </c>
    </row>
    <row r="162" spans="7:27" x14ac:dyDescent="0.25">
      <c r="G162" s="8">
        <f t="shared" si="46"/>
        <v>148</v>
      </c>
      <c r="H162" s="23">
        <f>VLOOKUP(G162,$G$7:$H$11,2,1)*$D$7</f>
        <v>82441.152000000002</v>
      </c>
      <c r="I162" s="23">
        <f t="shared" si="36"/>
        <v>-62072.639636205138</v>
      </c>
      <c r="J162" s="24">
        <f t="shared" si="38"/>
        <v>0.75293270569781867</v>
      </c>
      <c r="K162" s="23">
        <f t="shared" si="50"/>
        <v>20368.512363794864</v>
      </c>
      <c r="L162" s="23">
        <f t="shared" si="47"/>
        <v>9262970.4368642848</v>
      </c>
      <c r="M162" s="23">
        <f>SUM($I$15:I162)</f>
        <v>-4128743.3553788001</v>
      </c>
      <c r="N162" s="23">
        <f t="shared" si="39"/>
        <v>9014679.8783194646</v>
      </c>
      <c r="O162" s="23">
        <f t="shared" si="40"/>
        <v>10000000</v>
      </c>
      <c r="P162" s="25">
        <f t="shared" si="41"/>
        <v>0.90146798783194648</v>
      </c>
      <c r="R162" s="8">
        <f t="shared" si="48"/>
        <v>148</v>
      </c>
      <c r="S162" s="23">
        <f>VLOOKUP(R162,$R$7:$S$11,2,1)*$D$7</f>
        <v>42175.494071146248</v>
      </c>
      <c r="T162" s="23">
        <f t="shared" si="37"/>
        <v>-8354.8302845682956</v>
      </c>
      <c r="U162" s="24">
        <f t="shared" si="42"/>
        <v>0.19809679693317764</v>
      </c>
      <c r="V162" s="23">
        <f t="shared" si="51"/>
        <v>33820.663786577948</v>
      </c>
      <c r="W162" s="23">
        <f t="shared" si="49"/>
        <v>7137464.1985104633</v>
      </c>
      <c r="X162" s="23">
        <f>SUM($T$15:T162)</f>
        <v>-396175.04282503406</v>
      </c>
      <c r="Y162" s="23">
        <f t="shared" si="43"/>
        <v>7104044.8773721904</v>
      </c>
      <c r="Z162" s="23">
        <f t="shared" si="44"/>
        <v>10000000</v>
      </c>
      <c r="AA162" s="25">
        <f t="shared" si="45"/>
        <v>0.71040448773721898</v>
      </c>
    </row>
    <row r="163" spans="7:27" x14ac:dyDescent="0.25">
      <c r="G163" s="8">
        <f t="shared" si="46"/>
        <v>149</v>
      </c>
      <c r="H163" s="23">
        <f>VLOOKUP(G163,$G$7:$H$11,2,1)*$D$7</f>
        <v>82441.152000000002</v>
      </c>
      <c r="I163" s="23">
        <f t="shared" si="36"/>
        <v>-62432.832652477919</v>
      </c>
      <c r="J163" s="24">
        <f t="shared" si="38"/>
        <v>0.75730179816601684</v>
      </c>
      <c r="K163" s="23">
        <f t="shared" si="50"/>
        <v>20008.319347522083</v>
      </c>
      <c r="L163" s="23">
        <f t="shared" si="47"/>
        <v>9282978.7562118061</v>
      </c>
      <c r="M163" s="23">
        <f>SUM($I$15:I163)</f>
        <v>-4191176.1880312781</v>
      </c>
      <c r="N163" s="23">
        <f t="shared" si="39"/>
        <v>9033247.4256018959</v>
      </c>
      <c r="O163" s="23">
        <f t="shared" si="40"/>
        <v>10000000</v>
      </c>
      <c r="P163" s="25">
        <f t="shared" si="41"/>
        <v>0.90332474256018958</v>
      </c>
      <c r="R163" s="8">
        <f t="shared" si="48"/>
        <v>149</v>
      </c>
      <c r="S163" s="23">
        <f>VLOOKUP(R163,$R$7:$S$11,2,1)*$D$7</f>
        <v>42175.494071146248</v>
      </c>
      <c r="T163" s="23">
        <f t="shared" si="37"/>
        <v>-9200.3561288358651</v>
      </c>
      <c r="U163" s="24">
        <f t="shared" si="42"/>
        <v>0.21814459632211292</v>
      </c>
      <c r="V163" s="23">
        <f t="shared" si="51"/>
        <v>32975.137942310379</v>
      </c>
      <c r="W163" s="23">
        <f t="shared" si="49"/>
        <v>7170439.3364527738</v>
      </c>
      <c r="X163" s="23">
        <f>SUM($T$15:T163)</f>
        <v>-405375.39895386994</v>
      </c>
      <c r="Y163" s="23">
        <f t="shared" si="43"/>
        <v>7133637.9119374305</v>
      </c>
      <c r="Z163" s="23">
        <f t="shared" si="44"/>
        <v>10000000</v>
      </c>
      <c r="AA163" s="25">
        <f t="shared" si="45"/>
        <v>0.71336379119374305</v>
      </c>
    </row>
    <row r="164" spans="7:27" x14ac:dyDescent="0.25">
      <c r="G164" s="8">
        <f t="shared" si="46"/>
        <v>150</v>
      </c>
      <c r="H164" s="23">
        <f>VLOOKUP(G164,$G$7:$H$11,2,1)*$D$7</f>
        <v>82441.152000000002</v>
      </c>
      <c r="I164" s="23">
        <f>-MAX((L163+H164-N164)/2,0)</f>
        <v>-156968.68588157091</v>
      </c>
      <c r="J164" s="24">
        <f t="shared" si="38"/>
        <v>1.9040088848051384</v>
      </c>
      <c r="K164" s="23">
        <f t="shared" si="50"/>
        <v>-74527.533881570911</v>
      </c>
      <c r="L164" s="23">
        <f t="shared" si="47"/>
        <v>9208451.2223302349</v>
      </c>
      <c r="M164" s="23">
        <f>SUM($I$15:I164)</f>
        <v>-4348144.8739128485</v>
      </c>
      <c r="N164" s="23">
        <f t="shared" si="39"/>
        <v>9051482.536448665</v>
      </c>
      <c r="O164" s="23">
        <f t="shared" si="40"/>
        <v>10000000</v>
      </c>
      <c r="P164" s="25">
        <f t="shared" si="41"/>
        <v>0.90514825364486651</v>
      </c>
      <c r="R164" s="8">
        <f t="shared" si="48"/>
        <v>150</v>
      </c>
      <c r="S164" s="23">
        <f>VLOOKUP(R164,$R$7:$S$11,2,1)*$D$7</f>
        <v>42175.494071146248</v>
      </c>
      <c r="T164" s="23">
        <f>-MAX((W163+S164-Y164)/2,0)</f>
        <v>-24818.064266836736</v>
      </c>
      <c r="U164" s="24">
        <f t="shared" si="42"/>
        <v>0.58844750520221301</v>
      </c>
      <c r="V164" s="23">
        <f t="shared" si="51"/>
        <v>17357.429804309511</v>
      </c>
      <c r="W164" s="23">
        <f t="shared" si="49"/>
        <v>7187796.766257083</v>
      </c>
      <c r="X164" s="23">
        <f>SUM($T$15:T164)</f>
        <v>-430193.46322070668</v>
      </c>
      <c r="Y164" s="23">
        <f t="shared" si="43"/>
        <v>7162978.7019902468</v>
      </c>
      <c r="Z164" s="23">
        <f t="shared" si="44"/>
        <v>10000000</v>
      </c>
      <c r="AA164" s="25">
        <f t="shared" si="45"/>
        <v>0.71629787019902469</v>
      </c>
    </row>
    <row r="165" spans="7:27" x14ac:dyDescent="0.25">
      <c r="G165" s="8">
        <f t="shared" si="46"/>
        <v>151</v>
      </c>
      <c r="H165" s="23">
        <f>VLOOKUP(G165,$G$7:$H$11,2,1)*$D$7</f>
        <v>82441.152000000002</v>
      </c>
      <c r="I165" s="23">
        <f t="shared" ref="I165:I213" si="52">-MAX((L164+H165-N165)/2,0)</f>
        <v>-110750.93231243361</v>
      </c>
      <c r="J165" s="24">
        <f t="shared" si="38"/>
        <v>1.3433937981899331</v>
      </c>
      <c r="K165" s="23">
        <f t="shared" si="50"/>
        <v>-28309.780312433606</v>
      </c>
      <c r="L165" s="23">
        <f t="shared" si="47"/>
        <v>9180141.4420178011</v>
      </c>
      <c r="M165" s="23">
        <f>SUM($I$15:I165)</f>
        <v>-4458895.8062252821</v>
      </c>
      <c r="N165" s="23">
        <f t="shared" si="39"/>
        <v>9069390.5097053684</v>
      </c>
      <c r="O165" s="23">
        <f t="shared" si="40"/>
        <v>10000000</v>
      </c>
      <c r="P165" s="25">
        <f t="shared" si="41"/>
        <v>0.90693905097053684</v>
      </c>
      <c r="R165" s="8">
        <f t="shared" si="48"/>
        <v>151</v>
      </c>
      <c r="S165" s="23">
        <f>VLOOKUP(R165,$R$7:$S$11,2,1)*$D$7</f>
        <v>42175.494071146248</v>
      </c>
      <c r="T165" s="23">
        <f t="shared" ref="T165:T213" si="53">-MAX((W164+S165-Y165)/2,0)</f>
        <v>-18951.943481106311</v>
      </c>
      <c r="U165" s="24">
        <f t="shared" si="42"/>
        <v>0.44935913374567932</v>
      </c>
      <c r="V165" s="23">
        <f t="shared" si="51"/>
        <v>23223.550590039937</v>
      </c>
      <c r="W165" s="23">
        <f t="shared" si="49"/>
        <v>7211020.3168471232</v>
      </c>
      <c r="X165" s="23">
        <f>SUM($T$15:T165)</f>
        <v>-449145.40670181299</v>
      </c>
      <c r="Y165" s="23">
        <f t="shared" si="43"/>
        <v>7192068.3733660169</v>
      </c>
      <c r="Z165" s="23">
        <f t="shared" si="44"/>
        <v>10000000</v>
      </c>
      <c r="AA165" s="25">
        <f t="shared" si="45"/>
        <v>0.71920683733660173</v>
      </c>
    </row>
    <row r="166" spans="7:27" x14ac:dyDescent="0.25">
      <c r="G166" s="8">
        <f t="shared" si="46"/>
        <v>152</v>
      </c>
      <c r="H166" s="23">
        <f>VLOOKUP(G166,$G$7:$H$11,2,1)*$D$7</f>
        <v>82441.152000000002</v>
      </c>
      <c r="I166" s="23">
        <f t="shared" si="52"/>
        <v>-87803.004853338934</v>
      </c>
      <c r="J166" s="24">
        <f t="shared" si="38"/>
        <v>1.0650385483858709</v>
      </c>
      <c r="K166" s="23">
        <f t="shared" si="50"/>
        <v>-5361.8528533389326</v>
      </c>
      <c r="L166" s="23">
        <f t="shared" si="47"/>
        <v>9174779.5891644619</v>
      </c>
      <c r="M166" s="23">
        <f>SUM($I$15:I166)</f>
        <v>-4546698.8110786211</v>
      </c>
      <c r="N166" s="23">
        <f t="shared" si="39"/>
        <v>9086976.5843111239</v>
      </c>
      <c r="O166" s="23">
        <f t="shared" si="40"/>
        <v>10000000</v>
      </c>
      <c r="P166" s="25">
        <f t="shared" si="41"/>
        <v>0.90869765843111239</v>
      </c>
      <c r="R166" s="8">
        <f t="shared" si="48"/>
        <v>152</v>
      </c>
      <c r="S166" s="23">
        <f>VLOOKUP(R166,$R$7:$S$11,2,1)*$D$7</f>
        <v>42175.494071146248</v>
      </c>
      <c r="T166" s="23">
        <f t="shared" si="53"/>
        <v>-16143.871177949943</v>
      </c>
      <c r="U166" s="24">
        <f t="shared" si="42"/>
        <v>0.38277847203678728</v>
      </c>
      <c r="V166" s="23">
        <f t="shared" si="51"/>
        <v>26031.622893196305</v>
      </c>
      <c r="W166" s="23">
        <f t="shared" si="49"/>
        <v>7237051.9397403197</v>
      </c>
      <c r="X166" s="23">
        <f>SUM($T$15:T166)</f>
        <v>-465289.27787976293</v>
      </c>
      <c r="Y166" s="23">
        <f t="shared" si="43"/>
        <v>7220908.0685623698</v>
      </c>
      <c r="Z166" s="23">
        <f t="shared" si="44"/>
        <v>10000000</v>
      </c>
      <c r="AA166" s="25">
        <f t="shared" si="45"/>
        <v>0.72209080685623694</v>
      </c>
    </row>
    <row r="167" spans="7:27" x14ac:dyDescent="0.25">
      <c r="G167" s="8">
        <f t="shared" si="46"/>
        <v>153</v>
      </c>
      <c r="H167" s="23">
        <f>VLOOKUP(G167,$G$7:$H$11,2,1)*$D$7</f>
        <v>82441.152000000002</v>
      </c>
      <c r="I167" s="23">
        <f t="shared" si="52"/>
        <v>-76487.401080098934</v>
      </c>
      <c r="J167" s="24">
        <f t="shared" si="38"/>
        <v>0.92778180829034185</v>
      </c>
      <c r="K167" s="23">
        <f t="shared" si="50"/>
        <v>5953.7509199010674</v>
      </c>
      <c r="L167" s="23">
        <f t="shared" si="47"/>
        <v>9180733.3400843628</v>
      </c>
      <c r="M167" s="23">
        <f>SUM($I$15:I167)</f>
        <v>-4623186.21215872</v>
      </c>
      <c r="N167" s="23">
        <f t="shared" si="39"/>
        <v>9104245.9390042648</v>
      </c>
      <c r="O167" s="23">
        <f t="shared" si="40"/>
        <v>10000000</v>
      </c>
      <c r="P167" s="25">
        <f t="shared" si="41"/>
        <v>0.91042459390042652</v>
      </c>
      <c r="R167" s="8">
        <f t="shared" si="48"/>
        <v>153</v>
      </c>
      <c r="S167" s="23">
        <f>VLOOKUP(R167,$R$7:$S$11,2,1)*$D$7</f>
        <v>42175.494071146248</v>
      </c>
      <c r="T167" s="23">
        <f t="shared" si="53"/>
        <v>-14864.243799523916</v>
      </c>
      <c r="U167" s="24">
        <f t="shared" si="42"/>
        <v>0.35243792934468721</v>
      </c>
      <c r="V167" s="23">
        <f t="shared" si="51"/>
        <v>27311.250271622332</v>
      </c>
      <c r="W167" s="23">
        <f t="shared" si="49"/>
        <v>7264363.1900119418</v>
      </c>
      <c r="X167" s="23">
        <f>SUM($T$15:T167)</f>
        <v>-480153.52167928685</v>
      </c>
      <c r="Y167" s="23">
        <f t="shared" si="43"/>
        <v>7249498.9462124184</v>
      </c>
      <c r="Z167" s="23">
        <f t="shared" si="44"/>
        <v>10000000</v>
      </c>
      <c r="AA167" s="25">
        <f t="shared" si="45"/>
        <v>0.72494989462124182</v>
      </c>
    </row>
    <row r="168" spans="7:27" x14ac:dyDescent="0.25">
      <c r="G168" s="8">
        <f t="shared" si="46"/>
        <v>154</v>
      </c>
      <c r="H168" s="23">
        <f>VLOOKUP(G168,$G$7:$H$11,2,1)*$D$7</f>
        <v>82441.152000000002</v>
      </c>
      <c r="I168" s="23">
        <f t="shared" si="52"/>
        <v>-70985.400003594346</v>
      </c>
      <c r="J168" s="24">
        <f t="shared" si="38"/>
        <v>0.86104328095262839</v>
      </c>
      <c r="K168" s="23">
        <f t="shared" si="50"/>
        <v>11455.751996405656</v>
      </c>
      <c r="L168" s="23">
        <f t="shared" si="47"/>
        <v>9192189.0920807682</v>
      </c>
      <c r="M168" s="23">
        <f>SUM($I$15:I168)</f>
        <v>-4694171.6121623144</v>
      </c>
      <c r="N168" s="23">
        <f t="shared" si="39"/>
        <v>9121203.6920771748</v>
      </c>
      <c r="O168" s="23">
        <f t="shared" si="40"/>
        <v>10000000</v>
      </c>
      <c r="P168" s="25">
        <f t="shared" si="41"/>
        <v>0.91212036920771744</v>
      </c>
      <c r="R168" s="8">
        <f t="shared" si="48"/>
        <v>154</v>
      </c>
      <c r="S168" s="23">
        <f>VLOOKUP(R168,$R$7:$S$11,2,1)*$D$7</f>
        <v>42175.494071146248</v>
      </c>
      <c r="T168" s="23">
        <f t="shared" si="53"/>
        <v>-14348.251759940293</v>
      </c>
      <c r="U168" s="24">
        <f t="shared" si="42"/>
        <v>0.34020352519726477</v>
      </c>
      <c r="V168" s="23">
        <f t="shared" si="51"/>
        <v>27827.242311205955</v>
      </c>
      <c r="W168" s="23">
        <f t="shared" si="49"/>
        <v>7292190.4323231475</v>
      </c>
      <c r="X168" s="23">
        <f>SUM($T$15:T168)</f>
        <v>-494501.77343922714</v>
      </c>
      <c r="Y168" s="23">
        <f t="shared" si="43"/>
        <v>7277842.1805632077</v>
      </c>
      <c r="Z168" s="23">
        <f t="shared" si="44"/>
        <v>10000000</v>
      </c>
      <c r="AA168" s="25">
        <f t="shared" si="45"/>
        <v>0.72778421805632076</v>
      </c>
    </row>
    <row r="169" spans="7:27" x14ac:dyDescent="0.25">
      <c r="G169" s="8">
        <f t="shared" si="46"/>
        <v>155</v>
      </c>
      <c r="H169" s="23">
        <f>VLOOKUP(G169,$G$7:$H$11,2,1)*$D$7</f>
        <v>82441.152000000002</v>
      </c>
      <c r="I169" s="23">
        <f t="shared" si="52"/>
        <v>-68387.671451245435</v>
      </c>
      <c r="J169" s="24">
        <f t="shared" si="38"/>
        <v>0.82953318569887802</v>
      </c>
      <c r="K169" s="23">
        <f t="shared" si="50"/>
        <v>14053.480548754567</v>
      </c>
      <c r="L169" s="23">
        <f t="shared" si="47"/>
        <v>9206242.5726295225</v>
      </c>
      <c r="M169" s="23">
        <f>SUM($I$15:I169)</f>
        <v>-4762559.2836135598</v>
      </c>
      <c r="N169" s="23">
        <f t="shared" si="39"/>
        <v>9137854.901178278</v>
      </c>
      <c r="O169" s="23">
        <f t="shared" si="40"/>
        <v>10000000</v>
      </c>
      <c r="P169" s="25">
        <f t="shared" si="41"/>
        <v>0.91378549011782784</v>
      </c>
      <c r="R169" s="8">
        <f t="shared" si="48"/>
        <v>155</v>
      </c>
      <c r="S169" s="23">
        <f>VLOOKUP(R169,$R$7:$S$11,2,1)*$D$7</f>
        <v>42175.494071146248</v>
      </c>
      <c r="T169" s="23">
        <f t="shared" si="53"/>
        <v>-14213.482717427891</v>
      </c>
      <c r="U169" s="24">
        <f t="shared" si="42"/>
        <v>0.33700809037236246</v>
      </c>
      <c r="V169" s="23">
        <f t="shared" si="51"/>
        <v>27962.011353718357</v>
      </c>
      <c r="W169" s="23">
        <f t="shared" si="49"/>
        <v>7320152.4436768657</v>
      </c>
      <c r="X169" s="23">
        <f>SUM($T$15:T169)</f>
        <v>-508715.25615665503</v>
      </c>
      <c r="Y169" s="23">
        <f t="shared" si="43"/>
        <v>7305938.9609594382</v>
      </c>
      <c r="Z169" s="23">
        <f t="shared" si="44"/>
        <v>10000000</v>
      </c>
      <c r="AA169" s="25">
        <f t="shared" si="45"/>
        <v>0.73059389609594383</v>
      </c>
    </row>
    <row r="170" spans="7:27" x14ac:dyDescent="0.25">
      <c r="G170" s="8">
        <f t="shared" si="46"/>
        <v>156</v>
      </c>
      <c r="H170" s="23">
        <f>VLOOKUP(G170,$G$7:$H$11,2,1)*$D$7</f>
        <v>82441.152000000002</v>
      </c>
      <c r="I170" s="23">
        <f t="shared" si="52"/>
        <v>-67239.580735099502</v>
      </c>
      <c r="J170" s="24">
        <f t="shared" si="38"/>
        <v>0.81560700091987437</v>
      </c>
      <c r="K170" s="23">
        <f t="shared" si="50"/>
        <v>15201.5712649005</v>
      </c>
      <c r="L170" s="23">
        <f t="shared" si="47"/>
        <v>9221444.1438944228</v>
      </c>
      <c r="M170" s="23">
        <f>SUM($I$15:I170)</f>
        <v>-4829798.8643486593</v>
      </c>
      <c r="N170" s="23">
        <f t="shared" si="39"/>
        <v>9154204.5631593242</v>
      </c>
      <c r="O170" s="23">
        <f t="shared" si="40"/>
        <v>10000000</v>
      </c>
      <c r="P170" s="25">
        <f t="shared" si="41"/>
        <v>0.91542045631593238</v>
      </c>
      <c r="R170" s="8">
        <f t="shared" si="48"/>
        <v>156</v>
      </c>
      <c r="S170" s="23">
        <f>VLOOKUP(R170,$R$7:$S$11,2,1)*$D$7</f>
        <v>42175.494071146248</v>
      </c>
      <c r="T170" s="23">
        <f t="shared" si="53"/>
        <v>-14268.723207710776</v>
      </c>
      <c r="U170" s="24">
        <f t="shared" si="42"/>
        <v>0.33831786732932467</v>
      </c>
      <c r="V170" s="23">
        <f t="shared" si="51"/>
        <v>27906.770863435471</v>
      </c>
      <c r="W170" s="23">
        <f t="shared" si="49"/>
        <v>7348059.2145403009</v>
      </c>
      <c r="X170" s="23">
        <f>SUM($T$15:T170)</f>
        <v>-522983.9793643658</v>
      </c>
      <c r="Y170" s="23">
        <f t="shared" si="43"/>
        <v>7333790.4913325906</v>
      </c>
      <c r="Z170" s="23">
        <f t="shared" si="44"/>
        <v>10000000</v>
      </c>
      <c r="AA170" s="25">
        <f t="shared" si="45"/>
        <v>0.73337904913325902</v>
      </c>
    </row>
    <row r="171" spans="7:27" x14ac:dyDescent="0.25">
      <c r="G171" s="8">
        <f t="shared" si="46"/>
        <v>157</v>
      </c>
      <c r="H171" s="23">
        <f>VLOOKUP(G171,$G$7:$H$11,2,1)*$D$7</f>
        <v>82441.152000000002</v>
      </c>
      <c r="I171" s="23">
        <f t="shared" si="52"/>
        <v>-66813.840964169241</v>
      </c>
      <c r="J171" s="24">
        <f t="shared" si="38"/>
        <v>0.81044283520163862</v>
      </c>
      <c r="K171" s="23">
        <f t="shared" si="50"/>
        <v>15627.31103583076</v>
      </c>
      <c r="L171" s="23">
        <f t="shared" si="47"/>
        <v>9237071.4549302533</v>
      </c>
      <c r="M171" s="23">
        <f>SUM($I$15:I171)</f>
        <v>-4896612.7053128285</v>
      </c>
      <c r="N171" s="23">
        <f t="shared" si="39"/>
        <v>9170257.613966085</v>
      </c>
      <c r="O171" s="23">
        <f t="shared" si="40"/>
        <v>10000000</v>
      </c>
      <c r="P171" s="25">
        <f t="shared" si="41"/>
        <v>0.91702576139660852</v>
      </c>
      <c r="R171" s="8">
        <f t="shared" si="48"/>
        <v>157</v>
      </c>
      <c r="S171" s="23">
        <f>VLOOKUP(R171,$R$7:$S$11,2,1)*$D$7</f>
        <v>42175.494071146248</v>
      </c>
      <c r="T171" s="23">
        <f t="shared" si="53"/>
        <v>-14418.359457943588</v>
      </c>
      <c r="U171" s="24">
        <f t="shared" si="42"/>
        <v>0.34186581035947367</v>
      </c>
      <c r="V171" s="23">
        <f t="shared" si="51"/>
        <v>27757.134613202659</v>
      </c>
      <c r="W171" s="23">
        <f t="shared" si="49"/>
        <v>7375816.3491535038</v>
      </c>
      <c r="X171" s="23">
        <f>SUM($T$15:T171)</f>
        <v>-537402.33882230939</v>
      </c>
      <c r="Y171" s="23">
        <f t="shared" si="43"/>
        <v>7361397.9896955602</v>
      </c>
      <c r="Z171" s="23">
        <f t="shared" si="44"/>
        <v>10000000</v>
      </c>
      <c r="AA171" s="25">
        <f t="shared" si="45"/>
        <v>0.73613979896955606</v>
      </c>
    </row>
    <row r="172" spans="7:27" x14ac:dyDescent="0.25">
      <c r="G172" s="8">
        <f t="shared" si="46"/>
        <v>158</v>
      </c>
      <c r="H172" s="23">
        <f>VLOOKUP(G172,$G$7:$H$11,2,1)*$D$7</f>
        <v>82441.152000000002</v>
      </c>
      <c r="I172" s="23">
        <f t="shared" si="52"/>
        <v>-66746.839179790579</v>
      </c>
      <c r="J172" s="24">
        <f t="shared" si="38"/>
        <v>0.80963011263829232</v>
      </c>
      <c r="K172" s="23">
        <f t="shared" si="50"/>
        <v>15694.312820209423</v>
      </c>
      <c r="L172" s="23">
        <f t="shared" si="47"/>
        <v>9252765.7677504625</v>
      </c>
      <c r="M172" s="23">
        <f>SUM($I$15:I172)</f>
        <v>-4963359.5444926191</v>
      </c>
      <c r="N172" s="23">
        <f t="shared" si="39"/>
        <v>9186018.9285706729</v>
      </c>
      <c r="O172" s="23">
        <f t="shared" si="40"/>
        <v>10000000</v>
      </c>
      <c r="P172" s="25">
        <f t="shared" si="41"/>
        <v>0.91860189285706728</v>
      </c>
      <c r="R172" s="8">
        <f t="shared" si="48"/>
        <v>158</v>
      </c>
      <c r="S172" s="23">
        <f>VLOOKUP(R172,$R$7:$S$11,2,1)*$D$7</f>
        <v>42175.494071146248</v>
      </c>
      <c r="T172" s="23">
        <f t="shared" si="53"/>
        <v>-14614.577790885232</v>
      </c>
      <c r="U172" s="24">
        <f t="shared" si="42"/>
        <v>0.34651823559510081</v>
      </c>
      <c r="V172" s="23">
        <f t="shared" si="51"/>
        <v>27560.916280261015</v>
      </c>
      <c r="W172" s="23">
        <f t="shared" si="49"/>
        <v>7403377.265433765</v>
      </c>
      <c r="X172" s="23">
        <f>SUM($T$15:T172)</f>
        <v>-552016.91661319463</v>
      </c>
      <c r="Y172" s="23">
        <f t="shared" si="43"/>
        <v>7388762.6876428798</v>
      </c>
      <c r="Z172" s="23">
        <f t="shared" si="44"/>
        <v>10000000</v>
      </c>
      <c r="AA172" s="25">
        <f t="shared" si="45"/>
        <v>0.73887626876428802</v>
      </c>
    </row>
    <row r="173" spans="7:27" x14ac:dyDescent="0.25">
      <c r="G173" s="8">
        <f t="shared" si="46"/>
        <v>159</v>
      </c>
      <c r="H173" s="23">
        <f>VLOOKUP(G173,$G$7:$H$11,2,1)*$D$7</f>
        <v>82441.152000000002</v>
      </c>
      <c r="I173" s="23">
        <f t="shared" si="52"/>
        <v>-66856.799403369427</v>
      </c>
      <c r="J173" s="24">
        <f t="shared" si="38"/>
        <v>0.81096391524671352</v>
      </c>
      <c r="K173" s="23">
        <f t="shared" si="50"/>
        <v>15584.352596630575</v>
      </c>
      <c r="L173" s="23">
        <f t="shared" si="47"/>
        <v>9268350.1203470938</v>
      </c>
      <c r="M173" s="23">
        <f>SUM($I$15:I173)</f>
        <v>-5030216.3438959885</v>
      </c>
      <c r="N173" s="23">
        <f t="shared" si="39"/>
        <v>9201493.3209437244</v>
      </c>
      <c r="O173" s="23">
        <f t="shared" si="40"/>
        <v>10000000</v>
      </c>
      <c r="P173" s="25">
        <f t="shared" si="41"/>
        <v>0.92014933209437244</v>
      </c>
      <c r="R173" s="8">
        <f t="shared" si="48"/>
        <v>159</v>
      </c>
      <c r="S173" s="23">
        <f>VLOOKUP(R173,$R$7:$S$11,2,1)*$D$7</f>
        <v>42175.494071146248</v>
      </c>
      <c r="T173" s="23">
        <f t="shared" si="53"/>
        <v>-14833.464824118186</v>
      </c>
      <c r="U173" s="24">
        <f t="shared" si="42"/>
        <v>0.35170814594597211</v>
      </c>
      <c r="V173" s="23">
        <f t="shared" si="51"/>
        <v>27342.029247028062</v>
      </c>
      <c r="W173" s="23">
        <f t="shared" si="49"/>
        <v>7430719.2946807928</v>
      </c>
      <c r="X173" s="23">
        <f>SUM($T$15:T173)</f>
        <v>-566850.38143731281</v>
      </c>
      <c r="Y173" s="23">
        <f t="shared" si="43"/>
        <v>7415885.8298566751</v>
      </c>
      <c r="Z173" s="23">
        <f t="shared" si="44"/>
        <v>10000000</v>
      </c>
      <c r="AA173" s="25">
        <f t="shared" si="45"/>
        <v>0.74158858298566754</v>
      </c>
    </row>
    <row r="174" spans="7:27" x14ac:dyDescent="0.25">
      <c r="G174" s="8">
        <f t="shared" si="46"/>
        <v>160</v>
      </c>
      <c r="H174" s="23">
        <f>VLOOKUP(G174,$G$7:$H$11,2,1)*$D$7</f>
        <v>82441.152000000002</v>
      </c>
      <c r="I174" s="23">
        <f t="shared" si="52"/>
        <v>-67052.864141189493</v>
      </c>
      <c r="J174" s="24">
        <f t="shared" si="38"/>
        <v>0.81334215394260245</v>
      </c>
      <c r="K174" s="23">
        <f t="shared" si="50"/>
        <v>15388.287858810509</v>
      </c>
      <c r="L174" s="23">
        <f t="shared" si="47"/>
        <v>9283738.4082059041</v>
      </c>
      <c r="M174" s="23">
        <f>SUM($I$15:I174)</f>
        <v>-5097269.208037178</v>
      </c>
      <c r="N174" s="23">
        <f t="shared" si="39"/>
        <v>9216685.5440647155</v>
      </c>
      <c r="O174" s="23">
        <f t="shared" si="40"/>
        <v>10000000</v>
      </c>
      <c r="P174" s="25">
        <f t="shared" si="41"/>
        <v>0.92166855440647155</v>
      </c>
      <c r="R174" s="8">
        <f t="shared" si="48"/>
        <v>160</v>
      </c>
      <c r="S174" s="23">
        <f>VLOOKUP(R174,$R$7:$S$11,2,1)*$D$7</f>
        <v>42175.494071146248</v>
      </c>
      <c r="T174" s="23">
        <f t="shared" si="53"/>
        <v>-15063.057566781528</v>
      </c>
      <c r="U174" s="24">
        <f t="shared" si="42"/>
        <v>0.3571518934993746</v>
      </c>
      <c r="V174" s="23">
        <f t="shared" si="51"/>
        <v>27112.436504364719</v>
      </c>
      <c r="W174" s="23">
        <f t="shared" si="49"/>
        <v>7457831.7311851578</v>
      </c>
      <c r="X174" s="23">
        <f>SUM($T$15:T174)</f>
        <v>-581913.43900409434</v>
      </c>
      <c r="Y174" s="23">
        <f t="shared" si="43"/>
        <v>7442768.6736183763</v>
      </c>
      <c r="Z174" s="23">
        <f t="shared" si="44"/>
        <v>10000000</v>
      </c>
      <c r="AA174" s="25">
        <f t="shared" si="45"/>
        <v>0.74427686736183762</v>
      </c>
    </row>
    <row r="175" spans="7:27" x14ac:dyDescent="0.25">
      <c r="G175" s="8">
        <f t="shared" si="46"/>
        <v>161</v>
      </c>
      <c r="H175" s="23">
        <f>VLOOKUP(G175,$G$7:$H$11,2,1)*$D$7</f>
        <v>82441.152000000002</v>
      </c>
      <c r="I175" s="23">
        <f t="shared" si="52"/>
        <v>-67289.635118604638</v>
      </c>
      <c r="J175" s="24">
        <f t="shared" si="38"/>
        <v>0.81621415380761098</v>
      </c>
      <c r="K175" s="23">
        <f t="shared" si="50"/>
        <v>15151.516881395364</v>
      </c>
      <c r="L175" s="23">
        <f t="shared" si="47"/>
        <v>9298889.9250872992</v>
      </c>
      <c r="M175" s="23">
        <f>SUM($I$15:I175)</f>
        <v>-5164558.8431557827</v>
      </c>
      <c r="N175" s="23">
        <f t="shared" si="39"/>
        <v>9231600.2899686955</v>
      </c>
      <c r="O175" s="23">
        <f t="shared" si="40"/>
        <v>10000000</v>
      </c>
      <c r="P175" s="25">
        <f t="shared" si="41"/>
        <v>0.92316002899686955</v>
      </c>
      <c r="R175" s="8">
        <f t="shared" si="48"/>
        <v>161</v>
      </c>
      <c r="S175" s="23">
        <f>VLOOKUP(R175,$R$7:$S$11,2,1)*$D$7</f>
        <v>42175.494071146248</v>
      </c>
      <c r="T175" s="23">
        <f t="shared" si="53"/>
        <v>-15297.368465004023</v>
      </c>
      <c r="U175" s="24">
        <f t="shared" si="42"/>
        <v>0.36270751065058643</v>
      </c>
      <c r="V175" s="23">
        <f t="shared" si="51"/>
        <v>26878.125606142225</v>
      </c>
      <c r="W175" s="23">
        <f t="shared" si="49"/>
        <v>7484709.8567912998</v>
      </c>
      <c r="X175" s="23">
        <f>SUM($T$15:T175)</f>
        <v>-597210.80746909836</v>
      </c>
      <c r="Y175" s="23">
        <f t="shared" si="43"/>
        <v>7469412.4883262962</v>
      </c>
      <c r="Z175" s="23">
        <f t="shared" si="44"/>
        <v>10000000</v>
      </c>
      <c r="AA175" s="25">
        <f t="shared" si="45"/>
        <v>0.74694124883262958</v>
      </c>
    </row>
    <row r="176" spans="7:27" x14ac:dyDescent="0.25">
      <c r="G176" s="8">
        <f t="shared" si="46"/>
        <v>162</v>
      </c>
      <c r="H176" s="23">
        <f>VLOOKUP(G176,$G$7:$H$11,2,1)*$D$7</f>
        <v>82441.152000000002</v>
      </c>
      <c r="I176" s="23">
        <f t="shared" si="52"/>
        <v>-67544.443629709072</v>
      </c>
      <c r="J176" s="24">
        <f t="shared" si="38"/>
        <v>0.81930494651153185</v>
      </c>
      <c r="K176" s="23">
        <f t="shared" si="50"/>
        <v>14896.708370290929</v>
      </c>
      <c r="L176" s="23">
        <f t="shared" si="47"/>
        <v>9313786.6334575899</v>
      </c>
      <c r="M176" s="23">
        <f>SUM($I$15:I176)</f>
        <v>-5232103.2867854917</v>
      </c>
      <c r="N176" s="23">
        <f t="shared" si="39"/>
        <v>9246242.1898278818</v>
      </c>
      <c r="O176" s="23">
        <f t="shared" si="40"/>
        <v>10000000</v>
      </c>
      <c r="P176" s="25">
        <f t="shared" si="41"/>
        <v>0.92462421898278813</v>
      </c>
      <c r="R176" s="8">
        <f t="shared" si="48"/>
        <v>162</v>
      </c>
      <c r="S176" s="23">
        <f>VLOOKUP(R176,$R$7:$S$11,2,1)*$D$7</f>
        <v>42175.494071146248</v>
      </c>
      <c r="T176" s="23">
        <f t="shared" si="53"/>
        <v>-15533.397921621334</v>
      </c>
      <c r="U176" s="24">
        <f t="shared" si="42"/>
        <v>0.36830387559699707</v>
      </c>
      <c r="V176" s="23">
        <f t="shared" si="51"/>
        <v>26642.096149524914</v>
      </c>
      <c r="W176" s="23">
        <f t="shared" si="49"/>
        <v>7511351.9529408244</v>
      </c>
      <c r="X176" s="23">
        <f>SUM($T$15:T176)</f>
        <v>-612744.2053907197</v>
      </c>
      <c r="Y176" s="23">
        <f t="shared" si="43"/>
        <v>7495818.5550192036</v>
      </c>
      <c r="Z176" s="23">
        <f t="shared" si="44"/>
        <v>10000000</v>
      </c>
      <c r="AA176" s="25">
        <f t="shared" si="45"/>
        <v>0.74958185550192036</v>
      </c>
    </row>
    <row r="177" spans="7:27" x14ac:dyDescent="0.25">
      <c r="G177" s="8">
        <f t="shared" si="46"/>
        <v>163</v>
      </c>
      <c r="H177" s="23">
        <f>VLOOKUP(G177,$G$7:$H$11,2,1)*$D$7</f>
        <v>82441.152000000002</v>
      </c>
      <c r="I177" s="23">
        <f t="shared" si="52"/>
        <v>-67805.985695566051</v>
      </c>
      <c r="J177" s="24">
        <f t="shared" si="38"/>
        <v>0.82247741632196081</v>
      </c>
      <c r="K177" s="23">
        <f t="shared" si="50"/>
        <v>14635.166304433951</v>
      </c>
      <c r="L177" s="23">
        <f t="shared" si="47"/>
        <v>9328421.7997620236</v>
      </c>
      <c r="M177" s="23">
        <f>SUM($I$15:I177)</f>
        <v>-5299909.2724810578</v>
      </c>
      <c r="N177" s="23">
        <f t="shared" si="39"/>
        <v>9260615.8140664585</v>
      </c>
      <c r="O177" s="23">
        <f t="shared" si="40"/>
        <v>10000000</v>
      </c>
      <c r="P177" s="25">
        <f t="shared" si="41"/>
        <v>0.92606158140664585</v>
      </c>
      <c r="R177" s="8">
        <f t="shared" si="48"/>
        <v>163</v>
      </c>
      <c r="S177" s="23">
        <f>VLOOKUP(R177,$R$7:$S$11,2,1)*$D$7</f>
        <v>42175.494071146248</v>
      </c>
      <c r="T177" s="23">
        <f t="shared" si="53"/>
        <v>-15769.640553061385</v>
      </c>
      <c r="U177" s="24">
        <f t="shared" si="42"/>
        <v>0.37390529501466957</v>
      </c>
      <c r="V177" s="23">
        <f t="shared" si="51"/>
        <v>26405.853518084863</v>
      </c>
      <c r="W177" s="23">
        <f t="shared" si="49"/>
        <v>7537757.8064589091</v>
      </c>
      <c r="X177" s="23">
        <f>SUM($T$15:T177)</f>
        <v>-628513.84594378108</v>
      </c>
      <c r="Y177" s="23">
        <f t="shared" si="43"/>
        <v>7521988.1659058481</v>
      </c>
      <c r="Z177" s="23">
        <f t="shared" si="44"/>
        <v>10000000</v>
      </c>
      <c r="AA177" s="25">
        <f t="shared" si="45"/>
        <v>0.75219881659058485</v>
      </c>
    </row>
    <row r="178" spans="7:27" x14ac:dyDescent="0.25">
      <c r="G178" s="8">
        <f t="shared" si="46"/>
        <v>164</v>
      </c>
      <c r="H178" s="23">
        <f>VLOOKUP(G178,$G$7:$H$11,2,1)*$D$7</f>
        <v>82441.152000000002</v>
      </c>
      <c r="I178" s="23">
        <f t="shared" si="52"/>
        <v>-68068.639627495781</v>
      </c>
      <c r="J178" s="24">
        <f t="shared" si="38"/>
        <v>0.82566337291715408</v>
      </c>
      <c r="K178" s="23">
        <f t="shared" si="50"/>
        <v>14372.512372504221</v>
      </c>
      <c r="L178" s="23">
        <f t="shared" si="47"/>
        <v>9342794.3121345285</v>
      </c>
      <c r="M178" s="23">
        <f>SUM($I$15:I178)</f>
        <v>-5367977.9121085536</v>
      </c>
      <c r="N178" s="23">
        <f t="shared" si="39"/>
        <v>9274725.6725070328</v>
      </c>
      <c r="O178" s="23">
        <f t="shared" si="40"/>
        <v>10000000</v>
      </c>
      <c r="P178" s="25">
        <f t="shared" si="41"/>
        <v>0.92747256725070326</v>
      </c>
      <c r="R178" s="8">
        <f t="shared" si="48"/>
        <v>164</v>
      </c>
      <c r="S178" s="23">
        <f>VLOOKUP(R178,$R$7:$S$11,2,1)*$D$7</f>
        <v>42175.494071146248</v>
      </c>
      <c r="T178" s="23">
        <f t="shared" si="53"/>
        <v>-16005.338314726017</v>
      </c>
      <c r="U178" s="24">
        <f t="shared" si="42"/>
        <v>0.37949379532404426</v>
      </c>
      <c r="V178" s="23">
        <f t="shared" si="51"/>
        <v>26170.15575642023</v>
      </c>
      <c r="W178" s="23">
        <f t="shared" si="49"/>
        <v>7563927.9622153295</v>
      </c>
      <c r="X178" s="23">
        <f>SUM($T$15:T178)</f>
        <v>-644519.1842585071</v>
      </c>
      <c r="Y178" s="23">
        <f t="shared" si="43"/>
        <v>7547922.6239006035</v>
      </c>
      <c r="Z178" s="23">
        <f t="shared" si="44"/>
        <v>10000000</v>
      </c>
      <c r="AA178" s="25">
        <f t="shared" si="45"/>
        <v>0.75479226239006036</v>
      </c>
    </row>
    <row r="179" spans="7:27" x14ac:dyDescent="0.25">
      <c r="G179" s="8">
        <f t="shared" si="46"/>
        <v>165</v>
      </c>
      <c r="H179" s="23">
        <f>VLOOKUP(G179,$G$7:$H$11,2,1)*$D$7</f>
        <v>82441.152000000002</v>
      </c>
      <c r="I179" s="23">
        <f t="shared" si="52"/>
        <v>-68329.624793626368</v>
      </c>
      <c r="J179" s="24">
        <f t="shared" si="38"/>
        <v>0.8288290876093819</v>
      </c>
      <c r="K179" s="23">
        <f t="shared" si="50"/>
        <v>14111.527206373634</v>
      </c>
      <c r="L179" s="23">
        <f t="shared" si="47"/>
        <v>9356905.8393409029</v>
      </c>
      <c r="M179" s="23">
        <f>SUM($I$15:I179)</f>
        <v>-5436307.5369021799</v>
      </c>
      <c r="N179" s="23">
        <f t="shared" si="39"/>
        <v>9288576.2145472765</v>
      </c>
      <c r="O179" s="23">
        <f t="shared" si="40"/>
        <v>10000000</v>
      </c>
      <c r="P179" s="25">
        <f t="shared" si="41"/>
        <v>0.92885762145472761</v>
      </c>
      <c r="R179" s="8">
        <f t="shared" si="48"/>
        <v>165</v>
      </c>
      <c r="S179" s="23">
        <f>VLOOKUP(R179,$R$7:$S$11,2,1)*$D$7</f>
        <v>42175.494071146248</v>
      </c>
      <c r="T179" s="23">
        <f t="shared" si="53"/>
        <v>-16240.107060607988</v>
      </c>
      <c r="U179" s="24">
        <f t="shared" si="42"/>
        <v>0.38506026824990824</v>
      </c>
      <c r="V179" s="23">
        <f t="shared" si="51"/>
        <v>25935.387010538259</v>
      </c>
      <c r="W179" s="23">
        <f t="shared" si="49"/>
        <v>7589863.3492258675</v>
      </c>
      <c r="X179" s="23">
        <f>SUM($T$15:T179)</f>
        <v>-660759.29131911509</v>
      </c>
      <c r="Y179" s="23">
        <f t="shared" si="43"/>
        <v>7573623.24216526</v>
      </c>
      <c r="Z179" s="23">
        <f t="shared" si="44"/>
        <v>10000000</v>
      </c>
      <c r="AA179" s="25">
        <f t="shared" si="45"/>
        <v>0.75736232421652605</v>
      </c>
    </row>
    <row r="180" spans="7:27" x14ac:dyDescent="0.25">
      <c r="G180" s="8">
        <f t="shared" si="46"/>
        <v>166</v>
      </c>
      <c r="H180" s="23">
        <f>VLOOKUP(G180,$G$7:$H$11,2,1)*$D$7</f>
        <v>82441.152000000002</v>
      </c>
      <c r="I180" s="23">
        <f t="shared" si="52"/>
        <v>-68587.580987821333</v>
      </c>
      <c r="J180" s="24">
        <f t="shared" si="38"/>
        <v>0.83195806128256589</v>
      </c>
      <c r="K180" s="23">
        <f t="shared" si="50"/>
        <v>13853.571012178669</v>
      </c>
      <c r="L180" s="23">
        <f t="shared" si="47"/>
        <v>9370759.4103530813</v>
      </c>
      <c r="M180" s="23">
        <f>SUM($I$15:I180)</f>
        <v>-5504895.1178900013</v>
      </c>
      <c r="N180" s="23">
        <f t="shared" si="39"/>
        <v>9302171.8293652609</v>
      </c>
      <c r="O180" s="23">
        <f t="shared" si="40"/>
        <v>10000000</v>
      </c>
      <c r="P180" s="25">
        <f t="shared" si="41"/>
        <v>0.93021718293652611</v>
      </c>
      <c r="R180" s="8">
        <f t="shared" si="48"/>
        <v>166</v>
      </c>
      <c r="S180" s="23">
        <f>VLOOKUP(R180,$R$7:$S$11,2,1)*$D$7</f>
        <v>42175.494071146248</v>
      </c>
      <c r="T180" s="23">
        <f t="shared" si="53"/>
        <v>-16473.749820015393</v>
      </c>
      <c r="U180" s="24">
        <f t="shared" si="42"/>
        <v>0.39060004352825517</v>
      </c>
      <c r="V180" s="23">
        <f t="shared" si="51"/>
        <v>25701.744251130855</v>
      </c>
      <c r="W180" s="23">
        <f t="shared" si="49"/>
        <v>7615565.0934769986</v>
      </c>
      <c r="X180" s="23">
        <f>SUM($T$15:T180)</f>
        <v>-677233.04113913048</v>
      </c>
      <c r="Y180" s="23">
        <f t="shared" si="43"/>
        <v>7599091.3436569832</v>
      </c>
      <c r="Z180" s="23">
        <f t="shared" si="44"/>
        <v>10000000</v>
      </c>
      <c r="AA180" s="25">
        <f t="shared" si="45"/>
        <v>0.75990913436569829</v>
      </c>
    </row>
    <row r="181" spans="7:27" x14ac:dyDescent="0.25">
      <c r="G181" s="8">
        <f t="shared" si="46"/>
        <v>167</v>
      </c>
      <c r="H181" s="23">
        <f>VLOOKUP(G181,$G$7:$H$11,2,1)*$D$7</f>
        <v>82441.152000000002</v>
      </c>
      <c r="I181" s="23">
        <f t="shared" si="52"/>
        <v>-68841.858100499958</v>
      </c>
      <c r="J181" s="24">
        <f t="shared" si="38"/>
        <v>0.83504240819560549</v>
      </c>
      <c r="K181" s="23">
        <f t="shared" si="50"/>
        <v>13599.293899500044</v>
      </c>
      <c r="L181" s="23">
        <f t="shared" si="47"/>
        <v>9384358.704252582</v>
      </c>
      <c r="M181" s="23">
        <f>SUM($I$15:I181)</f>
        <v>-5573736.9759905012</v>
      </c>
      <c r="N181" s="23">
        <f t="shared" si="39"/>
        <v>9315516.8461520821</v>
      </c>
      <c r="O181" s="23">
        <f t="shared" si="40"/>
        <v>10000000</v>
      </c>
      <c r="P181" s="25">
        <f t="shared" si="41"/>
        <v>0.93155168461520821</v>
      </c>
      <c r="R181" s="8">
        <f t="shared" si="48"/>
        <v>167</v>
      </c>
      <c r="S181" s="23">
        <f>VLOOKUP(R181,$R$7:$S$11,2,1)*$D$7</f>
        <v>42175.494071146248</v>
      </c>
      <c r="T181" s="23">
        <f t="shared" si="53"/>
        <v>-16706.163432805333</v>
      </c>
      <c r="U181" s="24">
        <f t="shared" si="42"/>
        <v>0.39611067518553655</v>
      </c>
      <c r="V181" s="23">
        <f t="shared" si="51"/>
        <v>25469.330638340914</v>
      </c>
      <c r="W181" s="23">
        <f t="shared" si="49"/>
        <v>7641034.4241153393</v>
      </c>
      <c r="X181" s="23">
        <f>SUM($T$15:T181)</f>
        <v>-693939.20457193581</v>
      </c>
      <c r="Y181" s="23">
        <f t="shared" si="43"/>
        <v>7624328.2606825344</v>
      </c>
      <c r="Z181" s="23">
        <f t="shared" si="44"/>
        <v>10000000</v>
      </c>
      <c r="AA181" s="25">
        <f t="shared" si="45"/>
        <v>0.76243282606825347</v>
      </c>
    </row>
    <row r="182" spans="7:27" x14ac:dyDescent="0.25">
      <c r="G182" s="8">
        <f t="shared" si="46"/>
        <v>168</v>
      </c>
      <c r="H182" s="23">
        <f>VLOOKUP(G182,$G$7:$H$11,2,1)*$D$7</f>
        <v>82441.152000000002</v>
      </c>
      <c r="I182" s="23">
        <f t="shared" si="52"/>
        <v>-69092.16094111558</v>
      </c>
      <c r="J182" s="24">
        <f t="shared" si="38"/>
        <v>0.83807854772717849</v>
      </c>
      <c r="K182" s="23">
        <f t="shared" si="50"/>
        <v>13348.991058884421</v>
      </c>
      <c r="L182" s="23">
        <f t="shared" si="47"/>
        <v>9397707.6953114662</v>
      </c>
      <c r="M182" s="23">
        <f>SUM($I$15:I182)</f>
        <v>-5642829.1369316168</v>
      </c>
      <c r="N182" s="23">
        <f t="shared" si="39"/>
        <v>9328615.5343703516</v>
      </c>
      <c r="O182" s="23">
        <f t="shared" si="40"/>
        <v>10000000</v>
      </c>
      <c r="P182" s="25">
        <f t="shared" si="41"/>
        <v>0.93286155343703514</v>
      </c>
      <c r="R182" s="8">
        <f t="shared" si="48"/>
        <v>168</v>
      </c>
      <c r="S182" s="23">
        <f>VLOOKUP(R182,$R$7:$S$11,2,1)*$D$7</f>
        <v>42175.494071146248</v>
      </c>
      <c r="T182" s="23">
        <f t="shared" si="53"/>
        <v>-16937.291863841936</v>
      </c>
      <c r="U182" s="24">
        <f t="shared" si="42"/>
        <v>0.40159083460338973</v>
      </c>
      <c r="V182" s="23">
        <f t="shared" si="51"/>
        <v>25238.202207304312</v>
      </c>
      <c r="W182" s="23">
        <f t="shared" si="49"/>
        <v>7666272.6263226438</v>
      </c>
      <c r="X182" s="23">
        <f>SUM($T$15:T182)</f>
        <v>-710876.49643577775</v>
      </c>
      <c r="Y182" s="23">
        <f t="shared" si="43"/>
        <v>7649335.3344588019</v>
      </c>
      <c r="Z182" s="23">
        <f t="shared" si="44"/>
        <v>10000000</v>
      </c>
      <c r="AA182" s="25">
        <f t="shared" si="45"/>
        <v>0.76493353344588022</v>
      </c>
    </row>
    <row r="183" spans="7:27" x14ac:dyDescent="0.25">
      <c r="G183" s="8">
        <f t="shared" si="46"/>
        <v>169</v>
      </c>
      <c r="H183" s="23">
        <f>VLOOKUP(G183,$G$7:$H$11,2,1)*$D$7</f>
        <v>82441.152000000002</v>
      </c>
      <c r="I183" s="23">
        <f t="shared" si="52"/>
        <v>-69338.371637094766</v>
      </c>
      <c r="J183" s="24">
        <f t="shared" si="38"/>
        <v>0.84106505009894528</v>
      </c>
      <c r="K183" s="23">
        <f t="shared" si="50"/>
        <v>13102.780362905236</v>
      </c>
      <c r="L183" s="23">
        <f t="shared" si="47"/>
        <v>9410810.4756743722</v>
      </c>
      <c r="M183" s="23">
        <f>SUM($I$15:I183)</f>
        <v>-5712167.5085687116</v>
      </c>
      <c r="N183" s="23">
        <f t="shared" si="39"/>
        <v>9341472.1040372774</v>
      </c>
      <c r="O183" s="23">
        <f t="shared" si="40"/>
        <v>10000000</v>
      </c>
      <c r="P183" s="25">
        <f t="shared" si="41"/>
        <v>0.93414721040372772</v>
      </c>
      <c r="R183" s="8">
        <f t="shared" si="48"/>
        <v>169</v>
      </c>
      <c r="S183" s="23">
        <f>VLOOKUP(R183,$R$7:$S$11,2,1)*$D$7</f>
        <v>42175.494071146248</v>
      </c>
      <c r="T183" s="23">
        <f t="shared" si="53"/>
        <v>-17167.102857086807</v>
      </c>
      <c r="U183" s="24">
        <f t="shared" si="42"/>
        <v>0.4070397569765859</v>
      </c>
      <c r="V183" s="23">
        <f t="shared" si="51"/>
        <v>25008.39121405944</v>
      </c>
      <c r="W183" s="23">
        <f t="shared" si="49"/>
        <v>7691281.0175367035</v>
      </c>
      <c r="X183" s="23">
        <f>SUM($T$15:T183)</f>
        <v>-728043.59929286456</v>
      </c>
      <c r="Y183" s="23">
        <f t="shared" si="43"/>
        <v>7674113.9146796167</v>
      </c>
      <c r="Z183" s="23">
        <f t="shared" si="44"/>
        <v>10000000</v>
      </c>
      <c r="AA183" s="25">
        <f t="shared" si="45"/>
        <v>0.76741139146796167</v>
      </c>
    </row>
    <row r="184" spans="7:27" x14ac:dyDescent="0.25">
      <c r="G184" s="8">
        <f t="shared" si="46"/>
        <v>170</v>
      </c>
      <c r="H184" s="23">
        <f>VLOOKUP(G184,$G$7:$H$11,2,1)*$D$7</f>
        <v>82441.152000000002</v>
      </c>
      <c r="I184" s="23">
        <f t="shared" si="52"/>
        <v>-69580.460821692832</v>
      </c>
      <c r="J184" s="24">
        <f t="shared" si="38"/>
        <v>0.84400155909627306</v>
      </c>
      <c r="K184" s="23">
        <f t="shared" si="50"/>
        <v>12860.69117830717</v>
      </c>
      <c r="L184" s="23">
        <f t="shared" si="47"/>
        <v>9423671.1668526791</v>
      </c>
      <c r="M184" s="23">
        <f>SUM($I$15:I184)</f>
        <v>-5781747.9693904044</v>
      </c>
      <c r="N184" s="23">
        <f t="shared" si="39"/>
        <v>9354090.7060309872</v>
      </c>
      <c r="O184" s="23">
        <f t="shared" si="40"/>
        <v>10000000</v>
      </c>
      <c r="P184" s="25">
        <f t="shared" si="41"/>
        <v>0.93540907060309875</v>
      </c>
      <c r="R184" s="8">
        <f t="shared" si="48"/>
        <v>170</v>
      </c>
      <c r="S184" s="23">
        <f>VLOOKUP(R184,$R$7:$S$11,2,1)*$D$7</f>
        <v>42175.494071146248</v>
      </c>
      <c r="T184" s="23">
        <f t="shared" si="53"/>
        <v>-17395.576259423979</v>
      </c>
      <c r="U184" s="24">
        <f t="shared" si="42"/>
        <v>0.4124569644656495</v>
      </c>
      <c r="V184" s="23">
        <f t="shared" si="51"/>
        <v>24779.917811722269</v>
      </c>
      <c r="W184" s="23">
        <f t="shared" si="49"/>
        <v>7716060.935348426</v>
      </c>
      <c r="X184" s="23">
        <f>SUM($T$15:T184)</f>
        <v>-745439.17555228854</v>
      </c>
      <c r="Y184" s="23">
        <f t="shared" si="43"/>
        <v>7698665.359089002</v>
      </c>
      <c r="Z184" s="23">
        <f t="shared" si="44"/>
        <v>10000000</v>
      </c>
      <c r="AA184" s="25">
        <f t="shared" si="45"/>
        <v>0.7698665359089002</v>
      </c>
    </row>
    <row r="185" spans="7:27" x14ac:dyDescent="0.25">
      <c r="G185" s="8">
        <f t="shared" si="46"/>
        <v>171</v>
      </c>
      <c r="H185" s="23">
        <f>VLOOKUP(G185,$G$7:$H$11,2,1)*$D$7</f>
        <v>82441.152000000002</v>
      </c>
      <c r="I185" s="23">
        <f t="shared" si="52"/>
        <v>-69818.443216904067</v>
      </c>
      <c r="J185" s="24">
        <f t="shared" si="38"/>
        <v>0.84688825329495721</v>
      </c>
      <c r="K185" s="23">
        <f t="shared" si="50"/>
        <v>12622.708783095935</v>
      </c>
      <c r="L185" s="23">
        <f t="shared" si="47"/>
        <v>9436293.8756357748</v>
      </c>
      <c r="M185" s="23">
        <f>SUM($I$15:I185)</f>
        <v>-5851566.4126073085</v>
      </c>
      <c r="N185" s="23">
        <f t="shared" si="39"/>
        <v>9366475.4324188717</v>
      </c>
      <c r="O185" s="23">
        <f t="shared" si="40"/>
        <v>10000000</v>
      </c>
      <c r="P185" s="25">
        <f t="shared" si="41"/>
        <v>0.93664754324188715</v>
      </c>
      <c r="R185" s="8">
        <f t="shared" si="48"/>
        <v>171</v>
      </c>
      <c r="S185" s="23">
        <f>VLOOKUP(R185,$R$7:$S$11,2,1)*$D$7</f>
        <v>42175.494071146248</v>
      </c>
      <c r="T185" s="23">
        <f t="shared" si="53"/>
        <v>-17622.698179412168</v>
      </c>
      <c r="U185" s="24">
        <f t="shared" si="42"/>
        <v>0.41784212769823792</v>
      </c>
      <c r="V185" s="23">
        <f t="shared" si="51"/>
        <v>24552.79589173408</v>
      </c>
      <c r="W185" s="23">
        <f t="shared" si="49"/>
        <v>7740613.7312401598</v>
      </c>
      <c r="X185" s="23">
        <f>SUM($T$15:T185)</f>
        <v>-763061.8737317007</v>
      </c>
      <c r="Y185" s="23">
        <f t="shared" si="43"/>
        <v>7722991.0330607481</v>
      </c>
      <c r="Z185" s="23">
        <f t="shared" si="44"/>
        <v>10000000</v>
      </c>
      <c r="AA185" s="25">
        <f t="shared" si="45"/>
        <v>0.77229910330607476</v>
      </c>
    </row>
    <row r="186" spans="7:27" x14ac:dyDescent="0.25">
      <c r="G186" s="8">
        <f t="shared" si="46"/>
        <v>172</v>
      </c>
      <c r="H186" s="23">
        <f>VLOOKUP(G186,$G$7:$H$11,2,1)*$D$7</f>
        <v>82441.152000000002</v>
      </c>
      <c r="I186" s="23">
        <f t="shared" si="52"/>
        <v>-70052.355414561927</v>
      </c>
      <c r="J186" s="24">
        <f t="shared" si="38"/>
        <v>0.84972557654897796</v>
      </c>
      <c r="K186" s="23">
        <f t="shared" si="50"/>
        <v>12388.796585438075</v>
      </c>
      <c r="L186" s="23">
        <f t="shared" si="47"/>
        <v>9448682.6722212136</v>
      </c>
      <c r="M186" s="23">
        <f>SUM($I$15:I186)</f>
        <v>-5921618.7680218704</v>
      </c>
      <c r="N186" s="23">
        <f t="shared" si="39"/>
        <v>9378630.3168066517</v>
      </c>
      <c r="O186" s="23">
        <f t="shared" si="40"/>
        <v>10000000</v>
      </c>
      <c r="P186" s="25">
        <f t="shared" si="41"/>
        <v>0.9378630316806652</v>
      </c>
      <c r="R186" s="8">
        <f t="shared" si="48"/>
        <v>172</v>
      </c>
      <c r="S186" s="23">
        <f>VLOOKUP(R186,$R$7:$S$11,2,1)*$D$7</f>
        <v>42175.494071146248</v>
      </c>
      <c r="T186" s="23">
        <f t="shared" si="53"/>
        <v>-17848.458063425962</v>
      </c>
      <c r="U186" s="24">
        <f t="shared" si="42"/>
        <v>0.42319499644312941</v>
      </c>
      <c r="V186" s="23">
        <f t="shared" si="51"/>
        <v>24327.036007720286</v>
      </c>
      <c r="W186" s="23">
        <f t="shared" si="49"/>
        <v>7764940.7672478799</v>
      </c>
      <c r="X186" s="23">
        <f>SUM($T$15:T186)</f>
        <v>-780910.33179512667</v>
      </c>
      <c r="Y186" s="23">
        <f t="shared" si="43"/>
        <v>7747092.3091844544</v>
      </c>
      <c r="Z186" s="23">
        <f t="shared" si="44"/>
        <v>10000000</v>
      </c>
      <c r="AA186" s="25">
        <f t="shared" si="45"/>
        <v>0.77470923091844546</v>
      </c>
    </row>
    <row r="187" spans="7:27" x14ac:dyDescent="0.25">
      <c r="G187" s="8">
        <f t="shared" si="46"/>
        <v>173</v>
      </c>
      <c r="H187" s="23">
        <f>VLOOKUP(G187,$G$7:$H$11,2,1)*$D$7</f>
        <v>82441.152000000002</v>
      </c>
      <c r="I187" s="23">
        <f t="shared" si="52"/>
        <v>-70282.244757047854</v>
      </c>
      <c r="J187" s="24">
        <f t="shared" si="38"/>
        <v>0.85251410311500564</v>
      </c>
      <c r="K187" s="23">
        <f t="shared" si="50"/>
        <v>12158.907242952147</v>
      </c>
      <c r="L187" s="23">
        <f t="shared" si="47"/>
        <v>9460841.5794641655</v>
      </c>
      <c r="M187" s="23">
        <f>SUM($I$15:I187)</f>
        <v>-5991901.0127789183</v>
      </c>
      <c r="N187" s="23">
        <f t="shared" si="39"/>
        <v>9390559.3347071186</v>
      </c>
      <c r="O187" s="23">
        <f t="shared" si="40"/>
        <v>10000000</v>
      </c>
      <c r="P187" s="25">
        <f t="shared" si="41"/>
        <v>0.93905593347071181</v>
      </c>
      <c r="R187" s="8">
        <f t="shared" si="48"/>
        <v>173</v>
      </c>
      <c r="S187" s="23">
        <f>VLOOKUP(R187,$R$7:$S$11,2,1)*$D$7</f>
        <v>42175.494071146248</v>
      </c>
      <c r="T187" s="23">
        <f t="shared" si="53"/>
        <v>-18072.847230508924</v>
      </c>
      <c r="U187" s="24">
        <f t="shared" si="42"/>
        <v>0.42851536487092867</v>
      </c>
      <c r="V187" s="23">
        <f t="shared" si="51"/>
        <v>24102.646840637324</v>
      </c>
      <c r="W187" s="23">
        <f t="shared" si="49"/>
        <v>7789043.4140885174</v>
      </c>
      <c r="X187" s="23">
        <f>SUM($T$15:T187)</f>
        <v>-798983.17902563559</v>
      </c>
      <c r="Y187" s="23">
        <f t="shared" si="43"/>
        <v>7770970.5668580085</v>
      </c>
      <c r="Z187" s="23">
        <f t="shared" si="44"/>
        <v>10000000</v>
      </c>
      <c r="AA187" s="25">
        <f t="shared" si="45"/>
        <v>0.77709705668580087</v>
      </c>
    </row>
    <row r="188" spans="7:27" x14ac:dyDescent="0.25">
      <c r="G188" s="8">
        <f t="shared" si="46"/>
        <v>174</v>
      </c>
      <c r="H188" s="23">
        <f>VLOOKUP(G188,$G$7:$H$11,2,1)*$D$7</f>
        <v>82441.152000000002</v>
      </c>
      <c r="I188" s="23">
        <f t="shared" si="52"/>
        <v>-70508.16376844421</v>
      </c>
      <c r="J188" s="24">
        <f t="shared" si="38"/>
        <v>0.85525447010304034</v>
      </c>
      <c r="K188" s="23">
        <f t="shared" si="50"/>
        <v>11932.988231555792</v>
      </c>
      <c r="L188" s="23">
        <f t="shared" si="47"/>
        <v>9472774.567695722</v>
      </c>
      <c r="M188" s="23">
        <f>SUM($I$15:I188)</f>
        <v>-6062409.1765473625</v>
      </c>
      <c r="N188" s="23">
        <f t="shared" si="39"/>
        <v>9402266.4039272778</v>
      </c>
      <c r="O188" s="23">
        <f t="shared" si="40"/>
        <v>10000000</v>
      </c>
      <c r="P188" s="25">
        <f t="shared" si="41"/>
        <v>0.94022664039272774</v>
      </c>
      <c r="R188" s="8">
        <f t="shared" si="48"/>
        <v>174</v>
      </c>
      <c r="S188" s="23">
        <f>VLOOKUP(R188,$R$7:$S$11,2,1)*$D$7</f>
        <v>42175.494071146248</v>
      </c>
      <c r="T188" s="23">
        <f t="shared" si="53"/>
        <v>-18295.858136572875</v>
      </c>
      <c r="U188" s="24">
        <f t="shared" si="42"/>
        <v>0.4338030541079001</v>
      </c>
      <c r="V188" s="23">
        <f t="shared" si="51"/>
        <v>23879.635934573373</v>
      </c>
      <c r="W188" s="23">
        <f t="shared" si="49"/>
        <v>7812923.050023091</v>
      </c>
      <c r="X188" s="23">
        <f>SUM($T$15:T188)</f>
        <v>-817279.03716220846</v>
      </c>
      <c r="Y188" s="23">
        <f t="shared" si="43"/>
        <v>7794627.1918865182</v>
      </c>
      <c r="Z188" s="23">
        <f t="shared" si="44"/>
        <v>10000000</v>
      </c>
      <c r="AA188" s="25">
        <f t="shared" si="45"/>
        <v>0.77946271918865184</v>
      </c>
    </row>
    <row r="189" spans="7:27" x14ac:dyDescent="0.25">
      <c r="G189" s="8">
        <f t="shared" si="46"/>
        <v>175</v>
      </c>
      <c r="H189" s="23">
        <f>VLOOKUP(G189,$G$7:$H$11,2,1)*$D$7</f>
        <v>82441.152000000002</v>
      </c>
      <c r="I189" s="23">
        <f t="shared" si="52"/>
        <v>-70730.167361426167</v>
      </c>
      <c r="J189" s="24">
        <f t="shared" si="38"/>
        <v>0.85794734359638936</v>
      </c>
      <c r="K189" s="23">
        <f t="shared" si="50"/>
        <v>11710.984638573835</v>
      </c>
      <c r="L189" s="23">
        <f t="shared" si="47"/>
        <v>9484485.5523342956</v>
      </c>
      <c r="M189" s="23">
        <f>SUM($I$15:I189)</f>
        <v>-6133139.3439087886</v>
      </c>
      <c r="N189" s="23">
        <f t="shared" si="39"/>
        <v>9413755.3849728703</v>
      </c>
      <c r="O189" s="23">
        <f t="shared" si="40"/>
        <v>10000000</v>
      </c>
      <c r="P189" s="25">
        <f t="shared" si="41"/>
        <v>0.94137553849728706</v>
      </c>
      <c r="R189" s="8">
        <f t="shared" si="48"/>
        <v>175</v>
      </c>
      <c r="S189" s="23">
        <f>VLOOKUP(R189,$R$7:$S$11,2,1)*$D$7</f>
        <v>42175.494071146248</v>
      </c>
      <c r="T189" s="23">
        <f t="shared" si="53"/>
        <v>-18517.484003247228</v>
      </c>
      <c r="U189" s="24">
        <f t="shared" si="42"/>
        <v>0.43905790343581763</v>
      </c>
      <c r="V189" s="23">
        <f t="shared" si="51"/>
        <v>23658.01006789902</v>
      </c>
      <c r="W189" s="23">
        <f t="shared" si="49"/>
        <v>7836581.0600909898</v>
      </c>
      <c r="X189" s="23">
        <f>SUM($T$15:T189)</f>
        <v>-835796.52116545569</v>
      </c>
      <c r="Y189" s="23">
        <f t="shared" si="43"/>
        <v>7818063.576087743</v>
      </c>
      <c r="Z189" s="23">
        <f t="shared" si="44"/>
        <v>10000000</v>
      </c>
      <c r="AA189" s="25">
        <f t="shared" si="45"/>
        <v>0.78180635760877426</v>
      </c>
    </row>
    <row r="190" spans="7:27" x14ac:dyDescent="0.25">
      <c r="G190" s="8">
        <f t="shared" si="46"/>
        <v>176</v>
      </c>
      <c r="H190" s="23">
        <f>VLOOKUP(G190,$G$7:$H$11,2,1)*$D$7</f>
        <v>82441.152000000002</v>
      </c>
      <c r="I190" s="23">
        <f t="shared" si="52"/>
        <v>-70948.311432547867</v>
      </c>
      <c r="J190" s="24">
        <f t="shared" si="38"/>
        <v>0.86059340161267839</v>
      </c>
      <c r="K190" s="23">
        <f t="shared" si="50"/>
        <v>11492.840567452135</v>
      </c>
      <c r="L190" s="23">
        <f t="shared" si="47"/>
        <v>9495978.3929017484</v>
      </c>
      <c r="M190" s="23">
        <f>SUM($I$15:I190)</f>
        <v>-6204087.6553413365</v>
      </c>
      <c r="N190" s="23">
        <f t="shared" si="39"/>
        <v>9425030.0814692006</v>
      </c>
      <c r="O190" s="23">
        <f t="shared" si="40"/>
        <v>10000000</v>
      </c>
      <c r="P190" s="25">
        <f t="shared" si="41"/>
        <v>0.94250300814692001</v>
      </c>
      <c r="R190" s="8">
        <f t="shared" si="48"/>
        <v>176</v>
      </c>
      <c r="S190" s="23">
        <f>VLOOKUP(R190,$R$7:$S$11,2,1)*$D$7</f>
        <v>42175.494071146248</v>
      </c>
      <c r="T190" s="23">
        <f t="shared" si="53"/>
        <v>-18737.718629085924</v>
      </c>
      <c r="U190" s="24">
        <f t="shared" si="42"/>
        <v>0.44427976581559631</v>
      </c>
      <c r="V190" s="23">
        <f t="shared" si="51"/>
        <v>23437.775442060323</v>
      </c>
      <c r="W190" s="23">
        <f t="shared" si="49"/>
        <v>7860018.8355330499</v>
      </c>
      <c r="X190" s="23">
        <f>SUM($T$15:T190)</f>
        <v>-854534.23979454162</v>
      </c>
      <c r="Y190" s="23">
        <f t="shared" si="43"/>
        <v>7841281.1169039644</v>
      </c>
      <c r="Z190" s="23">
        <f t="shared" si="44"/>
        <v>10000000</v>
      </c>
      <c r="AA190" s="25">
        <f t="shared" si="45"/>
        <v>0.78412811169039642</v>
      </c>
    </row>
    <row r="191" spans="7:27" x14ac:dyDescent="0.25">
      <c r="G191" s="8">
        <f t="shared" si="46"/>
        <v>177</v>
      </c>
      <c r="H191" s="23">
        <f>VLOOKUP(G191,$G$7:$H$11,2,1)*$D$7</f>
        <v>82441.152000000002</v>
      </c>
      <c r="I191" s="23">
        <f t="shared" si="52"/>
        <v>-71162.652152300812</v>
      </c>
      <c r="J191" s="24">
        <f t="shared" si="38"/>
        <v>0.86319332549235617</v>
      </c>
      <c r="K191" s="23">
        <f t="shared" si="50"/>
        <v>11278.49984769919</v>
      </c>
      <c r="L191" s="23">
        <f t="shared" si="47"/>
        <v>9507256.8927494474</v>
      </c>
      <c r="M191" s="23">
        <f>SUM($I$15:I191)</f>
        <v>-6275250.3074936373</v>
      </c>
      <c r="N191" s="23">
        <f t="shared" si="39"/>
        <v>9436094.2405971475</v>
      </c>
      <c r="O191" s="23">
        <f t="shared" si="40"/>
        <v>10000000</v>
      </c>
      <c r="P191" s="25">
        <f t="shared" si="41"/>
        <v>0.94360942405971471</v>
      </c>
      <c r="R191" s="8">
        <f t="shared" si="48"/>
        <v>177</v>
      </c>
      <c r="S191" s="23">
        <f>VLOOKUP(R191,$R$7:$S$11,2,1)*$D$7</f>
        <v>42175.494071146248</v>
      </c>
      <c r="T191" s="23">
        <f t="shared" si="53"/>
        <v>-18956.556291900109</v>
      </c>
      <c r="U191" s="24">
        <f t="shared" si="42"/>
        <v>0.44946850557155565</v>
      </c>
      <c r="V191" s="23">
        <f t="shared" si="51"/>
        <v>23218.937779246138</v>
      </c>
      <c r="W191" s="23">
        <f t="shared" si="49"/>
        <v>7883237.7733122958</v>
      </c>
      <c r="X191" s="23">
        <f>SUM($T$15:T191)</f>
        <v>-873490.79608644173</v>
      </c>
      <c r="Y191" s="23">
        <f t="shared" si="43"/>
        <v>7864281.2170203961</v>
      </c>
      <c r="Z191" s="23">
        <f t="shared" si="44"/>
        <v>10000000</v>
      </c>
      <c r="AA191" s="25">
        <f t="shared" si="45"/>
        <v>0.78642812170203957</v>
      </c>
    </row>
    <row r="192" spans="7:27" x14ac:dyDescent="0.25">
      <c r="G192" s="8">
        <f t="shared" si="46"/>
        <v>178</v>
      </c>
      <c r="H192" s="23">
        <f>VLOOKUP(G192,$G$7:$H$11,2,1)*$D$7</f>
        <v>82441.152000000002</v>
      </c>
      <c r="I192" s="23">
        <f t="shared" si="52"/>
        <v>-71373.24560295511</v>
      </c>
      <c r="J192" s="24">
        <f t="shared" si="38"/>
        <v>0.86574779550575798</v>
      </c>
      <c r="K192" s="23">
        <f t="shared" si="50"/>
        <v>11067.906397044891</v>
      </c>
      <c r="L192" s="23">
        <f t="shared" si="47"/>
        <v>9518324.799146492</v>
      </c>
      <c r="M192" s="23">
        <f>SUM($I$15:I192)</f>
        <v>-6346623.5530965924</v>
      </c>
      <c r="N192" s="23">
        <f t="shared" si="39"/>
        <v>9446951.5535435379</v>
      </c>
      <c r="O192" s="23">
        <f t="shared" si="40"/>
        <v>10000000</v>
      </c>
      <c r="P192" s="25">
        <f t="shared" si="41"/>
        <v>0.94469515535435378</v>
      </c>
      <c r="R192" s="8">
        <f t="shared" si="48"/>
        <v>178</v>
      </c>
      <c r="S192" s="23">
        <f>VLOOKUP(R192,$R$7:$S$11,2,1)*$D$7</f>
        <v>42175.494071146248</v>
      </c>
      <c r="T192" s="23">
        <f t="shared" si="53"/>
        <v>-19173.991696686018</v>
      </c>
      <c r="U192" s="24">
        <f t="shared" si="42"/>
        <v>0.4546239971567666</v>
      </c>
      <c r="V192" s="23">
        <f t="shared" si="51"/>
        <v>23001.502374460229</v>
      </c>
      <c r="W192" s="23">
        <f t="shared" si="49"/>
        <v>7906239.2756867558</v>
      </c>
      <c r="X192" s="23">
        <f>SUM($T$15:T192)</f>
        <v>-892664.78778312774</v>
      </c>
      <c r="Y192" s="23">
        <f t="shared" si="43"/>
        <v>7887065.2839900702</v>
      </c>
      <c r="Z192" s="23">
        <f t="shared" si="44"/>
        <v>10000000</v>
      </c>
      <c r="AA192" s="25">
        <f t="shared" si="45"/>
        <v>0.78870652839900701</v>
      </c>
    </row>
    <row r="193" spans="7:27" x14ac:dyDescent="0.25">
      <c r="G193" s="8">
        <f t="shared" si="46"/>
        <v>179</v>
      </c>
      <c r="H193" s="23">
        <f>VLOOKUP(G193,$G$7:$H$11,2,1)*$D$7</f>
        <v>82441.152000000002</v>
      </c>
      <c r="I193" s="23">
        <f t="shared" si="52"/>
        <v>-71580.147590876557</v>
      </c>
      <c r="J193" s="24">
        <f t="shared" si="38"/>
        <v>0.86825748857653706</v>
      </c>
      <c r="K193" s="23">
        <f t="shared" si="50"/>
        <v>10861.004409123445</v>
      </c>
      <c r="L193" s="23">
        <f t="shared" si="47"/>
        <v>9529185.8035556152</v>
      </c>
      <c r="M193" s="23">
        <f>SUM($I$15:I193)</f>
        <v>-6418203.700687469</v>
      </c>
      <c r="N193" s="23">
        <f t="shared" si="39"/>
        <v>9457605.6559647396</v>
      </c>
      <c r="O193" s="23">
        <f t="shared" si="40"/>
        <v>10000000</v>
      </c>
      <c r="P193" s="25">
        <f t="shared" si="41"/>
        <v>0.94576056559647392</v>
      </c>
      <c r="R193" s="8">
        <f t="shared" si="48"/>
        <v>179</v>
      </c>
      <c r="S193" s="23">
        <f>VLOOKUP(R193,$R$7:$S$11,2,1)*$D$7</f>
        <v>42175.494071146248</v>
      </c>
      <c r="T193" s="23">
        <f t="shared" si="53"/>
        <v>-19390.019946354441</v>
      </c>
      <c r="U193" s="24">
        <f t="shared" si="42"/>
        <v>0.45974612445903373</v>
      </c>
      <c r="V193" s="23">
        <f t="shared" si="51"/>
        <v>22785.474124791806</v>
      </c>
      <c r="W193" s="23">
        <f t="shared" si="49"/>
        <v>7929024.7498115478</v>
      </c>
      <c r="X193" s="23">
        <f>SUM($T$15:T193)</f>
        <v>-912054.80772948219</v>
      </c>
      <c r="Y193" s="23">
        <f t="shared" si="43"/>
        <v>7909634.7298651934</v>
      </c>
      <c r="Z193" s="23">
        <f t="shared" si="44"/>
        <v>10000000</v>
      </c>
      <c r="AA193" s="25">
        <f t="shared" si="45"/>
        <v>0.79096347298651937</v>
      </c>
    </row>
    <row r="194" spans="7:27" x14ac:dyDescent="0.25">
      <c r="G194" s="8">
        <f t="shared" si="46"/>
        <v>180</v>
      </c>
      <c r="H194" s="23">
        <f>VLOOKUP(G194,$G$7:$H$11,2,1)*$D$7</f>
        <v>82441.152000000002</v>
      </c>
      <c r="I194" s="23">
        <f t="shared" si="52"/>
        <v>-71783.413546468131</v>
      </c>
      <c r="J194" s="24">
        <f t="shared" si="38"/>
        <v>0.87072307706796881</v>
      </c>
      <c r="K194" s="23">
        <f t="shared" si="50"/>
        <v>10657.738453531871</v>
      </c>
      <c r="L194" s="23">
        <f t="shared" si="47"/>
        <v>9539843.5420091469</v>
      </c>
      <c r="M194" s="23">
        <f>SUM($I$15:I194)</f>
        <v>-6489987.1142339371</v>
      </c>
      <c r="N194" s="23">
        <f t="shared" si="39"/>
        <v>9468060.1284626797</v>
      </c>
      <c r="O194" s="23">
        <f t="shared" si="40"/>
        <v>10000000</v>
      </c>
      <c r="P194" s="25">
        <f t="shared" si="41"/>
        <v>0.94680601284626797</v>
      </c>
      <c r="R194" s="8">
        <f t="shared" si="48"/>
        <v>180</v>
      </c>
      <c r="S194" s="23">
        <f>VLOOKUP(R194,$R$7:$S$11,2,1)*$D$7</f>
        <v>33740.395256917</v>
      </c>
      <c r="T194" s="23">
        <f t="shared" si="53"/>
        <v>-15387.087116728537</v>
      </c>
      <c r="U194" s="24">
        <f t="shared" si="42"/>
        <v>0.45604347547096635</v>
      </c>
      <c r="V194" s="23">
        <f t="shared" si="51"/>
        <v>18353.308140188463</v>
      </c>
      <c r="W194" s="23">
        <f t="shared" si="49"/>
        <v>7947378.0579517363</v>
      </c>
      <c r="X194" s="23">
        <f>SUM($T$15:T194)</f>
        <v>-927441.89484621072</v>
      </c>
      <c r="Y194" s="23">
        <f t="shared" si="43"/>
        <v>7931990.9708350077</v>
      </c>
      <c r="Z194" s="23">
        <f t="shared" si="44"/>
        <v>10000000</v>
      </c>
      <c r="AA194" s="25">
        <f t="shared" si="45"/>
        <v>0.79319909708350078</v>
      </c>
    </row>
    <row r="195" spans="7:27" x14ac:dyDescent="0.25">
      <c r="G195" s="8">
        <f t="shared" si="46"/>
        <v>181</v>
      </c>
      <c r="H195" s="23">
        <f>VLOOKUP(G195,$G$7:$H$11,2,1)*$D$7</f>
        <v>82441.152000000002</v>
      </c>
      <c r="I195" s="23">
        <f t="shared" si="52"/>
        <v>-71983.098468404263</v>
      </c>
      <c r="J195" s="24">
        <f t="shared" si="38"/>
        <v>0.87314522810651973</v>
      </c>
      <c r="K195" s="23">
        <f t="shared" si="50"/>
        <v>10458.053531595739</v>
      </c>
      <c r="L195" s="23">
        <f t="shared" si="47"/>
        <v>9550301.5955407433</v>
      </c>
      <c r="M195" s="23">
        <f>SUM($I$15:I195)</f>
        <v>-6561970.2127023414</v>
      </c>
      <c r="N195" s="23">
        <f t="shared" si="39"/>
        <v>9478318.4970723391</v>
      </c>
      <c r="O195" s="23">
        <f t="shared" si="40"/>
        <v>10000000</v>
      </c>
      <c r="P195" s="25">
        <f t="shared" si="41"/>
        <v>0.94783184970723389</v>
      </c>
      <c r="R195" s="8">
        <f t="shared" si="48"/>
        <v>181</v>
      </c>
      <c r="S195" s="23">
        <f>VLOOKUP(R195,$R$7:$S$11,2,1)*$D$7</f>
        <v>33740.395256917</v>
      </c>
      <c r="T195" s="23">
        <f t="shared" si="53"/>
        <v>-13491.513169259764</v>
      </c>
      <c r="U195" s="24">
        <f t="shared" si="42"/>
        <v>0.3998623331626181</v>
      </c>
      <c r="V195" s="23">
        <f t="shared" si="51"/>
        <v>20248.882087657235</v>
      </c>
      <c r="W195" s="23">
        <f t="shared" si="49"/>
        <v>7967626.9400393935</v>
      </c>
      <c r="X195" s="23">
        <f>SUM($T$15:T195)</f>
        <v>-940933.40801547049</v>
      </c>
      <c r="Y195" s="23">
        <f t="shared" si="43"/>
        <v>7954135.4268701337</v>
      </c>
      <c r="Z195" s="23">
        <f t="shared" si="44"/>
        <v>10000000</v>
      </c>
      <c r="AA195" s="25">
        <f t="shared" si="45"/>
        <v>0.79541354268701336</v>
      </c>
    </row>
    <row r="196" spans="7:27" x14ac:dyDescent="0.25">
      <c r="G196" s="8">
        <f t="shared" si="46"/>
        <v>182</v>
      </c>
      <c r="H196" s="23">
        <f>VLOOKUP(G196,$G$7:$H$11,2,1)*$D$7</f>
        <v>82441.152000000002</v>
      </c>
      <c r="I196" s="23">
        <f t="shared" si="52"/>
        <v>-72179.256890448742</v>
      </c>
      <c r="J196" s="24">
        <f t="shared" si="38"/>
        <v>0.87552460317935321</v>
      </c>
      <c r="K196" s="23">
        <f t="shared" si="50"/>
        <v>10261.89510955126</v>
      </c>
      <c r="L196" s="23">
        <f t="shared" si="47"/>
        <v>9560563.4906502943</v>
      </c>
      <c r="M196" s="23">
        <f>SUM($I$15:I196)</f>
        <v>-6634149.4695927901</v>
      </c>
      <c r="N196" s="23">
        <f t="shared" si="39"/>
        <v>9488384.2337598465</v>
      </c>
      <c r="O196" s="23">
        <f t="shared" si="40"/>
        <v>10000000</v>
      </c>
      <c r="P196" s="25">
        <f t="shared" si="41"/>
        <v>0.94883842337598467</v>
      </c>
      <c r="R196" s="8">
        <f t="shared" si="48"/>
        <v>182</v>
      </c>
      <c r="S196" s="23">
        <f>VLOOKUP(R196,$R$7:$S$11,2,1)*$D$7</f>
        <v>33740.395256917</v>
      </c>
      <c r="T196" s="23">
        <f t="shared" si="53"/>
        <v>-12648.906961480156</v>
      </c>
      <c r="U196" s="24">
        <f t="shared" si="42"/>
        <v>0.37488911630005423</v>
      </c>
      <c r="V196" s="23">
        <f t="shared" si="51"/>
        <v>21091.488295436844</v>
      </c>
      <c r="W196" s="23">
        <f t="shared" si="49"/>
        <v>7988718.4283348303</v>
      </c>
      <c r="X196" s="23">
        <f>SUM($T$15:T196)</f>
        <v>-953582.31497695064</v>
      </c>
      <c r="Y196" s="23">
        <f t="shared" si="43"/>
        <v>7976069.5213733502</v>
      </c>
      <c r="Z196" s="23">
        <f t="shared" si="44"/>
        <v>10000000</v>
      </c>
      <c r="AA196" s="25">
        <f t="shared" si="45"/>
        <v>0.79760695213733501</v>
      </c>
    </row>
    <row r="197" spans="7:27" x14ac:dyDescent="0.25">
      <c r="G197" s="8">
        <f t="shared" si="46"/>
        <v>183</v>
      </c>
      <c r="H197" s="23">
        <f>VLOOKUP(G197,$G$7:$H$11,2,1)*$D$7</f>
        <v>82441.152000000002</v>
      </c>
      <c r="I197" s="23">
        <f t="shared" si="52"/>
        <v>-72371.942859945819</v>
      </c>
      <c r="J197" s="24">
        <f t="shared" si="38"/>
        <v>0.87786185787342974</v>
      </c>
      <c r="K197" s="23">
        <f t="shared" si="50"/>
        <v>10069.209140054183</v>
      </c>
      <c r="L197" s="23">
        <f t="shared" si="47"/>
        <v>9570632.6997903492</v>
      </c>
      <c r="M197" s="23">
        <f>SUM($I$15:I197)</f>
        <v>-6706521.4124527359</v>
      </c>
      <c r="N197" s="23">
        <f t="shared" si="39"/>
        <v>9498260.7569304034</v>
      </c>
      <c r="O197" s="23">
        <f t="shared" si="40"/>
        <v>10000000</v>
      </c>
      <c r="P197" s="25">
        <f t="shared" si="41"/>
        <v>0.94982607569304034</v>
      </c>
      <c r="R197" s="8">
        <f t="shared" si="48"/>
        <v>183</v>
      </c>
      <c r="S197" s="23">
        <f>VLOOKUP(R197,$R$7:$S$11,2,1)*$D$7</f>
        <v>33740.395256917</v>
      </c>
      <c r="T197" s="23">
        <f t="shared" si="53"/>
        <v>-12332.071377449203</v>
      </c>
      <c r="U197" s="24">
        <f t="shared" si="42"/>
        <v>0.36549872292681718</v>
      </c>
      <c r="V197" s="23">
        <f t="shared" si="51"/>
        <v>21408.323879467796</v>
      </c>
      <c r="W197" s="23">
        <f t="shared" si="49"/>
        <v>8010126.7522142986</v>
      </c>
      <c r="X197" s="23">
        <f>SUM($T$15:T197)</f>
        <v>-965914.38635439985</v>
      </c>
      <c r="Y197" s="23">
        <f t="shared" si="43"/>
        <v>7997794.6808368489</v>
      </c>
      <c r="Z197" s="23">
        <f t="shared" si="44"/>
        <v>10000000</v>
      </c>
      <c r="AA197" s="25">
        <f t="shared" si="45"/>
        <v>0.79977946808368494</v>
      </c>
    </row>
    <row r="198" spans="7:27" x14ac:dyDescent="0.25">
      <c r="G198" s="8">
        <f t="shared" si="46"/>
        <v>184</v>
      </c>
      <c r="H198" s="23">
        <f>VLOOKUP(G198,$G$7:$H$11,2,1)*$D$7</f>
        <v>82441.152000000002</v>
      </c>
      <c r="I198" s="23">
        <f t="shared" si="52"/>
        <v>-72561.209922570735</v>
      </c>
      <c r="J198" s="24">
        <f t="shared" si="38"/>
        <v>0.88015764169053257</v>
      </c>
      <c r="K198" s="23">
        <f t="shared" si="50"/>
        <v>9879.9420774292666</v>
      </c>
      <c r="L198" s="23">
        <f t="shared" si="47"/>
        <v>9580512.6418677792</v>
      </c>
      <c r="M198" s="23">
        <f>SUM($I$15:I198)</f>
        <v>-6779082.6223753067</v>
      </c>
      <c r="N198" s="23">
        <f t="shared" si="39"/>
        <v>9507951.4319452085</v>
      </c>
      <c r="O198" s="23">
        <f t="shared" si="40"/>
        <v>10000000</v>
      </c>
      <c r="P198" s="25">
        <f t="shared" si="41"/>
        <v>0.95079514319452085</v>
      </c>
      <c r="R198" s="8">
        <f t="shared" si="48"/>
        <v>184</v>
      </c>
      <c r="S198" s="23">
        <f>VLOOKUP(R198,$R$7:$S$11,2,1)*$D$7</f>
        <v>33740.395256917</v>
      </c>
      <c r="T198" s="23">
        <f t="shared" si="53"/>
        <v>-12277.406482661143</v>
      </c>
      <c r="U198" s="24">
        <f t="shared" si="42"/>
        <v>0.36387856126683032</v>
      </c>
      <c r="V198" s="23">
        <f t="shared" si="51"/>
        <v>21462.988774255857</v>
      </c>
      <c r="W198" s="23">
        <f t="shared" si="49"/>
        <v>8031589.7409885544</v>
      </c>
      <c r="X198" s="23">
        <f>SUM($T$15:T198)</f>
        <v>-978191.79283706099</v>
      </c>
      <c r="Y198" s="23">
        <f t="shared" si="43"/>
        <v>8019312.3345058933</v>
      </c>
      <c r="Z198" s="23">
        <f t="shared" si="44"/>
        <v>10000000</v>
      </c>
      <c r="AA198" s="25">
        <f t="shared" si="45"/>
        <v>0.80193123345058936</v>
      </c>
    </row>
    <row r="199" spans="7:27" x14ac:dyDescent="0.25">
      <c r="G199" s="8">
        <f t="shared" si="46"/>
        <v>185</v>
      </c>
      <c r="H199" s="23">
        <f>VLOOKUP(G199,$G$7:$H$11,2,1)*$D$7</f>
        <v>82441.152000000002</v>
      </c>
      <c r="I199" s="23">
        <f t="shared" si="52"/>
        <v>-72747.111110582016</v>
      </c>
      <c r="J199" s="24">
        <f t="shared" si="38"/>
        <v>0.88241259790476989</v>
      </c>
      <c r="K199" s="23">
        <f t="shared" si="50"/>
        <v>9694.0408894179855</v>
      </c>
      <c r="L199" s="23">
        <f t="shared" si="47"/>
        <v>9590206.6827571969</v>
      </c>
      <c r="M199" s="23">
        <f>SUM($I$15:I199)</f>
        <v>-6851829.7334858887</v>
      </c>
      <c r="N199" s="23">
        <f t="shared" si="39"/>
        <v>9517459.5716466159</v>
      </c>
      <c r="O199" s="23">
        <f t="shared" si="40"/>
        <v>10000000</v>
      </c>
      <c r="P199" s="25">
        <f t="shared" si="41"/>
        <v>0.95174595716466159</v>
      </c>
      <c r="R199" s="8">
        <f t="shared" si="48"/>
        <v>185</v>
      </c>
      <c r="S199" s="23">
        <f>VLOOKUP(R199,$R$7:$S$11,2,1)*$D$7</f>
        <v>33740.395256917</v>
      </c>
      <c r="T199" s="23">
        <f t="shared" si="53"/>
        <v>-12353.111098275054</v>
      </c>
      <c r="U199" s="24">
        <f t="shared" si="42"/>
        <v>0.36612229952293124</v>
      </c>
      <c r="V199" s="23">
        <f t="shared" si="51"/>
        <v>21387.284158641945</v>
      </c>
      <c r="W199" s="23">
        <f t="shared" si="49"/>
        <v>8052977.0251471968</v>
      </c>
      <c r="X199" s="23">
        <f>SUM($T$15:T199)</f>
        <v>-990544.90393533604</v>
      </c>
      <c r="Y199" s="23">
        <f t="shared" si="43"/>
        <v>8040623.9140489213</v>
      </c>
      <c r="Z199" s="23">
        <f t="shared" si="44"/>
        <v>10000000</v>
      </c>
      <c r="AA199" s="25">
        <f t="shared" si="45"/>
        <v>0.80406239140489211</v>
      </c>
    </row>
    <row r="200" spans="7:27" x14ac:dyDescent="0.25">
      <c r="G200" s="8">
        <f t="shared" si="46"/>
        <v>186</v>
      </c>
      <c r="H200" s="23">
        <f>VLOOKUP(G200,$G$7:$H$11,2,1)*$D$7</f>
        <v>82441.152000000002</v>
      </c>
      <c r="I200" s="23">
        <f t="shared" si="52"/>
        <v>-72929.698933210224</v>
      </c>
      <c r="J200" s="24">
        <f t="shared" si="38"/>
        <v>0.88462736344599147</v>
      </c>
      <c r="K200" s="23">
        <f t="shared" si="50"/>
        <v>9511.4530667897779</v>
      </c>
      <c r="L200" s="23">
        <f t="shared" si="47"/>
        <v>9599718.1358239874</v>
      </c>
      <c r="M200" s="23">
        <f>SUM($I$15:I200)</f>
        <v>-6924759.4324190989</v>
      </c>
      <c r="N200" s="23">
        <f t="shared" si="39"/>
        <v>9526788.4368907772</v>
      </c>
      <c r="O200" s="23">
        <f t="shared" si="40"/>
        <v>10000000</v>
      </c>
      <c r="P200" s="25">
        <f t="shared" si="41"/>
        <v>0.95267884368907774</v>
      </c>
      <c r="R200" s="8">
        <f t="shared" si="48"/>
        <v>186</v>
      </c>
      <c r="S200" s="23">
        <f>VLOOKUP(R200,$R$7:$S$11,2,1)*$D$7</f>
        <v>33740.395256917</v>
      </c>
      <c r="T200" s="23">
        <f t="shared" si="53"/>
        <v>-12493.283585069701</v>
      </c>
      <c r="U200" s="24">
        <f t="shared" si="42"/>
        <v>0.37027674068247607</v>
      </c>
      <c r="V200" s="23">
        <f t="shared" si="51"/>
        <v>21247.111671847299</v>
      </c>
      <c r="W200" s="23">
        <f t="shared" si="49"/>
        <v>8074224.1368190441</v>
      </c>
      <c r="X200" s="23">
        <f>SUM($T$15:T200)</f>
        <v>-1003038.1875204057</v>
      </c>
      <c r="Y200" s="23">
        <f t="shared" si="43"/>
        <v>8061730.8532339744</v>
      </c>
      <c r="Z200" s="23">
        <f t="shared" si="44"/>
        <v>10000000</v>
      </c>
      <c r="AA200" s="25">
        <f t="shared" si="45"/>
        <v>0.80617308532339749</v>
      </c>
    </row>
    <row r="201" spans="7:27" x14ac:dyDescent="0.25">
      <c r="G201" s="8">
        <f t="shared" si="46"/>
        <v>187</v>
      </c>
      <c r="H201" s="23">
        <f>VLOOKUP(G201,$G$7:$H$11,2,1)*$D$7</f>
        <v>82441.152000000002</v>
      </c>
      <c r="I201" s="23">
        <f t="shared" si="52"/>
        <v>-73109.02536843624</v>
      </c>
      <c r="J201" s="24">
        <f t="shared" si="38"/>
        <v>0.88680256880006036</v>
      </c>
      <c r="K201" s="23">
        <f t="shared" si="50"/>
        <v>9332.1266315637622</v>
      </c>
      <c r="L201" s="23">
        <f t="shared" si="47"/>
        <v>9609050.262455551</v>
      </c>
      <c r="M201" s="23">
        <f>SUM($I$15:I201)</f>
        <v>-6997868.4577875352</v>
      </c>
      <c r="N201" s="23">
        <f t="shared" si="39"/>
        <v>9535941.2370871156</v>
      </c>
      <c r="O201" s="23">
        <f t="shared" si="40"/>
        <v>10000000</v>
      </c>
      <c r="P201" s="25">
        <f t="shared" si="41"/>
        <v>0.95359412370871155</v>
      </c>
      <c r="R201" s="8">
        <f t="shared" si="48"/>
        <v>187</v>
      </c>
      <c r="S201" s="23">
        <f>VLOOKUP(R201,$R$7:$S$11,2,1)*$D$7</f>
        <v>33740.395256917</v>
      </c>
      <c r="T201" s="23">
        <f t="shared" si="53"/>
        <v>-12664.972232206259</v>
      </c>
      <c r="U201" s="24">
        <f t="shared" si="42"/>
        <v>0.37536525982486402</v>
      </c>
      <c r="V201" s="23">
        <f t="shared" si="51"/>
        <v>21075.423024710741</v>
      </c>
      <c r="W201" s="23">
        <f t="shared" si="49"/>
        <v>8095299.5598437553</v>
      </c>
      <c r="X201" s="23">
        <f>SUM($T$15:T201)</f>
        <v>-1015703.159752612</v>
      </c>
      <c r="Y201" s="23">
        <f t="shared" si="43"/>
        <v>8082634.5876115486</v>
      </c>
      <c r="Z201" s="23">
        <f t="shared" si="44"/>
        <v>10000000</v>
      </c>
      <c r="AA201" s="25">
        <f t="shared" si="45"/>
        <v>0.80826345876115491</v>
      </c>
    </row>
    <row r="202" spans="7:27" x14ac:dyDescent="0.25">
      <c r="G202" s="8">
        <f t="shared" si="46"/>
        <v>188</v>
      </c>
      <c r="H202" s="23">
        <f>VLOOKUP(G202,$G$7:$H$11,2,1)*$D$7</f>
        <v>82441.152000000002</v>
      </c>
      <c r="I202" s="23">
        <f t="shared" si="52"/>
        <v>-73285.141855817288</v>
      </c>
      <c r="J202" s="24">
        <f t="shared" si="38"/>
        <v>0.88893883792183404</v>
      </c>
      <c r="K202" s="23">
        <f t="shared" si="50"/>
        <v>9156.0101441827137</v>
      </c>
      <c r="L202" s="23">
        <f t="shared" si="47"/>
        <v>9618206.2725997344</v>
      </c>
      <c r="M202" s="23">
        <f>SUM($I$15:I202)</f>
        <v>-7071153.5996433524</v>
      </c>
      <c r="N202" s="23">
        <f t="shared" si="39"/>
        <v>9544921.1307439171</v>
      </c>
      <c r="O202" s="23">
        <f t="shared" si="40"/>
        <v>10000000</v>
      </c>
      <c r="P202" s="25">
        <f t="shared" si="41"/>
        <v>0.95449211307439175</v>
      </c>
      <c r="R202" s="8">
        <f t="shared" si="48"/>
        <v>188</v>
      </c>
      <c r="S202" s="23">
        <f>VLOOKUP(R202,$R$7:$S$11,2,1)*$D$7</f>
        <v>33740.395256917</v>
      </c>
      <c r="T202" s="23">
        <f t="shared" si="53"/>
        <v>-12851.70044848416</v>
      </c>
      <c r="U202" s="24">
        <f t="shared" si="42"/>
        <v>0.38089952268266564</v>
      </c>
      <c r="V202" s="23">
        <f t="shared" si="51"/>
        <v>20888.69480843284</v>
      </c>
      <c r="W202" s="23">
        <f t="shared" si="49"/>
        <v>8116188.2546521882</v>
      </c>
      <c r="X202" s="23">
        <f>SUM($T$15:T202)</f>
        <v>-1028554.8602010962</v>
      </c>
      <c r="Y202" s="23">
        <f t="shared" si="43"/>
        <v>8103336.554203704</v>
      </c>
      <c r="Z202" s="23">
        <f t="shared" si="44"/>
        <v>10000000</v>
      </c>
      <c r="AA202" s="25">
        <f t="shared" si="45"/>
        <v>0.81033365542037039</v>
      </c>
    </row>
    <row r="203" spans="7:27" x14ac:dyDescent="0.25">
      <c r="G203" s="8">
        <f t="shared" si="46"/>
        <v>189</v>
      </c>
      <c r="H203" s="23">
        <f>VLOOKUP(G203,$G$7:$H$11,2,1)*$D$7</f>
        <v>82441.152000000002</v>
      </c>
      <c r="I203" s="23">
        <f t="shared" si="52"/>
        <v>-73458.099290191196</v>
      </c>
      <c r="J203" s="24">
        <f t="shared" si="38"/>
        <v>0.89103678815879717</v>
      </c>
      <c r="K203" s="23">
        <f t="shared" si="50"/>
        <v>8983.052709808806</v>
      </c>
      <c r="L203" s="23">
        <f t="shared" si="47"/>
        <v>9627189.3253095429</v>
      </c>
      <c r="M203" s="23">
        <f>SUM($I$15:I203)</f>
        <v>-7144611.6989335436</v>
      </c>
      <c r="N203" s="23">
        <f t="shared" si="39"/>
        <v>9553731.2260193527</v>
      </c>
      <c r="O203" s="23">
        <f t="shared" si="40"/>
        <v>10000000</v>
      </c>
      <c r="P203" s="25">
        <f t="shared" si="41"/>
        <v>0.9553731226019353</v>
      </c>
      <c r="R203" s="8">
        <f t="shared" si="48"/>
        <v>189</v>
      </c>
      <c r="S203" s="23">
        <f>VLOOKUP(R203,$R$7:$S$11,2,1)*$D$7</f>
        <v>33740.395256917</v>
      </c>
      <c r="T203" s="23">
        <f t="shared" si="53"/>
        <v>-13045.229354780167</v>
      </c>
      <c r="U203" s="24">
        <f t="shared" si="42"/>
        <v>0.38663534482767536</v>
      </c>
      <c r="V203" s="23">
        <f t="shared" si="51"/>
        <v>20695.165902136832</v>
      </c>
      <c r="W203" s="23">
        <f t="shared" si="49"/>
        <v>8136883.420554325</v>
      </c>
      <c r="X203" s="23">
        <f>SUM($T$15:T203)</f>
        <v>-1041600.0895558763</v>
      </c>
      <c r="Y203" s="23">
        <f t="shared" si="43"/>
        <v>8123838.1911995448</v>
      </c>
      <c r="Z203" s="23">
        <f t="shared" si="44"/>
        <v>10000000</v>
      </c>
      <c r="AA203" s="25">
        <f t="shared" si="45"/>
        <v>0.8123838191199545</v>
      </c>
    </row>
    <row r="204" spans="7:27" x14ac:dyDescent="0.25">
      <c r="G204" s="8">
        <f t="shared" si="46"/>
        <v>190</v>
      </c>
      <c r="H204" s="23">
        <f>VLOOKUP(G204,$G$7:$H$11,2,1)*$D$7</f>
        <v>82441.152000000002</v>
      </c>
      <c r="I204" s="23">
        <f t="shared" si="52"/>
        <v>-73627.94801607728</v>
      </c>
      <c r="J204" s="24">
        <f t="shared" si="38"/>
        <v>0.89309703018314546</v>
      </c>
      <c r="K204" s="23">
        <f t="shared" si="50"/>
        <v>8813.2039839227218</v>
      </c>
      <c r="L204" s="23">
        <f t="shared" si="47"/>
        <v>9636002.5292934664</v>
      </c>
      <c r="M204" s="23">
        <f>SUM($I$15:I204)</f>
        <v>-7218239.6469496209</v>
      </c>
      <c r="N204" s="23">
        <f t="shared" si="39"/>
        <v>9562374.5812773891</v>
      </c>
      <c r="O204" s="23">
        <f t="shared" si="40"/>
        <v>10000000</v>
      </c>
      <c r="P204" s="25">
        <f t="shared" si="41"/>
        <v>0.95623745812773886</v>
      </c>
      <c r="R204" s="8">
        <f t="shared" si="48"/>
        <v>190</v>
      </c>
      <c r="S204" s="23">
        <f>VLOOKUP(R204,$R$7:$S$11,2,1)*$D$7</f>
        <v>33740.395256917</v>
      </c>
      <c r="T204" s="23">
        <f t="shared" si="53"/>
        <v>-13241.439077190589</v>
      </c>
      <c r="U204" s="24">
        <f t="shared" si="42"/>
        <v>0.39245062117273238</v>
      </c>
      <c r="V204" s="23">
        <f t="shared" si="51"/>
        <v>20498.95617972641</v>
      </c>
      <c r="W204" s="23">
        <f t="shared" si="49"/>
        <v>8157382.3767340519</v>
      </c>
      <c r="X204" s="23">
        <f>SUM($T$15:T204)</f>
        <v>-1054841.5286330669</v>
      </c>
      <c r="Y204" s="23">
        <f t="shared" si="43"/>
        <v>8144140.9376568608</v>
      </c>
      <c r="Z204" s="23">
        <f t="shared" si="44"/>
        <v>10000000</v>
      </c>
      <c r="AA204" s="25">
        <f t="shared" si="45"/>
        <v>0.81441409376568608</v>
      </c>
    </row>
    <row r="205" spans="7:27" x14ac:dyDescent="0.25">
      <c r="G205" s="8">
        <f t="shared" si="46"/>
        <v>191</v>
      </c>
      <c r="H205" s="23">
        <f>VLOOKUP(G205,$G$7:$H$11,2,1)*$D$7</f>
        <v>82441.152000000002</v>
      </c>
      <c r="I205" s="23">
        <f t="shared" si="52"/>
        <v>-73794.737822768278</v>
      </c>
      <c r="J205" s="24">
        <f t="shared" si="38"/>
        <v>0.89512016793225158</v>
      </c>
      <c r="K205" s="23">
        <f t="shared" si="50"/>
        <v>8646.4141772317234</v>
      </c>
      <c r="L205" s="23">
        <f t="shared" si="47"/>
        <v>9644648.9434706978</v>
      </c>
      <c r="M205" s="23">
        <f>SUM($I$15:I205)</f>
        <v>-7292034.3847723892</v>
      </c>
      <c r="N205" s="23">
        <f t="shared" si="39"/>
        <v>9570854.2056479305</v>
      </c>
      <c r="O205" s="23">
        <f t="shared" si="40"/>
        <v>10000000</v>
      </c>
      <c r="P205" s="25">
        <f t="shared" si="41"/>
        <v>0.95708542056479307</v>
      </c>
      <c r="R205" s="8">
        <f t="shared" si="48"/>
        <v>191</v>
      </c>
      <c r="S205" s="23">
        <f>VLOOKUP(R205,$R$7:$S$11,2,1)*$D$7</f>
        <v>33740.395256917</v>
      </c>
      <c r="T205" s="23">
        <f t="shared" si="53"/>
        <v>-13438.269390437286</v>
      </c>
      <c r="U205" s="24">
        <f t="shared" si="42"/>
        <v>0.39828429062882287</v>
      </c>
      <c r="V205" s="23">
        <f t="shared" si="51"/>
        <v>20302.125866479713</v>
      </c>
      <c r="W205" s="23">
        <f t="shared" si="49"/>
        <v>8177684.502600532</v>
      </c>
      <c r="X205" s="23">
        <f>SUM($T$15:T205)</f>
        <v>-1068279.7980235042</v>
      </c>
      <c r="Y205" s="23">
        <f t="shared" si="43"/>
        <v>8164246.2332100943</v>
      </c>
      <c r="Z205" s="23">
        <f t="shared" si="44"/>
        <v>10000000</v>
      </c>
      <c r="AA205" s="25">
        <f t="shared" si="45"/>
        <v>0.8164246233210094</v>
      </c>
    </row>
    <row r="206" spans="7:27" x14ac:dyDescent="0.25">
      <c r="G206" s="8">
        <f t="shared" si="46"/>
        <v>192</v>
      </c>
      <c r="H206" s="23">
        <f>VLOOKUP(G206,$G$7:$H$11,2,1)*$D$7</f>
        <v>82441.152000000002</v>
      </c>
      <c r="I206" s="23">
        <f t="shared" si="52"/>
        <v>-73958.517940032296</v>
      </c>
      <c r="J206" s="24">
        <f t="shared" si="38"/>
        <v>0.8971067985565303</v>
      </c>
      <c r="K206" s="23">
        <f t="shared" si="50"/>
        <v>8482.634059967706</v>
      </c>
      <c r="L206" s="23">
        <f t="shared" si="47"/>
        <v>9653131.5775306653</v>
      </c>
      <c r="M206" s="23">
        <f>SUM($I$15:I206)</f>
        <v>-7365992.9027124215</v>
      </c>
      <c r="N206" s="23">
        <f t="shared" si="39"/>
        <v>9579173.059590634</v>
      </c>
      <c r="O206" s="23">
        <f t="shared" si="40"/>
        <v>10000000</v>
      </c>
      <c r="P206" s="25">
        <f t="shared" si="41"/>
        <v>0.95791730595906344</v>
      </c>
      <c r="R206" s="8">
        <f t="shared" si="48"/>
        <v>192</v>
      </c>
      <c r="S206" s="23">
        <f>VLOOKUP(R206,$R$7:$S$11,2,1)*$D$7</f>
        <v>33740.395256917</v>
      </c>
      <c r="T206" s="23">
        <f t="shared" si="53"/>
        <v>-13634.690036519896</v>
      </c>
      <c r="U206" s="24">
        <f t="shared" si="42"/>
        <v>0.40410581834321269</v>
      </c>
      <c r="V206" s="23">
        <f t="shared" si="51"/>
        <v>20105.705220397103</v>
      </c>
      <c r="W206" s="23">
        <f t="shared" si="49"/>
        <v>8197790.2078209296</v>
      </c>
      <c r="X206" s="23">
        <f>SUM($T$15:T206)</f>
        <v>-1081914.4880600241</v>
      </c>
      <c r="Y206" s="23">
        <f t="shared" si="43"/>
        <v>8184155.5177844092</v>
      </c>
      <c r="Z206" s="23">
        <f t="shared" si="44"/>
        <v>10000000</v>
      </c>
      <c r="AA206" s="25">
        <f t="shared" si="45"/>
        <v>0.81841555177844094</v>
      </c>
    </row>
    <row r="207" spans="7:27" x14ac:dyDescent="0.25">
      <c r="G207" s="8">
        <f t="shared" si="46"/>
        <v>193</v>
      </c>
      <c r="H207" s="23">
        <f>VLOOKUP(G207,$G$7:$H$11,2,1)*$D$7</f>
        <v>82441.152000000002</v>
      </c>
      <c r="I207" s="23">
        <f t="shared" si="52"/>
        <v>-74119.337034394965</v>
      </c>
      <c r="J207" s="24">
        <f t="shared" ref="J207:J270" si="54">-I207/H207</f>
        <v>0.89905751237434139</v>
      </c>
      <c r="K207" s="23">
        <f t="shared" si="50"/>
        <v>8321.8149656050373</v>
      </c>
      <c r="L207" s="23">
        <f t="shared" si="47"/>
        <v>9661453.3924962711</v>
      </c>
      <c r="M207" s="23">
        <f>SUM($I$15:I207)</f>
        <v>-7440112.2397468165</v>
      </c>
      <c r="N207" s="23">
        <f t="shared" si="39"/>
        <v>9587334.0554618761</v>
      </c>
      <c r="O207" s="23">
        <f t="shared" si="40"/>
        <v>10000000</v>
      </c>
      <c r="P207" s="25">
        <f t="shared" si="41"/>
        <v>0.95873340554618758</v>
      </c>
      <c r="R207" s="8">
        <f t="shared" si="48"/>
        <v>193</v>
      </c>
      <c r="S207" s="23">
        <f>VLOOKUP(R207,$R$7:$S$11,2,1)*$D$7</f>
        <v>33740.395256917</v>
      </c>
      <c r="T207" s="23">
        <f t="shared" si="53"/>
        <v>-13830.185880960431</v>
      </c>
      <c r="U207" s="24">
        <f t="shared" si="42"/>
        <v>0.40989993672718322</v>
      </c>
      <c r="V207" s="23">
        <f t="shared" si="51"/>
        <v>19910.209375956569</v>
      </c>
      <c r="W207" s="23">
        <f t="shared" si="49"/>
        <v>8217700.4171968866</v>
      </c>
      <c r="X207" s="23">
        <f>SUM($T$15:T207)</f>
        <v>-1095744.6739409845</v>
      </c>
      <c r="Y207" s="23">
        <f t="shared" si="43"/>
        <v>8203870.2313159257</v>
      </c>
      <c r="Z207" s="23">
        <f t="shared" si="44"/>
        <v>10000000</v>
      </c>
      <c r="AA207" s="25">
        <f t="shared" si="45"/>
        <v>0.82038702313159262</v>
      </c>
    </row>
    <row r="208" spans="7:27" x14ac:dyDescent="0.25">
      <c r="G208" s="8">
        <f t="shared" si="46"/>
        <v>194</v>
      </c>
      <c r="H208" s="23">
        <f>VLOOKUP(G208,$G$7:$H$11,2,1)*$D$7</f>
        <v>82441.152000000002</v>
      </c>
      <c r="I208" s="23">
        <f t="shared" si="52"/>
        <v>-74277.243205990642</v>
      </c>
      <c r="J208" s="24">
        <f t="shared" si="54"/>
        <v>0.90097289283379545</v>
      </c>
      <c r="K208" s="23">
        <f t="shared" si="50"/>
        <v>8163.9087940093596</v>
      </c>
      <c r="L208" s="23">
        <f t="shared" si="47"/>
        <v>9669617.3012902811</v>
      </c>
      <c r="M208" s="23">
        <f>SUM($I$15:I208)</f>
        <v>-7514389.4829528071</v>
      </c>
      <c r="N208" s="23">
        <f t="shared" ref="N208:N271" si="55">2*(10000000)/(1+EXP((-0.02)*(G208-0)))-10000000</f>
        <v>9595340.0580842905</v>
      </c>
      <c r="O208" s="23">
        <f t="shared" ref="O208:O271" si="56">$D$4</f>
        <v>10000000</v>
      </c>
      <c r="P208" s="25">
        <f t="shared" ref="P208:P271" si="57">N208/O208</f>
        <v>0.95953400580842907</v>
      </c>
      <c r="R208" s="8">
        <f t="shared" si="48"/>
        <v>194</v>
      </c>
      <c r="S208" s="23">
        <f>VLOOKUP(R208,$R$7:$S$11,2,1)*$D$7</f>
        <v>33740.395256917</v>
      </c>
      <c r="T208" s="23">
        <f t="shared" si="53"/>
        <v>-14024.499487864319</v>
      </c>
      <c r="U208" s="24">
        <f t="shared" ref="U208:U271" si="58">-T208/S208</f>
        <v>0.41565901587916954</v>
      </c>
      <c r="V208" s="23">
        <f t="shared" si="51"/>
        <v>19715.89576905268</v>
      </c>
      <c r="W208" s="23">
        <f t="shared" si="49"/>
        <v>8237416.3129659398</v>
      </c>
      <c r="X208" s="23">
        <f>SUM($T$15:T208)</f>
        <v>-1109769.1734288489</v>
      </c>
      <c r="Y208" s="23">
        <f t="shared" ref="Y208:Y271" si="59">2*(10000000)/(1+EXP((-0.012)*(G208-0)))-10000000</f>
        <v>8223391.813478075</v>
      </c>
      <c r="Z208" s="23">
        <f t="shared" ref="Z208:Z271" si="60">$D$4</f>
        <v>10000000</v>
      </c>
      <c r="AA208" s="25">
        <f t="shared" ref="AA208:AA271" si="61">Y208/Z208</f>
        <v>0.82233918134780748</v>
      </c>
    </row>
    <row r="209" spans="7:27" x14ac:dyDescent="0.25">
      <c r="G209" s="8">
        <f t="shared" ref="G209:G272" si="62">G208+1</f>
        <v>195</v>
      </c>
      <c r="H209" s="23">
        <f>VLOOKUP(G209,$G$7:$H$11,2,1)*$D$7</f>
        <v>82441.152000000002</v>
      </c>
      <c r="I209" s="23">
        <f t="shared" si="52"/>
        <v>-74432.283985915594</v>
      </c>
      <c r="J209" s="24">
        <f t="shared" si="54"/>
        <v>0.90285351648064782</v>
      </c>
      <c r="K209" s="23">
        <f t="shared" si="50"/>
        <v>8008.8680140844081</v>
      </c>
      <c r="L209" s="23">
        <f t="shared" ref="L209:L272" si="63">L208+K209</f>
        <v>9677626.1693043653</v>
      </c>
      <c r="M209" s="23">
        <f>SUM($I$15:I209)</f>
        <v>-7588821.7669387227</v>
      </c>
      <c r="N209" s="23">
        <f t="shared" si="55"/>
        <v>9603193.8853184506</v>
      </c>
      <c r="O209" s="23">
        <f t="shared" si="56"/>
        <v>10000000</v>
      </c>
      <c r="P209" s="25">
        <f t="shared" si="57"/>
        <v>0.96031938853184506</v>
      </c>
      <c r="R209" s="8">
        <f t="shared" ref="R209:R272" si="64">R208+1</f>
        <v>195</v>
      </c>
      <c r="S209" s="23">
        <f>VLOOKUP(R209,$R$7:$S$11,2,1)*$D$7</f>
        <v>33740.395256917</v>
      </c>
      <c r="T209" s="23">
        <f t="shared" si="53"/>
        <v>-14217.502404439263</v>
      </c>
      <c r="U209" s="24">
        <f t="shared" si="58"/>
        <v>0.42137924870706972</v>
      </c>
      <c r="V209" s="23">
        <f t="shared" si="51"/>
        <v>19522.892852477737</v>
      </c>
      <c r="W209" s="23">
        <f t="shared" si="49"/>
        <v>8256939.2058184175</v>
      </c>
      <c r="X209" s="23">
        <f>SUM($T$15:T209)</f>
        <v>-1123986.6758332881</v>
      </c>
      <c r="Y209" s="23">
        <f t="shared" si="59"/>
        <v>8242721.7034139782</v>
      </c>
      <c r="Z209" s="23">
        <f t="shared" si="60"/>
        <v>10000000</v>
      </c>
      <c r="AA209" s="25">
        <f t="shared" si="61"/>
        <v>0.82427217034139777</v>
      </c>
    </row>
    <row r="210" spans="7:27" x14ac:dyDescent="0.25">
      <c r="G210" s="8">
        <f t="shared" si="62"/>
        <v>196</v>
      </c>
      <c r="H210" s="23">
        <f>VLOOKUP(G210,$G$7:$H$11,2,1)*$D$7</f>
        <v>82441.152000000002</v>
      </c>
      <c r="I210" s="23">
        <f t="shared" si="52"/>
        <v>-74584.50633411482</v>
      </c>
      <c r="J210" s="24">
        <f t="shared" si="54"/>
        <v>0.9046999529326667</v>
      </c>
      <c r="K210" s="23">
        <f t="shared" si="50"/>
        <v>7856.6456658851821</v>
      </c>
      <c r="L210" s="23">
        <f t="shared" si="63"/>
        <v>9685482.8149702512</v>
      </c>
      <c r="M210" s="23">
        <f>SUM($I$15:I210)</f>
        <v>-7663406.2732728375</v>
      </c>
      <c r="N210" s="23">
        <f t="shared" si="55"/>
        <v>9610898.3086361364</v>
      </c>
      <c r="O210" s="23">
        <f t="shared" si="56"/>
        <v>10000000</v>
      </c>
      <c r="P210" s="25">
        <f t="shared" si="57"/>
        <v>0.96108983086361366</v>
      </c>
      <c r="R210" s="8">
        <f t="shared" si="64"/>
        <v>196</v>
      </c>
      <c r="S210" s="23">
        <f>VLOOKUP(R210,$R$7:$S$11,2,1)*$D$7</f>
        <v>33740.395256917</v>
      </c>
      <c r="T210" s="23">
        <f t="shared" si="53"/>
        <v>-14409.13080026675</v>
      </c>
      <c r="U210" s="24">
        <f t="shared" si="58"/>
        <v>0.42705874340084338</v>
      </c>
      <c r="V210" s="23">
        <f t="shared" si="51"/>
        <v>19331.264456650249</v>
      </c>
      <c r="W210" s="23">
        <f t="shared" si="49"/>
        <v>8276270.4702750677</v>
      </c>
      <c r="X210" s="23">
        <f>SUM($T$15:T210)</f>
        <v>-1138395.8066335549</v>
      </c>
      <c r="Y210" s="23">
        <f t="shared" si="59"/>
        <v>8261861.339474801</v>
      </c>
      <c r="Z210" s="23">
        <f t="shared" si="60"/>
        <v>10000000</v>
      </c>
      <c r="AA210" s="25">
        <f t="shared" si="61"/>
        <v>0.82618613394748008</v>
      </c>
    </row>
    <row r="211" spans="7:27" x14ac:dyDescent="0.25">
      <c r="G211" s="8">
        <f t="shared" si="62"/>
        <v>197</v>
      </c>
      <c r="H211" s="23">
        <f>VLOOKUP(G211,$G$7:$H$11,2,1)*$D$7</f>
        <v>82441.152000000002</v>
      </c>
      <c r="I211" s="23">
        <f t="shared" si="52"/>
        <v>-74733.956637707539</v>
      </c>
      <c r="J211" s="24">
        <f t="shared" si="54"/>
        <v>0.90651276485932097</v>
      </c>
      <c r="K211" s="23">
        <f t="shared" si="50"/>
        <v>7707.195362292463</v>
      </c>
      <c r="L211" s="23">
        <f t="shared" si="63"/>
        <v>9693190.0103325434</v>
      </c>
      <c r="M211" s="23">
        <f>SUM($I$15:I211)</f>
        <v>-7738140.2299105451</v>
      </c>
      <c r="N211" s="23">
        <f t="shared" si="55"/>
        <v>9618456.0536948368</v>
      </c>
      <c r="O211" s="23">
        <f t="shared" si="56"/>
        <v>10000000</v>
      </c>
      <c r="P211" s="25">
        <f t="shared" si="57"/>
        <v>0.96184560536948371</v>
      </c>
      <c r="R211" s="8">
        <f t="shared" si="64"/>
        <v>197</v>
      </c>
      <c r="S211" s="23">
        <f>VLOOKUP(R211,$R$7:$S$11,2,1)*$D$7</f>
        <v>33740.395256917</v>
      </c>
      <c r="T211" s="23">
        <f t="shared" si="53"/>
        <v>-14599.353283915669</v>
      </c>
      <c r="U211" s="24">
        <f t="shared" si="58"/>
        <v>0.43269656957924069</v>
      </c>
      <c r="V211" s="23">
        <f t="shared" si="51"/>
        <v>19141.041973001331</v>
      </c>
      <c r="W211" s="23">
        <f t="shared" si="49"/>
        <v>8295411.512248069</v>
      </c>
      <c r="X211" s="23">
        <f>SUM($T$15:T211)</f>
        <v>-1152995.1599174705</v>
      </c>
      <c r="Y211" s="23">
        <f t="shared" si="59"/>
        <v>8280812.1589641534</v>
      </c>
      <c r="Z211" s="23">
        <f t="shared" si="60"/>
        <v>10000000</v>
      </c>
      <c r="AA211" s="25">
        <f t="shared" si="61"/>
        <v>0.82808121589641537</v>
      </c>
    </row>
    <row r="212" spans="7:27" x14ac:dyDescent="0.25">
      <c r="G212" s="8">
        <f t="shared" si="62"/>
        <v>198</v>
      </c>
      <c r="H212" s="23">
        <f>VLOOKUP(G212,$G$7:$H$11,2,1)*$D$7</f>
        <v>82441.152000000002</v>
      </c>
      <c r="I212" s="23">
        <f t="shared" si="52"/>
        <v>-74880.680709817447</v>
      </c>
      <c r="J212" s="24">
        <f t="shared" si="54"/>
        <v>0.90829250796759176</v>
      </c>
      <c r="K212" s="23">
        <f t="shared" si="50"/>
        <v>7560.4712901825551</v>
      </c>
      <c r="L212" s="23">
        <f t="shared" si="63"/>
        <v>9700750.4816227257</v>
      </c>
      <c r="M212" s="23">
        <f>SUM($I$15:I212)</f>
        <v>-7813020.9106203625</v>
      </c>
      <c r="N212" s="23">
        <f t="shared" si="55"/>
        <v>9625869.8009129092</v>
      </c>
      <c r="O212" s="23">
        <f t="shared" si="56"/>
        <v>10000000</v>
      </c>
      <c r="P212" s="25">
        <f t="shared" si="57"/>
        <v>0.96258698009129096</v>
      </c>
      <c r="R212" s="8">
        <f t="shared" si="64"/>
        <v>198</v>
      </c>
      <c r="S212" s="23">
        <f>VLOOKUP(R212,$R$7:$S$11,2,1)*$D$7</f>
        <v>33740.395256917</v>
      </c>
      <c r="T212" s="23">
        <f t="shared" si="53"/>
        <v>-14788.154808349442</v>
      </c>
      <c r="U212" s="24">
        <f t="shared" si="58"/>
        <v>0.4382922812772258</v>
      </c>
      <c r="V212" s="23">
        <f t="shared" si="51"/>
        <v>18952.240448567558</v>
      </c>
      <c r="W212" s="23">
        <f t="shared" si="49"/>
        <v>8314363.7526966371</v>
      </c>
      <c r="X212" s="23">
        <f>SUM($T$15:T212)</f>
        <v>-1167783.31472582</v>
      </c>
      <c r="Y212" s="23">
        <f t="shared" si="59"/>
        <v>8299575.5978882872</v>
      </c>
      <c r="Z212" s="23">
        <f t="shared" si="60"/>
        <v>10000000</v>
      </c>
      <c r="AA212" s="25">
        <f t="shared" si="61"/>
        <v>0.82995755978882868</v>
      </c>
    </row>
    <row r="213" spans="7:27" x14ac:dyDescent="0.25">
      <c r="G213" s="8">
        <f t="shared" si="62"/>
        <v>199</v>
      </c>
      <c r="H213" s="23">
        <f>VLOOKUP(G213,$G$7:$H$11,2,1)*$D$7</f>
        <v>82441.152000000002</v>
      </c>
      <c r="I213" s="23">
        <f t="shared" si="52"/>
        <v>-75024.723788796924</v>
      </c>
      <c r="J213" s="24">
        <f t="shared" si="54"/>
        <v>0.91003973099256208</v>
      </c>
      <c r="K213" s="23">
        <f t="shared" si="50"/>
        <v>7416.4282112030778</v>
      </c>
      <c r="L213" s="23">
        <f t="shared" si="63"/>
        <v>9708166.9098339286</v>
      </c>
      <c r="M213" s="23">
        <f>SUM($I$15:I213)</f>
        <v>-7888045.6344091594</v>
      </c>
      <c r="N213" s="23">
        <f t="shared" si="55"/>
        <v>9633142.1860451326</v>
      </c>
      <c r="O213" s="23">
        <f t="shared" si="56"/>
        <v>10000000</v>
      </c>
      <c r="P213" s="25">
        <f t="shared" si="57"/>
        <v>0.96331421860451327</v>
      </c>
      <c r="R213" s="8">
        <f t="shared" si="64"/>
        <v>199</v>
      </c>
      <c r="S213" s="23">
        <f>VLOOKUP(R213,$R$7:$S$11,2,1)*$D$7</f>
        <v>33740.395256917</v>
      </c>
      <c r="T213" s="23">
        <f t="shared" si="53"/>
        <v>-14975.528620674741</v>
      </c>
      <c r="U213" s="24">
        <f t="shared" si="58"/>
        <v>0.44384567835211297</v>
      </c>
      <c r="V213" s="23">
        <f t="shared" si="51"/>
        <v>18764.866636242259</v>
      </c>
      <c r="W213" s="23">
        <f t="shared" si="49"/>
        <v>8333128.6193328798</v>
      </c>
      <c r="X213" s="23">
        <f>SUM($T$15:T213)</f>
        <v>-1182758.8433464947</v>
      </c>
      <c r="Y213" s="23">
        <f t="shared" si="59"/>
        <v>8318153.0907122046</v>
      </c>
      <c r="Z213" s="23">
        <f t="shared" si="60"/>
        <v>10000000</v>
      </c>
      <c r="AA213" s="25">
        <f t="shared" si="61"/>
        <v>0.83181530907122048</v>
      </c>
    </row>
    <row r="214" spans="7:27" x14ac:dyDescent="0.25">
      <c r="G214" s="8">
        <f t="shared" si="62"/>
        <v>200</v>
      </c>
      <c r="H214" s="23">
        <f>VLOOKUP(G214,$G$7:$H$11,2,1)*$D$7</f>
        <v>82441.152000000002</v>
      </c>
      <c r="I214" s="23">
        <f>-MAX((L213+H214-N214),0)</f>
        <v>-150332.26107576117</v>
      </c>
      <c r="J214" s="24">
        <f t="shared" si="54"/>
        <v>1.8235099513864286</v>
      </c>
      <c r="K214" s="23">
        <f t="shared" si="50"/>
        <v>-67891.109075761167</v>
      </c>
      <c r="L214" s="23">
        <f t="shared" si="63"/>
        <v>9640275.8007581681</v>
      </c>
      <c r="M214" s="23">
        <f>SUM($I$15:I214)</f>
        <v>-8038377.8954849206</v>
      </c>
      <c r="N214" s="23">
        <f t="shared" si="55"/>
        <v>9640275.8007581681</v>
      </c>
      <c r="O214" s="23">
        <f t="shared" si="56"/>
        <v>10000000</v>
      </c>
      <c r="P214" s="25">
        <f t="shared" si="57"/>
        <v>0.96402758007581679</v>
      </c>
      <c r="R214" s="8">
        <f t="shared" si="64"/>
        <v>200</v>
      </c>
      <c r="S214" s="23">
        <f>VLOOKUP(R214,$R$7:$S$11,2,1)*$D$7</f>
        <v>33740.395256917</v>
      </c>
      <c r="T214" s="23">
        <f>-MAX((W213+S214-Y214),0)</f>
        <v>-30322.944468243979</v>
      </c>
      <c r="U214" s="24">
        <f t="shared" si="58"/>
        <v>0.8987133742017317</v>
      </c>
      <c r="V214" s="23">
        <f t="shared" si="51"/>
        <v>3417.4507886730207</v>
      </c>
      <c r="W214" s="23">
        <f t="shared" si="49"/>
        <v>8336546.0701215528</v>
      </c>
      <c r="X214" s="23">
        <f>SUM($T$15:T214)</f>
        <v>-1213081.7878147387</v>
      </c>
      <c r="Y214" s="23">
        <f t="shared" si="59"/>
        <v>8336546.0701215528</v>
      </c>
      <c r="Z214" s="23">
        <f t="shared" si="60"/>
        <v>10000000</v>
      </c>
      <c r="AA214" s="25">
        <f t="shared" si="61"/>
        <v>0.83365460701215532</v>
      </c>
    </row>
    <row r="215" spans="7:27" x14ac:dyDescent="0.25">
      <c r="G215" s="8">
        <f t="shared" si="62"/>
        <v>201</v>
      </c>
      <c r="H215" s="23">
        <f>VLOOKUP(G215,$G$7:$H$11,2,1)*$D$7</f>
        <v>82441.152000000002</v>
      </c>
      <c r="I215" s="23">
        <f t="shared" ref="I215:I278" si="65">-MAX((L214+H215-N215),0)</f>
        <v>-75443.759552622214</v>
      </c>
      <c r="J215" s="24">
        <f t="shared" si="54"/>
        <v>0.91512257801325014</v>
      </c>
      <c r="K215" s="23">
        <f t="shared" si="50"/>
        <v>6997.3924473777879</v>
      </c>
      <c r="L215" s="23">
        <f t="shared" si="63"/>
        <v>9647273.1932055466</v>
      </c>
      <c r="M215" s="23">
        <f>SUM($I$15:I215)</f>
        <v>-8113821.6550375428</v>
      </c>
      <c r="N215" s="23">
        <f t="shared" si="55"/>
        <v>9647273.1932055466</v>
      </c>
      <c r="O215" s="23">
        <f t="shared" si="56"/>
        <v>10000000</v>
      </c>
      <c r="P215" s="25">
        <f t="shared" si="57"/>
        <v>0.96472731932055467</v>
      </c>
      <c r="R215" s="8">
        <f t="shared" si="64"/>
        <v>201</v>
      </c>
      <c r="S215" s="23">
        <f>VLOOKUP(R215,$R$7:$S$11,2,1)*$D$7</f>
        <v>33740.395256917</v>
      </c>
      <c r="T215" s="23">
        <f t="shared" ref="T215:T278" si="66">-MAX((W214+S215-Y215),0)</f>
        <v>-15530.498588214628</v>
      </c>
      <c r="U215" s="24">
        <f t="shared" si="58"/>
        <v>0.46029391386666624</v>
      </c>
      <c r="V215" s="23">
        <f t="shared" si="51"/>
        <v>18209.896668702371</v>
      </c>
      <c r="W215" s="23">
        <f t="shared" si="49"/>
        <v>8354755.9667902552</v>
      </c>
      <c r="X215" s="23">
        <f>SUM($T$15:T215)</f>
        <v>-1228612.2864029533</v>
      </c>
      <c r="Y215" s="23">
        <f t="shared" si="59"/>
        <v>8354755.9667902552</v>
      </c>
      <c r="Z215" s="23">
        <f t="shared" si="60"/>
        <v>10000000</v>
      </c>
      <c r="AA215" s="25">
        <f t="shared" si="61"/>
        <v>0.83547559667902549</v>
      </c>
    </row>
    <row r="216" spans="7:27" x14ac:dyDescent="0.25">
      <c r="G216" s="8">
        <f t="shared" si="62"/>
        <v>202</v>
      </c>
      <c r="H216" s="23">
        <f>VLOOKUP(G216,$G$7:$H$11,2,1)*$D$7</f>
        <v>82441.152000000002</v>
      </c>
      <c r="I216" s="23">
        <f t="shared" si="65"/>
        <v>-75577.476603655145</v>
      </c>
      <c r="J216" s="24">
        <f t="shared" si="54"/>
        <v>0.91674454771877933</v>
      </c>
      <c r="K216" s="23">
        <f t="shared" si="50"/>
        <v>6863.6753963448573</v>
      </c>
      <c r="L216" s="23">
        <f t="shared" si="63"/>
        <v>9654136.8686018921</v>
      </c>
      <c r="M216" s="23">
        <f>SUM($I$15:I216)</f>
        <v>-8189399.1316411979</v>
      </c>
      <c r="N216" s="23">
        <f t="shared" si="55"/>
        <v>9654136.8686018921</v>
      </c>
      <c r="O216" s="23">
        <f t="shared" si="56"/>
        <v>10000000</v>
      </c>
      <c r="P216" s="25">
        <f t="shared" si="57"/>
        <v>0.96541368686018925</v>
      </c>
      <c r="R216" s="8">
        <f t="shared" si="64"/>
        <v>202</v>
      </c>
      <c r="S216" s="23">
        <f>VLOOKUP(R216,$R$7:$S$11,2,1)*$D$7</f>
        <v>33740.395256917</v>
      </c>
      <c r="T216" s="23">
        <f t="shared" si="66"/>
        <v>-15712.152893348597</v>
      </c>
      <c r="U216" s="24">
        <f t="shared" si="58"/>
        <v>0.46567779582035285</v>
      </c>
      <c r="V216" s="23">
        <f t="shared" si="51"/>
        <v>18028.242363568403</v>
      </c>
      <c r="W216" s="23">
        <f t="shared" si="49"/>
        <v>8372784.2091538236</v>
      </c>
      <c r="X216" s="23">
        <f>SUM($T$15:T216)</f>
        <v>-1244324.4392963019</v>
      </c>
      <c r="Y216" s="23">
        <f t="shared" si="59"/>
        <v>8372784.2091538236</v>
      </c>
      <c r="Z216" s="23">
        <f t="shared" si="60"/>
        <v>10000000</v>
      </c>
      <c r="AA216" s="25">
        <f t="shared" si="61"/>
        <v>0.8372784209153824</v>
      </c>
    </row>
    <row r="217" spans="7:27" x14ac:dyDescent="0.25">
      <c r="G217" s="8">
        <f t="shared" si="62"/>
        <v>203</v>
      </c>
      <c r="H217" s="23">
        <f>VLOOKUP(G217,$G$7:$H$11,2,1)*$D$7</f>
        <v>82441.152000000002</v>
      </c>
      <c r="I217" s="23">
        <f t="shared" si="65"/>
        <v>-75708.730805909261</v>
      </c>
      <c r="J217" s="24">
        <f t="shared" si="54"/>
        <v>0.91833664340242671</v>
      </c>
      <c r="K217" s="23">
        <f t="shared" si="50"/>
        <v>6732.4211940907408</v>
      </c>
      <c r="L217" s="23">
        <f t="shared" si="63"/>
        <v>9660869.2897959836</v>
      </c>
      <c r="M217" s="23">
        <f>SUM($I$15:I217)</f>
        <v>-8265107.8624471072</v>
      </c>
      <c r="N217" s="23">
        <f t="shared" si="55"/>
        <v>9660869.2897959836</v>
      </c>
      <c r="O217" s="23">
        <f t="shared" si="56"/>
        <v>10000000</v>
      </c>
      <c r="P217" s="25">
        <f t="shared" si="57"/>
        <v>0.96608692897959836</v>
      </c>
      <c r="R217" s="8">
        <f t="shared" si="64"/>
        <v>203</v>
      </c>
      <c r="S217" s="23">
        <f>VLOOKUP(R217,$R$7:$S$11,2,1)*$D$7</f>
        <v>33740.395256917</v>
      </c>
      <c r="T217" s="23">
        <f t="shared" si="66"/>
        <v>-15892.381222449243</v>
      </c>
      <c r="U217" s="24">
        <f t="shared" si="58"/>
        <v>0.47101941460484825</v>
      </c>
      <c r="V217" s="23">
        <f t="shared" si="51"/>
        <v>17848.014034467757</v>
      </c>
      <c r="W217" s="23">
        <f t="shared" si="49"/>
        <v>8390632.2231882922</v>
      </c>
      <c r="X217" s="23">
        <f>SUM($T$15:T217)</f>
        <v>-1260216.8205187512</v>
      </c>
      <c r="Y217" s="23">
        <f t="shared" si="59"/>
        <v>8390632.2231882922</v>
      </c>
      <c r="Z217" s="23">
        <f t="shared" si="60"/>
        <v>10000000</v>
      </c>
      <c r="AA217" s="25">
        <f t="shared" si="61"/>
        <v>0.83906322231882924</v>
      </c>
    </row>
    <row r="218" spans="7:27" x14ac:dyDescent="0.25">
      <c r="G218" s="8">
        <f t="shared" si="62"/>
        <v>204</v>
      </c>
      <c r="H218" s="23">
        <f>VLOOKUP(G218,$G$7:$H$11,2,1)*$D$7</f>
        <v>82441.152000000002</v>
      </c>
      <c r="I218" s="23">
        <f t="shared" si="65"/>
        <v>-75837.563953617588</v>
      </c>
      <c r="J218" s="24">
        <f t="shared" si="54"/>
        <v>0.91989937202257421</v>
      </c>
      <c r="K218" s="23">
        <f t="shared" si="50"/>
        <v>6603.5880463824142</v>
      </c>
      <c r="L218" s="23">
        <f t="shared" si="63"/>
        <v>9667472.8778423667</v>
      </c>
      <c r="M218" s="23">
        <f>SUM($I$15:I218)</f>
        <v>-8340945.4264007248</v>
      </c>
      <c r="N218" s="23">
        <f t="shared" si="55"/>
        <v>9667472.8778423667</v>
      </c>
      <c r="O218" s="23">
        <f t="shared" si="56"/>
        <v>10000000</v>
      </c>
      <c r="P218" s="25">
        <f t="shared" si="57"/>
        <v>0.96674728778423669</v>
      </c>
      <c r="R218" s="8">
        <f t="shared" si="64"/>
        <v>204</v>
      </c>
      <c r="S218" s="23">
        <f>VLOOKUP(R218,$R$7:$S$11,2,1)*$D$7</f>
        <v>33740.395256917</v>
      </c>
      <c r="T218" s="23">
        <f t="shared" si="66"/>
        <v>-16071.186250474304</v>
      </c>
      <c r="U218" s="24">
        <f t="shared" si="58"/>
        <v>0.47631884950072145</v>
      </c>
      <c r="V218" s="23">
        <f t="shared" si="51"/>
        <v>17669.209006442696</v>
      </c>
      <c r="W218" s="23">
        <f t="shared" si="49"/>
        <v>8408301.4321947359</v>
      </c>
      <c r="X218" s="23">
        <f>SUM($T$15:T218)</f>
        <v>-1276288.0067692255</v>
      </c>
      <c r="Y218" s="23">
        <f t="shared" si="59"/>
        <v>8408301.4321947359</v>
      </c>
      <c r="Z218" s="23">
        <f t="shared" si="60"/>
        <v>10000000</v>
      </c>
      <c r="AA218" s="25">
        <f t="shared" si="61"/>
        <v>0.84083014321947358</v>
      </c>
    </row>
    <row r="219" spans="7:27" x14ac:dyDescent="0.25">
      <c r="G219" s="8">
        <f t="shared" si="62"/>
        <v>205</v>
      </c>
      <c r="H219" s="23">
        <f>VLOOKUP(G219,$G$7:$H$11,2,1)*$D$7</f>
        <v>82441.152000000002</v>
      </c>
      <c r="I219" s="23">
        <f t="shared" si="65"/>
        <v>-75964.017271185294</v>
      </c>
      <c r="J219" s="24">
        <f t="shared" si="54"/>
        <v>0.92143323362566909</v>
      </c>
      <c r="K219" s="23">
        <f t="shared" si="50"/>
        <v>6477.1347288147081</v>
      </c>
      <c r="L219" s="23">
        <f t="shared" si="63"/>
        <v>9673950.0125711821</v>
      </c>
      <c r="M219" s="23">
        <f>SUM($I$15:I219)</f>
        <v>-8416909.4436719101</v>
      </c>
      <c r="N219" s="23">
        <f t="shared" si="55"/>
        <v>9673950.0125711821</v>
      </c>
      <c r="O219" s="23">
        <f t="shared" si="56"/>
        <v>10000000</v>
      </c>
      <c r="P219" s="25">
        <f t="shared" si="57"/>
        <v>0.96739500125711819</v>
      </c>
      <c r="R219" s="8">
        <f t="shared" si="64"/>
        <v>205</v>
      </c>
      <c r="S219" s="23">
        <f>VLOOKUP(R219,$R$7:$S$11,2,1)*$D$7</f>
        <v>33740.395256917</v>
      </c>
      <c r="T219" s="23">
        <f t="shared" si="66"/>
        <v>-16248.570862356573</v>
      </c>
      <c r="U219" s="24">
        <f t="shared" si="58"/>
        <v>0.4815761860117958</v>
      </c>
      <c r="V219" s="23">
        <f t="shared" si="51"/>
        <v>17491.824394560426</v>
      </c>
      <c r="W219" s="23">
        <f t="shared" si="49"/>
        <v>8425793.2565892972</v>
      </c>
      <c r="X219" s="23">
        <f>SUM($T$15:T219)</f>
        <v>-1292536.577631582</v>
      </c>
      <c r="Y219" s="23">
        <f t="shared" si="59"/>
        <v>8425793.2565892972</v>
      </c>
      <c r="Z219" s="23">
        <f t="shared" si="60"/>
        <v>10000000</v>
      </c>
      <c r="AA219" s="25">
        <f t="shared" si="61"/>
        <v>0.84257932565892968</v>
      </c>
    </row>
    <row r="220" spans="7:27" x14ac:dyDescent="0.25">
      <c r="G220" s="8">
        <f t="shared" si="62"/>
        <v>206</v>
      </c>
      <c r="H220" s="23">
        <f>VLOOKUP(G220,$G$7:$H$11,2,1)*$D$7</f>
        <v>82441.152000000002</v>
      </c>
      <c r="I220" s="23">
        <f t="shared" si="65"/>
        <v>-76088.131415234879</v>
      </c>
      <c r="J220" s="24">
        <f t="shared" si="54"/>
        <v>0.92293872137103172</v>
      </c>
      <c r="K220" s="23">
        <f t="shared" si="50"/>
        <v>6353.0205847651232</v>
      </c>
      <c r="L220" s="23">
        <f t="shared" si="63"/>
        <v>9680303.0331559479</v>
      </c>
      <c r="M220" s="23">
        <f>SUM($I$15:I220)</f>
        <v>-8492997.575087145</v>
      </c>
      <c r="N220" s="23">
        <f t="shared" si="55"/>
        <v>9680303.0331559479</v>
      </c>
      <c r="O220" s="23">
        <f t="shared" si="56"/>
        <v>10000000</v>
      </c>
      <c r="P220" s="25">
        <f t="shared" si="57"/>
        <v>0.96803030331559481</v>
      </c>
      <c r="R220" s="8">
        <f t="shared" si="64"/>
        <v>206</v>
      </c>
      <c r="S220" s="23">
        <f>VLOOKUP(R220,$R$7:$S$11,2,1)*$D$7</f>
        <v>33740.395256917</v>
      </c>
      <c r="T220" s="23">
        <f t="shared" si="66"/>
        <v>-16424.538147613406</v>
      </c>
      <c r="U220" s="24">
        <f t="shared" si="58"/>
        <v>0.48679151570538493</v>
      </c>
      <c r="V220" s="23">
        <f t="shared" si="51"/>
        <v>17315.857109303593</v>
      </c>
      <c r="W220" s="23">
        <f t="shared" ref="W220:W283" si="67">W219+V220</f>
        <v>8443109.1136986017</v>
      </c>
      <c r="X220" s="23">
        <f>SUM($T$15:T220)</f>
        <v>-1308961.1157791954</v>
      </c>
      <c r="Y220" s="23">
        <f t="shared" si="59"/>
        <v>8443109.1136986017</v>
      </c>
      <c r="Z220" s="23">
        <f t="shared" si="60"/>
        <v>10000000</v>
      </c>
      <c r="AA220" s="25">
        <f t="shared" si="61"/>
        <v>0.84431091136986014</v>
      </c>
    </row>
    <row r="221" spans="7:27" x14ac:dyDescent="0.25">
      <c r="G221" s="8">
        <f t="shared" si="62"/>
        <v>207</v>
      </c>
      <c r="H221" s="23">
        <f>VLOOKUP(G221,$G$7:$H$11,2,1)*$D$7</f>
        <v>82441.152000000002</v>
      </c>
      <c r="I221" s="23">
        <f t="shared" si="65"/>
        <v>-76209.946476923302</v>
      </c>
      <c r="J221" s="24">
        <f t="shared" si="54"/>
        <v>0.92441632155896247</v>
      </c>
      <c r="K221" s="23">
        <f t="shared" si="50"/>
        <v>6231.2055230767</v>
      </c>
      <c r="L221" s="23">
        <f t="shared" si="63"/>
        <v>9686534.2386790253</v>
      </c>
      <c r="M221" s="23">
        <f>SUM($I$15:I221)</f>
        <v>-8569207.5215640683</v>
      </c>
      <c r="N221" s="23">
        <f t="shared" si="55"/>
        <v>9686534.2386790253</v>
      </c>
      <c r="O221" s="23">
        <f t="shared" si="56"/>
        <v>10000000</v>
      </c>
      <c r="P221" s="25">
        <f t="shared" si="57"/>
        <v>0.96865342386790254</v>
      </c>
      <c r="R221" s="8">
        <f t="shared" si="64"/>
        <v>207</v>
      </c>
      <c r="S221" s="23">
        <f>VLOOKUP(R221,$R$7:$S$11,2,1)*$D$7</f>
        <v>33740.395256917</v>
      </c>
      <c r="T221" s="23">
        <f t="shared" si="66"/>
        <v>-16599.091394882649</v>
      </c>
      <c r="U221" s="24">
        <f t="shared" si="58"/>
        <v>0.49196493605034836</v>
      </c>
      <c r="V221" s="23">
        <f t="shared" si="51"/>
        <v>17141.30386203435</v>
      </c>
      <c r="W221" s="23">
        <f t="shared" si="67"/>
        <v>8460250.417560637</v>
      </c>
      <c r="X221" s="23">
        <f>SUM($T$15:T221)</f>
        <v>-1325560.2071740781</v>
      </c>
      <c r="Y221" s="23">
        <f t="shared" si="59"/>
        <v>8460250.417560637</v>
      </c>
      <c r="Z221" s="23">
        <f t="shared" si="60"/>
        <v>10000000</v>
      </c>
      <c r="AA221" s="25">
        <f t="shared" si="61"/>
        <v>0.84602504175606374</v>
      </c>
    </row>
    <row r="222" spans="7:27" x14ac:dyDescent="0.25">
      <c r="G222" s="8">
        <f t="shared" si="62"/>
        <v>208</v>
      </c>
      <c r="H222" s="23">
        <f>VLOOKUP(G222,$G$7:$H$11,2,1)*$D$7</f>
        <v>82441.152000000002</v>
      </c>
      <c r="I222" s="23">
        <f t="shared" si="65"/>
        <v>-76329.501984534785</v>
      </c>
      <c r="J222" s="24">
        <f t="shared" si="54"/>
        <v>0.92586651366219119</v>
      </c>
      <c r="K222" s="23">
        <f t="shared" ref="K222:K285" si="68">H222+I222</f>
        <v>6111.6500154652167</v>
      </c>
      <c r="L222" s="23">
        <f t="shared" si="63"/>
        <v>9692645.8886944912</v>
      </c>
      <c r="M222" s="23">
        <f>SUM($I$15:I222)</f>
        <v>-8645537.0235486031</v>
      </c>
      <c r="N222" s="23">
        <f t="shared" si="55"/>
        <v>9692645.8886944912</v>
      </c>
      <c r="O222" s="23">
        <f t="shared" si="56"/>
        <v>10000000</v>
      </c>
      <c r="P222" s="25">
        <f t="shared" si="57"/>
        <v>0.96926458886944911</v>
      </c>
      <c r="R222" s="8">
        <f t="shared" si="64"/>
        <v>208</v>
      </c>
      <c r="S222" s="23">
        <f>VLOOKUP(R222,$R$7:$S$11,2,1)*$D$7</f>
        <v>33740.395256917</v>
      </c>
      <c r="T222" s="23">
        <f t="shared" si="66"/>
        <v>-16772.234086636454</v>
      </c>
      <c r="U222" s="24">
        <f t="shared" si="58"/>
        <v>0.49709655026041927</v>
      </c>
      <c r="V222" s="23">
        <f t="shared" ref="V222:V285" si="69">S222+T222</f>
        <v>16968.161170280546</v>
      </c>
      <c r="W222" s="23">
        <f t="shared" si="67"/>
        <v>8477218.5787309185</v>
      </c>
      <c r="X222" s="23">
        <f>SUM($T$15:T222)</f>
        <v>-1342332.4412607145</v>
      </c>
      <c r="Y222" s="23">
        <f t="shared" si="59"/>
        <v>8477218.5787309185</v>
      </c>
      <c r="Z222" s="23">
        <f t="shared" si="60"/>
        <v>10000000</v>
      </c>
      <c r="AA222" s="25">
        <f t="shared" si="61"/>
        <v>0.84772185787309184</v>
      </c>
    </row>
    <row r="223" spans="7:27" x14ac:dyDescent="0.25">
      <c r="G223" s="8">
        <f t="shared" si="62"/>
        <v>209</v>
      </c>
      <c r="H223" s="23">
        <f>VLOOKUP(G223,$G$7:$H$11,2,1)*$D$7</f>
        <v>82441.152000000002</v>
      </c>
      <c r="I223" s="23">
        <f t="shared" si="65"/>
        <v>-76446.836906349286</v>
      </c>
      <c r="J223" s="24">
        <f t="shared" si="54"/>
        <v>0.92728977036067239</v>
      </c>
      <c r="K223" s="23">
        <f t="shared" si="68"/>
        <v>5994.3150936507154</v>
      </c>
      <c r="L223" s="23">
        <f t="shared" si="63"/>
        <v>9698640.2037881427</v>
      </c>
      <c r="M223" s="23">
        <f>SUM($I$15:I223)</f>
        <v>-8721983.8604549523</v>
      </c>
      <c r="N223" s="23">
        <f t="shared" si="55"/>
        <v>9698640.2037881427</v>
      </c>
      <c r="O223" s="23">
        <f t="shared" si="56"/>
        <v>10000000</v>
      </c>
      <c r="P223" s="25">
        <f t="shared" si="57"/>
        <v>0.96986402037881425</v>
      </c>
      <c r="R223" s="8">
        <f t="shared" si="64"/>
        <v>209</v>
      </c>
      <c r="S223" s="23">
        <f>VLOOKUP(R223,$R$7:$S$11,2,1)*$D$7</f>
        <v>33740.395256917</v>
      </c>
      <c r="T223" s="23">
        <f t="shared" si="66"/>
        <v>-16943.969893973321</v>
      </c>
      <c r="U223" s="24">
        <f t="shared" si="58"/>
        <v>0.5021864671398506</v>
      </c>
      <c r="V223" s="23">
        <f t="shared" si="69"/>
        <v>16796.425362943679</v>
      </c>
      <c r="W223" s="23">
        <f t="shared" si="67"/>
        <v>8494015.0040938631</v>
      </c>
      <c r="X223" s="23">
        <f>SUM($T$15:T223)</f>
        <v>-1359276.4111546879</v>
      </c>
      <c r="Y223" s="23">
        <f t="shared" si="59"/>
        <v>8494015.0040938631</v>
      </c>
      <c r="Z223" s="23">
        <f t="shared" si="60"/>
        <v>10000000</v>
      </c>
      <c r="AA223" s="25">
        <f t="shared" si="61"/>
        <v>0.84940150040938633</v>
      </c>
    </row>
    <row r="224" spans="7:27" x14ac:dyDescent="0.25">
      <c r="G224" s="8">
        <f t="shared" si="62"/>
        <v>210</v>
      </c>
      <c r="H224" s="23">
        <f>VLOOKUP(G224,$G$7:$H$11,2,1)*$D$7</f>
        <v>82441.152000000002</v>
      </c>
      <c r="I224" s="23">
        <f t="shared" si="65"/>
        <v>-76561.989653604105</v>
      </c>
      <c r="J224" s="24">
        <f t="shared" si="54"/>
        <v>0.92868655757750818</v>
      </c>
      <c r="K224" s="23">
        <f t="shared" si="68"/>
        <v>5879.1623463958967</v>
      </c>
      <c r="L224" s="23">
        <f t="shared" si="63"/>
        <v>9704519.3661345392</v>
      </c>
      <c r="M224" s="23">
        <f>SUM($I$15:I224)</f>
        <v>-8798545.8501085564</v>
      </c>
      <c r="N224" s="23">
        <f t="shared" si="55"/>
        <v>9704519.3661345392</v>
      </c>
      <c r="O224" s="23">
        <f t="shared" si="56"/>
        <v>10000000</v>
      </c>
      <c r="P224" s="25">
        <f t="shared" si="57"/>
        <v>0.97045193661345397</v>
      </c>
      <c r="R224" s="8">
        <f t="shared" si="64"/>
        <v>210</v>
      </c>
      <c r="S224" s="23">
        <f>VLOOKUP(R224,$R$7:$S$11,2,1)*$D$7</f>
        <v>33740.395256917</v>
      </c>
      <c r="T224" s="23">
        <f t="shared" si="66"/>
        <v>-17114.302671343088</v>
      </c>
      <c r="U224" s="24">
        <f t="shared" si="58"/>
        <v>0.50723480092707407</v>
      </c>
      <c r="V224" s="23">
        <f t="shared" si="69"/>
        <v>16626.092585573911</v>
      </c>
      <c r="W224" s="23">
        <f t="shared" si="67"/>
        <v>8510641.0966794379</v>
      </c>
      <c r="X224" s="23">
        <f>SUM($T$15:T224)</f>
        <v>-1376390.713826031</v>
      </c>
      <c r="Y224" s="23">
        <f t="shared" si="59"/>
        <v>8510641.0966794379</v>
      </c>
      <c r="Z224" s="23">
        <f t="shared" si="60"/>
        <v>10000000</v>
      </c>
      <c r="AA224" s="25">
        <f t="shared" si="61"/>
        <v>0.85106410966794377</v>
      </c>
    </row>
    <row r="225" spans="7:27" x14ac:dyDescent="0.25">
      <c r="G225" s="8">
        <f t="shared" si="62"/>
        <v>211</v>
      </c>
      <c r="H225" s="23">
        <f>VLOOKUP(G225,$G$7:$H$11,2,1)*$D$7</f>
        <v>82441.152000000002</v>
      </c>
      <c r="I225" s="23">
        <f t="shared" si="65"/>
        <v>-76674.998083876446</v>
      </c>
      <c r="J225" s="24">
        <f t="shared" si="54"/>
        <v>0.93005733451997907</v>
      </c>
      <c r="K225" s="23">
        <f t="shared" si="68"/>
        <v>5766.153916123556</v>
      </c>
      <c r="L225" s="23">
        <f t="shared" si="63"/>
        <v>9710285.5200506635</v>
      </c>
      <c r="M225" s="23">
        <f>SUM($I$15:I225)</f>
        <v>-8875220.8481924329</v>
      </c>
      <c r="N225" s="23">
        <f t="shared" si="55"/>
        <v>9710285.5200506635</v>
      </c>
      <c r="O225" s="23">
        <f t="shared" si="56"/>
        <v>10000000</v>
      </c>
      <c r="P225" s="25">
        <f t="shared" si="57"/>
        <v>0.97102855200506633</v>
      </c>
      <c r="R225" s="8">
        <f t="shared" si="64"/>
        <v>211</v>
      </c>
      <c r="S225" s="23">
        <f>VLOOKUP(R225,$R$7:$S$11,2,1)*$D$7</f>
        <v>33740.395256917</v>
      </c>
      <c r="T225" s="23">
        <f t="shared" si="66"/>
        <v>-17283.236451480538</v>
      </c>
      <c r="U225" s="24">
        <f t="shared" si="58"/>
        <v>0.51224167114454189</v>
      </c>
      <c r="V225" s="23">
        <f t="shared" si="69"/>
        <v>16457.158805436462</v>
      </c>
      <c r="W225" s="23">
        <f t="shared" si="67"/>
        <v>8527098.2554848753</v>
      </c>
      <c r="X225" s="23">
        <f>SUM($T$15:T225)</f>
        <v>-1393673.9502775115</v>
      </c>
      <c r="Y225" s="23">
        <f t="shared" si="59"/>
        <v>8527098.2554848753</v>
      </c>
      <c r="Z225" s="23">
        <f t="shared" si="60"/>
        <v>10000000</v>
      </c>
      <c r="AA225" s="25">
        <f t="shared" si="61"/>
        <v>0.85270982554848751</v>
      </c>
    </row>
    <row r="226" spans="7:27" x14ac:dyDescent="0.25">
      <c r="G226" s="8">
        <f t="shared" si="62"/>
        <v>212</v>
      </c>
      <c r="H226" s="23">
        <f>VLOOKUP(G226,$G$7:$H$11,2,1)*$D$7</f>
        <v>82441.152000000002</v>
      </c>
      <c r="I226" s="23">
        <f t="shared" si="65"/>
        <v>-76785.899504488334</v>
      </c>
      <c r="J226" s="24">
        <f t="shared" si="54"/>
        <v>0.93140255372084479</v>
      </c>
      <c r="K226" s="23">
        <f t="shared" si="68"/>
        <v>5655.2524955116678</v>
      </c>
      <c r="L226" s="23">
        <f t="shared" si="63"/>
        <v>9715940.7725461759</v>
      </c>
      <c r="M226" s="23">
        <f>SUM($I$15:I226)</f>
        <v>-8952006.7476969212</v>
      </c>
      <c r="N226" s="23">
        <f t="shared" si="55"/>
        <v>9715940.7725461759</v>
      </c>
      <c r="O226" s="23">
        <f t="shared" si="56"/>
        <v>10000000</v>
      </c>
      <c r="P226" s="25">
        <f t="shared" si="57"/>
        <v>0.97159407725461755</v>
      </c>
      <c r="R226" s="8">
        <f t="shared" si="64"/>
        <v>212</v>
      </c>
      <c r="S226" s="23">
        <f>VLOOKUP(R226,$R$7:$S$11,2,1)*$D$7</f>
        <v>33740.395256917</v>
      </c>
      <c r="T226" s="23">
        <f t="shared" si="66"/>
        <v>-17450.775440335274</v>
      </c>
      <c r="U226" s="24">
        <f t="shared" si="58"/>
        <v>0.5172072024484583</v>
      </c>
      <c r="V226" s="23">
        <f t="shared" si="69"/>
        <v>16289.619816581726</v>
      </c>
      <c r="W226" s="23">
        <f t="shared" si="67"/>
        <v>8543387.8753014579</v>
      </c>
      <c r="X226" s="23">
        <f>SUM($T$15:T226)</f>
        <v>-1411124.7257178468</v>
      </c>
      <c r="Y226" s="23">
        <f t="shared" si="59"/>
        <v>8543387.8753014579</v>
      </c>
      <c r="Z226" s="23">
        <f t="shared" si="60"/>
        <v>10000000</v>
      </c>
      <c r="AA226" s="25">
        <f t="shared" si="61"/>
        <v>0.8543387875301458</v>
      </c>
    </row>
    <row r="227" spans="7:27" x14ac:dyDescent="0.25">
      <c r="G227" s="8">
        <f t="shared" si="62"/>
        <v>213</v>
      </c>
      <c r="H227" s="23">
        <f>VLOOKUP(G227,$G$7:$H$11,2,1)*$D$7</f>
        <v>82441.152000000002</v>
      </c>
      <c r="I227" s="23">
        <f t="shared" si="65"/>
        <v>-76894.730676183477</v>
      </c>
      <c r="J227" s="24">
        <f t="shared" si="54"/>
        <v>0.9327226610829441</v>
      </c>
      <c r="K227" s="23">
        <f t="shared" si="68"/>
        <v>5546.4213238165248</v>
      </c>
      <c r="L227" s="23">
        <f t="shared" si="63"/>
        <v>9721487.1938699931</v>
      </c>
      <c r="M227" s="23">
        <f>SUM($I$15:I227)</f>
        <v>-9028901.4783731047</v>
      </c>
      <c r="N227" s="23">
        <f t="shared" si="55"/>
        <v>9721487.1938699931</v>
      </c>
      <c r="O227" s="23">
        <f t="shared" si="56"/>
        <v>10000000</v>
      </c>
      <c r="P227" s="25">
        <f t="shared" si="57"/>
        <v>0.97214871938699932</v>
      </c>
      <c r="R227" s="8">
        <f t="shared" si="64"/>
        <v>213</v>
      </c>
      <c r="S227" s="23">
        <f>VLOOKUP(R227,$R$7:$S$11,2,1)*$D$7</f>
        <v>33740.395256917</v>
      </c>
      <c r="T227" s="23">
        <f t="shared" si="66"/>
        <v>-17616.924012061208</v>
      </c>
      <c r="U227" s="24">
        <f t="shared" si="58"/>
        <v>0.52213152448027789</v>
      </c>
      <c r="V227" s="23">
        <f t="shared" si="69"/>
        <v>16123.471244855791</v>
      </c>
      <c r="W227" s="23">
        <f t="shared" si="67"/>
        <v>8559511.3465463147</v>
      </c>
      <c r="X227" s="23">
        <f>SUM($T$15:T227)</f>
        <v>-1428741.649729908</v>
      </c>
      <c r="Y227" s="23">
        <f t="shared" si="59"/>
        <v>8559511.3465463147</v>
      </c>
      <c r="Z227" s="23">
        <f t="shared" si="60"/>
        <v>10000000</v>
      </c>
      <c r="AA227" s="25">
        <f t="shared" si="61"/>
        <v>0.85595113465463146</v>
      </c>
    </row>
    <row r="228" spans="7:27" x14ac:dyDescent="0.25">
      <c r="G228" s="8">
        <f t="shared" si="62"/>
        <v>214</v>
      </c>
      <c r="H228" s="23">
        <f>VLOOKUP(G228,$G$7:$H$11,2,1)*$D$7</f>
        <v>82441.152000000002</v>
      </c>
      <c r="I228" s="23">
        <f t="shared" si="65"/>
        <v>-77001.527817012742</v>
      </c>
      <c r="J228" s="24">
        <f t="shared" si="54"/>
        <v>0.93401809592632501</v>
      </c>
      <c r="K228" s="23">
        <f t="shared" si="68"/>
        <v>5439.6241829872597</v>
      </c>
      <c r="L228" s="23">
        <f t="shared" si="63"/>
        <v>9726926.818052981</v>
      </c>
      <c r="M228" s="23">
        <f>SUM($I$15:I228)</f>
        <v>-9105903.0061901174</v>
      </c>
      <c r="N228" s="23">
        <f t="shared" si="55"/>
        <v>9726926.818052981</v>
      </c>
      <c r="O228" s="23">
        <f t="shared" si="56"/>
        <v>10000000</v>
      </c>
      <c r="P228" s="25">
        <f t="shared" si="57"/>
        <v>0.97269268180529811</v>
      </c>
      <c r="R228" s="8">
        <f t="shared" si="64"/>
        <v>214</v>
      </c>
      <c r="S228" s="23">
        <f>VLOOKUP(R228,$R$7:$S$11,2,1)*$D$7</f>
        <v>33740.395256917</v>
      </c>
      <c r="T228" s="23">
        <f t="shared" si="66"/>
        <v>-17781.686704114079</v>
      </c>
      <c r="U228" s="24">
        <f t="shared" si="58"/>
        <v>0.52701477172140476</v>
      </c>
      <c r="V228" s="23">
        <f t="shared" si="69"/>
        <v>15958.70855280292</v>
      </c>
      <c r="W228" s="23">
        <f t="shared" si="67"/>
        <v>8575470.0550991185</v>
      </c>
      <c r="X228" s="23">
        <f>SUM($T$15:T228)</f>
        <v>-1446523.3364340221</v>
      </c>
      <c r="Y228" s="23">
        <f t="shared" si="59"/>
        <v>8575470.0550991185</v>
      </c>
      <c r="Z228" s="23">
        <f t="shared" si="60"/>
        <v>10000000</v>
      </c>
      <c r="AA228" s="25">
        <f t="shared" si="61"/>
        <v>0.85754700550991181</v>
      </c>
    </row>
    <row r="229" spans="7:27" x14ac:dyDescent="0.25">
      <c r="G229" s="8">
        <f t="shared" si="62"/>
        <v>215</v>
      </c>
      <c r="H229" s="23">
        <f>VLOOKUP(G229,$G$7:$H$11,2,1)*$D$7</f>
        <v>82441.152000000002</v>
      </c>
      <c r="I229" s="23">
        <f t="shared" si="65"/>
        <v>-77106.326606279239</v>
      </c>
      <c r="J229" s="24">
        <f t="shared" si="54"/>
        <v>0.93528929103609859</v>
      </c>
      <c r="K229" s="23">
        <f t="shared" si="68"/>
        <v>5334.8253937207628</v>
      </c>
      <c r="L229" s="23">
        <f t="shared" si="63"/>
        <v>9732261.6434467025</v>
      </c>
      <c r="M229" s="23">
        <f>SUM($I$15:I229)</f>
        <v>-9183009.3327963967</v>
      </c>
      <c r="N229" s="23">
        <f t="shared" si="55"/>
        <v>9732261.6434467025</v>
      </c>
      <c r="O229" s="23">
        <f t="shared" si="56"/>
        <v>10000000</v>
      </c>
      <c r="P229" s="25">
        <f t="shared" si="57"/>
        <v>0.97322616434467024</v>
      </c>
      <c r="R229" s="8">
        <f t="shared" si="64"/>
        <v>215</v>
      </c>
      <c r="S229" s="23">
        <f>VLOOKUP(R229,$R$7:$S$11,2,1)*$D$7</f>
        <v>33740.395256917</v>
      </c>
      <c r="T229" s="23">
        <f t="shared" si="66"/>
        <v>-17945.068212375045</v>
      </c>
      <c r="U229" s="24">
        <f t="shared" si="58"/>
        <v>0.5318570833486661</v>
      </c>
      <c r="V229" s="23">
        <f t="shared" si="69"/>
        <v>15795.327044541955</v>
      </c>
      <c r="W229" s="23">
        <f t="shared" si="67"/>
        <v>8591265.3821436614</v>
      </c>
      <c r="X229" s="23">
        <f>SUM($T$15:T229)</f>
        <v>-1464468.4046463971</v>
      </c>
      <c r="Y229" s="23">
        <f t="shared" si="59"/>
        <v>8591265.3821436614</v>
      </c>
      <c r="Z229" s="23">
        <f t="shared" si="60"/>
        <v>10000000</v>
      </c>
      <c r="AA229" s="25">
        <f t="shared" si="61"/>
        <v>0.85912653821436613</v>
      </c>
    </row>
    <row r="230" spans="7:27" x14ac:dyDescent="0.25">
      <c r="G230" s="8">
        <f t="shared" si="62"/>
        <v>216</v>
      </c>
      <c r="H230" s="23">
        <f>VLOOKUP(G230,$G$7:$H$11,2,1)*$D$7</f>
        <v>82441.152000000002</v>
      </c>
      <c r="I230" s="23">
        <f t="shared" si="65"/>
        <v>-77209.162188759074</v>
      </c>
      <c r="J230" s="24">
        <f t="shared" si="54"/>
        <v>0.93653667271363539</v>
      </c>
      <c r="K230" s="23">
        <f t="shared" si="68"/>
        <v>5231.9898112409282</v>
      </c>
      <c r="L230" s="23">
        <f t="shared" si="63"/>
        <v>9737493.6332579441</v>
      </c>
      <c r="M230" s="23">
        <f>SUM($I$15:I230)</f>
        <v>-9260218.4949851558</v>
      </c>
      <c r="N230" s="23">
        <f t="shared" si="55"/>
        <v>9737493.6332579441</v>
      </c>
      <c r="O230" s="23">
        <f t="shared" si="56"/>
        <v>10000000</v>
      </c>
      <c r="P230" s="25">
        <f t="shared" si="57"/>
        <v>0.97374936332579443</v>
      </c>
      <c r="R230" s="8">
        <f t="shared" si="64"/>
        <v>216</v>
      </c>
      <c r="S230" s="23">
        <f>VLOOKUP(R230,$R$7:$S$11,2,1)*$D$7</f>
        <v>33740.395256917</v>
      </c>
      <c r="T230" s="23">
        <f t="shared" si="66"/>
        <v>-18107.073386382312</v>
      </c>
      <c r="U230" s="24">
        <f t="shared" si="58"/>
        <v>0.53665860309298674</v>
      </c>
      <c r="V230" s="23">
        <f t="shared" si="69"/>
        <v>15633.321870534688</v>
      </c>
      <c r="W230" s="23">
        <f t="shared" si="67"/>
        <v>8606898.704014197</v>
      </c>
      <c r="X230" s="23">
        <f>SUM($T$15:T230)</f>
        <v>-1482575.4780327794</v>
      </c>
      <c r="Y230" s="23">
        <f t="shared" si="59"/>
        <v>8606898.704014197</v>
      </c>
      <c r="Z230" s="23">
        <f t="shared" si="60"/>
        <v>10000000</v>
      </c>
      <c r="AA230" s="25">
        <f t="shared" si="61"/>
        <v>0.86068987040141975</v>
      </c>
    </row>
    <row r="231" spans="7:27" x14ac:dyDescent="0.25">
      <c r="G231" s="8">
        <f t="shared" si="62"/>
        <v>217</v>
      </c>
      <c r="H231" s="23">
        <f>VLOOKUP(G231,$G$7:$H$11,2,1)*$D$7</f>
        <v>82441.152000000002</v>
      </c>
      <c r="I231" s="23">
        <f t="shared" si="65"/>
        <v>-77310.069178992882</v>
      </c>
      <c r="J231" s="24">
        <f t="shared" si="54"/>
        <v>0.93776066082862208</v>
      </c>
      <c r="K231" s="23">
        <f t="shared" si="68"/>
        <v>5131.0828210071195</v>
      </c>
      <c r="L231" s="23">
        <f t="shared" si="63"/>
        <v>9742624.716078952</v>
      </c>
      <c r="M231" s="23">
        <f>SUM($I$15:I231)</f>
        <v>-9337528.5641641486</v>
      </c>
      <c r="N231" s="23">
        <f t="shared" si="55"/>
        <v>9742624.716078952</v>
      </c>
      <c r="O231" s="23">
        <f t="shared" si="56"/>
        <v>10000000</v>
      </c>
      <c r="P231" s="25">
        <f t="shared" si="57"/>
        <v>0.97426247160789514</v>
      </c>
      <c r="R231" s="8">
        <f t="shared" si="64"/>
        <v>217</v>
      </c>
      <c r="S231" s="23">
        <f>VLOOKUP(R231,$R$7:$S$11,2,1)*$D$7</f>
        <v>33740.395256917</v>
      </c>
      <c r="T231" s="23">
        <f t="shared" si="66"/>
        <v>-18267.707224566489</v>
      </c>
      <c r="U231" s="24">
        <f t="shared" si="58"/>
        <v>0.54141947909817356</v>
      </c>
      <c r="V231" s="23">
        <f t="shared" si="69"/>
        <v>15472.68803235051</v>
      </c>
      <c r="W231" s="23">
        <f t="shared" si="67"/>
        <v>8622371.3920465484</v>
      </c>
      <c r="X231" s="23">
        <f>SUM($T$15:T231)</f>
        <v>-1500843.1852573459</v>
      </c>
      <c r="Y231" s="23">
        <f t="shared" si="59"/>
        <v>8622371.3920465484</v>
      </c>
      <c r="Z231" s="23">
        <f t="shared" si="60"/>
        <v>10000000</v>
      </c>
      <c r="AA231" s="25">
        <f t="shared" si="61"/>
        <v>0.86223713920465483</v>
      </c>
    </row>
    <row r="232" spans="7:27" x14ac:dyDescent="0.25">
      <c r="G232" s="8">
        <f t="shared" si="62"/>
        <v>218</v>
      </c>
      <c r="H232" s="23">
        <f>VLOOKUP(G232,$G$7:$H$11,2,1)*$D$7</f>
        <v>82441.152000000002</v>
      </c>
      <c r="I232" s="23">
        <f t="shared" si="65"/>
        <v>-77409.081665726379</v>
      </c>
      <c r="J232" s="24">
        <f t="shared" si="54"/>
        <v>0.93896166887292376</v>
      </c>
      <c r="K232" s="23">
        <f t="shared" si="68"/>
        <v>5032.0703342736233</v>
      </c>
      <c r="L232" s="23">
        <f t="shared" si="63"/>
        <v>9747656.7864132263</v>
      </c>
      <c r="M232" s="23">
        <f>SUM($I$15:I232)</f>
        <v>-9414937.645829875</v>
      </c>
      <c r="N232" s="23">
        <f t="shared" si="55"/>
        <v>9747656.7864132263</v>
      </c>
      <c r="O232" s="23">
        <f t="shared" si="56"/>
        <v>10000000</v>
      </c>
      <c r="P232" s="25">
        <f t="shared" si="57"/>
        <v>0.97476567864132257</v>
      </c>
      <c r="R232" s="8">
        <f t="shared" si="64"/>
        <v>218</v>
      </c>
      <c r="S232" s="23">
        <f>VLOOKUP(R232,$R$7:$S$11,2,1)*$D$7</f>
        <v>33740.395256917</v>
      </c>
      <c r="T232" s="23">
        <f t="shared" si="66"/>
        <v>-18426.974869672209</v>
      </c>
      <c r="U232" s="24">
        <f t="shared" si="58"/>
        <v>0.54613986378522228</v>
      </c>
      <c r="V232" s="23">
        <f t="shared" si="69"/>
        <v>15313.420387244791</v>
      </c>
      <c r="W232" s="23">
        <f t="shared" si="67"/>
        <v>8637684.8124337941</v>
      </c>
      <c r="X232" s="23">
        <f>SUM($T$15:T232)</f>
        <v>-1519270.1601270181</v>
      </c>
      <c r="Y232" s="23">
        <f t="shared" si="59"/>
        <v>8637684.8124337941</v>
      </c>
      <c r="Z232" s="23">
        <f t="shared" si="60"/>
        <v>10000000</v>
      </c>
      <c r="AA232" s="25">
        <f t="shared" si="61"/>
        <v>0.86376848124337946</v>
      </c>
    </row>
    <row r="233" spans="7:27" x14ac:dyDescent="0.25">
      <c r="G233" s="8">
        <f t="shared" si="62"/>
        <v>219</v>
      </c>
      <c r="H233" s="23">
        <f>VLOOKUP(G233,$G$7:$H$11,2,1)*$D$7</f>
        <v>82441.152000000002</v>
      </c>
      <c r="I233" s="23">
        <f t="shared" si="65"/>
        <v>-77506.233216473833</v>
      </c>
      <c r="J233" s="24">
        <f t="shared" si="54"/>
        <v>0.94014010401593895</v>
      </c>
      <c r="K233" s="23">
        <f t="shared" si="68"/>
        <v>4934.9187835261691</v>
      </c>
      <c r="L233" s="23">
        <f t="shared" si="63"/>
        <v>9752591.7051967531</v>
      </c>
      <c r="M233" s="23">
        <f>SUM($I$15:I233)</f>
        <v>-9492443.8790463489</v>
      </c>
      <c r="N233" s="23">
        <f t="shared" si="55"/>
        <v>9752591.7051967531</v>
      </c>
      <c r="O233" s="23">
        <f t="shared" si="56"/>
        <v>10000000</v>
      </c>
      <c r="P233" s="25">
        <f t="shared" si="57"/>
        <v>0.97525917051967537</v>
      </c>
      <c r="R233" s="8">
        <f t="shared" si="64"/>
        <v>219</v>
      </c>
      <c r="S233" s="23">
        <f>VLOOKUP(R233,$R$7:$S$11,2,1)*$D$7</f>
        <v>33740.395256917</v>
      </c>
      <c r="T233" s="23">
        <f t="shared" si="66"/>
        <v>-18584.881604075432</v>
      </c>
      <c r="U233" s="24">
        <f t="shared" si="58"/>
        <v>0.55081991371353034</v>
      </c>
      <c r="V233" s="23">
        <f t="shared" si="69"/>
        <v>15155.513652841568</v>
      </c>
      <c r="W233" s="23">
        <f t="shared" si="67"/>
        <v>8652840.3260866366</v>
      </c>
      <c r="X233" s="23">
        <f>SUM($T$15:T233)</f>
        <v>-1537855.0417310935</v>
      </c>
      <c r="Y233" s="23">
        <f t="shared" si="59"/>
        <v>8652840.3260866366</v>
      </c>
      <c r="Z233" s="23">
        <f t="shared" si="60"/>
        <v>10000000</v>
      </c>
      <c r="AA233" s="25">
        <f t="shared" si="61"/>
        <v>0.86528403260866371</v>
      </c>
    </row>
    <row r="234" spans="7:27" x14ac:dyDescent="0.25">
      <c r="G234" s="8">
        <f t="shared" si="62"/>
        <v>220</v>
      </c>
      <c r="H234" s="23">
        <f>VLOOKUP(G234,$G$7:$H$11,2,1)*$D$7</f>
        <v>82441.152000000002</v>
      </c>
      <c r="I234" s="23">
        <f t="shared" si="65"/>
        <v>-77601.556882238016</v>
      </c>
      <c r="J234" s="24">
        <f t="shared" si="54"/>
        <v>0.94129636716185161</v>
      </c>
      <c r="K234" s="23">
        <f t="shared" si="68"/>
        <v>4839.5951177619863</v>
      </c>
      <c r="L234" s="23">
        <f t="shared" si="63"/>
        <v>9757431.3003145158</v>
      </c>
      <c r="M234" s="23">
        <f>SUM($I$15:I234)</f>
        <v>-9570045.4359285869</v>
      </c>
      <c r="N234" s="23">
        <f t="shared" si="55"/>
        <v>9757431.3003145158</v>
      </c>
      <c r="O234" s="23">
        <f t="shared" si="56"/>
        <v>10000000</v>
      </c>
      <c r="P234" s="25">
        <f t="shared" si="57"/>
        <v>0.97574313003145163</v>
      </c>
      <c r="R234" s="8">
        <f t="shared" si="64"/>
        <v>220</v>
      </c>
      <c r="S234" s="23">
        <f>VLOOKUP(R234,$R$7:$S$11,2,1)*$D$7</f>
        <v>33740.395256917</v>
      </c>
      <c r="T234" s="23">
        <f t="shared" si="66"/>
        <v>-18741.432845368981</v>
      </c>
      <c r="U234" s="24">
        <f t="shared" si="58"/>
        <v>0.5554597894500618</v>
      </c>
      <c r="V234" s="23">
        <f t="shared" si="69"/>
        <v>14998.962411548018</v>
      </c>
      <c r="W234" s="23">
        <f t="shared" si="67"/>
        <v>8667839.2884981856</v>
      </c>
      <c r="X234" s="23">
        <f>SUM($T$15:T234)</f>
        <v>-1556596.4745764625</v>
      </c>
      <c r="Y234" s="23">
        <f t="shared" si="59"/>
        <v>8667839.2884981856</v>
      </c>
      <c r="Z234" s="23">
        <f t="shared" si="60"/>
        <v>10000000</v>
      </c>
      <c r="AA234" s="25">
        <f t="shared" si="61"/>
        <v>0.86678392884981859</v>
      </c>
    </row>
    <row r="235" spans="7:27" x14ac:dyDescent="0.25">
      <c r="G235" s="8">
        <f t="shared" si="62"/>
        <v>221</v>
      </c>
      <c r="H235" s="23">
        <f>VLOOKUP(G235,$G$7:$H$11,2,1)*$D$7</f>
        <v>82441.152000000002</v>
      </c>
      <c r="I235" s="23">
        <f t="shared" si="65"/>
        <v>-77695.085202256218</v>
      </c>
      <c r="J235" s="24">
        <f t="shared" si="54"/>
        <v>0.94243085300719975</v>
      </c>
      <c r="K235" s="23">
        <f t="shared" si="68"/>
        <v>4746.0667977437843</v>
      </c>
      <c r="L235" s="23">
        <f t="shared" si="63"/>
        <v>9762177.3671122603</v>
      </c>
      <c r="M235" s="23">
        <f>SUM($I$15:I235)</f>
        <v>-9647740.5211308431</v>
      </c>
      <c r="N235" s="23">
        <f t="shared" si="55"/>
        <v>9762177.3671122603</v>
      </c>
      <c r="O235" s="23">
        <f t="shared" si="56"/>
        <v>10000000</v>
      </c>
      <c r="P235" s="25">
        <f t="shared" si="57"/>
        <v>0.97621773671122603</v>
      </c>
      <c r="R235" s="8">
        <f t="shared" si="64"/>
        <v>221</v>
      </c>
      <c r="S235" s="23">
        <f>VLOOKUP(R235,$R$7:$S$11,2,1)*$D$7</f>
        <v>33740.395256917</v>
      </c>
      <c r="T235" s="23">
        <f t="shared" si="66"/>
        <v>-18896.63414183259</v>
      </c>
      <c r="U235" s="24">
        <f t="shared" si="58"/>
        <v>0.56005965543508729</v>
      </c>
      <c r="V235" s="23">
        <f t="shared" si="69"/>
        <v>14843.76111508441</v>
      </c>
      <c r="W235" s="23">
        <f t="shared" si="67"/>
        <v>8682683.0496132709</v>
      </c>
      <c r="X235" s="23">
        <f>SUM($T$15:T235)</f>
        <v>-1575493.1087182951</v>
      </c>
      <c r="Y235" s="23">
        <f t="shared" si="59"/>
        <v>8682683.0496132709</v>
      </c>
      <c r="Z235" s="23">
        <f t="shared" si="60"/>
        <v>10000000</v>
      </c>
      <c r="AA235" s="25">
        <f t="shared" si="61"/>
        <v>0.86826830496132712</v>
      </c>
    </row>
    <row r="236" spans="7:27" x14ac:dyDescent="0.25">
      <c r="G236" s="8">
        <f t="shared" si="62"/>
        <v>222</v>
      </c>
      <c r="H236" s="23">
        <f>VLOOKUP(G236,$G$7:$H$11,2,1)*$D$7</f>
        <v>82441.152000000002</v>
      </c>
      <c r="I236" s="23">
        <f t="shared" si="65"/>
        <v>-77786.850208921358</v>
      </c>
      <c r="J236" s="24">
        <f t="shared" si="54"/>
        <v>0.94354395010056813</v>
      </c>
      <c r="K236" s="23">
        <f t="shared" si="68"/>
        <v>4654.3017910786439</v>
      </c>
      <c r="L236" s="23">
        <f t="shared" si="63"/>
        <v>9766831.6689033397</v>
      </c>
      <c r="M236" s="23">
        <f>SUM($I$15:I236)</f>
        <v>-9725527.3713397644</v>
      </c>
      <c r="N236" s="23">
        <f t="shared" si="55"/>
        <v>9766831.6689033397</v>
      </c>
      <c r="O236" s="23">
        <f t="shared" si="56"/>
        <v>10000000</v>
      </c>
      <c r="P236" s="25">
        <f t="shared" si="57"/>
        <v>0.97668316689033396</v>
      </c>
      <c r="R236" s="8">
        <f t="shared" si="64"/>
        <v>222</v>
      </c>
      <c r="S236" s="23">
        <f>VLOOKUP(R236,$R$7:$S$11,2,1)*$D$7</f>
        <v>33740.395256917</v>
      </c>
      <c r="T236" s="23">
        <f t="shared" si="66"/>
        <v>-19050.491168107837</v>
      </c>
      <c r="U236" s="24">
        <f t="shared" si="58"/>
        <v>0.5646196798539983</v>
      </c>
      <c r="V236" s="23">
        <f t="shared" si="69"/>
        <v>14689.904088809162</v>
      </c>
      <c r="W236" s="23">
        <f t="shared" si="67"/>
        <v>8697372.953702081</v>
      </c>
      <c r="X236" s="23">
        <f>SUM($T$15:T236)</f>
        <v>-1594543.599886403</v>
      </c>
      <c r="Y236" s="23">
        <f t="shared" si="59"/>
        <v>8697372.953702081</v>
      </c>
      <c r="Z236" s="23">
        <f t="shared" si="60"/>
        <v>10000000</v>
      </c>
      <c r="AA236" s="25">
        <f t="shared" si="61"/>
        <v>0.86973729537020805</v>
      </c>
    </row>
    <row r="237" spans="7:27" x14ac:dyDescent="0.25">
      <c r="G237" s="8">
        <f t="shared" si="62"/>
        <v>223</v>
      </c>
      <c r="H237" s="23">
        <f>VLOOKUP(G237,$G$7:$H$11,2,1)*$D$7</f>
        <v>82441.152000000002</v>
      </c>
      <c r="I237" s="23">
        <f t="shared" si="65"/>
        <v>-77876.883432755247</v>
      </c>
      <c r="J237" s="24">
        <f t="shared" si="54"/>
        <v>0.94463604090291275</v>
      </c>
      <c r="K237" s="23">
        <f t="shared" si="68"/>
        <v>4564.2685672447551</v>
      </c>
      <c r="L237" s="23">
        <f t="shared" si="63"/>
        <v>9771395.9374705851</v>
      </c>
      <c r="M237" s="23">
        <f>SUM($I$15:I237)</f>
        <v>-9803404.2547725197</v>
      </c>
      <c r="N237" s="23">
        <f t="shared" si="55"/>
        <v>9771395.9374705851</v>
      </c>
      <c r="O237" s="23">
        <f t="shared" si="56"/>
        <v>10000000</v>
      </c>
      <c r="P237" s="25">
        <f t="shared" si="57"/>
        <v>0.9771395937470585</v>
      </c>
      <c r="R237" s="8">
        <f t="shared" si="64"/>
        <v>223</v>
      </c>
      <c r="S237" s="23">
        <f>VLOOKUP(R237,$R$7:$S$11,2,1)*$D$7</f>
        <v>33740.395256917</v>
      </c>
      <c r="T237" s="23">
        <f t="shared" si="66"/>
        <v>-19203.009720865637</v>
      </c>
      <c r="U237" s="24">
        <f t="shared" si="58"/>
        <v>0.56914003450889916</v>
      </c>
      <c r="V237" s="23">
        <f t="shared" si="69"/>
        <v>14537.385536051363</v>
      </c>
      <c r="W237" s="23">
        <f t="shared" si="67"/>
        <v>8711910.3392381333</v>
      </c>
      <c r="X237" s="23">
        <f>SUM($T$15:T237)</f>
        <v>-1613746.6096072686</v>
      </c>
      <c r="Y237" s="23">
        <f t="shared" si="59"/>
        <v>8711910.3392381333</v>
      </c>
      <c r="Z237" s="23">
        <f t="shared" si="60"/>
        <v>10000000</v>
      </c>
      <c r="AA237" s="25">
        <f t="shared" si="61"/>
        <v>0.87119103392381336</v>
      </c>
    </row>
    <row r="238" spans="7:27" x14ac:dyDescent="0.25">
      <c r="G238" s="8">
        <f t="shared" si="62"/>
        <v>224</v>
      </c>
      <c r="H238" s="23">
        <f>VLOOKUP(G238,$G$7:$H$11,2,1)*$D$7</f>
        <v>82441.152000000002</v>
      </c>
      <c r="I238" s="23">
        <f t="shared" si="65"/>
        <v>-77965.215907445177</v>
      </c>
      <c r="J238" s="24">
        <f t="shared" si="54"/>
        <v>0.94570750184865415</v>
      </c>
      <c r="K238" s="23">
        <f t="shared" si="68"/>
        <v>4475.9360925548244</v>
      </c>
      <c r="L238" s="23">
        <f t="shared" si="63"/>
        <v>9775871.8735631406</v>
      </c>
      <c r="M238" s="23">
        <f>SUM($I$15:I238)</f>
        <v>-9881369.4706799649</v>
      </c>
      <c r="N238" s="23">
        <f t="shared" si="55"/>
        <v>9775871.8735631406</v>
      </c>
      <c r="O238" s="23">
        <f t="shared" si="56"/>
        <v>10000000</v>
      </c>
      <c r="P238" s="25">
        <f t="shared" si="57"/>
        <v>0.97758718735631411</v>
      </c>
      <c r="R238" s="8">
        <f t="shared" si="64"/>
        <v>224</v>
      </c>
      <c r="S238" s="23">
        <f>VLOOKUP(R238,$R$7:$S$11,2,1)*$D$7</f>
        <v>33740.395256917</v>
      </c>
      <c r="T238" s="23">
        <f t="shared" si="66"/>
        <v>-19354.195714574307</v>
      </c>
      <c r="U238" s="24">
        <f t="shared" si="58"/>
        <v>0.57362089469318156</v>
      </c>
      <c r="V238" s="23">
        <f t="shared" si="69"/>
        <v>14386.199542342692</v>
      </c>
      <c r="W238" s="23">
        <f t="shared" si="67"/>
        <v>8726296.5387804769</v>
      </c>
      <c r="X238" s="23">
        <f>SUM($T$15:T238)</f>
        <v>-1633100.8053218429</v>
      </c>
      <c r="Y238" s="23">
        <f t="shared" si="59"/>
        <v>8726296.5387804769</v>
      </c>
      <c r="Z238" s="23">
        <f t="shared" si="60"/>
        <v>10000000</v>
      </c>
      <c r="AA238" s="25">
        <f t="shared" si="61"/>
        <v>0.8726296538780477</v>
      </c>
    </row>
    <row r="239" spans="7:27" x14ac:dyDescent="0.25">
      <c r="G239" s="8">
        <f t="shared" si="62"/>
        <v>225</v>
      </c>
      <c r="H239" s="23">
        <f>VLOOKUP(G239,$G$7:$H$11,2,1)*$D$7</f>
        <v>82441.152000000002</v>
      </c>
      <c r="I239" s="23">
        <f t="shared" si="65"/>
        <v>-78051.878175003454</v>
      </c>
      <c r="J239" s="24">
        <f t="shared" si="54"/>
        <v>0.94675870340826207</v>
      </c>
      <c r="K239" s="23">
        <f t="shared" si="68"/>
        <v>4389.2738249965478</v>
      </c>
      <c r="L239" s="23">
        <f t="shared" si="63"/>
        <v>9780261.1473881379</v>
      </c>
      <c r="M239" s="23">
        <f>SUM($I$15:I239)</f>
        <v>-9959421.3488549683</v>
      </c>
      <c r="N239" s="23">
        <f t="shared" si="55"/>
        <v>9780261.1473881379</v>
      </c>
      <c r="O239" s="23">
        <f t="shared" si="56"/>
        <v>10000000</v>
      </c>
      <c r="P239" s="25">
        <f t="shared" si="57"/>
        <v>0.97802611473881373</v>
      </c>
      <c r="R239" s="8">
        <f t="shared" si="64"/>
        <v>225</v>
      </c>
      <c r="S239" s="23">
        <f>VLOOKUP(R239,$R$7:$S$11,2,1)*$D$7</f>
        <v>33740.395256917</v>
      </c>
      <c r="T239" s="23">
        <f t="shared" si="66"/>
        <v>-19504.05517732352</v>
      </c>
      <c r="U239" s="24">
        <f t="shared" si="58"/>
        <v>0.57806243906775401</v>
      </c>
      <c r="V239" s="23">
        <f t="shared" si="69"/>
        <v>14236.340079593479</v>
      </c>
      <c r="W239" s="23">
        <f t="shared" si="67"/>
        <v>8740532.8788600713</v>
      </c>
      <c r="X239" s="23">
        <f>SUM($T$15:T239)</f>
        <v>-1652604.8604991664</v>
      </c>
      <c r="Y239" s="23">
        <f t="shared" si="59"/>
        <v>8740532.8788600713</v>
      </c>
      <c r="Z239" s="23">
        <f t="shared" si="60"/>
        <v>10000000</v>
      </c>
      <c r="AA239" s="25">
        <f t="shared" si="61"/>
        <v>0.87405328788600711</v>
      </c>
    </row>
    <row r="240" spans="7:27" x14ac:dyDescent="0.25">
      <c r="G240" s="8">
        <f t="shared" si="62"/>
        <v>226</v>
      </c>
      <c r="H240" s="23">
        <f>VLOOKUP(G240,$G$7:$H$11,2,1)*$D$7</f>
        <v>82441.152000000002</v>
      </c>
      <c r="I240" s="23">
        <f t="shared" si="65"/>
        <v>-78136.900290967897</v>
      </c>
      <c r="J240" s="24">
        <f t="shared" si="54"/>
        <v>0.94779001015133668</v>
      </c>
      <c r="K240" s="23">
        <f t="shared" si="68"/>
        <v>4304.2517090321053</v>
      </c>
      <c r="L240" s="23">
        <f t="shared" si="63"/>
        <v>9784565.3990971707</v>
      </c>
      <c r="M240" s="23">
        <f>SUM($I$15:I240)</f>
        <v>-10037558.249145936</v>
      </c>
      <c r="N240" s="23">
        <f t="shared" si="55"/>
        <v>9784565.3990971707</v>
      </c>
      <c r="O240" s="23">
        <f t="shared" si="56"/>
        <v>10000000</v>
      </c>
      <c r="P240" s="25">
        <f t="shared" si="57"/>
        <v>0.97845653990971704</v>
      </c>
      <c r="R240" s="8">
        <f t="shared" si="64"/>
        <v>226</v>
      </c>
      <c r="S240" s="23">
        <f>VLOOKUP(R240,$R$7:$S$11,2,1)*$D$7</f>
        <v>33740.395256917</v>
      </c>
      <c r="T240" s="23">
        <f t="shared" si="66"/>
        <v>-19652.594246737659</v>
      </c>
      <c r="U240" s="24">
        <f t="shared" si="58"/>
        <v>0.58246484953992206</v>
      </c>
      <c r="V240" s="23">
        <f t="shared" si="69"/>
        <v>14087.801010179341</v>
      </c>
      <c r="W240" s="23">
        <f t="shared" si="67"/>
        <v>8754620.6798702516</v>
      </c>
      <c r="X240" s="23">
        <f>SUM($T$15:T240)</f>
        <v>-1672257.4547459041</v>
      </c>
      <c r="Y240" s="23">
        <f t="shared" si="59"/>
        <v>8754620.6798702516</v>
      </c>
      <c r="Z240" s="23">
        <f t="shared" si="60"/>
        <v>10000000</v>
      </c>
      <c r="AA240" s="25">
        <f t="shared" si="61"/>
        <v>0.87546206798702519</v>
      </c>
    </row>
    <row r="241" spans="7:27" x14ac:dyDescent="0.25">
      <c r="G241" s="8">
        <f t="shared" si="62"/>
        <v>227</v>
      </c>
      <c r="H241" s="23">
        <f>VLOOKUP(G241,$G$7:$H$11,2,1)*$D$7</f>
        <v>82441.152000000002</v>
      </c>
      <c r="I241" s="23">
        <f t="shared" si="65"/>
        <v>-78220.311829635873</v>
      </c>
      <c r="J241" s="24">
        <f t="shared" si="54"/>
        <v>0.94880178081009681</v>
      </c>
      <c r="K241" s="23">
        <f t="shared" si="68"/>
        <v>4220.8401703641284</v>
      </c>
      <c r="L241" s="23">
        <f t="shared" si="63"/>
        <v>9788786.2392675355</v>
      </c>
      <c r="M241" s="23">
        <f>SUM($I$15:I241)</f>
        <v>-10115778.560975572</v>
      </c>
      <c r="N241" s="23">
        <f t="shared" si="55"/>
        <v>9788786.2392675355</v>
      </c>
      <c r="O241" s="23">
        <f t="shared" si="56"/>
        <v>10000000</v>
      </c>
      <c r="P241" s="25">
        <f t="shared" si="57"/>
        <v>0.97887862392675351</v>
      </c>
      <c r="R241" s="8">
        <f t="shared" si="64"/>
        <v>227</v>
      </c>
      <c r="S241" s="23">
        <f>VLOOKUP(R241,$R$7:$S$11,2,1)*$D$7</f>
        <v>33740.395256917</v>
      </c>
      <c r="T241" s="23">
        <f t="shared" si="66"/>
        <v>-19799.819165918976</v>
      </c>
      <c r="U241" s="24">
        <f t="shared" si="58"/>
        <v>0.5868283111431507</v>
      </c>
      <c r="V241" s="23">
        <f t="shared" si="69"/>
        <v>13940.576090998024</v>
      </c>
      <c r="W241" s="23">
        <f t="shared" si="67"/>
        <v>8768561.2559612505</v>
      </c>
      <c r="X241" s="23">
        <f>SUM($T$15:T241)</f>
        <v>-1692057.2739118231</v>
      </c>
      <c r="Y241" s="23">
        <f t="shared" si="59"/>
        <v>8768561.2559612505</v>
      </c>
      <c r="Z241" s="23">
        <f t="shared" si="60"/>
        <v>10000000</v>
      </c>
      <c r="AA241" s="25">
        <f t="shared" si="61"/>
        <v>0.87685612559612502</v>
      </c>
    </row>
    <row r="242" spans="7:27" x14ac:dyDescent="0.25">
      <c r="G242" s="8">
        <f t="shared" si="62"/>
        <v>228</v>
      </c>
      <c r="H242" s="23">
        <f>VLOOKUP(G242,$G$7:$H$11,2,1)*$D$7</f>
        <v>82441.152000000002</v>
      </c>
      <c r="I242" s="23">
        <f t="shared" si="65"/>
        <v>-78302.141889369115</v>
      </c>
      <c r="J242" s="24">
        <f t="shared" si="54"/>
        <v>0.9497943683437261</v>
      </c>
      <c r="K242" s="23">
        <f t="shared" si="68"/>
        <v>4139.0101106308866</v>
      </c>
      <c r="L242" s="23">
        <f t="shared" si="63"/>
        <v>9792925.2493781671</v>
      </c>
      <c r="M242" s="23">
        <f>SUM($I$15:I242)</f>
        <v>-10194080.702864941</v>
      </c>
      <c r="N242" s="23">
        <f t="shared" si="55"/>
        <v>9792925.2493781671</v>
      </c>
      <c r="O242" s="23">
        <f t="shared" si="56"/>
        <v>10000000</v>
      </c>
      <c r="P242" s="25">
        <f t="shared" si="57"/>
        <v>0.97929252493781671</v>
      </c>
      <c r="R242" s="8">
        <f t="shared" si="64"/>
        <v>228</v>
      </c>
      <c r="S242" s="23">
        <f>VLOOKUP(R242,$R$7:$S$11,2,1)*$D$7</f>
        <v>33740.395256917</v>
      </c>
      <c r="T242" s="23">
        <f t="shared" si="66"/>
        <v>-19945.736279502511</v>
      </c>
      <c r="U242" s="24">
        <f t="shared" si="58"/>
        <v>0.59115301192014058</v>
      </c>
      <c r="V242" s="23">
        <f t="shared" si="69"/>
        <v>13794.658977414489</v>
      </c>
      <c r="W242" s="23">
        <f t="shared" si="67"/>
        <v>8782355.9149386659</v>
      </c>
      <c r="X242" s="23">
        <f>SUM($T$15:T242)</f>
        <v>-1712003.0101913256</v>
      </c>
      <c r="Y242" s="23">
        <f t="shared" si="59"/>
        <v>8782355.9149386659</v>
      </c>
      <c r="Z242" s="23">
        <f t="shared" si="60"/>
        <v>10000000</v>
      </c>
      <c r="AA242" s="25">
        <f t="shared" si="61"/>
        <v>0.87823559149386654</v>
      </c>
    </row>
    <row r="243" spans="7:27" x14ac:dyDescent="0.25">
      <c r="G243" s="8">
        <f t="shared" si="62"/>
        <v>229</v>
      </c>
      <c r="H243" s="23">
        <f>VLOOKUP(G243,$G$7:$H$11,2,1)*$D$7</f>
        <v>82441.152000000002</v>
      </c>
      <c r="I243" s="23">
        <f t="shared" si="65"/>
        <v>-78382.419098021463</v>
      </c>
      <c r="J243" s="24">
        <f t="shared" si="54"/>
        <v>0.95076812000421174</v>
      </c>
      <c r="K243" s="23">
        <f t="shared" si="68"/>
        <v>4058.7329019785393</v>
      </c>
      <c r="L243" s="23">
        <f t="shared" si="63"/>
        <v>9796983.9822801463</v>
      </c>
      <c r="M243" s="23">
        <f>SUM($I$15:I243)</f>
        <v>-10272463.121962963</v>
      </c>
      <c r="N243" s="23">
        <f t="shared" si="55"/>
        <v>9796983.9822801463</v>
      </c>
      <c r="O243" s="23">
        <f t="shared" si="56"/>
        <v>10000000</v>
      </c>
      <c r="P243" s="25">
        <f t="shared" si="57"/>
        <v>0.97969839822801463</v>
      </c>
      <c r="R243" s="8">
        <f t="shared" si="64"/>
        <v>229</v>
      </c>
      <c r="S243" s="23">
        <f>VLOOKUP(R243,$R$7:$S$11,2,1)*$D$7</f>
        <v>33740.395256917</v>
      </c>
      <c r="T243" s="23">
        <f t="shared" si="66"/>
        <v>-20090.352029763162</v>
      </c>
      <c r="U243" s="24">
        <f t="shared" si="58"/>
        <v>0.59543914280744858</v>
      </c>
      <c r="V243" s="23">
        <f t="shared" si="69"/>
        <v>13650.043227153838</v>
      </c>
      <c r="W243" s="23">
        <f t="shared" si="67"/>
        <v>8796005.9581658207</v>
      </c>
      <c r="X243" s="23">
        <f>SUM($T$15:T243)</f>
        <v>-1732093.3622210887</v>
      </c>
      <c r="Y243" s="23">
        <f t="shared" si="59"/>
        <v>8796005.9581658207</v>
      </c>
      <c r="Z243" s="23">
        <f t="shared" si="60"/>
        <v>10000000</v>
      </c>
      <c r="AA243" s="25">
        <f t="shared" si="61"/>
        <v>0.87960059581658212</v>
      </c>
    </row>
    <row r="244" spans="7:27" x14ac:dyDescent="0.25">
      <c r="G244" s="8">
        <f t="shared" si="62"/>
        <v>230</v>
      </c>
      <c r="H244" s="23">
        <f>VLOOKUP(G244,$G$7:$H$11,2,1)*$D$7</f>
        <v>82441.152000000002</v>
      </c>
      <c r="I244" s="23">
        <f t="shared" si="65"/>
        <v>-78461.171618232504</v>
      </c>
      <c r="J244" s="24">
        <f t="shared" si="54"/>
        <v>0.95172337740055479</v>
      </c>
      <c r="K244" s="23">
        <f t="shared" si="68"/>
        <v>3979.9803817674983</v>
      </c>
      <c r="L244" s="23">
        <f t="shared" si="63"/>
        <v>9800963.9626619145</v>
      </c>
      <c r="M244" s="23">
        <f>SUM($I$15:I244)</f>
        <v>-10350924.293581195</v>
      </c>
      <c r="N244" s="23">
        <f t="shared" si="55"/>
        <v>9800963.9626619145</v>
      </c>
      <c r="O244" s="23">
        <f t="shared" si="56"/>
        <v>10000000</v>
      </c>
      <c r="P244" s="25">
        <f t="shared" si="57"/>
        <v>0.98009639626619149</v>
      </c>
      <c r="R244" s="8">
        <f t="shared" si="64"/>
        <v>230</v>
      </c>
      <c r="S244" s="23">
        <f>VLOOKUP(R244,$R$7:$S$11,2,1)*$D$7</f>
        <v>33740.395256917</v>
      </c>
      <c r="T244" s="23">
        <f t="shared" si="66"/>
        <v>-20233.672952771187</v>
      </c>
      <c r="U244" s="24">
        <f t="shared" si="58"/>
        <v>0.59968689752154436</v>
      </c>
      <c r="V244" s="23">
        <f t="shared" si="69"/>
        <v>13506.722304145813</v>
      </c>
      <c r="W244" s="23">
        <f t="shared" si="67"/>
        <v>8809512.6804699674</v>
      </c>
      <c r="X244" s="23">
        <f>SUM($T$15:T244)</f>
        <v>-1752327.0351738599</v>
      </c>
      <c r="Y244" s="23">
        <f t="shared" si="59"/>
        <v>8809512.6804699674</v>
      </c>
      <c r="Z244" s="23">
        <f t="shared" si="60"/>
        <v>10000000</v>
      </c>
      <c r="AA244" s="25">
        <f t="shared" si="61"/>
        <v>0.88095126804699675</v>
      </c>
    </row>
    <row r="245" spans="7:27" x14ac:dyDescent="0.25">
      <c r="G245" s="8">
        <f t="shared" si="62"/>
        <v>231</v>
      </c>
      <c r="H245" s="23">
        <f>VLOOKUP(G245,$G$7:$H$11,2,1)*$D$7</f>
        <v>82441.152000000002</v>
      </c>
      <c r="I245" s="23">
        <f t="shared" si="65"/>
        <v>-78538.427152941003</v>
      </c>
      <c r="J245" s="24">
        <f t="shared" si="54"/>
        <v>0.95266047656564767</v>
      </c>
      <c r="K245" s="23">
        <f t="shared" si="68"/>
        <v>3902.7248470589984</v>
      </c>
      <c r="L245" s="23">
        <f t="shared" si="63"/>
        <v>9804866.6875089742</v>
      </c>
      <c r="M245" s="23">
        <f>SUM($I$15:I245)</f>
        <v>-10429462.720734136</v>
      </c>
      <c r="N245" s="23">
        <f t="shared" si="55"/>
        <v>9804866.6875089742</v>
      </c>
      <c r="O245" s="23">
        <f t="shared" si="56"/>
        <v>10000000</v>
      </c>
      <c r="P245" s="25">
        <f t="shared" si="57"/>
        <v>0.98048666875089741</v>
      </c>
      <c r="R245" s="8">
        <f t="shared" si="64"/>
        <v>231</v>
      </c>
      <c r="S245" s="23">
        <f>VLOOKUP(R245,$R$7:$S$11,2,1)*$D$7</f>
        <v>33740.395256917</v>
      </c>
      <c r="T245" s="23">
        <f t="shared" si="66"/>
        <v>-20375.705674629658</v>
      </c>
      <c r="U245" s="24">
        <f t="shared" si="58"/>
        <v>0.60389647244729616</v>
      </c>
      <c r="V245" s="23">
        <f t="shared" si="69"/>
        <v>13364.689582287341</v>
      </c>
      <c r="W245" s="23">
        <f t="shared" si="67"/>
        <v>8822877.3700522557</v>
      </c>
      <c r="X245" s="23">
        <f>SUM($T$15:T245)</f>
        <v>-1772702.7408484896</v>
      </c>
      <c r="Y245" s="23">
        <f t="shared" si="59"/>
        <v>8822877.3700522557</v>
      </c>
      <c r="Z245" s="23">
        <f t="shared" si="60"/>
        <v>10000000</v>
      </c>
      <c r="AA245" s="25">
        <f t="shared" si="61"/>
        <v>0.88228773700522556</v>
      </c>
    </row>
    <row r="246" spans="7:27" x14ac:dyDescent="0.25">
      <c r="G246" s="8">
        <f t="shared" si="62"/>
        <v>232</v>
      </c>
      <c r="H246" s="23">
        <f>VLOOKUP(G246,$G$7:$H$11,2,1)*$D$7</f>
        <v>82441.152000000002</v>
      </c>
      <c r="I246" s="23">
        <f t="shared" si="65"/>
        <v>-78614.212950808927</v>
      </c>
      <c r="J246" s="24">
        <f t="shared" si="54"/>
        <v>0.95357974802206702</v>
      </c>
      <c r="K246" s="23">
        <f t="shared" si="68"/>
        <v>3826.9390491910744</v>
      </c>
      <c r="L246" s="23">
        <f t="shared" si="63"/>
        <v>9808693.626558166</v>
      </c>
      <c r="M246" s="23">
        <f>SUM($I$15:I246)</f>
        <v>-10508076.933684945</v>
      </c>
      <c r="N246" s="23">
        <f t="shared" si="55"/>
        <v>9808693.626558166</v>
      </c>
      <c r="O246" s="23">
        <f t="shared" si="56"/>
        <v>10000000</v>
      </c>
      <c r="P246" s="25">
        <f t="shared" si="57"/>
        <v>0.98086936265581659</v>
      </c>
      <c r="R246" s="8">
        <f t="shared" si="64"/>
        <v>232</v>
      </c>
      <c r="S246" s="23">
        <f>VLOOKUP(R246,$R$7:$S$11,2,1)*$D$7</f>
        <v>33740.395256917</v>
      </c>
      <c r="T246" s="23">
        <f t="shared" si="66"/>
        <v>-20516.456907827407</v>
      </c>
      <c r="U246" s="24">
        <f t="shared" si="58"/>
        <v>0.60806806652987866</v>
      </c>
      <c r="V246" s="23">
        <f t="shared" si="69"/>
        <v>13223.938349089593</v>
      </c>
      <c r="W246" s="23">
        <f t="shared" si="67"/>
        <v>8836101.3084013462</v>
      </c>
      <c r="X246" s="23">
        <f>SUM($T$15:T246)</f>
        <v>-1793219.197756317</v>
      </c>
      <c r="Y246" s="23">
        <f t="shared" si="59"/>
        <v>8836101.3084013462</v>
      </c>
      <c r="Z246" s="23">
        <f t="shared" si="60"/>
        <v>10000000</v>
      </c>
      <c r="AA246" s="25">
        <f t="shared" si="61"/>
        <v>0.88361013084013462</v>
      </c>
    </row>
    <row r="247" spans="7:27" x14ac:dyDescent="0.25">
      <c r="G247" s="8">
        <f t="shared" si="62"/>
        <v>233</v>
      </c>
      <c r="H247" s="23">
        <f>VLOOKUP(G247,$G$7:$H$11,2,1)*$D$7</f>
        <v>82441.152000000002</v>
      </c>
      <c r="I247" s="23">
        <f t="shared" si="65"/>
        <v>-78688.555811701342</v>
      </c>
      <c r="J247" s="24">
        <f t="shared" si="54"/>
        <v>0.95448151684854354</v>
      </c>
      <c r="K247" s="23">
        <f t="shared" si="68"/>
        <v>3752.5961882986594</v>
      </c>
      <c r="L247" s="23">
        <f t="shared" si="63"/>
        <v>9812446.2227464654</v>
      </c>
      <c r="M247" s="23">
        <f>SUM($I$15:I247)</f>
        <v>-10586765.489496646</v>
      </c>
      <c r="N247" s="23">
        <f t="shared" si="55"/>
        <v>9812446.2227464654</v>
      </c>
      <c r="O247" s="23">
        <f t="shared" si="56"/>
        <v>10000000</v>
      </c>
      <c r="P247" s="25">
        <f t="shared" si="57"/>
        <v>0.98124462227464648</v>
      </c>
      <c r="R247" s="8">
        <f t="shared" si="64"/>
        <v>233</v>
      </c>
      <c r="S247" s="23">
        <f>VLOOKUP(R247,$R$7:$S$11,2,1)*$D$7</f>
        <v>33740.395256917</v>
      </c>
      <c r="T247" s="23">
        <f t="shared" si="66"/>
        <v>-20655.933447550982</v>
      </c>
      <c r="U247" s="24">
        <f t="shared" si="58"/>
        <v>0.61220188116546681</v>
      </c>
      <c r="V247" s="23">
        <f t="shared" si="69"/>
        <v>13084.461809366017</v>
      </c>
      <c r="W247" s="23">
        <f t="shared" si="67"/>
        <v>8849185.7702107131</v>
      </c>
      <c r="X247" s="23">
        <f>SUM($T$15:T247)</f>
        <v>-1813875.131203868</v>
      </c>
      <c r="Y247" s="23">
        <f t="shared" si="59"/>
        <v>8849185.7702107131</v>
      </c>
      <c r="Z247" s="23">
        <f t="shared" si="60"/>
        <v>10000000</v>
      </c>
      <c r="AA247" s="25">
        <f t="shared" si="61"/>
        <v>0.88491857702107135</v>
      </c>
    </row>
    <row r="248" spans="7:27" x14ac:dyDescent="0.25">
      <c r="G248" s="8">
        <f t="shared" si="62"/>
        <v>234</v>
      </c>
      <c r="H248" s="23">
        <f>VLOOKUP(G248,$G$7:$H$11,2,1)*$D$7</f>
        <v>82441.152000000002</v>
      </c>
      <c r="I248" s="23">
        <f t="shared" si="65"/>
        <v>-78761.482092225924</v>
      </c>
      <c r="J248" s="24">
        <f t="shared" si="54"/>
        <v>0.95536610274715617</v>
      </c>
      <c r="K248" s="23">
        <f t="shared" si="68"/>
        <v>3679.6699077740777</v>
      </c>
      <c r="L248" s="23">
        <f t="shared" si="63"/>
        <v>9816125.8926542401</v>
      </c>
      <c r="M248" s="23">
        <f>SUM($I$15:I248)</f>
        <v>-10665526.971588872</v>
      </c>
      <c r="N248" s="23">
        <f t="shared" si="55"/>
        <v>9816125.8926542401</v>
      </c>
      <c r="O248" s="23">
        <f t="shared" si="56"/>
        <v>10000000</v>
      </c>
      <c r="P248" s="25">
        <f t="shared" si="57"/>
        <v>0.98161258926542405</v>
      </c>
      <c r="R248" s="8">
        <f t="shared" si="64"/>
        <v>234</v>
      </c>
      <c r="S248" s="23">
        <f>VLOOKUP(R248,$R$7:$S$11,2,1)*$D$7</f>
        <v>33740.395256917</v>
      </c>
      <c r="T248" s="23">
        <f t="shared" si="66"/>
        <v>-20794.142168167979</v>
      </c>
      <c r="U248" s="24">
        <f t="shared" si="58"/>
        <v>0.61629812009700879</v>
      </c>
      <c r="V248" s="23">
        <f t="shared" si="69"/>
        <v>12946.253088749021</v>
      </c>
      <c r="W248" s="23">
        <f t="shared" si="67"/>
        <v>8862132.0232994631</v>
      </c>
      <c r="X248" s="23">
        <f>SUM($T$15:T248)</f>
        <v>-1834669.2733720359</v>
      </c>
      <c r="Y248" s="23">
        <f t="shared" si="59"/>
        <v>8862132.0232994631</v>
      </c>
      <c r="Z248" s="23">
        <f t="shared" si="60"/>
        <v>10000000</v>
      </c>
      <c r="AA248" s="25">
        <f t="shared" si="61"/>
        <v>0.88621320232994627</v>
      </c>
    </row>
    <row r="249" spans="7:27" x14ac:dyDescent="0.25">
      <c r="G249" s="8">
        <f t="shared" si="62"/>
        <v>235</v>
      </c>
      <c r="H249" s="23">
        <f>VLOOKUP(G249,$G$7:$H$11,2,1)*$D$7</f>
        <v>82441.152000000002</v>
      </c>
      <c r="I249" s="23">
        <f t="shared" si="65"/>
        <v>-78833.017711197957</v>
      </c>
      <c r="J249" s="24">
        <f t="shared" si="54"/>
        <v>0.95623382010962144</v>
      </c>
      <c r="K249" s="23">
        <f t="shared" si="68"/>
        <v>3608.1342888020445</v>
      </c>
      <c r="L249" s="23">
        <f t="shared" si="63"/>
        <v>9819734.0269430429</v>
      </c>
      <c r="M249" s="23">
        <f>SUM($I$15:I249)</f>
        <v>-10744359.98930007</v>
      </c>
      <c r="N249" s="23">
        <f t="shared" si="55"/>
        <v>9819734.0269430429</v>
      </c>
      <c r="O249" s="23">
        <f t="shared" si="56"/>
        <v>10000000</v>
      </c>
      <c r="P249" s="25">
        <f t="shared" si="57"/>
        <v>0.98197340269430433</v>
      </c>
      <c r="R249" s="8">
        <f t="shared" si="64"/>
        <v>235</v>
      </c>
      <c r="S249" s="23">
        <f>VLOOKUP(R249,$R$7:$S$11,2,1)*$D$7</f>
        <v>33740.395256917</v>
      </c>
      <c r="T249" s="23">
        <f t="shared" si="66"/>
        <v>-20931.090019725263</v>
      </c>
      <c r="U249" s="24">
        <f t="shared" si="58"/>
        <v>0.62035698931043948</v>
      </c>
      <c r="V249" s="23">
        <f t="shared" si="69"/>
        <v>12809.305237191737</v>
      </c>
      <c r="W249" s="23">
        <f t="shared" si="67"/>
        <v>8874941.3285366558</v>
      </c>
      <c r="X249" s="23">
        <f>SUM($T$15:T249)</f>
        <v>-1855600.3633917612</v>
      </c>
      <c r="Y249" s="23">
        <f t="shared" si="59"/>
        <v>8874941.3285366558</v>
      </c>
      <c r="Z249" s="23">
        <f t="shared" si="60"/>
        <v>10000000</v>
      </c>
      <c r="AA249" s="25">
        <f t="shared" si="61"/>
        <v>0.88749413285366563</v>
      </c>
    </row>
    <row r="250" spans="7:27" x14ac:dyDescent="0.25">
      <c r="G250" s="8">
        <f t="shared" si="62"/>
        <v>236</v>
      </c>
      <c r="H250" s="23">
        <f>VLOOKUP(G250,$G$7:$H$11,2,1)*$D$7</f>
        <v>82441.152000000002</v>
      </c>
      <c r="I250" s="23">
        <f t="shared" si="65"/>
        <v>-78903.18815519847</v>
      </c>
      <c r="J250" s="24">
        <f t="shared" si="54"/>
        <v>0.95708497808471271</v>
      </c>
      <c r="K250" s="23">
        <f t="shared" si="68"/>
        <v>3537.9638448015321</v>
      </c>
      <c r="L250" s="23">
        <f t="shared" si="63"/>
        <v>9823271.9907878451</v>
      </c>
      <c r="M250" s="23">
        <f>SUM($I$15:I250)</f>
        <v>-10823263.177455269</v>
      </c>
      <c r="N250" s="23">
        <f t="shared" si="55"/>
        <v>9823271.9907878451</v>
      </c>
      <c r="O250" s="23">
        <f t="shared" si="56"/>
        <v>10000000</v>
      </c>
      <c r="P250" s="25">
        <f t="shared" si="57"/>
        <v>0.98232719907878452</v>
      </c>
      <c r="R250" s="8">
        <f t="shared" si="64"/>
        <v>236</v>
      </c>
      <c r="S250" s="23">
        <f>VLOOKUP(R250,$R$7:$S$11,2,1)*$D$7</f>
        <v>33740.395256917</v>
      </c>
      <c r="T250" s="23">
        <f t="shared" si="66"/>
        <v>-21066.78402453661</v>
      </c>
      <c r="U250" s="24">
        <f t="shared" si="58"/>
        <v>0.62437869693354531</v>
      </c>
      <c r="V250" s="23">
        <f t="shared" si="69"/>
        <v>12673.61123238039</v>
      </c>
      <c r="W250" s="23">
        <f t="shared" si="67"/>
        <v>8887614.9397690371</v>
      </c>
      <c r="X250" s="23">
        <f>SUM($T$15:T250)</f>
        <v>-1876667.1474162978</v>
      </c>
      <c r="Y250" s="23">
        <f t="shared" si="59"/>
        <v>8887614.9397690371</v>
      </c>
      <c r="Z250" s="23">
        <f t="shared" si="60"/>
        <v>10000000</v>
      </c>
      <c r="AA250" s="25">
        <f t="shared" si="61"/>
        <v>0.88876149397690374</v>
      </c>
    </row>
    <row r="251" spans="7:27" x14ac:dyDescent="0.25">
      <c r="G251" s="8">
        <f t="shared" si="62"/>
        <v>237</v>
      </c>
      <c r="H251" s="23">
        <f>VLOOKUP(G251,$G$7:$H$11,2,1)*$D$7</f>
        <v>82441.152000000002</v>
      </c>
      <c r="I251" s="23">
        <f t="shared" si="65"/>
        <v>-78972.018484110013</v>
      </c>
      <c r="J251" s="24">
        <f t="shared" si="54"/>
        <v>0.95791988064540889</v>
      </c>
      <c r="K251" s="23">
        <f t="shared" si="68"/>
        <v>3469.1335158899892</v>
      </c>
      <c r="L251" s="23">
        <f t="shared" si="63"/>
        <v>9826741.1243037358</v>
      </c>
      <c r="M251" s="23">
        <f>SUM($I$15:I251)</f>
        <v>-10902235.195939379</v>
      </c>
      <c r="N251" s="23">
        <f t="shared" si="55"/>
        <v>9826741.1243037358</v>
      </c>
      <c r="O251" s="23">
        <f t="shared" si="56"/>
        <v>10000000</v>
      </c>
      <c r="P251" s="25">
        <f t="shared" si="57"/>
        <v>0.98267411243037361</v>
      </c>
      <c r="R251" s="8">
        <f t="shared" si="64"/>
        <v>237</v>
      </c>
      <c r="S251" s="23">
        <f>VLOOKUP(R251,$R$7:$S$11,2,1)*$D$7</f>
        <v>33740.395256917</v>
      </c>
      <c r="T251" s="23">
        <f t="shared" si="66"/>
        <v>-21201.231273777783</v>
      </c>
      <c r="U251" s="24">
        <f t="shared" si="58"/>
        <v>0.6283634531350486</v>
      </c>
      <c r="V251" s="23">
        <f t="shared" si="69"/>
        <v>12539.163983139217</v>
      </c>
      <c r="W251" s="23">
        <f t="shared" si="67"/>
        <v>8900154.1037521772</v>
      </c>
      <c r="X251" s="23">
        <f>SUM($T$15:T251)</f>
        <v>-1897868.3786900756</v>
      </c>
      <c r="Y251" s="23">
        <f t="shared" si="59"/>
        <v>8900154.1037521772</v>
      </c>
      <c r="Z251" s="23">
        <f t="shared" si="60"/>
        <v>10000000</v>
      </c>
      <c r="AA251" s="25">
        <f t="shared" si="61"/>
        <v>0.8900154103752177</v>
      </c>
    </row>
    <row r="252" spans="7:27" x14ac:dyDescent="0.25">
      <c r="G252" s="8">
        <f t="shared" si="62"/>
        <v>238</v>
      </c>
      <c r="H252" s="23">
        <f>VLOOKUP(G252,$G$7:$H$11,2,1)*$D$7</f>
        <v>82441.152000000002</v>
      </c>
      <c r="I252" s="23">
        <f t="shared" si="65"/>
        <v>-79039.53333662264</v>
      </c>
      <c r="J252" s="24">
        <f t="shared" si="54"/>
        <v>0.95873882665568089</v>
      </c>
      <c r="K252" s="23">
        <f t="shared" si="68"/>
        <v>3401.6186633773614</v>
      </c>
      <c r="L252" s="23">
        <f t="shared" si="63"/>
        <v>9830142.7429671139</v>
      </c>
      <c r="M252" s="23">
        <f>SUM($I$15:I252)</f>
        <v>-10981274.729276001</v>
      </c>
      <c r="N252" s="23">
        <f t="shared" si="55"/>
        <v>9830142.7429671139</v>
      </c>
      <c r="O252" s="23">
        <f t="shared" si="56"/>
        <v>10000000</v>
      </c>
      <c r="P252" s="25">
        <f t="shared" si="57"/>
        <v>0.9830142742967114</v>
      </c>
      <c r="R252" s="8">
        <f t="shared" si="64"/>
        <v>238</v>
      </c>
      <c r="S252" s="23">
        <f>VLOOKUP(R252,$R$7:$S$11,2,1)*$D$7</f>
        <v>33740.395256917</v>
      </c>
      <c r="T252" s="23">
        <f t="shared" si="66"/>
        <v>-21334.438924256712</v>
      </c>
      <c r="U252" s="24">
        <f t="shared" si="58"/>
        <v>0.63231147002888222</v>
      </c>
      <c r="V252" s="23">
        <f t="shared" si="69"/>
        <v>12405.956332660287</v>
      </c>
      <c r="W252" s="23">
        <f t="shared" si="67"/>
        <v>8912560.0600848384</v>
      </c>
      <c r="X252" s="23">
        <f>SUM($T$15:T252)</f>
        <v>-1919202.8176143323</v>
      </c>
      <c r="Y252" s="23">
        <f t="shared" si="59"/>
        <v>8912560.0600848384</v>
      </c>
      <c r="Z252" s="23">
        <f t="shared" si="60"/>
        <v>10000000</v>
      </c>
      <c r="AA252" s="25">
        <f t="shared" si="61"/>
        <v>0.89125600600848387</v>
      </c>
    </row>
    <row r="253" spans="7:27" x14ac:dyDescent="0.25">
      <c r="G253" s="8">
        <f t="shared" si="62"/>
        <v>239</v>
      </c>
      <c r="H253" s="23">
        <f>VLOOKUP(G253,$G$7:$H$11,2,1)*$D$7</f>
        <v>82441.152000000002</v>
      </c>
      <c r="I253" s="23">
        <f t="shared" si="65"/>
        <v>-79105.756935792044</v>
      </c>
      <c r="J253" s="24">
        <f t="shared" si="54"/>
        <v>0.95954210993791111</v>
      </c>
      <c r="K253" s="23">
        <f t="shared" si="68"/>
        <v>3335.3950642079581</v>
      </c>
      <c r="L253" s="23">
        <f t="shared" si="63"/>
        <v>9833478.1380313225</v>
      </c>
      <c r="M253" s="23">
        <f>SUM($I$15:I253)</f>
        <v>-11060380.486211793</v>
      </c>
      <c r="N253" s="23">
        <f t="shared" si="55"/>
        <v>9833478.1380313225</v>
      </c>
      <c r="O253" s="23">
        <f t="shared" si="56"/>
        <v>10000000</v>
      </c>
      <c r="P253" s="25">
        <f t="shared" si="57"/>
        <v>0.9833478138031323</v>
      </c>
      <c r="R253" s="8">
        <f t="shared" si="64"/>
        <v>239</v>
      </c>
      <c r="S253" s="23">
        <f>VLOOKUP(R253,$R$7:$S$11,2,1)*$D$7</f>
        <v>33740.395256917</v>
      </c>
      <c r="T253" s="23">
        <f t="shared" si="66"/>
        <v>-21466.414195146412</v>
      </c>
      <c r="U253" s="24">
        <f t="shared" si="58"/>
        <v>0.63622296157735903</v>
      </c>
      <c r="V253" s="23">
        <f t="shared" si="69"/>
        <v>12273.981061770588</v>
      </c>
      <c r="W253" s="23">
        <f t="shared" si="67"/>
        <v>8924834.0411466099</v>
      </c>
      <c r="X253" s="23">
        <f>SUM($T$15:T253)</f>
        <v>-1940669.2318094787</v>
      </c>
      <c r="Y253" s="23">
        <f t="shared" si="59"/>
        <v>8924834.0411466099</v>
      </c>
      <c r="Z253" s="23">
        <f t="shared" si="60"/>
        <v>10000000</v>
      </c>
      <c r="AA253" s="25">
        <f t="shared" si="61"/>
        <v>0.89248340411466098</v>
      </c>
    </row>
    <row r="254" spans="7:27" x14ac:dyDescent="0.25">
      <c r="G254" s="8">
        <f t="shared" si="62"/>
        <v>240</v>
      </c>
      <c r="H254" s="23">
        <f>VLOOKUP(G254,$G$7:$H$11,2,1)*$D$7</f>
        <v>82441.152000000002</v>
      </c>
      <c r="I254" s="23">
        <f t="shared" si="65"/>
        <v>-79170.713094519451</v>
      </c>
      <c r="J254" s="24">
        <f t="shared" si="54"/>
        <v>0.96033001933936402</v>
      </c>
      <c r="K254" s="23">
        <f t="shared" si="68"/>
        <v>3270.4389054805506</v>
      </c>
      <c r="L254" s="23">
        <f t="shared" si="63"/>
        <v>9836748.5769368038</v>
      </c>
      <c r="M254" s="23">
        <f>SUM($I$15:I254)</f>
        <v>-11139551.199306313</v>
      </c>
      <c r="N254" s="23">
        <f t="shared" si="55"/>
        <v>9836748.5769368038</v>
      </c>
      <c r="O254" s="23">
        <f t="shared" si="56"/>
        <v>10000000</v>
      </c>
      <c r="P254" s="25">
        <f t="shared" si="57"/>
        <v>0.98367485769368035</v>
      </c>
      <c r="R254" s="8">
        <f t="shared" si="64"/>
        <v>240</v>
      </c>
      <c r="S254" s="23">
        <f>VLOOKUP(R254,$R$7:$S$11,2,1)*$D$7</f>
        <v>33740.395256917</v>
      </c>
      <c r="T254" s="23">
        <f t="shared" si="66"/>
        <v>-21597.164364803582</v>
      </c>
      <c r="U254" s="24">
        <f t="shared" si="58"/>
        <v>0.64009814349688221</v>
      </c>
      <c r="V254" s="23">
        <f t="shared" si="69"/>
        <v>12143.230892113417</v>
      </c>
      <c r="W254" s="23">
        <f t="shared" si="67"/>
        <v>8936977.2720387243</v>
      </c>
      <c r="X254" s="23">
        <f>SUM($T$15:T254)</f>
        <v>-1962266.3961742823</v>
      </c>
      <c r="Y254" s="23">
        <f t="shared" si="59"/>
        <v>8936977.2720387243</v>
      </c>
      <c r="Z254" s="23">
        <f t="shared" si="60"/>
        <v>10000000</v>
      </c>
      <c r="AA254" s="25">
        <f t="shared" si="61"/>
        <v>0.89369772720387242</v>
      </c>
    </row>
    <row r="255" spans="7:27" x14ac:dyDescent="0.25">
      <c r="G255" s="8">
        <f t="shared" si="62"/>
        <v>241</v>
      </c>
      <c r="H255" s="23">
        <f>VLOOKUP(G255,$G$7:$H$11,2,1)*$D$7</f>
        <v>82441.152000000002</v>
      </c>
      <c r="I255" s="23">
        <f t="shared" si="65"/>
        <v>-79234.425221128389</v>
      </c>
      <c r="J255" s="24">
        <f t="shared" si="54"/>
        <v>0.96110283879983127</v>
      </c>
      <c r="K255" s="23">
        <f t="shared" si="68"/>
        <v>3206.7267788716126</v>
      </c>
      <c r="L255" s="23">
        <f t="shared" si="63"/>
        <v>9839955.3037156761</v>
      </c>
      <c r="M255" s="23">
        <f>SUM($I$15:I255)</f>
        <v>-11218785.624527441</v>
      </c>
      <c r="N255" s="23">
        <f t="shared" si="55"/>
        <v>9839955.3037156761</v>
      </c>
      <c r="O255" s="23">
        <f t="shared" si="56"/>
        <v>10000000</v>
      </c>
      <c r="P255" s="25">
        <f t="shared" si="57"/>
        <v>0.98399553037156762</v>
      </c>
      <c r="R255" s="8">
        <f t="shared" si="64"/>
        <v>241</v>
      </c>
      <c r="S255" s="23">
        <f>VLOOKUP(R255,$R$7:$S$11,2,1)*$D$7</f>
        <v>33740.395256917</v>
      </c>
      <c r="T255" s="23">
        <f t="shared" si="66"/>
        <v>-21726.69676772505</v>
      </c>
      <c r="U255" s="24">
        <f t="shared" si="58"/>
        <v>0.64393723316773943</v>
      </c>
      <c r="V255" s="23">
        <f t="shared" si="69"/>
        <v>12013.698489191949</v>
      </c>
      <c r="W255" s="23">
        <f t="shared" si="67"/>
        <v>8948990.9705279171</v>
      </c>
      <c r="X255" s="23">
        <f>SUM($T$15:T255)</f>
        <v>-1983993.0929420074</v>
      </c>
      <c r="Y255" s="23">
        <f t="shared" si="59"/>
        <v>8948990.9705279171</v>
      </c>
      <c r="Z255" s="23">
        <f t="shared" si="60"/>
        <v>10000000</v>
      </c>
      <c r="AA255" s="25">
        <f t="shared" si="61"/>
        <v>0.89489909705279169</v>
      </c>
    </row>
    <row r="256" spans="7:27" x14ac:dyDescent="0.25">
      <c r="G256" s="8">
        <f t="shared" si="62"/>
        <v>242</v>
      </c>
      <c r="H256" s="23">
        <f>VLOOKUP(G256,$G$7:$H$11,2,1)*$D$7</f>
        <v>82441.152000000002</v>
      </c>
      <c r="I256" s="23">
        <f t="shared" si="65"/>
        <v>-79296.91632479243</v>
      </c>
      <c r="J256" s="24">
        <f t="shared" si="54"/>
        <v>0.96186084741746969</v>
      </c>
      <c r="K256" s="23">
        <f t="shared" si="68"/>
        <v>3144.2356752075721</v>
      </c>
      <c r="L256" s="23">
        <f t="shared" si="63"/>
        <v>9843099.5393908843</v>
      </c>
      <c r="M256" s="23">
        <f>SUM($I$15:I256)</f>
        <v>-11298082.540852234</v>
      </c>
      <c r="N256" s="23">
        <f t="shared" si="55"/>
        <v>9843099.5393908843</v>
      </c>
      <c r="O256" s="23">
        <f t="shared" si="56"/>
        <v>10000000</v>
      </c>
      <c r="P256" s="25">
        <f t="shared" si="57"/>
        <v>0.98430995393908849</v>
      </c>
      <c r="R256" s="8">
        <f t="shared" si="64"/>
        <v>242</v>
      </c>
      <c r="S256" s="23">
        <f>VLOOKUP(R256,$R$7:$S$11,2,1)*$D$7</f>
        <v>33740.395256917</v>
      </c>
      <c r="T256" s="23">
        <f t="shared" si="66"/>
        <v>-21855.018791448325</v>
      </c>
      <c r="U256" s="24">
        <f t="shared" si="58"/>
        <v>0.6477404495422413</v>
      </c>
      <c r="V256" s="23">
        <f t="shared" si="69"/>
        <v>11885.376465468675</v>
      </c>
      <c r="W256" s="23">
        <f t="shared" si="67"/>
        <v>8960876.3469933867</v>
      </c>
      <c r="X256" s="23">
        <f>SUM($T$15:T256)</f>
        <v>-2005848.1117334557</v>
      </c>
      <c r="Y256" s="23">
        <f t="shared" si="59"/>
        <v>8960876.3469933867</v>
      </c>
      <c r="Z256" s="23">
        <f t="shared" si="60"/>
        <v>10000000</v>
      </c>
      <c r="AA256" s="25">
        <f t="shared" si="61"/>
        <v>0.89608763469933872</v>
      </c>
    </row>
    <row r="257" spans="7:27" x14ac:dyDescent="0.25">
      <c r="G257" s="8">
        <f t="shared" si="62"/>
        <v>243</v>
      </c>
      <c r="H257" s="23">
        <f>VLOOKUP(G257,$G$7:$H$11,2,1)*$D$7</f>
        <v>82441.152000000002</v>
      </c>
      <c r="I257" s="23">
        <f t="shared" si="65"/>
        <v>-79358.209021052346</v>
      </c>
      <c r="J257" s="24">
        <f t="shared" si="54"/>
        <v>0.96260431951572367</v>
      </c>
      <c r="K257" s="23">
        <f t="shared" si="68"/>
        <v>3082.9429789476562</v>
      </c>
      <c r="L257" s="23">
        <f t="shared" si="63"/>
        <v>9846182.4823698327</v>
      </c>
      <c r="M257" s="23">
        <f>SUM($I$15:I257)</f>
        <v>-11377440.749873286</v>
      </c>
      <c r="N257" s="23">
        <f t="shared" si="55"/>
        <v>9846182.4823698327</v>
      </c>
      <c r="O257" s="23">
        <f t="shared" si="56"/>
        <v>10000000</v>
      </c>
      <c r="P257" s="25">
        <f t="shared" si="57"/>
        <v>0.9846182482369833</v>
      </c>
      <c r="R257" s="8">
        <f t="shared" si="64"/>
        <v>243</v>
      </c>
      <c r="S257" s="23">
        <f>VLOOKUP(R257,$R$7:$S$11,2,1)*$D$7</f>
        <v>33740.395256917</v>
      </c>
      <c r="T257" s="23">
        <f t="shared" si="66"/>
        <v>-21982.13787361607</v>
      </c>
      <c r="U257" s="24">
        <f t="shared" si="58"/>
        <v>0.65150801305771866</v>
      </c>
      <c r="V257" s="23">
        <f t="shared" si="69"/>
        <v>11758.25738330093</v>
      </c>
      <c r="W257" s="23">
        <f t="shared" si="67"/>
        <v>8972634.6043766886</v>
      </c>
      <c r="X257" s="23">
        <f>SUM($T$15:T257)</f>
        <v>-2027830.2496070717</v>
      </c>
      <c r="Y257" s="23">
        <f t="shared" si="59"/>
        <v>8972634.6043766886</v>
      </c>
      <c r="Z257" s="23">
        <f t="shared" si="60"/>
        <v>10000000</v>
      </c>
      <c r="AA257" s="25">
        <f t="shared" si="61"/>
        <v>0.89726346043766891</v>
      </c>
    </row>
    <row r="258" spans="7:27" x14ac:dyDescent="0.25">
      <c r="G258" s="8">
        <f t="shared" si="62"/>
        <v>244</v>
      </c>
      <c r="H258" s="23">
        <f>VLOOKUP(G258,$G$7:$H$11,2,1)*$D$7</f>
        <v>82441.152000000002</v>
      </c>
      <c r="I258" s="23">
        <f t="shared" si="65"/>
        <v>-79418.325537303463</v>
      </c>
      <c r="J258" s="24">
        <f t="shared" si="54"/>
        <v>0.96333352470988587</v>
      </c>
      <c r="K258" s="23">
        <f t="shared" si="68"/>
        <v>3022.8264626965392</v>
      </c>
      <c r="L258" s="23">
        <f t="shared" si="63"/>
        <v>9849205.3088325299</v>
      </c>
      <c r="M258" s="23">
        <f>SUM($I$15:I258)</f>
        <v>-11456859.07541059</v>
      </c>
      <c r="N258" s="23">
        <f t="shared" si="55"/>
        <v>9849205.3088325299</v>
      </c>
      <c r="O258" s="23">
        <f t="shared" si="56"/>
        <v>10000000</v>
      </c>
      <c r="P258" s="25">
        <f t="shared" si="57"/>
        <v>0.98492053088325304</v>
      </c>
      <c r="R258" s="8">
        <f t="shared" si="64"/>
        <v>244</v>
      </c>
      <c r="S258" s="23">
        <f>VLOOKUP(R258,$R$7:$S$11,2,1)*$D$7</f>
        <v>33740.395256917</v>
      </c>
      <c r="T258" s="23">
        <f t="shared" si="66"/>
        <v>-22108.061499025673</v>
      </c>
      <c r="U258" s="24">
        <f t="shared" si="58"/>
        <v>0.65524014554907672</v>
      </c>
      <c r="V258" s="23">
        <f t="shared" si="69"/>
        <v>11632.333757891327</v>
      </c>
      <c r="W258" s="23">
        <f t="shared" si="67"/>
        <v>8984266.9381345809</v>
      </c>
      <c r="X258" s="23">
        <f>SUM($T$15:T258)</f>
        <v>-2049938.3111060974</v>
      </c>
      <c r="Y258" s="23">
        <f t="shared" si="59"/>
        <v>8984266.9381345809</v>
      </c>
      <c r="Z258" s="23">
        <f t="shared" si="60"/>
        <v>10000000</v>
      </c>
      <c r="AA258" s="25">
        <f t="shared" si="61"/>
        <v>0.89842669381345808</v>
      </c>
    </row>
    <row r="259" spans="7:27" x14ac:dyDescent="0.25">
      <c r="G259" s="8">
        <f t="shared" si="62"/>
        <v>245</v>
      </c>
      <c r="H259" s="23">
        <f>VLOOKUP(G259,$G$7:$H$11,2,1)*$D$7</f>
        <v>82441.152000000002</v>
      </c>
      <c r="I259" s="23">
        <f t="shared" si="65"/>
        <v>-79477.287718167529</v>
      </c>
      <c r="J259" s="24">
        <f t="shared" si="54"/>
        <v>0.96404872797225738</v>
      </c>
      <c r="K259" s="23">
        <f t="shared" si="68"/>
        <v>2963.8642818324734</v>
      </c>
      <c r="L259" s="23">
        <f t="shared" si="63"/>
        <v>9852169.1731143631</v>
      </c>
      <c r="M259" s="23">
        <f>SUM($I$15:I259)</f>
        <v>-11536336.363128757</v>
      </c>
      <c r="N259" s="23">
        <f t="shared" si="55"/>
        <v>9852169.1731143631</v>
      </c>
      <c r="O259" s="23">
        <f t="shared" si="56"/>
        <v>10000000</v>
      </c>
      <c r="P259" s="25">
        <f t="shared" si="57"/>
        <v>0.98521691731143635</v>
      </c>
      <c r="R259" s="8">
        <f t="shared" si="64"/>
        <v>245</v>
      </c>
      <c r="S259" s="23">
        <f>VLOOKUP(R259,$R$7:$S$11,2,1)*$D$7</f>
        <v>33740.395256917</v>
      </c>
      <c r="T259" s="23">
        <f t="shared" si="66"/>
        <v>-22232.797196827829</v>
      </c>
      <c r="U259" s="24">
        <f t="shared" si="58"/>
        <v>0.65893707016576697</v>
      </c>
      <c r="V259" s="23">
        <f t="shared" si="69"/>
        <v>11507.598060089171</v>
      </c>
      <c r="W259" s="23">
        <f t="shared" si="67"/>
        <v>8995774.5361946709</v>
      </c>
      <c r="X259" s="23">
        <f>SUM($T$15:T259)</f>
        <v>-2072171.1083029252</v>
      </c>
      <c r="Y259" s="23">
        <f t="shared" si="59"/>
        <v>8995774.5361946709</v>
      </c>
      <c r="Z259" s="23">
        <f t="shared" si="60"/>
        <v>10000000</v>
      </c>
      <c r="AA259" s="25">
        <f t="shared" si="61"/>
        <v>0.89957745361946706</v>
      </c>
    </row>
    <row r="260" spans="7:27" x14ac:dyDescent="0.25">
      <c r="G260" s="8">
        <f t="shared" si="62"/>
        <v>246</v>
      </c>
      <c r="H260" s="23">
        <f>VLOOKUP(G260,$G$7:$H$11,2,1)*$D$7</f>
        <v>82441.152000000002</v>
      </c>
      <c r="I260" s="23">
        <f t="shared" si="65"/>
        <v>-79535.117030994967</v>
      </c>
      <c r="J260" s="24">
        <f t="shared" si="54"/>
        <v>0.96475018969888926</v>
      </c>
      <c r="K260" s="23">
        <f t="shared" si="68"/>
        <v>2906.0349690050352</v>
      </c>
      <c r="L260" s="23">
        <f t="shared" si="63"/>
        <v>9855075.2080833688</v>
      </c>
      <c r="M260" s="23">
        <f>SUM($I$15:I260)</f>
        <v>-11615871.480159752</v>
      </c>
      <c r="N260" s="23">
        <f t="shared" si="55"/>
        <v>9855075.2080833688</v>
      </c>
      <c r="O260" s="23">
        <f t="shared" si="56"/>
        <v>10000000</v>
      </c>
      <c r="P260" s="25">
        <f t="shared" si="57"/>
        <v>0.98550752080833692</v>
      </c>
      <c r="R260" s="8">
        <f t="shared" si="64"/>
        <v>246</v>
      </c>
      <c r="S260" s="23">
        <f>VLOOKUP(R260,$R$7:$S$11,2,1)*$D$7</f>
        <v>33740.395256917</v>
      </c>
      <c r="T260" s="23">
        <f t="shared" si="66"/>
        <v>-22356.352537699044</v>
      </c>
      <c r="U260" s="24">
        <f t="shared" si="58"/>
        <v>0.6625990112879856</v>
      </c>
      <c r="V260" s="23">
        <f t="shared" si="69"/>
        <v>11384.042719217956</v>
      </c>
      <c r="W260" s="23">
        <f t="shared" si="67"/>
        <v>9007158.5789138898</v>
      </c>
      <c r="X260" s="23">
        <f>SUM($T$15:T260)</f>
        <v>-2094527.4608406243</v>
      </c>
      <c r="Y260" s="23">
        <f t="shared" si="59"/>
        <v>9007158.5789138898</v>
      </c>
      <c r="Z260" s="23">
        <f t="shared" si="60"/>
        <v>10000000</v>
      </c>
      <c r="AA260" s="25">
        <f t="shared" si="61"/>
        <v>0.90071585789138897</v>
      </c>
    </row>
    <row r="261" spans="7:27" x14ac:dyDescent="0.25">
      <c r="G261" s="8">
        <f t="shared" si="62"/>
        <v>247</v>
      </c>
      <c r="H261" s="23">
        <f>VLOOKUP(G261,$G$7:$H$11,2,1)*$D$7</f>
        <v>82441.152000000002</v>
      </c>
      <c r="I261" s="23">
        <f t="shared" si="65"/>
        <v>-79591.834571143612</v>
      </c>
      <c r="J261" s="24">
        <f t="shared" si="54"/>
        <v>0.96543816577361286</v>
      </c>
      <c r="K261" s="23">
        <f t="shared" si="68"/>
        <v>2849.3174288563896</v>
      </c>
      <c r="L261" s="23">
        <f t="shared" si="63"/>
        <v>9857924.5255122259</v>
      </c>
      <c r="M261" s="23">
        <f>SUM($I$15:I261)</f>
        <v>-11695463.314730896</v>
      </c>
      <c r="N261" s="23">
        <f t="shared" si="55"/>
        <v>9857924.5255122259</v>
      </c>
      <c r="O261" s="23">
        <f t="shared" si="56"/>
        <v>10000000</v>
      </c>
      <c r="P261" s="25">
        <f t="shared" si="57"/>
        <v>0.98579245255122261</v>
      </c>
      <c r="R261" s="8">
        <f t="shared" si="64"/>
        <v>247</v>
      </c>
      <c r="S261" s="23">
        <f>VLOOKUP(R261,$R$7:$S$11,2,1)*$D$7</f>
        <v>33740.395256917</v>
      </c>
      <c r="T261" s="23">
        <f t="shared" si="66"/>
        <v>-22478.735131107271</v>
      </c>
      <c r="U261" s="24">
        <f t="shared" si="58"/>
        <v>0.66622619444563214</v>
      </c>
      <c r="V261" s="23">
        <f t="shared" si="69"/>
        <v>11261.660125809729</v>
      </c>
      <c r="W261" s="23">
        <f t="shared" si="67"/>
        <v>9018420.2390397005</v>
      </c>
      <c r="X261" s="23">
        <f>SUM($T$15:T261)</f>
        <v>-2117006.1959717316</v>
      </c>
      <c r="Y261" s="23">
        <f t="shared" si="59"/>
        <v>9018420.2390397005</v>
      </c>
      <c r="Z261" s="23">
        <f t="shared" si="60"/>
        <v>10000000</v>
      </c>
      <c r="AA261" s="25">
        <f t="shared" si="61"/>
        <v>0.90184202390397006</v>
      </c>
    </row>
    <row r="262" spans="7:27" x14ac:dyDescent="0.25">
      <c r="G262" s="8">
        <f t="shared" si="62"/>
        <v>248</v>
      </c>
      <c r="H262" s="23">
        <f>VLOOKUP(G262,$G$7:$H$11,2,1)*$D$7</f>
        <v>82441.152000000002</v>
      </c>
      <c r="I262" s="23">
        <f t="shared" si="65"/>
        <v>-79647.461067469791</v>
      </c>
      <c r="J262" s="24">
        <f t="shared" si="54"/>
        <v>0.96611290763464575</v>
      </c>
      <c r="K262" s="23">
        <f t="shared" si="68"/>
        <v>2793.6909325302113</v>
      </c>
      <c r="L262" s="23">
        <f t="shared" si="63"/>
        <v>9860718.2164447568</v>
      </c>
      <c r="M262" s="23">
        <f>SUM($I$15:I262)</f>
        <v>-11775110.775798365</v>
      </c>
      <c r="N262" s="23">
        <f t="shared" si="55"/>
        <v>9860718.2164447568</v>
      </c>
      <c r="O262" s="23">
        <f t="shared" si="56"/>
        <v>10000000</v>
      </c>
      <c r="P262" s="25">
        <f t="shared" si="57"/>
        <v>0.98607182164447571</v>
      </c>
      <c r="R262" s="8">
        <f t="shared" si="64"/>
        <v>248</v>
      </c>
      <c r="S262" s="23">
        <f>VLOOKUP(R262,$R$7:$S$11,2,1)*$D$7</f>
        <v>33740.395256917</v>
      </c>
      <c r="T262" s="23">
        <f t="shared" si="66"/>
        <v>-22599.952622655779</v>
      </c>
      <c r="U262" s="24">
        <f t="shared" si="58"/>
        <v>0.66981884623958698</v>
      </c>
      <c r="V262" s="23">
        <f t="shared" si="69"/>
        <v>11140.442634261221</v>
      </c>
      <c r="W262" s="23">
        <f t="shared" si="67"/>
        <v>9029560.6816739626</v>
      </c>
      <c r="X262" s="23">
        <f>SUM($T$15:T262)</f>
        <v>-2139606.1485943873</v>
      </c>
      <c r="Y262" s="23">
        <f t="shared" si="59"/>
        <v>9029560.6816739626</v>
      </c>
      <c r="Z262" s="23">
        <f t="shared" si="60"/>
        <v>10000000</v>
      </c>
      <c r="AA262" s="25">
        <f t="shared" si="61"/>
        <v>0.90295606816739626</v>
      </c>
    </row>
    <row r="263" spans="7:27" x14ac:dyDescent="0.25">
      <c r="G263" s="8">
        <f t="shared" si="62"/>
        <v>249</v>
      </c>
      <c r="H263" s="23">
        <f>VLOOKUP(G263,$G$7:$H$11,2,1)*$D$7</f>
        <v>82441.152000000002</v>
      </c>
      <c r="I263" s="23">
        <f t="shared" si="65"/>
        <v>-79702.016887521371</v>
      </c>
      <c r="J263" s="24">
        <f t="shared" si="54"/>
        <v>0.96677466233758313</v>
      </c>
      <c r="K263" s="23">
        <f t="shared" si="68"/>
        <v>2739.1351124786306</v>
      </c>
      <c r="L263" s="23">
        <f t="shared" si="63"/>
        <v>9863457.3515572362</v>
      </c>
      <c r="M263" s="23">
        <f>SUM($I$15:I263)</f>
        <v>-11854812.792685887</v>
      </c>
      <c r="N263" s="23">
        <f t="shared" si="55"/>
        <v>9863457.3515572362</v>
      </c>
      <c r="O263" s="23">
        <f t="shared" si="56"/>
        <v>10000000</v>
      </c>
      <c r="P263" s="25">
        <f t="shared" si="57"/>
        <v>0.98634573515572366</v>
      </c>
      <c r="R263" s="8">
        <f t="shared" si="64"/>
        <v>249</v>
      </c>
      <c r="S263" s="23">
        <f>VLOOKUP(R263,$R$7:$S$11,2,1)*$D$7</f>
        <v>33740.395256917</v>
      </c>
      <c r="T263" s="23">
        <f t="shared" si="66"/>
        <v>-22720.012691475451</v>
      </c>
      <c r="U263" s="24">
        <f t="shared" si="58"/>
        <v>0.67337719426442411</v>
      </c>
      <c r="V263" s="23">
        <f t="shared" si="69"/>
        <v>11020.382565441549</v>
      </c>
      <c r="W263" s="23">
        <f t="shared" si="67"/>
        <v>9040581.0642394051</v>
      </c>
      <c r="X263" s="23">
        <f>SUM($T$15:T263)</f>
        <v>-2162326.1612858628</v>
      </c>
      <c r="Y263" s="23">
        <f t="shared" si="59"/>
        <v>9040581.0642394051</v>
      </c>
      <c r="Z263" s="23">
        <f t="shared" si="60"/>
        <v>10000000</v>
      </c>
      <c r="AA263" s="25">
        <f t="shared" si="61"/>
        <v>0.90405810642394047</v>
      </c>
    </row>
    <row r="264" spans="7:27" x14ac:dyDescent="0.25">
      <c r="G264" s="8">
        <f t="shared" si="62"/>
        <v>250</v>
      </c>
      <c r="H264" s="23">
        <f>VLOOKUP(G264,$G$7:$H$11,2,1)*$D$7</f>
        <v>82441.152000000002</v>
      </c>
      <c r="I264" s="23">
        <f t="shared" si="65"/>
        <v>-79755.522042931989</v>
      </c>
      <c r="J264" s="24">
        <f t="shared" si="54"/>
        <v>0.96742367262082885</v>
      </c>
      <c r="K264" s="23">
        <f t="shared" si="68"/>
        <v>2685.629957068013</v>
      </c>
      <c r="L264" s="23">
        <f t="shared" si="63"/>
        <v>9866142.9815143049</v>
      </c>
      <c r="M264" s="23">
        <f>SUM($I$15:I264)</f>
        <v>-11934568.314728819</v>
      </c>
      <c r="N264" s="23">
        <f t="shared" si="55"/>
        <v>9866142.9815143049</v>
      </c>
      <c r="O264" s="23">
        <f t="shared" si="56"/>
        <v>10000000</v>
      </c>
      <c r="P264" s="25">
        <f t="shared" si="57"/>
        <v>0.98661429815143054</v>
      </c>
      <c r="R264" s="8">
        <f t="shared" si="64"/>
        <v>250</v>
      </c>
      <c r="S264" s="23">
        <f>VLOOKUP(R264,$R$7:$S$11,2,1)*$D$7</f>
        <v>33740.395256917</v>
      </c>
      <c r="T264" s="23">
        <f t="shared" si="66"/>
        <v>-22838.923047658056</v>
      </c>
      <c r="U264" s="24">
        <f t="shared" si="58"/>
        <v>0.676901467032338</v>
      </c>
      <c r="V264" s="23">
        <f t="shared" si="69"/>
        <v>10901.472209258944</v>
      </c>
      <c r="W264" s="23">
        <f t="shared" si="67"/>
        <v>9051482.536448665</v>
      </c>
      <c r="X264" s="23">
        <f>SUM($T$15:T264)</f>
        <v>-2185165.0843335208</v>
      </c>
      <c r="Y264" s="23">
        <f t="shared" si="59"/>
        <v>9051482.536448665</v>
      </c>
      <c r="Z264" s="23">
        <f t="shared" si="60"/>
        <v>10000000</v>
      </c>
      <c r="AA264" s="25">
        <f t="shared" si="61"/>
        <v>0.90514825364486651</v>
      </c>
    </row>
    <row r="265" spans="7:27" x14ac:dyDescent="0.25">
      <c r="G265" s="8">
        <f t="shared" si="62"/>
        <v>251</v>
      </c>
      <c r="H265" s="23">
        <f>VLOOKUP(G265,$G$7:$H$11,2,1)*$D$7</f>
        <v>82441.152000000002</v>
      </c>
      <c r="I265" s="23">
        <f t="shared" si="65"/>
        <v>-79807.996194632724</v>
      </c>
      <c r="J265" s="24">
        <f t="shared" si="54"/>
        <v>0.96806017696881186</v>
      </c>
      <c r="K265" s="23">
        <f t="shared" si="68"/>
        <v>2633.1558053672779</v>
      </c>
      <c r="L265" s="23">
        <f t="shared" si="63"/>
        <v>9868776.1373196729</v>
      </c>
      <c r="M265" s="23">
        <f>SUM($I$15:I265)</f>
        <v>-12014376.310923452</v>
      </c>
      <c r="N265" s="23">
        <f t="shared" si="55"/>
        <v>9868776.1373196729</v>
      </c>
      <c r="O265" s="23">
        <f t="shared" si="56"/>
        <v>10000000</v>
      </c>
      <c r="P265" s="25">
        <f t="shared" si="57"/>
        <v>0.98687761373196725</v>
      </c>
      <c r="R265" s="8">
        <f t="shared" si="64"/>
        <v>251</v>
      </c>
      <c r="S265" s="23">
        <f>VLOOKUP(R265,$R$7:$S$11,2,1)*$D$7</f>
        <v>33740.395256917</v>
      </c>
      <c r="T265" s="23">
        <f t="shared" si="66"/>
        <v>-22956.691429756582</v>
      </c>
      <c r="U265" s="24">
        <f t="shared" si="58"/>
        <v>0.68039189389905896</v>
      </c>
      <c r="V265" s="23">
        <f t="shared" si="69"/>
        <v>10783.703827160418</v>
      </c>
      <c r="W265" s="23">
        <f t="shared" si="67"/>
        <v>9062266.2402758263</v>
      </c>
      <c r="X265" s="23">
        <f>SUM($T$15:T265)</f>
        <v>-2208121.7757632774</v>
      </c>
      <c r="Y265" s="23">
        <f t="shared" si="59"/>
        <v>9062266.2402758263</v>
      </c>
      <c r="Z265" s="23">
        <f t="shared" si="60"/>
        <v>10000000</v>
      </c>
      <c r="AA265" s="25">
        <f t="shared" si="61"/>
        <v>0.90622662402758258</v>
      </c>
    </row>
    <row r="266" spans="7:27" x14ac:dyDescent="0.25">
      <c r="G266" s="8">
        <f t="shared" si="62"/>
        <v>252</v>
      </c>
      <c r="H266" s="23">
        <f>VLOOKUP(G266,$G$7:$H$11,2,1)*$D$7</f>
        <v>82441.152000000002</v>
      </c>
      <c r="I266" s="23">
        <f t="shared" si="65"/>
        <v>-79859.458658048883</v>
      </c>
      <c r="J266" s="24">
        <f t="shared" si="54"/>
        <v>0.96868440967502345</v>
      </c>
      <c r="K266" s="23">
        <f t="shared" si="68"/>
        <v>2581.6933419511188</v>
      </c>
      <c r="L266" s="23">
        <f t="shared" si="63"/>
        <v>9871357.8306616247</v>
      </c>
      <c r="M266" s="23">
        <f>SUM($I$15:I266)</f>
        <v>-12094235.7695815</v>
      </c>
      <c r="N266" s="23">
        <f t="shared" si="55"/>
        <v>9871357.8306616247</v>
      </c>
      <c r="O266" s="23">
        <f t="shared" si="56"/>
        <v>10000000</v>
      </c>
      <c r="P266" s="25">
        <f t="shared" si="57"/>
        <v>0.98713578306616245</v>
      </c>
      <c r="R266" s="8">
        <f t="shared" si="64"/>
        <v>252</v>
      </c>
      <c r="S266" s="23">
        <f>VLOOKUP(R266,$R$7:$S$11,2,1)*$D$7</f>
        <v>33740.395256917</v>
      </c>
      <c r="T266" s="23">
        <f t="shared" si="66"/>
        <v>-23073.32560236007</v>
      </c>
      <c r="U266" s="24">
        <f t="shared" si="58"/>
        <v>0.68384870499197514</v>
      </c>
      <c r="V266" s="23">
        <f t="shared" si="69"/>
        <v>10667.06965455693</v>
      </c>
      <c r="W266" s="23">
        <f t="shared" si="67"/>
        <v>9072933.3099303842</v>
      </c>
      <c r="X266" s="23">
        <f>SUM($T$15:T266)</f>
        <v>-2231195.1013656375</v>
      </c>
      <c r="Y266" s="23">
        <f t="shared" si="59"/>
        <v>9072933.3099303842</v>
      </c>
      <c r="Z266" s="23">
        <f t="shared" si="60"/>
        <v>10000000</v>
      </c>
      <c r="AA266" s="25">
        <f t="shared" si="61"/>
        <v>0.90729333099303844</v>
      </c>
    </row>
    <row r="267" spans="7:27" x14ac:dyDescent="0.25">
      <c r="G267" s="8">
        <f t="shared" si="62"/>
        <v>253</v>
      </c>
      <c r="H267" s="23">
        <f>VLOOKUP(G267,$G$7:$H$11,2,1)*$D$7</f>
        <v>82441.152000000002</v>
      </c>
      <c r="I267" s="23">
        <f t="shared" si="65"/>
        <v>-79909.928408345208</v>
      </c>
      <c r="J267" s="24">
        <f t="shared" si="54"/>
        <v>0.96929660090563996</v>
      </c>
      <c r="K267" s="23">
        <f t="shared" si="68"/>
        <v>2531.2235916547943</v>
      </c>
      <c r="L267" s="23">
        <f t="shared" si="63"/>
        <v>9873889.0542532802</v>
      </c>
      <c r="M267" s="23">
        <f>SUM($I$15:I267)</f>
        <v>-12174145.697989846</v>
      </c>
      <c r="N267" s="23">
        <f t="shared" si="55"/>
        <v>9873889.0542532802</v>
      </c>
      <c r="O267" s="23">
        <f t="shared" si="56"/>
        <v>10000000</v>
      </c>
      <c r="P267" s="25">
        <f t="shared" si="57"/>
        <v>0.98738890542532798</v>
      </c>
      <c r="R267" s="8">
        <f t="shared" si="64"/>
        <v>253</v>
      </c>
      <c r="S267" s="23">
        <f>VLOOKUP(R267,$R$7:$S$11,2,1)*$D$7</f>
        <v>33740.395256917</v>
      </c>
      <c r="T267" s="23">
        <f t="shared" si="66"/>
        <v>-23188.833353701979</v>
      </c>
      <c r="U267" s="24">
        <f t="shared" si="58"/>
        <v>0.68727213113924968</v>
      </c>
      <c r="V267" s="23">
        <f t="shared" si="69"/>
        <v>10551.561903215021</v>
      </c>
      <c r="W267" s="23">
        <f t="shared" si="67"/>
        <v>9083484.8718336001</v>
      </c>
      <c r="X267" s="23">
        <f>SUM($T$15:T267)</f>
        <v>-2254383.9347193395</v>
      </c>
      <c r="Y267" s="23">
        <f t="shared" si="59"/>
        <v>9083484.8718336001</v>
      </c>
      <c r="Z267" s="23">
        <f t="shared" si="60"/>
        <v>10000000</v>
      </c>
      <c r="AA267" s="25">
        <f t="shared" si="61"/>
        <v>0.90834848718336003</v>
      </c>
    </row>
    <row r="268" spans="7:27" x14ac:dyDescent="0.25">
      <c r="G268" s="8">
        <f t="shared" si="62"/>
        <v>254</v>
      </c>
      <c r="H268" s="23">
        <f>VLOOKUP(G268,$G$7:$H$11,2,1)*$D$7</f>
        <v>82441.152000000002</v>
      </c>
      <c r="I268" s="23">
        <f t="shared" si="65"/>
        <v>-79959.424085503444</v>
      </c>
      <c r="J268" s="24">
        <f t="shared" si="54"/>
        <v>0.96989697676111375</v>
      </c>
      <c r="K268" s="23">
        <f t="shared" si="68"/>
        <v>2481.7279144965578</v>
      </c>
      <c r="L268" s="23">
        <f t="shared" si="63"/>
        <v>9876370.7821677774</v>
      </c>
      <c r="M268" s="23">
        <f>SUM($I$15:I268)</f>
        <v>-12254105.122075349</v>
      </c>
      <c r="N268" s="23">
        <f t="shared" si="55"/>
        <v>9876370.7821677774</v>
      </c>
      <c r="O268" s="23">
        <f t="shared" si="56"/>
        <v>10000000</v>
      </c>
      <c r="P268" s="25">
        <f t="shared" si="57"/>
        <v>0.98763707821677771</v>
      </c>
      <c r="R268" s="8">
        <f t="shared" si="64"/>
        <v>254</v>
      </c>
      <c r="S268" s="23">
        <f>VLOOKUP(R268,$R$7:$S$11,2,1)*$D$7</f>
        <v>33740.395256917</v>
      </c>
      <c r="T268" s="23">
        <f t="shared" si="66"/>
        <v>-23303.222493331879</v>
      </c>
      <c r="U268" s="24">
        <f t="shared" si="58"/>
        <v>0.69066240380081401</v>
      </c>
      <c r="V268" s="23">
        <f t="shared" si="69"/>
        <v>10437.17276358512</v>
      </c>
      <c r="W268" s="23">
        <f t="shared" si="67"/>
        <v>9093922.0445971861</v>
      </c>
      <c r="X268" s="23">
        <f>SUM($T$15:T268)</f>
        <v>-2277687.1572126714</v>
      </c>
      <c r="Y268" s="23">
        <f t="shared" si="59"/>
        <v>9093922.0445971861</v>
      </c>
      <c r="Z268" s="23">
        <f t="shared" si="60"/>
        <v>10000000</v>
      </c>
      <c r="AA268" s="25">
        <f t="shared" si="61"/>
        <v>0.90939220445971858</v>
      </c>
    </row>
    <row r="269" spans="7:27" x14ac:dyDescent="0.25">
      <c r="G269" s="8">
        <f t="shared" si="62"/>
        <v>255</v>
      </c>
      <c r="H269" s="23">
        <f>VLOOKUP(G269,$G$7:$H$11,2,1)*$D$7</f>
        <v>82441.152000000002</v>
      </c>
      <c r="I269" s="23">
        <f t="shared" si="65"/>
        <v>-80007.963999463245</v>
      </c>
      <c r="J269" s="24">
        <f t="shared" si="54"/>
        <v>0.97048575933853087</v>
      </c>
      <c r="K269" s="23">
        <f t="shared" si="68"/>
        <v>2433.1880005367566</v>
      </c>
      <c r="L269" s="23">
        <f t="shared" si="63"/>
        <v>9878803.9701683149</v>
      </c>
      <c r="M269" s="23">
        <f>SUM($I$15:I269)</f>
        <v>-12334113.086074812</v>
      </c>
      <c r="N269" s="23">
        <f t="shared" si="55"/>
        <v>9878803.9701683149</v>
      </c>
      <c r="O269" s="23">
        <f t="shared" si="56"/>
        <v>10000000</v>
      </c>
      <c r="P269" s="25">
        <f t="shared" si="57"/>
        <v>0.9878803970168315</v>
      </c>
      <c r="R269" s="8">
        <f t="shared" si="64"/>
        <v>255</v>
      </c>
      <c r="S269" s="23">
        <f>VLOOKUP(R269,$R$7:$S$11,2,1)*$D$7</f>
        <v>33740.395256917</v>
      </c>
      <c r="T269" s="23">
        <f t="shared" si="66"/>
        <v>-23416.5008498393</v>
      </c>
      <c r="U269" s="24">
        <f t="shared" si="58"/>
        <v>0.69401975500090696</v>
      </c>
      <c r="V269" s="23">
        <f t="shared" si="69"/>
        <v>10323.8944070777</v>
      </c>
      <c r="W269" s="23">
        <f t="shared" si="67"/>
        <v>9104245.9390042648</v>
      </c>
      <c r="X269" s="23">
        <f>SUM($T$15:T269)</f>
        <v>-2301103.6580625107</v>
      </c>
      <c r="Y269" s="23">
        <f t="shared" si="59"/>
        <v>9104245.9390042648</v>
      </c>
      <c r="Z269" s="23">
        <f t="shared" si="60"/>
        <v>10000000</v>
      </c>
      <c r="AA269" s="25">
        <f t="shared" si="61"/>
        <v>0.91042459390042652</v>
      </c>
    </row>
    <row r="270" spans="7:27" x14ac:dyDescent="0.25">
      <c r="G270" s="8">
        <f t="shared" si="62"/>
        <v>256</v>
      </c>
      <c r="H270" s="23">
        <f>VLOOKUP(G270,$G$7:$H$11,2,1)*$D$7</f>
        <v>82441.152000000002</v>
      </c>
      <c r="I270" s="23">
        <f t="shared" si="65"/>
        <v>-80055.566135121509</v>
      </c>
      <c r="J270" s="24">
        <f t="shared" si="54"/>
        <v>0.97106316679225335</v>
      </c>
      <c r="K270" s="23">
        <f t="shared" si="68"/>
        <v>2385.5858648784924</v>
      </c>
      <c r="L270" s="23">
        <f t="shared" si="63"/>
        <v>9881189.5560331941</v>
      </c>
      <c r="M270" s="23">
        <f>SUM($I$15:I270)</f>
        <v>-12414168.652209934</v>
      </c>
      <c r="N270" s="23">
        <f t="shared" si="55"/>
        <v>9881189.5560331941</v>
      </c>
      <c r="O270" s="23">
        <f t="shared" si="56"/>
        <v>10000000</v>
      </c>
      <c r="P270" s="25">
        <f t="shared" si="57"/>
        <v>0.98811895560331942</v>
      </c>
      <c r="R270" s="8">
        <f t="shared" si="64"/>
        <v>256</v>
      </c>
      <c r="S270" s="23">
        <f>VLOOKUP(R270,$R$7:$S$11,2,1)*$D$7</f>
        <v>33740.395256917</v>
      </c>
      <c r="T270" s="23">
        <f t="shared" si="66"/>
        <v>-23528.676268652081</v>
      </c>
      <c r="U270" s="24">
        <f t="shared" si="58"/>
        <v>0.69734441726282237</v>
      </c>
      <c r="V270" s="23">
        <f t="shared" si="69"/>
        <v>10211.718988264918</v>
      </c>
      <c r="W270" s="23">
        <f t="shared" si="67"/>
        <v>9114457.6579925306</v>
      </c>
      <c r="X270" s="23">
        <f>SUM($T$15:T270)</f>
        <v>-2324632.3343311627</v>
      </c>
      <c r="Y270" s="23">
        <f t="shared" si="59"/>
        <v>9114457.6579925306</v>
      </c>
      <c r="Z270" s="23">
        <f t="shared" si="60"/>
        <v>10000000</v>
      </c>
      <c r="AA270" s="25">
        <f t="shared" si="61"/>
        <v>0.91144576579925307</v>
      </c>
    </row>
    <row r="271" spans="7:27" x14ac:dyDescent="0.25">
      <c r="G271" s="8">
        <f t="shared" si="62"/>
        <v>257</v>
      </c>
      <c r="H271" s="23">
        <f>VLOOKUP(G271,$G$7:$H$11,2,1)*$D$7</f>
        <v>82441.152000000002</v>
      </c>
      <c r="I271" s="23">
        <f t="shared" si="65"/>
        <v>-80102.248157424852</v>
      </c>
      <c r="J271" s="24">
        <f t="shared" ref="J271:J334" si="70">-I271/H271</f>
        <v>0.9716294133956892</v>
      </c>
      <c r="K271" s="23">
        <f t="shared" si="68"/>
        <v>2338.9038425751496</v>
      </c>
      <c r="L271" s="23">
        <f t="shared" si="63"/>
        <v>9883528.4598757699</v>
      </c>
      <c r="M271" s="23">
        <f>SUM($I$15:I271)</f>
        <v>-12494270.900367359</v>
      </c>
      <c r="N271" s="23">
        <f t="shared" si="55"/>
        <v>9883528.4598757699</v>
      </c>
      <c r="O271" s="23">
        <f t="shared" si="56"/>
        <v>10000000</v>
      </c>
      <c r="P271" s="25">
        <f t="shared" si="57"/>
        <v>0.988352845987577</v>
      </c>
      <c r="R271" s="8">
        <f t="shared" si="64"/>
        <v>257</v>
      </c>
      <c r="S271" s="23">
        <f>VLOOKUP(R271,$R$7:$S$11,2,1)*$D$7</f>
        <v>33740.395256917</v>
      </c>
      <c r="T271" s="23">
        <f t="shared" si="66"/>
        <v>-23639.756609857082</v>
      </c>
      <c r="U271" s="24">
        <f t="shared" si="58"/>
        <v>0.70063662354431899</v>
      </c>
      <c r="V271" s="23">
        <f t="shared" si="69"/>
        <v>10100.638647059917</v>
      </c>
      <c r="W271" s="23">
        <f t="shared" si="67"/>
        <v>9124558.2966395915</v>
      </c>
      <c r="X271" s="23">
        <f>SUM($T$15:T271)</f>
        <v>-2348272.0909410198</v>
      </c>
      <c r="Y271" s="23">
        <f t="shared" si="59"/>
        <v>9124558.2966395915</v>
      </c>
      <c r="Z271" s="23">
        <f t="shared" si="60"/>
        <v>10000000</v>
      </c>
      <c r="AA271" s="25">
        <f t="shared" si="61"/>
        <v>0.91245582966395911</v>
      </c>
    </row>
    <row r="272" spans="7:27" x14ac:dyDescent="0.25">
      <c r="G272" s="8">
        <f t="shared" si="62"/>
        <v>258</v>
      </c>
      <c r="H272" s="23">
        <f>VLOOKUP(G272,$G$7:$H$11,2,1)*$D$7</f>
        <v>82441.152000000002</v>
      </c>
      <c r="I272" s="23">
        <f t="shared" si="65"/>
        <v>-80148.027416238561</v>
      </c>
      <c r="J272" s="24">
        <f t="shared" si="70"/>
        <v>0.97218470960035297</v>
      </c>
      <c r="K272" s="23">
        <f t="shared" si="68"/>
        <v>2293.1245837614406</v>
      </c>
      <c r="L272" s="23">
        <f t="shared" si="63"/>
        <v>9885821.5844595321</v>
      </c>
      <c r="M272" s="23">
        <f>SUM($I$15:I272)</f>
        <v>-12574418.927783597</v>
      </c>
      <c r="N272" s="23">
        <f t="shared" ref="N272:N335" si="71">2*(10000000)/(1+EXP((-0.02)*(G272-0)))-10000000</f>
        <v>9885821.5844595321</v>
      </c>
      <c r="O272" s="23">
        <f t="shared" ref="O272:O335" si="72">$D$4</f>
        <v>10000000</v>
      </c>
      <c r="P272" s="25">
        <f t="shared" ref="P272:P335" si="73">N272/O272</f>
        <v>0.98858215844595321</v>
      </c>
      <c r="R272" s="8">
        <f t="shared" si="64"/>
        <v>258</v>
      </c>
      <c r="S272" s="23">
        <f>VLOOKUP(R272,$R$7:$S$11,2,1)*$D$7</f>
        <v>33740.395256917</v>
      </c>
      <c r="T272" s="23">
        <f t="shared" si="66"/>
        <v>-23749.749746069312</v>
      </c>
      <c r="U272" s="24">
        <f t="shared" ref="U272:U335" si="74">-T272/S272</f>
        <v>0.70389660717446578</v>
      </c>
      <c r="V272" s="23">
        <f t="shared" si="69"/>
        <v>9990.6455108476875</v>
      </c>
      <c r="W272" s="23">
        <f t="shared" si="67"/>
        <v>9134548.9421504401</v>
      </c>
      <c r="X272" s="23">
        <f>SUM($T$15:T272)</f>
        <v>-2372021.8406870891</v>
      </c>
      <c r="Y272" s="23">
        <f t="shared" ref="Y272:Y335" si="75">2*(10000000)/(1+EXP((-0.012)*(G272-0)))-10000000</f>
        <v>9134548.9421504401</v>
      </c>
      <c r="Z272" s="23">
        <f t="shared" ref="Z272:Z335" si="76">$D$4</f>
        <v>10000000</v>
      </c>
      <c r="AA272" s="25">
        <f t="shared" ref="AA272:AA335" si="77">Y272/Z272</f>
        <v>0.913454894215044</v>
      </c>
    </row>
    <row r="273" spans="7:27" x14ac:dyDescent="0.25">
      <c r="G273" s="8">
        <f t="shared" ref="G273:G336" si="78">G272+1</f>
        <v>259</v>
      </c>
      <c r="H273" s="23">
        <f>VLOOKUP(G273,$G$7:$H$11,2,1)*$D$7</f>
        <v>82441.152000000002</v>
      </c>
      <c r="I273" s="23">
        <f t="shared" si="65"/>
        <v>-80192.920951331034</v>
      </c>
      <c r="J273" s="24">
        <f t="shared" si="70"/>
        <v>0.97272926209632582</v>
      </c>
      <c r="K273" s="23">
        <f t="shared" si="68"/>
        <v>2248.2310486689676</v>
      </c>
      <c r="L273" s="23">
        <f t="shared" ref="L273:L336" si="79">L272+K273</f>
        <v>9888069.8155082017</v>
      </c>
      <c r="M273" s="23">
        <f>SUM($I$15:I273)</f>
        <v>-12654611.848734928</v>
      </c>
      <c r="N273" s="23">
        <f t="shared" si="71"/>
        <v>9888069.8155082017</v>
      </c>
      <c r="O273" s="23">
        <f t="shared" si="72"/>
        <v>10000000</v>
      </c>
      <c r="P273" s="25">
        <f t="shared" si="73"/>
        <v>0.98880698155082014</v>
      </c>
      <c r="R273" s="8">
        <f t="shared" ref="R273:R336" si="80">R272+1</f>
        <v>259</v>
      </c>
      <c r="S273" s="23">
        <f>VLOOKUP(R273,$R$7:$S$11,2,1)*$D$7</f>
        <v>33740.395256917</v>
      </c>
      <c r="T273" s="23">
        <f t="shared" si="66"/>
        <v>-23858.663560431451</v>
      </c>
      <c r="U273" s="24">
        <f t="shared" si="74"/>
        <v>0.70712460179435122</v>
      </c>
      <c r="V273" s="23">
        <f t="shared" si="69"/>
        <v>9881.731696485549</v>
      </c>
      <c r="W273" s="23">
        <f t="shared" si="67"/>
        <v>9144430.6738469265</v>
      </c>
      <c r="X273" s="23">
        <f>SUM($T$15:T273)</f>
        <v>-2395880.5042475206</v>
      </c>
      <c r="Y273" s="23">
        <f t="shared" si="75"/>
        <v>9144430.6738469265</v>
      </c>
      <c r="Z273" s="23">
        <f t="shared" si="76"/>
        <v>10000000</v>
      </c>
      <c r="AA273" s="25">
        <f t="shared" si="77"/>
        <v>0.91444306738469261</v>
      </c>
    </row>
    <row r="274" spans="7:27" x14ac:dyDescent="0.25">
      <c r="G274" s="8">
        <f t="shared" si="78"/>
        <v>260</v>
      </c>
      <c r="H274" s="23">
        <f>VLOOKUP(G274,$G$7:$H$11,2,1)*$D$7</f>
        <v>82441.152000000002</v>
      </c>
      <c r="I274" s="23">
        <f t="shared" si="65"/>
        <v>-80236.945497212932</v>
      </c>
      <c r="J274" s="24">
        <f t="shared" si="70"/>
        <v>0.97326327387095379</v>
      </c>
      <c r="K274" s="23">
        <f t="shared" si="68"/>
        <v>2204.2065027870703</v>
      </c>
      <c r="L274" s="23">
        <f t="shared" si="79"/>
        <v>9890274.0220109895</v>
      </c>
      <c r="M274" s="23">
        <f>SUM($I$15:I274)</f>
        <v>-12734848.794232141</v>
      </c>
      <c r="N274" s="23">
        <f t="shared" si="71"/>
        <v>9890274.0220109895</v>
      </c>
      <c r="O274" s="23">
        <f t="shared" si="72"/>
        <v>10000000</v>
      </c>
      <c r="P274" s="25">
        <f t="shared" si="73"/>
        <v>0.98902740220109897</v>
      </c>
      <c r="R274" s="8">
        <f t="shared" si="80"/>
        <v>260</v>
      </c>
      <c r="S274" s="23">
        <f>VLOOKUP(R274,$R$7:$S$11,2,1)*$D$7</f>
        <v>33740.395256917</v>
      </c>
      <c r="T274" s="23">
        <f t="shared" si="66"/>
        <v>-23966.505944520235</v>
      </c>
      <c r="U274" s="24">
        <f t="shared" si="74"/>
        <v>0.71032084129503337</v>
      </c>
      <c r="V274" s="23">
        <f t="shared" si="69"/>
        <v>9773.8893123967646</v>
      </c>
      <c r="W274" s="23">
        <f t="shared" si="67"/>
        <v>9154204.5631593242</v>
      </c>
      <c r="X274" s="23">
        <f>SUM($T$15:T274)</f>
        <v>-2419847.0101920408</v>
      </c>
      <c r="Y274" s="23">
        <f t="shared" si="75"/>
        <v>9154204.5631593242</v>
      </c>
      <c r="Z274" s="23">
        <f t="shared" si="76"/>
        <v>10000000</v>
      </c>
      <c r="AA274" s="25">
        <f t="shared" si="77"/>
        <v>0.91542045631593238</v>
      </c>
    </row>
    <row r="275" spans="7:27" x14ac:dyDescent="0.25">
      <c r="G275" s="8">
        <f t="shared" si="78"/>
        <v>261</v>
      </c>
      <c r="H275" s="23">
        <f>VLOOKUP(G275,$G$7:$H$11,2,1)*$D$7</f>
        <v>82441.152000000002</v>
      </c>
      <c r="I275" s="23">
        <f t="shared" si="65"/>
        <v>-80280.117487961426</v>
      </c>
      <c r="J275" s="24">
        <f t="shared" si="70"/>
        <v>0.97378694426736567</v>
      </c>
      <c r="K275" s="23">
        <f t="shared" si="68"/>
        <v>2161.0345120385755</v>
      </c>
      <c r="L275" s="23">
        <f t="shared" si="79"/>
        <v>9892435.0565230288</v>
      </c>
      <c r="M275" s="23">
        <f>SUM($I$15:I275)</f>
        <v>-12815128.911720103</v>
      </c>
      <c r="N275" s="23">
        <f t="shared" si="71"/>
        <v>9892435.0565230288</v>
      </c>
      <c r="O275" s="23">
        <f t="shared" si="72"/>
        <v>10000000</v>
      </c>
      <c r="P275" s="25">
        <f t="shared" si="73"/>
        <v>0.9892435056523029</v>
      </c>
      <c r="R275" s="8">
        <f t="shared" si="80"/>
        <v>261</v>
      </c>
      <c r="S275" s="23">
        <f>VLOOKUP(R275,$R$7:$S$11,2,1)*$D$7</f>
        <v>33740.395256917</v>
      </c>
      <c r="T275" s="23">
        <f t="shared" si="66"/>
        <v>-24073.284796480089</v>
      </c>
      <c r="U275" s="24">
        <f t="shared" si="74"/>
        <v>0.71348555976222328</v>
      </c>
      <c r="V275" s="23">
        <f t="shared" si="69"/>
        <v>9667.1104604369102</v>
      </c>
      <c r="W275" s="23">
        <f t="shared" si="67"/>
        <v>9163871.6736197621</v>
      </c>
      <c r="X275" s="23">
        <f>SUM($T$15:T275)</f>
        <v>-2443920.2949885209</v>
      </c>
      <c r="Y275" s="23">
        <f t="shared" si="75"/>
        <v>9163871.6736197621</v>
      </c>
      <c r="Z275" s="23">
        <f t="shared" si="76"/>
        <v>10000000</v>
      </c>
      <c r="AA275" s="25">
        <f t="shared" si="77"/>
        <v>0.91638716736197623</v>
      </c>
    </row>
    <row r="276" spans="7:27" x14ac:dyDescent="0.25">
      <c r="G276" s="8">
        <f t="shared" si="78"/>
        <v>262</v>
      </c>
      <c r="H276" s="23">
        <f>VLOOKUP(G276,$G$7:$H$11,2,1)*$D$7</f>
        <v>82441.152000000002</v>
      </c>
      <c r="I276" s="23">
        <f t="shared" si="65"/>
        <v>-80322.453062003478</v>
      </c>
      <c r="J276" s="24">
        <f t="shared" si="70"/>
        <v>0.97430046904249323</v>
      </c>
      <c r="K276" s="23">
        <f t="shared" si="68"/>
        <v>2118.6989379965235</v>
      </c>
      <c r="L276" s="23">
        <f t="shared" si="79"/>
        <v>9894553.755461026</v>
      </c>
      <c r="M276" s="23">
        <f>SUM($I$15:I276)</f>
        <v>-12895451.364782106</v>
      </c>
      <c r="N276" s="23">
        <f t="shared" si="71"/>
        <v>9894553.755461026</v>
      </c>
      <c r="O276" s="23">
        <f t="shared" si="72"/>
        <v>10000000</v>
      </c>
      <c r="P276" s="25">
        <f t="shared" si="73"/>
        <v>0.98945537554610263</v>
      </c>
      <c r="R276" s="8">
        <f t="shared" si="80"/>
        <v>262</v>
      </c>
      <c r="S276" s="23">
        <f>VLOOKUP(R276,$R$7:$S$11,2,1)*$D$7</f>
        <v>33740.395256917</v>
      </c>
      <c r="T276" s="23">
        <f t="shared" si="66"/>
        <v>-24179.008019033819</v>
      </c>
      <c r="U276" s="24">
        <f t="shared" si="74"/>
        <v>0.71661899141732688</v>
      </c>
      <c r="V276" s="23">
        <f t="shared" si="69"/>
        <v>9561.3872378831802</v>
      </c>
      <c r="W276" s="23">
        <f t="shared" si="67"/>
        <v>9173433.0608576462</v>
      </c>
      <c r="X276" s="23">
        <f>SUM($T$15:T276)</f>
        <v>-2468099.3030075547</v>
      </c>
      <c r="Y276" s="23">
        <f t="shared" si="75"/>
        <v>9173433.0608576462</v>
      </c>
      <c r="Z276" s="23">
        <f t="shared" si="76"/>
        <v>10000000</v>
      </c>
      <c r="AA276" s="25">
        <f t="shared" si="77"/>
        <v>0.91734330608576464</v>
      </c>
    </row>
    <row r="277" spans="7:27" x14ac:dyDescent="0.25">
      <c r="G277" s="8">
        <f t="shared" si="78"/>
        <v>263</v>
      </c>
      <c r="H277" s="23">
        <f>VLOOKUP(G277,$G$7:$H$11,2,1)*$D$7</f>
        <v>82441.152000000002</v>
      </c>
      <c r="I277" s="23">
        <f t="shared" si="65"/>
        <v>-80363.968066798523</v>
      </c>
      <c r="J277" s="24">
        <f t="shared" si="70"/>
        <v>0.97480404042387137</v>
      </c>
      <c r="K277" s="23">
        <f t="shared" si="68"/>
        <v>2077.1839332014788</v>
      </c>
      <c r="L277" s="23">
        <f t="shared" si="79"/>
        <v>9896630.9393942282</v>
      </c>
      <c r="M277" s="23">
        <f>SUM($I$15:I277)</f>
        <v>-12975815.332848905</v>
      </c>
      <c r="N277" s="23">
        <f t="shared" si="71"/>
        <v>9896630.9393942282</v>
      </c>
      <c r="O277" s="23">
        <f t="shared" si="72"/>
        <v>10000000</v>
      </c>
      <c r="P277" s="25">
        <f t="shared" si="73"/>
        <v>0.98966309393942287</v>
      </c>
      <c r="R277" s="8">
        <f t="shared" si="80"/>
        <v>263</v>
      </c>
      <c r="S277" s="23">
        <f>VLOOKUP(R277,$R$7:$S$11,2,1)*$D$7</f>
        <v>33740.395256917</v>
      </c>
      <c r="T277" s="23">
        <f t="shared" si="66"/>
        <v>-24283.683517675847</v>
      </c>
      <c r="U277" s="24">
        <f t="shared" si="74"/>
        <v>0.71972137056389507</v>
      </c>
      <c r="V277" s="23">
        <f t="shared" si="69"/>
        <v>9456.7117392411528</v>
      </c>
      <c r="W277" s="23">
        <f t="shared" si="67"/>
        <v>9182889.7725968882</v>
      </c>
      <c r="X277" s="23">
        <f>SUM($T$15:T277)</f>
        <v>-2492382.9865252306</v>
      </c>
      <c r="Y277" s="23">
        <f t="shared" si="75"/>
        <v>9182889.7725968882</v>
      </c>
      <c r="Z277" s="23">
        <f t="shared" si="76"/>
        <v>10000000</v>
      </c>
      <c r="AA277" s="25">
        <f t="shared" si="77"/>
        <v>0.91828897725968883</v>
      </c>
    </row>
    <row r="278" spans="7:27" x14ac:dyDescent="0.25">
      <c r="G278" s="8">
        <f t="shared" si="78"/>
        <v>264</v>
      </c>
      <c r="H278" s="23">
        <f>VLOOKUP(G278,$G$7:$H$11,2,1)*$D$7</f>
        <v>82441.152000000002</v>
      </c>
      <c r="I278" s="23">
        <f t="shared" si="65"/>
        <v>-80404.678063554689</v>
      </c>
      <c r="J278" s="24">
        <f t="shared" si="70"/>
        <v>0.97529784716684564</v>
      </c>
      <c r="K278" s="23">
        <f t="shared" si="68"/>
        <v>2036.4739364453126</v>
      </c>
      <c r="L278" s="23">
        <f t="shared" si="79"/>
        <v>9898667.4133306742</v>
      </c>
      <c r="M278" s="23">
        <f>SUM($I$15:I278)</f>
        <v>-13056220.010912459</v>
      </c>
      <c r="N278" s="23">
        <f t="shared" si="71"/>
        <v>9898667.4133306742</v>
      </c>
      <c r="O278" s="23">
        <f t="shared" si="72"/>
        <v>10000000</v>
      </c>
      <c r="P278" s="25">
        <f t="shared" si="73"/>
        <v>0.9898667413330674</v>
      </c>
      <c r="R278" s="8">
        <f t="shared" si="80"/>
        <v>264</v>
      </c>
      <c r="S278" s="23">
        <f>VLOOKUP(R278,$R$7:$S$11,2,1)*$D$7</f>
        <v>33740.395256917</v>
      </c>
      <c r="T278" s="23">
        <f t="shared" si="66"/>
        <v>-24387.319198846817</v>
      </c>
      <c r="U278" s="24">
        <f t="shared" si="74"/>
        <v>0.72279293153352309</v>
      </c>
      <c r="V278" s="23">
        <f t="shared" si="69"/>
        <v>9353.0760580701826</v>
      </c>
      <c r="W278" s="23">
        <f t="shared" si="67"/>
        <v>9192242.8486549594</v>
      </c>
      <c r="X278" s="23">
        <f>SUM($T$15:T278)</f>
        <v>-2516770.3057240774</v>
      </c>
      <c r="Y278" s="23">
        <f t="shared" si="75"/>
        <v>9192242.8486549594</v>
      </c>
      <c r="Z278" s="23">
        <f t="shared" si="76"/>
        <v>10000000</v>
      </c>
      <c r="AA278" s="25">
        <f t="shared" si="77"/>
        <v>0.9192242848654959</v>
      </c>
    </row>
    <row r="279" spans="7:27" x14ac:dyDescent="0.25">
      <c r="G279" s="8">
        <f t="shared" si="78"/>
        <v>265</v>
      </c>
      <c r="H279" s="23">
        <f>VLOOKUP(G279,$G$7:$H$11,2,1)*$D$7</f>
        <v>82441.152000000002</v>
      </c>
      <c r="I279" s="23">
        <f t="shared" ref="I279:I342" si="81">-MAX((L278+H279-N279),0)</f>
        <v>-80444.598331814632</v>
      </c>
      <c r="J279" s="24">
        <f t="shared" si="70"/>
        <v>0.9757820746101975</v>
      </c>
      <c r="K279" s="23">
        <f t="shared" si="68"/>
        <v>1996.55366818537</v>
      </c>
      <c r="L279" s="23">
        <f t="shared" si="79"/>
        <v>9900663.9669988602</v>
      </c>
      <c r="M279" s="23">
        <f>SUM($I$15:I279)</f>
        <v>-13136664.609244274</v>
      </c>
      <c r="N279" s="23">
        <f t="shared" si="71"/>
        <v>9900663.9669988602</v>
      </c>
      <c r="O279" s="23">
        <f t="shared" si="72"/>
        <v>10000000</v>
      </c>
      <c r="P279" s="25">
        <f t="shared" si="73"/>
        <v>0.99006639669988605</v>
      </c>
      <c r="R279" s="8">
        <f t="shared" si="80"/>
        <v>265</v>
      </c>
      <c r="S279" s="23">
        <f>VLOOKUP(R279,$R$7:$S$11,2,1)*$D$7</f>
        <v>33740.395256917</v>
      </c>
      <c r="T279" s="23">
        <f t="shared" ref="T279:T342" si="82">-MAX((W278+S279-Y279),0)</f>
        <v>-24489.92296815291</v>
      </c>
      <c r="U279" s="24">
        <f t="shared" si="74"/>
        <v>0.7258339086330744</v>
      </c>
      <c r="V279" s="23">
        <f t="shared" si="69"/>
        <v>9250.4722887640892</v>
      </c>
      <c r="W279" s="23">
        <f t="shared" si="67"/>
        <v>9201493.3209437244</v>
      </c>
      <c r="X279" s="23">
        <f>SUM($T$15:T279)</f>
        <v>-2541260.2286922303</v>
      </c>
      <c r="Y279" s="23">
        <f t="shared" si="75"/>
        <v>9201493.3209437244</v>
      </c>
      <c r="Z279" s="23">
        <f t="shared" si="76"/>
        <v>10000000</v>
      </c>
      <c r="AA279" s="25">
        <f t="shared" si="77"/>
        <v>0.92014933209437244</v>
      </c>
    </row>
    <row r="280" spans="7:27" x14ac:dyDescent="0.25">
      <c r="G280" s="8">
        <f t="shared" si="78"/>
        <v>266</v>
      </c>
      <c r="H280" s="23">
        <f>VLOOKUP(G280,$G$7:$H$11,2,1)*$D$7</f>
        <v>82441.152000000002</v>
      </c>
      <c r="I280" s="23">
        <f t="shared" si="81"/>
        <v>-80483.743874033913</v>
      </c>
      <c r="J280" s="24">
        <f t="shared" si="70"/>
        <v>0.97625690473167948</v>
      </c>
      <c r="K280" s="23">
        <f t="shared" si="68"/>
        <v>1957.4081259660888</v>
      </c>
      <c r="L280" s="23">
        <f t="shared" si="79"/>
        <v>9902621.375124827</v>
      </c>
      <c r="M280" s="23">
        <f>SUM($I$15:I280)</f>
        <v>-13217148.353118308</v>
      </c>
      <c r="N280" s="23">
        <f t="shared" si="71"/>
        <v>9902621.375124827</v>
      </c>
      <c r="O280" s="23">
        <f t="shared" si="72"/>
        <v>10000000</v>
      </c>
      <c r="P280" s="25">
        <f t="shared" si="73"/>
        <v>0.99026213751248271</v>
      </c>
      <c r="R280" s="8">
        <f t="shared" si="80"/>
        <v>266</v>
      </c>
      <c r="S280" s="23">
        <f>VLOOKUP(R280,$R$7:$S$11,2,1)*$D$7</f>
        <v>33740.395256917</v>
      </c>
      <c r="T280" s="23">
        <f t="shared" si="82"/>
        <v>-24591.502728685737</v>
      </c>
      <c r="U280" s="24">
        <f t="shared" si="74"/>
        <v>0.7288445360948852</v>
      </c>
      <c r="V280" s="23">
        <f t="shared" si="69"/>
        <v>9148.892528231263</v>
      </c>
      <c r="W280" s="23">
        <f t="shared" si="67"/>
        <v>9210642.2134719566</v>
      </c>
      <c r="X280" s="23">
        <f>SUM($T$15:T280)</f>
        <v>-2565851.731420916</v>
      </c>
      <c r="Y280" s="23">
        <f t="shared" si="75"/>
        <v>9210642.2134719566</v>
      </c>
      <c r="Z280" s="23">
        <f t="shared" si="76"/>
        <v>10000000</v>
      </c>
      <c r="AA280" s="25">
        <f t="shared" si="77"/>
        <v>0.92106422134719568</v>
      </c>
    </row>
    <row r="281" spans="7:27" x14ac:dyDescent="0.25">
      <c r="G281" s="8">
        <f t="shared" si="78"/>
        <v>267</v>
      </c>
      <c r="H281" s="23">
        <f>VLOOKUP(G281,$G$7:$H$11,2,1)*$D$7</f>
        <v>82441.152000000002</v>
      </c>
      <c r="I281" s="23">
        <f t="shared" si="81"/>
        <v>-80522.129420092329</v>
      </c>
      <c r="J281" s="24">
        <f t="shared" si="70"/>
        <v>0.97672251620273731</v>
      </c>
      <c r="K281" s="23">
        <f t="shared" si="68"/>
        <v>1919.0225799076725</v>
      </c>
      <c r="L281" s="23">
        <f t="shared" si="79"/>
        <v>9904540.3977047354</v>
      </c>
      <c r="M281" s="23">
        <f>SUM($I$15:I281)</f>
        <v>-13297670.4825384</v>
      </c>
      <c r="N281" s="23">
        <f t="shared" si="71"/>
        <v>9904540.3977047354</v>
      </c>
      <c r="O281" s="23">
        <f t="shared" si="72"/>
        <v>10000000</v>
      </c>
      <c r="P281" s="25">
        <f t="shared" si="73"/>
        <v>0.99045403977047353</v>
      </c>
      <c r="R281" s="8">
        <f t="shared" si="80"/>
        <v>267</v>
      </c>
      <c r="S281" s="23">
        <f>VLOOKUP(R281,$R$7:$S$11,2,1)*$D$7</f>
        <v>33740.395256917</v>
      </c>
      <c r="T281" s="23">
        <f t="shared" si="82"/>
        <v>-24692.066379308701</v>
      </c>
      <c r="U281" s="24">
        <f t="shared" si="74"/>
        <v>0.73182504802597614</v>
      </c>
      <c r="V281" s="23">
        <f t="shared" si="69"/>
        <v>9048.3288776082991</v>
      </c>
      <c r="W281" s="23">
        <f t="shared" si="67"/>
        <v>9219690.5423495658</v>
      </c>
      <c r="X281" s="23">
        <f>SUM($T$15:T281)</f>
        <v>-2590543.7978002247</v>
      </c>
      <c r="Y281" s="23">
        <f t="shared" si="75"/>
        <v>9219690.5423495658</v>
      </c>
      <c r="Z281" s="23">
        <f t="shared" si="76"/>
        <v>10000000</v>
      </c>
      <c r="AA281" s="25">
        <f t="shared" si="77"/>
        <v>0.92196905423495656</v>
      </c>
    </row>
    <row r="282" spans="7:27" x14ac:dyDescent="0.25">
      <c r="G282" s="8">
        <f t="shared" si="78"/>
        <v>268</v>
      </c>
      <c r="H282" s="23">
        <f>VLOOKUP(G282,$G$7:$H$11,2,1)*$D$7</f>
        <v>82441.152000000002</v>
      </c>
      <c r="I282" s="23">
        <f t="shared" si="81"/>
        <v>-80559.769431753084</v>
      </c>
      <c r="J282" s="24">
        <f t="shared" si="70"/>
        <v>0.97717908444259827</v>
      </c>
      <c r="K282" s="23">
        <f t="shared" si="68"/>
        <v>1881.3825682469178</v>
      </c>
      <c r="L282" s="23">
        <f t="shared" si="79"/>
        <v>9906421.780272983</v>
      </c>
      <c r="M282" s="23">
        <f>SUM($I$15:I282)</f>
        <v>-13378230.251970153</v>
      </c>
      <c r="N282" s="23">
        <f t="shared" si="71"/>
        <v>9906421.780272983</v>
      </c>
      <c r="O282" s="23">
        <f t="shared" si="72"/>
        <v>10000000</v>
      </c>
      <c r="P282" s="25">
        <f t="shared" si="73"/>
        <v>0.99064217802729826</v>
      </c>
      <c r="R282" s="8">
        <f t="shared" si="80"/>
        <v>268</v>
      </c>
      <c r="S282" s="23">
        <f>VLOOKUP(R282,$R$7:$S$11,2,1)*$D$7</f>
        <v>33740.395256917</v>
      </c>
      <c r="T282" s="23">
        <f t="shared" si="82"/>
        <v>-24791.621813088655</v>
      </c>
      <c r="U282" s="24">
        <f t="shared" si="74"/>
        <v>0.7347756783615691</v>
      </c>
      <c r="V282" s="23">
        <f t="shared" si="69"/>
        <v>8948.7734438283442</v>
      </c>
      <c r="W282" s="23">
        <f t="shared" si="67"/>
        <v>9228639.315793395</v>
      </c>
      <c r="X282" s="23">
        <f>SUM($T$15:T282)</f>
        <v>-2615335.4196133134</v>
      </c>
      <c r="Y282" s="23">
        <f t="shared" si="75"/>
        <v>9228639.315793395</v>
      </c>
      <c r="Z282" s="23">
        <f t="shared" si="76"/>
        <v>10000000</v>
      </c>
      <c r="AA282" s="25">
        <f t="shared" si="77"/>
        <v>0.92286393157933955</v>
      </c>
    </row>
    <row r="283" spans="7:27" x14ac:dyDescent="0.25">
      <c r="G283" s="8">
        <f t="shared" si="78"/>
        <v>269</v>
      </c>
      <c r="H283" s="23">
        <f>VLOOKUP(G283,$G$7:$H$11,2,1)*$D$7</f>
        <v>82441.152000000002</v>
      </c>
      <c r="I283" s="23">
        <f t="shared" si="81"/>
        <v>-80596.67810706608</v>
      </c>
      <c r="J283" s="24">
        <f t="shared" si="70"/>
        <v>0.9776267816716836</v>
      </c>
      <c r="K283" s="23">
        <f t="shared" si="68"/>
        <v>1844.4738929339219</v>
      </c>
      <c r="L283" s="23">
        <f t="shared" si="79"/>
        <v>9908266.2541659176</v>
      </c>
      <c r="M283" s="23">
        <f>SUM($I$15:I283)</f>
        <v>-13458826.930077219</v>
      </c>
      <c r="N283" s="23">
        <f t="shared" si="71"/>
        <v>9908266.2541659176</v>
      </c>
      <c r="O283" s="23">
        <f t="shared" si="72"/>
        <v>10000000</v>
      </c>
      <c r="P283" s="25">
        <f t="shared" si="73"/>
        <v>0.99082662541659172</v>
      </c>
      <c r="R283" s="8">
        <f t="shared" si="80"/>
        <v>269</v>
      </c>
      <c r="S283" s="23">
        <f>VLOOKUP(R283,$R$7:$S$11,2,1)*$D$7</f>
        <v>33740.395256917</v>
      </c>
      <c r="T283" s="23">
        <f t="shared" si="82"/>
        <v>-24890.176915649325</v>
      </c>
      <c r="U283" s="24">
        <f t="shared" si="74"/>
        <v>0.73769666081628604</v>
      </c>
      <c r="V283" s="23">
        <f t="shared" si="69"/>
        <v>8850.218341267675</v>
      </c>
      <c r="W283" s="23">
        <f t="shared" si="67"/>
        <v>9237489.5341346636</v>
      </c>
      <c r="X283" s="23">
        <f>SUM($T$15:T283)</f>
        <v>-2640225.5965289627</v>
      </c>
      <c r="Y283" s="23">
        <f t="shared" si="75"/>
        <v>9237489.5341346636</v>
      </c>
      <c r="Z283" s="23">
        <f t="shared" si="76"/>
        <v>10000000</v>
      </c>
      <c r="AA283" s="25">
        <f t="shared" si="77"/>
        <v>0.92374895341346641</v>
      </c>
    </row>
    <row r="284" spans="7:27" x14ac:dyDescent="0.25">
      <c r="G284" s="8">
        <f t="shared" si="78"/>
        <v>270</v>
      </c>
      <c r="H284" s="23">
        <f>VLOOKUP(G284,$G$7:$H$11,2,1)*$D$7</f>
        <v>82441.152000000002</v>
      </c>
      <c r="I284" s="23">
        <f t="shared" si="81"/>
        <v>-80632.869384741411</v>
      </c>
      <c r="J284" s="24">
        <f t="shared" si="70"/>
        <v>0.97806577696465724</v>
      </c>
      <c r="K284" s="23">
        <f t="shared" si="68"/>
        <v>1808.2826152585912</v>
      </c>
      <c r="L284" s="23">
        <f t="shared" si="79"/>
        <v>9910074.5367811769</v>
      </c>
      <c r="M284" s="23">
        <f>SUM($I$15:I284)</f>
        <v>-13539459.799461961</v>
      </c>
      <c r="N284" s="23">
        <f t="shared" si="71"/>
        <v>9910074.5367811769</v>
      </c>
      <c r="O284" s="23">
        <f t="shared" si="72"/>
        <v>10000000</v>
      </c>
      <c r="P284" s="25">
        <f t="shared" si="73"/>
        <v>0.99100745367811771</v>
      </c>
      <c r="R284" s="8">
        <f t="shared" si="80"/>
        <v>270</v>
      </c>
      <c r="S284" s="23">
        <f>VLOOKUP(R284,$R$7:$S$11,2,1)*$D$7</f>
        <v>33740.395256917</v>
      </c>
      <c r="T284" s="23">
        <f t="shared" si="82"/>
        <v>-24987.739563699812</v>
      </c>
      <c r="U284" s="24">
        <f t="shared" si="74"/>
        <v>0.74058822884053688</v>
      </c>
      <c r="V284" s="23">
        <f t="shared" si="69"/>
        <v>8752.6556932171879</v>
      </c>
      <c r="W284" s="23">
        <f t="shared" ref="W284:W347" si="83">W283+V284</f>
        <v>9246242.1898278818</v>
      </c>
      <c r="X284" s="23">
        <f>SUM($T$15:T284)</f>
        <v>-2665213.3360926625</v>
      </c>
      <c r="Y284" s="23">
        <f t="shared" si="75"/>
        <v>9246242.1898278818</v>
      </c>
      <c r="Z284" s="23">
        <f t="shared" si="76"/>
        <v>10000000</v>
      </c>
      <c r="AA284" s="25">
        <f t="shared" si="77"/>
        <v>0.92462421898278813</v>
      </c>
    </row>
    <row r="285" spans="7:27" x14ac:dyDescent="0.25">
      <c r="G285" s="8">
        <f t="shared" si="78"/>
        <v>271</v>
      </c>
      <c r="H285" s="23">
        <f>VLOOKUP(G285,$G$7:$H$11,2,1)*$D$7</f>
        <v>82441.152000000002</v>
      </c>
      <c r="I285" s="23">
        <f t="shared" si="81"/>
        <v>-80668.356948437169</v>
      </c>
      <c r="J285" s="24">
        <f t="shared" si="70"/>
        <v>0.97849623630243754</v>
      </c>
      <c r="K285" s="23">
        <f t="shared" si="68"/>
        <v>1772.7950515628327</v>
      </c>
      <c r="L285" s="23">
        <f t="shared" si="79"/>
        <v>9911847.3318327405</v>
      </c>
      <c r="M285" s="23">
        <f>SUM($I$15:I285)</f>
        <v>-13620128.156410398</v>
      </c>
      <c r="N285" s="23">
        <f t="shared" si="71"/>
        <v>9911847.3318327405</v>
      </c>
      <c r="O285" s="23">
        <f t="shared" si="72"/>
        <v>10000000</v>
      </c>
      <c r="P285" s="25">
        <f t="shared" si="73"/>
        <v>0.99118473318327405</v>
      </c>
      <c r="R285" s="8">
        <f t="shared" si="80"/>
        <v>271</v>
      </c>
      <c r="S285" s="23">
        <f>VLOOKUP(R285,$R$7:$S$11,2,1)*$D$7</f>
        <v>33740.395256917</v>
      </c>
      <c r="T285" s="23">
        <f t="shared" si="82"/>
        <v>-25084.317623499781</v>
      </c>
      <c r="U285" s="24">
        <f t="shared" si="74"/>
        <v>0.74345061557503045</v>
      </c>
      <c r="V285" s="23">
        <f t="shared" si="69"/>
        <v>8656.0776334172187</v>
      </c>
      <c r="W285" s="23">
        <f t="shared" si="83"/>
        <v>9254898.2674612999</v>
      </c>
      <c r="X285" s="23">
        <f>SUM($T$15:T285)</f>
        <v>-2690297.6537161623</v>
      </c>
      <c r="Y285" s="23">
        <f t="shared" si="75"/>
        <v>9254898.2674612999</v>
      </c>
      <c r="Z285" s="23">
        <f t="shared" si="76"/>
        <v>10000000</v>
      </c>
      <c r="AA285" s="25">
        <f t="shared" si="77"/>
        <v>0.92548982674613001</v>
      </c>
    </row>
    <row r="286" spans="7:27" x14ac:dyDescent="0.25">
      <c r="G286" s="8">
        <f t="shared" si="78"/>
        <v>272</v>
      </c>
      <c r="H286" s="23">
        <f>VLOOKUP(G286,$G$7:$H$11,2,1)*$D$7</f>
        <v>82441.152000000002</v>
      </c>
      <c r="I286" s="23">
        <f t="shared" si="81"/>
        <v>-80703.154230980203</v>
      </c>
      <c r="J286" s="24">
        <f t="shared" si="70"/>
        <v>0.97891832262339329</v>
      </c>
      <c r="K286" s="23">
        <f t="shared" ref="K286:K349" si="84">H286+I286</f>
        <v>1737.9977690197993</v>
      </c>
      <c r="L286" s="23">
        <f t="shared" si="79"/>
        <v>9913585.329601761</v>
      </c>
      <c r="M286" s="23">
        <f>SUM($I$15:I286)</f>
        <v>-13700831.310641378</v>
      </c>
      <c r="N286" s="23">
        <f t="shared" si="71"/>
        <v>9913585.329601761</v>
      </c>
      <c r="O286" s="23">
        <f t="shared" si="72"/>
        <v>10000000</v>
      </c>
      <c r="P286" s="25">
        <f t="shared" si="73"/>
        <v>0.99135853296017606</v>
      </c>
      <c r="R286" s="8">
        <f t="shared" si="80"/>
        <v>272</v>
      </c>
      <c r="S286" s="23">
        <f>VLOOKUP(R286,$R$7:$S$11,2,1)*$D$7</f>
        <v>33740.395256917</v>
      </c>
      <c r="T286" s="23">
        <f t="shared" si="82"/>
        <v>-25179.918949432671</v>
      </c>
      <c r="U286" s="24">
        <f t="shared" si="74"/>
        <v>0.74628405380848717</v>
      </c>
      <c r="V286" s="23">
        <f t="shared" ref="V286:V349" si="85">S286+T286</f>
        <v>8560.4763074843286</v>
      </c>
      <c r="W286" s="23">
        <f t="shared" si="83"/>
        <v>9263458.7437687851</v>
      </c>
      <c r="X286" s="23">
        <f>SUM($T$15:T286)</f>
        <v>-2715477.572665595</v>
      </c>
      <c r="Y286" s="23">
        <f t="shared" si="75"/>
        <v>9263458.7437687851</v>
      </c>
      <c r="Z286" s="23">
        <f t="shared" si="76"/>
        <v>10000000</v>
      </c>
      <c r="AA286" s="25">
        <f t="shared" si="77"/>
        <v>0.92634587437687854</v>
      </c>
    </row>
    <row r="287" spans="7:27" x14ac:dyDescent="0.25">
      <c r="G287" s="8">
        <f t="shared" si="78"/>
        <v>273</v>
      </c>
      <c r="H287" s="23">
        <f>VLOOKUP(G287,$G$7:$H$11,2,1)*$D$7</f>
        <v>82441.152000000002</v>
      </c>
      <c r="I287" s="23">
        <f t="shared" si="81"/>
        <v>-80737.274418631569</v>
      </c>
      <c r="J287" s="24">
        <f t="shared" si="70"/>
        <v>0.97933219587508391</v>
      </c>
      <c r="K287" s="23">
        <f t="shared" si="84"/>
        <v>1703.8775813684333</v>
      </c>
      <c r="L287" s="23">
        <f t="shared" si="79"/>
        <v>9915289.2071831301</v>
      </c>
      <c r="M287" s="23">
        <f>SUM($I$15:I287)</f>
        <v>-13781568.58506001</v>
      </c>
      <c r="N287" s="23">
        <f t="shared" si="71"/>
        <v>9915289.2071831301</v>
      </c>
      <c r="O287" s="23">
        <f t="shared" si="72"/>
        <v>10000000</v>
      </c>
      <c r="P287" s="25">
        <f t="shared" si="73"/>
        <v>0.991528920718313</v>
      </c>
      <c r="R287" s="8">
        <f t="shared" si="80"/>
        <v>273</v>
      </c>
      <c r="S287" s="23">
        <f>VLOOKUP(R287,$R$7:$S$11,2,1)*$D$7</f>
        <v>33740.395256917</v>
      </c>
      <c r="T287" s="23">
        <f t="shared" si="82"/>
        <v>-25274.551382575184</v>
      </c>
      <c r="U287" s="24">
        <f t="shared" si="74"/>
        <v>0.74908877593524148</v>
      </c>
      <c r="V287" s="23">
        <f t="shared" si="85"/>
        <v>8465.8438743418155</v>
      </c>
      <c r="W287" s="23">
        <f t="shared" si="83"/>
        <v>9271924.5876431279</v>
      </c>
      <c r="X287" s="23">
        <f>SUM($T$15:T287)</f>
        <v>-2740752.1240481702</v>
      </c>
      <c r="Y287" s="23">
        <f t="shared" si="75"/>
        <v>9271924.5876431279</v>
      </c>
      <c r="Z287" s="23">
        <f t="shared" si="76"/>
        <v>10000000</v>
      </c>
      <c r="AA287" s="25">
        <f t="shared" si="77"/>
        <v>0.92719245876431278</v>
      </c>
    </row>
    <row r="288" spans="7:27" x14ac:dyDescent="0.25">
      <c r="G288" s="8">
        <f t="shared" si="78"/>
        <v>274</v>
      </c>
      <c r="H288" s="23">
        <f>VLOOKUP(G288,$G$7:$H$11,2,1)*$D$7</f>
        <v>82441.152000000002</v>
      </c>
      <c r="I288" s="23">
        <f t="shared" si="81"/>
        <v>-80770.730455143377</v>
      </c>
      <c r="J288" s="24">
        <f t="shared" si="70"/>
        <v>0.9797380130634683</v>
      </c>
      <c r="K288" s="23">
        <f t="shared" si="84"/>
        <v>1670.4215448566247</v>
      </c>
      <c r="L288" s="23">
        <f t="shared" si="79"/>
        <v>9916959.6287279874</v>
      </c>
      <c r="M288" s="23">
        <f>SUM($I$15:I288)</f>
        <v>-13862339.315515153</v>
      </c>
      <c r="N288" s="23">
        <f t="shared" si="71"/>
        <v>9916959.6287279874</v>
      </c>
      <c r="O288" s="23">
        <f t="shared" si="72"/>
        <v>10000000</v>
      </c>
      <c r="P288" s="25">
        <f t="shared" si="73"/>
        <v>0.99169596287279871</v>
      </c>
      <c r="R288" s="8">
        <f t="shared" si="80"/>
        <v>274</v>
      </c>
      <c r="S288" s="23">
        <f>VLOOKUP(R288,$R$7:$S$11,2,1)*$D$7</f>
        <v>33740.395256917</v>
      </c>
      <c r="T288" s="23">
        <f t="shared" si="82"/>
        <v>-25368.222749389708</v>
      </c>
      <c r="U288" s="24">
        <f t="shared" si="74"/>
        <v>0.75186501391648808</v>
      </c>
      <c r="V288" s="23">
        <f t="shared" si="85"/>
        <v>8372.1725075272916</v>
      </c>
      <c r="W288" s="23">
        <f t="shared" si="83"/>
        <v>9280296.7601506561</v>
      </c>
      <c r="X288" s="23">
        <f>SUM($T$15:T288)</f>
        <v>-2766120.3467975599</v>
      </c>
      <c r="Y288" s="23">
        <f t="shared" si="75"/>
        <v>9280296.7601506561</v>
      </c>
      <c r="Z288" s="23">
        <f t="shared" si="76"/>
        <v>10000000</v>
      </c>
      <c r="AA288" s="25">
        <f t="shared" si="77"/>
        <v>0.92802967601506559</v>
      </c>
    </row>
    <row r="289" spans="7:27" x14ac:dyDescent="0.25">
      <c r="G289" s="8">
        <f t="shared" si="78"/>
        <v>275</v>
      </c>
      <c r="H289" s="23">
        <f>VLOOKUP(G289,$G$7:$H$11,2,1)*$D$7</f>
        <v>82441.152000000002</v>
      </c>
      <c r="I289" s="23">
        <f t="shared" si="81"/>
        <v>-80803.535045908764</v>
      </c>
      <c r="J289" s="24">
        <f t="shared" si="70"/>
        <v>0.98013592830324303</v>
      </c>
      <c r="K289" s="23">
        <f t="shared" si="84"/>
        <v>1637.6169540912379</v>
      </c>
      <c r="L289" s="23">
        <f t="shared" si="79"/>
        <v>9918597.2456820793</v>
      </c>
      <c r="M289" s="23">
        <f>SUM($I$15:I289)</f>
        <v>-13943142.850561062</v>
      </c>
      <c r="N289" s="23">
        <f t="shared" si="71"/>
        <v>9918597.2456820793</v>
      </c>
      <c r="O289" s="23">
        <f t="shared" si="72"/>
        <v>10000000</v>
      </c>
      <c r="P289" s="25">
        <f t="shared" si="73"/>
        <v>0.99185972456820792</v>
      </c>
      <c r="R289" s="8">
        <f t="shared" si="80"/>
        <v>275</v>
      </c>
      <c r="S289" s="23">
        <f>VLOOKUP(R289,$R$7:$S$11,2,1)*$D$7</f>
        <v>33740.395256917</v>
      </c>
      <c r="T289" s="23">
        <f t="shared" si="82"/>
        <v>-25460.940860297531</v>
      </c>
      <c r="U289" s="24">
        <f t="shared" si="74"/>
        <v>0.75461299923799419</v>
      </c>
      <c r="V289" s="23">
        <f t="shared" si="85"/>
        <v>8279.4543966194688</v>
      </c>
      <c r="W289" s="23">
        <f t="shared" si="83"/>
        <v>9288576.2145472765</v>
      </c>
      <c r="X289" s="23">
        <f>SUM($T$15:T289)</f>
        <v>-2791581.2876578574</v>
      </c>
      <c r="Y289" s="23">
        <f t="shared" si="75"/>
        <v>9288576.2145472765</v>
      </c>
      <c r="Z289" s="23">
        <f t="shared" si="76"/>
        <v>10000000</v>
      </c>
      <c r="AA289" s="25">
        <f t="shared" si="77"/>
        <v>0.92885762145472761</v>
      </c>
    </row>
    <row r="290" spans="7:27" x14ac:dyDescent="0.25">
      <c r="G290" s="8">
        <f t="shared" si="78"/>
        <v>276</v>
      </c>
      <c r="H290" s="23">
        <f>VLOOKUP(G290,$G$7:$H$11,2,1)*$D$7</f>
        <v>82441.152000000002</v>
      </c>
      <c r="I290" s="23">
        <f t="shared" si="81"/>
        <v>-80835.700661959127</v>
      </c>
      <c r="J290" s="24">
        <f t="shared" si="70"/>
        <v>0.98052609286632875</v>
      </c>
      <c r="K290" s="23">
        <f t="shared" si="84"/>
        <v>1605.4513380408753</v>
      </c>
      <c r="L290" s="23">
        <f t="shared" si="79"/>
        <v>9920202.6970201209</v>
      </c>
      <c r="M290" s="23">
        <f>SUM($I$15:I290)</f>
        <v>-14023978.551223021</v>
      </c>
      <c r="N290" s="23">
        <f t="shared" si="71"/>
        <v>9920202.6970201209</v>
      </c>
      <c r="O290" s="23">
        <f t="shared" si="72"/>
        <v>10000000</v>
      </c>
      <c r="P290" s="25">
        <f t="shared" si="73"/>
        <v>0.99202026970201207</v>
      </c>
      <c r="R290" s="8">
        <f t="shared" si="80"/>
        <v>276</v>
      </c>
      <c r="S290" s="23">
        <f>VLOOKUP(R290,$R$7:$S$11,2,1)*$D$7</f>
        <v>33740.395256917</v>
      </c>
      <c r="T290" s="23">
        <f t="shared" si="82"/>
        <v>-25552.713508497924</v>
      </c>
      <c r="U290" s="24">
        <f t="shared" si="74"/>
        <v>0.75733296287509999</v>
      </c>
      <c r="V290" s="23">
        <f t="shared" si="85"/>
        <v>8187.681748419076</v>
      </c>
      <c r="W290" s="23">
        <f t="shared" si="83"/>
        <v>9296763.8962956965</v>
      </c>
      <c r="X290" s="23">
        <f>SUM($T$15:T290)</f>
        <v>-2817134.0011663553</v>
      </c>
      <c r="Y290" s="23">
        <f t="shared" si="75"/>
        <v>9296763.8962956965</v>
      </c>
      <c r="Z290" s="23">
        <f t="shared" si="76"/>
        <v>10000000</v>
      </c>
      <c r="AA290" s="25">
        <f t="shared" si="77"/>
        <v>0.92967638962956967</v>
      </c>
    </row>
    <row r="291" spans="7:27" x14ac:dyDescent="0.25">
      <c r="G291" s="8">
        <f t="shared" si="78"/>
        <v>277</v>
      </c>
      <c r="H291" s="23">
        <f>VLOOKUP(G291,$G$7:$H$11,2,1)*$D$7</f>
        <v>82441.152000000002</v>
      </c>
      <c r="I291" s="23">
        <f t="shared" si="81"/>
        <v>-80867.239543957636</v>
      </c>
      <c r="J291" s="24">
        <f t="shared" si="70"/>
        <v>0.98090865523031068</v>
      </c>
      <c r="K291" s="23">
        <f t="shared" si="84"/>
        <v>1573.9124560423661</v>
      </c>
      <c r="L291" s="23">
        <f t="shared" si="79"/>
        <v>9921776.609476164</v>
      </c>
      <c r="M291" s="23">
        <f>SUM($I$15:I291)</f>
        <v>-14104845.790766979</v>
      </c>
      <c r="N291" s="23">
        <f t="shared" si="71"/>
        <v>9921776.609476164</v>
      </c>
      <c r="O291" s="23">
        <f t="shared" si="72"/>
        <v>10000000</v>
      </c>
      <c r="P291" s="25">
        <f t="shared" si="73"/>
        <v>0.99217766094761639</v>
      </c>
      <c r="R291" s="8">
        <f t="shared" si="80"/>
        <v>277</v>
      </c>
      <c r="S291" s="23">
        <f>VLOOKUP(R291,$R$7:$S$11,2,1)*$D$7</f>
        <v>33740.395256917</v>
      </c>
      <c r="T291" s="23">
        <f t="shared" si="82"/>
        <v>-25643.548468664289</v>
      </c>
      <c r="U291" s="24">
        <f t="shared" si="74"/>
        <v>0.76002513525407489</v>
      </c>
      <c r="V291" s="23">
        <f t="shared" si="85"/>
        <v>8096.8467882527111</v>
      </c>
      <c r="W291" s="23">
        <f t="shared" si="83"/>
        <v>9304860.7430839501</v>
      </c>
      <c r="X291" s="23">
        <f>SUM($T$15:T291)</f>
        <v>-2842777.5496350196</v>
      </c>
      <c r="Y291" s="23">
        <f t="shared" si="75"/>
        <v>9304860.7430839501</v>
      </c>
      <c r="Z291" s="23">
        <f t="shared" si="76"/>
        <v>10000000</v>
      </c>
      <c r="AA291" s="25">
        <f t="shared" si="77"/>
        <v>0.93048607430839503</v>
      </c>
    </row>
    <row r="292" spans="7:27" x14ac:dyDescent="0.25">
      <c r="G292" s="8">
        <f t="shared" si="78"/>
        <v>278</v>
      </c>
      <c r="H292" s="23">
        <f>VLOOKUP(G292,$G$7:$H$11,2,1)*$D$7</f>
        <v>82441.152000000002</v>
      </c>
      <c r="I292" s="23">
        <f t="shared" si="81"/>
        <v>-80898.163706114516</v>
      </c>
      <c r="J292" s="24">
        <f t="shared" si="70"/>
        <v>0.9812837611259303</v>
      </c>
      <c r="K292" s="23">
        <f t="shared" si="84"/>
        <v>1542.9882938854862</v>
      </c>
      <c r="L292" s="23">
        <f t="shared" si="79"/>
        <v>9923319.5977700502</v>
      </c>
      <c r="M292" s="23">
        <f>SUM($I$15:I292)</f>
        <v>-14185743.954473093</v>
      </c>
      <c r="N292" s="23">
        <f t="shared" si="71"/>
        <v>9923319.5977700502</v>
      </c>
      <c r="O292" s="23">
        <f t="shared" si="72"/>
        <v>10000000</v>
      </c>
      <c r="P292" s="25">
        <f t="shared" si="73"/>
        <v>0.99233195977700506</v>
      </c>
      <c r="R292" s="8">
        <f t="shared" si="80"/>
        <v>278</v>
      </c>
      <c r="S292" s="23">
        <f>VLOOKUP(R292,$R$7:$S$11,2,1)*$D$7</f>
        <v>33740.395256917</v>
      </c>
      <c r="T292" s="23">
        <f t="shared" si="82"/>
        <v>-25733.453495737165</v>
      </c>
      <c r="U292" s="24">
        <f t="shared" si="74"/>
        <v>0.76268974621634411</v>
      </c>
      <c r="V292" s="23">
        <f t="shared" si="85"/>
        <v>8006.9417611798344</v>
      </c>
      <c r="W292" s="23">
        <f t="shared" si="83"/>
        <v>9312867.6848451309</v>
      </c>
      <c r="X292" s="23">
        <f>SUM($T$15:T292)</f>
        <v>-2868511.0031307568</v>
      </c>
      <c r="Y292" s="23">
        <f t="shared" si="75"/>
        <v>9312867.6848451309</v>
      </c>
      <c r="Z292" s="23">
        <f t="shared" si="76"/>
        <v>10000000</v>
      </c>
      <c r="AA292" s="25">
        <f t="shared" si="77"/>
        <v>0.93128676848451308</v>
      </c>
    </row>
    <row r="293" spans="7:27" x14ac:dyDescent="0.25">
      <c r="G293" s="8">
        <f t="shared" si="78"/>
        <v>279</v>
      </c>
      <c r="H293" s="23">
        <f>VLOOKUP(G293,$G$7:$H$11,2,1)*$D$7</f>
        <v>82441.152000000002</v>
      </c>
      <c r="I293" s="23">
        <f t="shared" si="81"/>
        <v>-80928.484940065071</v>
      </c>
      <c r="J293" s="24">
        <f t="shared" si="70"/>
        <v>0.98165155358412592</v>
      </c>
      <c r="K293" s="23">
        <f t="shared" si="84"/>
        <v>1512.6670599349309</v>
      </c>
      <c r="L293" s="23">
        <f t="shared" si="79"/>
        <v>9924832.2648299858</v>
      </c>
      <c r="M293" s="23">
        <f>SUM($I$15:I293)</f>
        <v>-14266672.439413158</v>
      </c>
      <c r="N293" s="23">
        <f t="shared" si="71"/>
        <v>9924832.2648299858</v>
      </c>
      <c r="O293" s="23">
        <f t="shared" si="72"/>
        <v>10000000</v>
      </c>
      <c r="P293" s="25">
        <f t="shared" si="73"/>
        <v>0.99248322648299858</v>
      </c>
      <c r="R293" s="8">
        <f t="shared" si="80"/>
        <v>279</v>
      </c>
      <c r="S293" s="23">
        <f>VLOOKUP(R293,$R$7:$S$11,2,1)*$D$7</f>
        <v>33740.395256917</v>
      </c>
      <c r="T293" s="23">
        <f t="shared" si="82"/>
        <v>-25822.436323784292</v>
      </c>
      <c r="U293" s="24">
        <f t="shared" si="74"/>
        <v>0.76532702498470362</v>
      </c>
      <c r="V293" s="23">
        <f t="shared" si="85"/>
        <v>7917.9589331327079</v>
      </c>
      <c r="W293" s="23">
        <f t="shared" si="83"/>
        <v>9320785.6437782645</v>
      </c>
      <c r="X293" s="23">
        <f>SUM($T$15:T293)</f>
        <v>-2894333.4394545411</v>
      </c>
      <c r="Y293" s="23">
        <f t="shared" si="75"/>
        <v>9320785.6437782645</v>
      </c>
      <c r="Z293" s="23">
        <f t="shared" si="76"/>
        <v>10000000</v>
      </c>
      <c r="AA293" s="25">
        <f t="shared" si="77"/>
        <v>0.93207856437782644</v>
      </c>
    </row>
    <row r="294" spans="7:27" x14ac:dyDescent="0.25">
      <c r="G294" s="8">
        <f t="shared" si="78"/>
        <v>280</v>
      </c>
      <c r="H294" s="23">
        <f>VLOOKUP(G294,$G$7:$H$11,2,1)*$D$7</f>
        <v>82441.152000000002</v>
      </c>
      <c r="I294" s="23">
        <f t="shared" si="81"/>
        <v>-80958.214818703011</v>
      </c>
      <c r="J294" s="24">
        <f t="shared" si="70"/>
        <v>0.98201217298252952</v>
      </c>
      <c r="K294" s="23">
        <f t="shared" si="84"/>
        <v>1482.9371812969912</v>
      </c>
      <c r="L294" s="23">
        <f t="shared" si="79"/>
        <v>9926315.2020112835</v>
      </c>
      <c r="M294" s="23">
        <f>SUM($I$15:I294)</f>
        <v>-14347630.654231861</v>
      </c>
      <c r="N294" s="23">
        <f t="shared" si="71"/>
        <v>9926315.2020112835</v>
      </c>
      <c r="O294" s="23">
        <f t="shared" si="72"/>
        <v>10000000</v>
      </c>
      <c r="P294" s="25">
        <f t="shared" si="73"/>
        <v>0.99263152020112833</v>
      </c>
      <c r="R294" s="8">
        <f t="shared" si="80"/>
        <v>280</v>
      </c>
      <c r="S294" s="23">
        <f>VLOOKUP(R294,$R$7:$S$11,2,1)*$D$7</f>
        <v>33740.395256917</v>
      </c>
      <c r="T294" s="23">
        <f t="shared" si="82"/>
        <v>-25910.504664830863</v>
      </c>
      <c r="U294" s="24">
        <f t="shared" si="74"/>
        <v>0.76793720012865119</v>
      </c>
      <c r="V294" s="23">
        <f t="shared" si="85"/>
        <v>7829.8905920861362</v>
      </c>
      <c r="W294" s="23">
        <f t="shared" si="83"/>
        <v>9328615.5343703516</v>
      </c>
      <c r="X294" s="23">
        <f>SUM($T$15:T294)</f>
        <v>-2920243.9441193719</v>
      </c>
      <c r="Y294" s="23">
        <f t="shared" si="75"/>
        <v>9328615.5343703516</v>
      </c>
      <c r="Z294" s="23">
        <f t="shared" si="76"/>
        <v>10000000</v>
      </c>
      <c r="AA294" s="25">
        <f t="shared" si="77"/>
        <v>0.93286155343703514</v>
      </c>
    </row>
    <row r="295" spans="7:27" x14ac:dyDescent="0.25">
      <c r="G295" s="8">
        <f t="shared" si="78"/>
        <v>281</v>
      </c>
      <c r="H295" s="23">
        <f>VLOOKUP(G295,$G$7:$H$11,2,1)*$D$7</f>
        <v>82441.152000000002</v>
      </c>
      <c r="I295" s="23">
        <f t="shared" si="81"/>
        <v>-80987.364699916914</v>
      </c>
      <c r="J295" s="24">
        <f t="shared" si="70"/>
        <v>0.98236575709079021</v>
      </c>
      <c r="K295" s="23">
        <f t="shared" si="84"/>
        <v>1453.7873000830878</v>
      </c>
      <c r="L295" s="23">
        <f t="shared" si="79"/>
        <v>9927768.9893113673</v>
      </c>
      <c r="M295" s="23">
        <f>SUM($I$15:I295)</f>
        <v>-14428618.018931778</v>
      </c>
      <c r="N295" s="23">
        <f t="shared" si="71"/>
        <v>9927768.9893113673</v>
      </c>
      <c r="O295" s="23">
        <f t="shared" si="72"/>
        <v>10000000</v>
      </c>
      <c r="P295" s="25">
        <f t="shared" si="73"/>
        <v>0.99277689893113674</v>
      </c>
      <c r="R295" s="8">
        <f t="shared" si="80"/>
        <v>281</v>
      </c>
      <c r="S295" s="23">
        <f>VLOOKUP(R295,$R$7:$S$11,2,1)*$D$7</f>
        <v>33740.395256917</v>
      </c>
      <c r="T295" s="23">
        <f t="shared" si="82"/>
        <v>-25997.6662077941</v>
      </c>
      <c r="U295" s="24">
        <f t="shared" si="74"/>
        <v>0.77052049953280888</v>
      </c>
      <c r="V295" s="23">
        <f t="shared" si="85"/>
        <v>7742.7290491228996</v>
      </c>
      <c r="W295" s="23">
        <f t="shared" si="83"/>
        <v>9336358.2634194754</v>
      </c>
      <c r="X295" s="23">
        <f>SUM($T$15:T295)</f>
        <v>-2946241.610327166</v>
      </c>
      <c r="Y295" s="23">
        <f t="shared" si="75"/>
        <v>9336358.2634194754</v>
      </c>
      <c r="Z295" s="23">
        <f t="shared" si="76"/>
        <v>10000000</v>
      </c>
      <c r="AA295" s="25">
        <f t="shared" si="77"/>
        <v>0.93363582634194753</v>
      </c>
    </row>
    <row r="296" spans="7:27" x14ac:dyDescent="0.25">
      <c r="G296" s="8">
        <f t="shared" si="78"/>
        <v>282</v>
      </c>
      <c r="H296" s="23">
        <f>VLOOKUP(G296,$G$7:$H$11,2,1)*$D$7</f>
        <v>82441.152000000002</v>
      </c>
      <c r="I296" s="23">
        <f t="shared" si="81"/>
        <v>-81015.945730296895</v>
      </c>
      <c r="J296" s="24">
        <f t="shared" si="70"/>
        <v>0.98271244111553524</v>
      </c>
      <c r="K296" s="23">
        <f t="shared" si="84"/>
        <v>1425.206269703107</v>
      </c>
      <c r="L296" s="23">
        <f t="shared" si="79"/>
        <v>9929194.1955810711</v>
      </c>
      <c r="M296" s="23">
        <f>SUM($I$15:I296)</f>
        <v>-14509633.964662075</v>
      </c>
      <c r="N296" s="23">
        <f t="shared" si="71"/>
        <v>9929194.1955810711</v>
      </c>
      <c r="O296" s="23">
        <f t="shared" si="72"/>
        <v>10000000</v>
      </c>
      <c r="P296" s="25">
        <f t="shared" si="73"/>
        <v>0.99291941955810714</v>
      </c>
      <c r="R296" s="8">
        <f t="shared" si="80"/>
        <v>282</v>
      </c>
      <c r="S296" s="23">
        <f>VLOOKUP(R296,$R$7:$S$11,2,1)*$D$7</f>
        <v>33740.395256917</v>
      </c>
      <c r="T296" s="23">
        <f t="shared" si="82"/>
        <v>-26083.928617399186</v>
      </c>
      <c r="U296" s="24">
        <f t="shared" si="74"/>
        <v>0.77307715036479341</v>
      </c>
      <c r="V296" s="23">
        <f t="shared" si="85"/>
        <v>7656.4666395178137</v>
      </c>
      <c r="W296" s="23">
        <f t="shared" si="83"/>
        <v>9344014.7300589941</v>
      </c>
      <c r="X296" s="23">
        <f>SUM($T$15:T296)</f>
        <v>-2972325.5389445652</v>
      </c>
      <c r="Y296" s="23">
        <f t="shared" si="75"/>
        <v>9344014.7300589941</v>
      </c>
      <c r="Z296" s="23">
        <f t="shared" si="76"/>
        <v>10000000</v>
      </c>
      <c r="AA296" s="25">
        <f t="shared" si="77"/>
        <v>0.93440147300589937</v>
      </c>
    </row>
    <row r="297" spans="7:27" x14ac:dyDescent="0.25">
      <c r="G297" s="8">
        <f t="shared" si="78"/>
        <v>283</v>
      </c>
      <c r="H297" s="23">
        <f>VLOOKUP(G297,$G$7:$H$11,2,1)*$D$7</f>
        <v>82441.152000000002</v>
      </c>
      <c r="I297" s="23">
        <f t="shared" si="81"/>
        <v>-81043.968848859891</v>
      </c>
      <c r="J297" s="24">
        <f t="shared" si="70"/>
        <v>0.98305235774555755</v>
      </c>
      <c r="K297" s="23">
        <f t="shared" si="84"/>
        <v>1397.1831511401106</v>
      </c>
      <c r="L297" s="23">
        <f t="shared" si="79"/>
        <v>9930591.3787322119</v>
      </c>
      <c r="M297" s="23">
        <f>SUM($I$15:I297)</f>
        <v>-14590677.933510935</v>
      </c>
      <c r="N297" s="23">
        <f t="shared" si="71"/>
        <v>9930591.3787322119</v>
      </c>
      <c r="O297" s="23">
        <f t="shared" si="72"/>
        <v>10000000</v>
      </c>
      <c r="P297" s="25">
        <f t="shared" si="73"/>
        <v>0.9930591378732212</v>
      </c>
      <c r="R297" s="8">
        <f t="shared" si="80"/>
        <v>283</v>
      </c>
      <c r="S297" s="23">
        <f>VLOOKUP(R297,$R$7:$S$11,2,1)*$D$7</f>
        <v>33740.395256917</v>
      </c>
      <c r="T297" s="23">
        <f t="shared" si="82"/>
        <v>-26169.299533158541</v>
      </c>
      <c r="U297" s="24">
        <f t="shared" si="74"/>
        <v>0.77560737904496435</v>
      </c>
      <c r="V297" s="23">
        <f t="shared" si="85"/>
        <v>7571.0957237584589</v>
      </c>
      <c r="W297" s="23">
        <f t="shared" si="83"/>
        <v>9351585.8257827535</v>
      </c>
      <c r="X297" s="23">
        <f>SUM($T$15:T297)</f>
        <v>-2998494.8384777238</v>
      </c>
      <c r="Y297" s="23">
        <f t="shared" si="75"/>
        <v>9351585.8257827535</v>
      </c>
      <c r="Z297" s="23">
        <f t="shared" si="76"/>
        <v>10000000</v>
      </c>
      <c r="AA297" s="25">
        <f t="shared" si="77"/>
        <v>0.93515858257827533</v>
      </c>
    </row>
    <row r="298" spans="7:27" x14ac:dyDescent="0.25">
      <c r="G298" s="8">
        <f t="shared" si="78"/>
        <v>284</v>
      </c>
      <c r="H298" s="23">
        <f>VLOOKUP(G298,$G$7:$H$11,2,1)*$D$7</f>
        <v>82441.152000000002</v>
      </c>
      <c r="I298" s="23">
        <f t="shared" si="81"/>
        <v>-81071.44479055889</v>
      </c>
      <c r="J298" s="24">
        <f t="shared" si="70"/>
        <v>0.98338563719438188</v>
      </c>
      <c r="K298" s="23">
        <f t="shared" si="84"/>
        <v>1369.7072094411124</v>
      </c>
      <c r="L298" s="23">
        <f t="shared" si="79"/>
        <v>9931961.0859416537</v>
      </c>
      <c r="M298" s="23">
        <f>SUM($I$15:I298)</f>
        <v>-14671749.378301494</v>
      </c>
      <c r="N298" s="23">
        <f t="shared" si="71"/>
        <v>9931961.0859416537</v>
      </c>
      <c r="O298" s="23">
        <f t="shared" si="72"/>
        <v>10000000</v>
      </c>
      <c r="P298" s="25">
        <f t="shared" si="73"/>
        <v>0.99319610859416541</v>
      </c>
      <c r="R298" s="8">
        <f t="shared" si="80"/>
        <v>284</v>
      </c>
      <c r="S298" s="23">
        <f>VLOOKUP(R298,$R$7:$S$11,2,1)*$D$7</f>
        <v>33740.395256917</v>
      </c>
      <c r="T298" s="23">
        <f t="shared" si="82"/>
        <v>-26253.78656841442</v>
      </c>
      <c r="U298" s="24">
        <f t="shared" si="74"/>
        <v>0.77811141121804805</v>
      </c>
      <c r="V298" s="23">
        <f t="shared" si="85"/>
        <v>7486.6086885025798</v>
      </c>
      <c r="W298" s="23">
        <f t="shared" si="83"/>
        <v>9359072.434471257</v>
      </c>
      <c r="X298" s="23">
        <f>SUM($T$15:T298)</f>
        <v>-3024748.6250461382</v>
      </c>
      <c r="Y298" s="23">
        <f t="shared" si="75"/>
        <v>9359072.434471257</v>
      </c>
      <c r="Z298" s="23">
        <f t="shared" si="76"/>
        <v>10000000</v>
      </c>
      <c r="AA298" s="25">
        <f t="shared" si="77"/>
        <v>0.93590724344712573</v>
      </c>
    </row>
    <row r="299" spans="7:27" x14ac:dyDescent="0.25">
      <c r="G299" s="8">
        <f t="shared" si="78"/>
        <v>285</v>
      </c>
      <c r="H299" s="23">
        <f>VLOOKUP(G299,$G$7:$H$11,2,1)*$D$7</f>
        <v>82441.152000000002</v>
      </c>
      <c r="I299" s="23">
        <f t="shared" si="81"/>
        <v>-81098.384089918807</v>
      </c>
      <c r="J299" s="24">
        <f t="shared" si="70"/>
        <v>0.98371240724436759</v>
      </c>
      <c r="K299" s="23">
        <f t="shared" si="84"/>
        <v>1342.7679100811947</v>
      </c>
      <c r="L299" s="23">
        <f t="shared" si="79"/>
        <v>9933303.8538517356</v>
      </c>
      <c r="M299" s="23">
        <f>SUM($I$15:I299)</f>
        <v>-14752847.762391413</v>
      </c>
      <c r="N299" s="23">
        <f t="shared" si="71"/>
        <v>9933303.8538517356</v>
      </c>
      <c r="O299" s="23">
        <f t="shared" si="72"/>
        <v>10000000</v>
      </c>
      <c r="P299" s="25">
        <f t="shared" si="73"/>
        <v>0.9933303853851736</v>
      </c>
      <c r="R299" s="8">
        <f t="shared" si="80"/>
        <v>285</v>
      </c>
      <c r="S299" s="23">
        <f>VLOOKUP(R299,$R$7:$S$11,2,1)*$D$7</f>
        <v>33740.395256917</v>
      </c>
      <c r="T299" s="23">
        <f t="shared" si="82"/>
        <v>-26337.397309303284</v>
      </c>
      <c r="U299" s="24">
        <f t="shared" si="74"/>
        <v>0.78058947172244364</v>
      </c>
      <c r="V299" s="23">
        <f t="shared" si="85"/>
        <v>7402.997947613716</v>
      </c>
      <c r="W299" s="23">
        <f t="shared" si="83"/>
        <v>9366475.4324188717</v>
      </c>
      <c r="X299" s="23">
        <f>SUM($T$15:T299)</f>
        <v>-3051086.0223554415</v>
      </c>
      <c r="Y299" s="23">
        <f t="shared" si="75"/>
        <v>9366475.4324188717</v>
      </c>
      <c r="Z299" s="23">
        <f t="shared" si="76"/>
        <v>10000000</v>
      </c>
      <c r="AA299" s="25">
        <f t="shared" si="77"/>
        <v>0.93664754324188715</v>
      </c>
    </row>
    <row r="300" spans="7:27" x14ac:dyDescent="0.25">
      <c r="G300" s="8">
        <f t="shared" si="78"/>
        <v>286</v>
      </c>
      <c r="H300" s="23">
        <f>VLOOKUP(G300,$G$7:$H$11,2,1)*$D$7</f>
        <v>82441.152000000002</v>
      </c>
      <c r="I300" s="23">
        <f t="shared" si="81"/>
        <v>-81124.797084508464</v>
      </c>
      <c r="J300" s="24">
        <f t="shared" si="70"/>
        <v>0.98403279328882332</v>
      </c>
      <c r="K300" s="23">
        <f t="shared" si="84"/>
        <v>1316.3549154915381</v>
      </c>
      <c r="L300" s="23">
        <f t="shared" si="79"/>
        <v>9934620.2087672278</v>
      </c>
      <c r="M300" s="23">
        <f>SUM($I$15:I300)</f>
        <v>-14833972.559475921</v>
      </c>
      <c r="N300" s="23">
        <f t="shared" si="71"/>
        <v>9934620.2087672278</v>
      </c>
      <c r="O300" s="23">
        <f t="shared" si="72"/>
        <v>10000000</v>
      </c>
      <c r="P300" s="25">
        <f t="shared" si="73"/>
        <v>0.99346202087672275</v>
      </c>
      <c r="R300" s="8">
        <f t="shared" si="80"/>
        <v>286</v>
      </c>
      <c r="S300" s="23">
        <f>VLOOKUP(R300,$R$7:$S$11,2,1)*$D$7</f>
        <v>33740.395256917</v>
      </c>
      <c r="T300" s="23">
        <f t="shared" si="82"/>
        <v>-26420.139313910156</v>
      </c>
      <c r="U300" s="24">
        <f t="shared" si="74"/>
        <v>0.78304178456516027</v>
      </c>
      <c r="V300" s="23">
        <f t="shared" si="85"/>
        <v>7320.2559430068432</v>
      </c>
      <c r="W300" s="23">
        <f t="shared" si="83"/>
        <v>9373795.6883618794</v>
      </c>
      <c r="X300" s="23">
        <f>SUM($T$15:T300)</f>
        <v>-3077506.1616693516</v>
      </c>
      <c r="Y300" s="23">
        <f t="shared" si="75"/>
        <v>9373795.6883618794</v>
      </c>
      <c r="Z300" s="23">
        <f t="shared" si="76"/>
        <v>10000000</v>
      </c>
      <c r="AA300" s="25">
        <f t="shared" si="77"/>
        <v>0.93737956883618789</v>
      </c>
    </row>
    <row r="301" spans="7:27" x14ac:dyDescent="0.25">
      <c r="G301" s="8">
        <f t="shared" si="78"/>
        <v>287</v>
      </c>
      <c r="H301" s="23">
        <f>VLOOKUP(G301,$G$7:$H$11,2,1)*$D$7</f>
        <v>82441.152000000002</v>
      </c>
      <c r="I301" s="23">
        <f t="shared" si="81"/>
        <v>-81150.693918367848</v>
      </c>
      <c r="J301" s="24">
        <f t="shared" si="70"/>
        <v>0.98434691837357935</v>
      </c>
      <c r="K301" s="23">
        <f t="shared" si="84"/>
        <v>1290.4580816321541</v>
      </c>
      <c r="L301" s="23">
        <f t="shared" si="79"/>
        <v>9935910.6668488607</v>
      </c>
      <c r="M301" s="23">
        <f>SUM($I$15:I301)</f>
        <v>-14915123.253394289</v>
      </c>
      <c r="N301" s="23">
        <f t="shared" si="71"/>
        <v>9935910.6668488607</v>
      </c>
      <c r="O301" s="23">
        <f t="shared" si="72"/>
        <v>10000000</v>
      </c>
      <c r="P301" s="25">
        <f t="shared" si="73"/>
        <v>0.99359106668488606</v>
      </c>
      <c r="R301" s="8">
        <f t="shared" si="80"/>
        <v>287</v>
      </c>
      <c r="S301" s="23">
        <f>VLOOKUP(R301,$R$7:$S$11,2,1)*$D$7</f>
        <v>33740.395256917</v>
      </c>
      <c r="T301" s="23">
        <f t="shared" si="82"/>
        <v>-26502.020111341029</v>
      </c>
      <c r="U301" s="24">
        <f t="shared" si="74"/>
        <v>0.78546857289432448</v>
      </c>
      <c r="V301" s="23">
        <f t="shared" si="85"/>
        <v>7238.3751455759702</v>
      </c>
      <c r="W301" s="23">
        <f t="shared" si="83"/>
        <v>9381034.0635074563</v>
      </c>
      <c r="X301" s="23">
        <f>SUM($T$15:T301)</f>
        <v>-3104008.1817806927</v>
      </c>
      <c r="Y301" s="23">
        <f t="shared" si="75"/>
        <v>9381034.0635074563</v>
      </c>
      <c r="Z301" s="23">
        <f t="shared" si="76"/>
        <v>10000000</v>
      </c>
      <c r="AA301" s="25">
        <f t="shared" si="77"/>
        <v>0.93810340635074563</v>
      </c>
    </row>
    <row r="302" spans="7:27" x14ac:dyDescent="0.25">
      <c r="G302" s="8">
        <f t="shared" si="78"/>
        <v>288</v>
      </c>
      <c r="H302" s="23">
        <f>VLOOKUP(G302,$G$7:$H$11,2,1)*$D$7</f>
        <v>82441.152000000002</v>
      </c>
      <c r="I302" s="23">
        <f t="shared" si="81"/>
        <v>-81176.084545450285</v>
      </c>
      <c r="J302" s="24">
        <f t="shared" si="70"/>
        <v>0.98465490323874028</v>
      </c>
      <c r="K302" s="23">
        <f t="shared" si="84"/>
        <v>1265.0674545497168</v>
      </c>
      <c r="L302" s="23">
        <f t="shared" si="79"/>
        <v>9937175.7343034111</v>
      </c>
      <c r="M302" s="23">
        <f>SUM($I$15:I302)</f>
        <v>-14996299.337939739</v>
      </c>
      <c r="N302" s="23">
        <f t="shared" si="71"/>
        <v>9937175.7343034111</v>
      </c>
      <c r="O302" s="23">
        <f t="shared" si="72"/>
        <v>10000000</v>
      </c>
      <c r="P302" s="25">
        <f t="shared" si="73"/>
        <v>0.99371757343034106</v>
      </c>
      <c r="R302" s="8">
        <f t="shared" si="80"/>
        <v>288</v>
      </c>
      <c r="S302" s="23">
        <f>VLOOKUP(R302,$R$7:$S$11,2,1)*$D$7</f>
        <v>33740.395256917</v>
      </c>
      <c r="T302" s="23">
        <f t="shared" si="82"/>
        <v>-26583.047200854868</v>
      </c>
      <c r="U302" s="24">
        <f t="shared" si="74"/>
        <v>0.78787005897345475</v>
      </c>
      <c r="V302" s="23">
        <f t="shared" si="85"/>
        <v>7157.3480560621319</v>
      </c>
      <c r="W302" s="23">
        <f t="shared" si="83"/>
        <v>9388191.4115635194</v>
      </c>
      <c r="X302" s="23">
        <f>SUM($T$15:T302)</f>
        <v>-3130591.2289815475</v>
      </c>
      <c r="Y302" s="23">
        <f t="shared" si="75"/>
        <v>9388191.4115635194</v>
      </c>
      <c r="Z302" s="23">
        <f t="shared" si="76"/>
        <v>10000000</v>
      </c>
      <c r="AA302" s="25">
        <f t="shared" si="77"/>
        <v>0.9388191411563519</v>
      </c>
    </row>
    <row r="303" spans="7:27" x14ac:dyDescent="0.25">
      <c r="G303" s="8">
        <f t="shared" si="78"/>
        <v>289</v>
      </c>
      <c r="H303" s="23">
        <f>VLOOKUP(G303,$G$7:$H$11,2,1)*$D$7</f>
        <v>82441.152000000002</v>
      </c>
      <c r="I303" s="23">
        <f t="shared" si="81"/>
        <v>-81200.978732960299</v>
      </c>
      <c r="J303" s="24">
        <f t="shared" si="70"/>
        <v>0.98495686635917334</v>
      </c>
      <c r="K303" s="23">
        <f t="shared" si="84"/>
        <v>1240.1732670397032</v>
      </c>
      <c r="L303" s="23">
        <f t="shared" si="79"/>
        <v>9938415.9075704515</v>
      </c>
      <c r="M303" s="23">
        <f>SUM($I$15:I303)</f>
        <v>-15077500.3166727</v>
      </c>
      <c r="N303" s="23">
        <f t="shared" si="71"/>
        <v>9938415.9075704515</v>
      </c>
      <c r="O303" s="23">
        <f t="shared" si="72"/>
        <v>10000000</v>
      </c>
      <c r="P303" s="25">
        <f t="shared" si="73"/>
        <v>0.99384159075704515</v>
      </c>
      <c r="R303" s="8">
        <f t="shared" si="80"/>
        <v>289</v>
      </c>
      <c r="S303" s="23">
        <f>VLOOKUP(R303,$R$7:$S$11,2,1)*$D$7</f>
        <v>33740.395256917</v>
      </c>
      <c r="T303" s="23">
        <f t="shared" si="82"/>
        <v>-26663.228051036596</v>
      </c>
      <c r="U303" s="24">
        <f t="shared" si="74"/>
        <v>0.79024646415695032</v>
      </c>
      <c r="V303" s="23">
        <f t="shared" si="85"/>
        <v>7077.1672058804033</v>
      </c>
      <c r="W303" s="23">
        <f t="shared" si="83"/>
        <v>9395268.5787694007</v>
      </c>
      <c r="X303" s="23">
        <f>SUM($T$15:T303)</f>
        <v>-3157254.4570325841</v>
      </c>
      <c r="Y303" s="23">
        <f t="shared" si="75"/>
        <v>9395268.5787694007</v>
      </c>
      <c r="Z303" s="23">
        <f t="shared" si="76"/>
        <v>10000000</v>
      </c>
      <c r="AA303" s="25">
        <f t="shared" si="77"/>
        <v>0.93952685787694012</v>
      </c>
    </row>
    <row r="304" spans="7:27" x14ac:dyDescent="0.25">
      <c r="G304" s="8">
        <f t="shared" si="78"/>
        <v>290</v>
      </c>
      <c r="H304" s="23">
        <f>VLOOKUP(G304,$G$7:$H$11,2,1)*$D$7</f>
        <v>82441.152000000002</v>
      </c>
      <c r="I304" s="23">
        <f t="shared" si="81"/>
        <v>-81225.386064620689</v>
      </c>
      <c r="J304" s="24">
        <f t="shared" si="70"/>
        <v>0.985252923984137</v>
      </c>
      <c r="K304" s="23">
        <f t="shared" si="84"/>
        <v>1215.7659353793133</v>
      </c>
      <c r="L304" s="23">
        <f t="shared" si="79"/>
        <v>9939631.6735058315</v>
      </c>
      <c r="M304" s="23">
        <f>SUM($I$15:I304)</f>
        <v>-15158725.70273732</v>
      </c>
      <c r="N304" s="23">
        <f t="shared" si="71"/>
        <v>9939631.6735058315</v>
      </c>
      <c r="O304" s="23">
        <f t="shared" si="72"/>
        <v>10000000</v>
      </c>
      <c r="P304" s="25">
        <f t="shared" si="73"/>
        <v>0.9939631673505831</v>
      </c>
      <c r="R304" s="8">
        <f t="shared" si="80"/>
        <v>290</v>
      </c>
      <c r="S304" s="23">
        <f>VLOOKUP(R304,$R$7:$S$11,2,1)*$D$7</f>
        <v>33740.395256917</v>
      </c>
      <c r="T304" s="23">
        <f t="shared" si="82"/>
        <v>-26742.570099040866</v>
      </c>
      <c r="U304" s="24">
        <f t="shared" si="74"/>
        <v>0.79259800886767817</v>
      </c>
      <c r="V304" s="23">
        <f t="shared" si="85"/>
        <v>6997.8251578761337</v>
      </c>
      <c r="W304" s="23">
        <f t="shared" si="83"/>
        <v>9402266.4039272778</v>
      </c>
      <c r="X304" s="23">
        <f>SUM($T$15:T304)</f>
        <v>-3183997.027131625</v>
      </c>
      <c r="Y304" s="23">
        <f t="shared" si="75"/>
        <v>9402266.4039272778</v>
      </c>
      <c r="Z304" s="23">
        <f t="shared" si="76"/>
        <v>10000000</v>
      </c>
      <c r="AA304" s="25">
        <f t="shared" si="77"/>
        <v>0.94022664039272774</v>
      </c>
    </row>
    <row r="305" spans="7:27" x14ac:dyDescent="0.25">
      <c r="G305" s="8">
        <f t="shared" si="78"/>
        <v>291</v>
      </c>
      <c r="H305" s="23">
        <f>VLOOKUP(G305,$G$7:$H$11,2,1)*$D$7</f>
        <v>82441.152000000002</v>
      </c>
      <c r="I305" s="23">
        <f t="shared" si="81"/>
        <v>-81249.315943976864</v>
      </c>
      <c r="J305" s="24">
        <f t="shared" si="70"/>
        <v>0.98554319017736269</v>
      </c>
      <c r="K305" s="23">
        <f t="shared" si="84"/>
        <v>1191.8360560231376</v>
      </c>
      <c r="L305" s="23">
        <f t="shared" si="79"/>
        <v>9940823.5095618553</v>
      </c>
      <c r="M305" s="23">
        <f>SUM($I$15:I305)</f>
        <v>-15239975.018681297</v>
      </c>
      <c r="N305" s="23">
        <f t="shared" si="71"/>
        <v>9940823.5095618553</v>
      </c>
      <c r="O305" s="23">
        <f t="shared" si="72"/>
        <v>10000000</v>
      </c>
      <c r="P305" s="25">
        <f t="shared" si="73"/>
        <v>0.99408235095618558</v>
      </c>
      <c r="R305" s="8">
        <f t="shared" si="80"/>
        <v>291</v>
      </c>
      <c r="S305" s="23">
        <f>VLOOKUP(R305,$R$7:$S$11,2,1)*$D$7</f>
        <v>33740.395256917</v>
      </c>
      <c r="T305" s="23">
        <f t="shared" si="82"/>
        <v>-26821.080749746412</v>
      </c>
      <c r="U305" s="24">
        <f t="shared" si="74"/>
        <v>0.79492491257190934</v>
      </c>
      <c r="V305" s="23">
        <f t="shared" si="85"/>
        <v>6919.3145071705876</v>
      </c>
      <c r="W305" s="23">
        <f t="shared" si="83"/>
        <v>9409185.7184344493</v>
      </c>
      <c r="X305" s="23">
        <f>SUM($T$15:T305)</f>
        <v>-3210818.1078813714</v>
      </c>
      <c r="Y305" s="23">
        <f t="shared" si="75"/>
        <v>9409185.7184344493</v>
      </c>
      <c r="Z305" s="23">
        <f t="shared" si="76"/>
        <v>10000000</v>
      </c>
      <c r="AA305" s="25">
        <f t="shared" si="77"/>
        <v>0.94091857184344496</v>
      </c>
    </row>
    <row r="306" spans="7:27" x14ac:dyDescent="0.25">
      <c r="G306" s="8">
        <f t="shared" si="78"/>
        <v>292</v>
      </c>
      <c r="H306" s="23">
        <f>VLOOKUP(G306,$G$7:$H$11,2,1)*$D$7</f>
        <v>82441.152000000002</v>
      </c>
      <c r="I306" s="23">
        <f t="shared" si="81"/>
        <v>-81272.77759754099</v>
      </c>
      <c r="J306" s="24">
        <f t="shared" si="70"/>
        <v>0.98582777685519229</v>
      </c>
      <c r="K306" s="23">
        <f t="shared" si="84"/>
        <v>1168.3744024590123</v>
      </c>
      <c r="L306" s="23">
        <f t="shared" si="79"/>
        <v>9941991.8839643151</v>
      </c>
      <c r="M306" s="23">
        <f>SUM($I$15:I306)</f>
        <v>-15321247.796278838</v>
      </c>
      <c r="N306" s="23">
        <f t="shared" si="71"/>
        <v>9941991.8839643151</v>
      </c>
      <c r="O306" s="23">
        <f t="shared" si="72"/>
        <v>10000000</v>
      </c>
      <c r="P306" s="25">
        <f t="shared" si="73"/>
        <v>0.99419918839643151</v>
      </c>
      <c r="R306" s="8">
        <f t="shared" si="80"/>
        <v>292</v>
      </c>
      <c r="S306" s="23">
        <f>VLOOKUP(R306,$R$7:$S$11,2,1)*$D$7</f>
        <v>33740.395256917</v>
      </c>
      <c r="T306" s="23">
        <f t="shared" si="82"/>
        <v>-26898.767375063151</v>
      </c>
      <c r="U306" s="24">
        <f t="shared" si="74"/>
        <v>0.79722739375878326</v>
      </c>
      <c r="V306" s="23">
        <f t="shared" si="85"/>
        <v>6841.6278818538485</v>
      </c>
      <c r="W306" s="23">
        <f t="shared" si="83"/>
        <v>9416027.3463163041</v>
      </c>
      <c r="X306" s="23">
        <f>SUM($T$15:T306)</f>
        <v>-3237716.8752564345</v>
      </c>
      <c r="Y306" s="23">
        <f t="shared" si="75"/>
        <v>9416027.3463163041</v>
      </c>
      <c r="Z306" s="23">
        <f t="shared" si="76"/>
        <v>10000000</v>
      </c>
      <c r="AA306" s="25">
        <f t="shared" si="77"/>
        <v>0.94160273463163036</v>
      </c>
    </row>
    <row r="307" spans="7:27" x14ac:dyDescent="0.25">
      <c r="G307" s="8">
        <f t="shared" si="78"/>
        <v>293</v>
      </c>
      <c r="H307" s="23">
        <f>VLOOKUP(G307,$G$7:$H$11,2,1)*$D$7</f>
        <v>82441.152000000002</v>
      </c>
      <c r="I307" s="23">
        <f t="shared" si="81"/>
        <v>-81295.780077973381</v>
      </c>
      <c r="J307" s="24">
        <f t="shared" si="70"/>
        <v>0.98610679382516853</v>
      </c>
      <c r="K307" s="23">
        <f t="shared" si="84"/>
        <v>1145.3719220266212</v>
      </c>
      <c r="L307" s="23">
        <f t="shared" si="79"/>
        <v>9943137.2558863424</v>
      </c>
      <c r="M307" s="23">
        <f>SUM($I$15:I307)</f>
        <v>-15402543.576356811</v>
      </c>
      <c r="N307" s="23">
        <f t="shared" si="71"/>
        <v>9943137.2558863424</v>
      </c>
      <c r="O307" s="23">
        <f t="shared" si="72"/>
        <v>10000000</v>
      </c>
      <c r="P307" s="25">
        <f t="shared" si="73"/>
        <v>0.99431372558863429</v>
      </c>
      <c r="R307" s="8">
        <f t="shared" si="80"/>
        <v>293</v>
      </c>
      <c r="S307" s="23">
        <f>VLOOKUP(R307,$R$7:$S$11,2,1)*$D$7</f>
        <v>33740.395256917</v>
      </c>
      <c r="T307" s="23">
        <f t="shared" si="82"/>
        <v>-26975.637313239276</v>
      </c>
      <c r="U307" s="24">
        <f t="shared" si="74"/>
        <v>0.79950566991977057</v>
      </c>
      <c r="V307" s="23">
        <f t="shared" si="85"/>
        <v>6764.7579436777232</v>
      </c>
      <c r="W307" s="23">
        <f t="shared" si="83"/>
        <v>9422792.1042599827</v>
      </c>
      <c r="X307" s="23">
        <f>SUM($T$15:T307)</f>
        <v>-3264692.5125696738</v>
      </c>
      <c r="Y307" s="23">
        <f t="shared" si="75"/>
        <v>9422792.1042599827</v>
      </c>
      <c r="Z307" s="23">
        <f t="shared" si="76"/>
        <v>10000000</v>
      </c>
      <c r="AA307" s="25">
        <f t="shared" si="77"/>
        <v>0.94227921042599827</v>
      </c>
    </row>
    <row r="308" spans="7:27" x14ac:dyDescent="0.25">
      <c r="G308" s="8">
        <f t="shared" si="78"/>
        <v>294</v>
      </c>
      <c r="H308" s="23">
        <f>VLOOKUP(G308,$G$7:$H$11,2,1)*$D$7</f>
        <v>82441.152000000002</v>
      </c>
      <c r="I308" s="23">
        <f t="shared" si="81"/>
        <v>-81318.332267185673</v>
      </c>
      <c r="J308" s="24">
        <f t="shared" si="70"/>
        <v>0.98638034882367576</v>
      </c>
      <c r="K308" s="23">
        <f t="shared" si="84"/>
        <v>1122.8197328143287</v>
      </c>
      <c r="L308" s="23">
        <f t="shared" si="79"/>
        <v>9944260.0756191574</v>
      </c>
      <c r="M308" s="23">
        <f>SUM($I$15:I308)</f>
        <v>-15483861.908623997</v>
      </c>
      <c r="N308" s="23">
        <f t="shared" si="71"/>
        <v>9944260.0756191574</v>
      </c>
      <c r="O308" s="23">
        <f t="shared" si="72"/>
        <v>10000000</v>
      </c>
      <c r="P308" s="25">
        <f t="shared" si="73"/>
        <v>0.99442600756191579</v>
      </c>
      <c r="R308" s="8">
        <f t="shared" si="80"/>
        <v>294</v>
      </c>
      <c r="S308" s="23">
        <f>VLOOKUP(R308,$R$7:$S$11,2,1)*$D$7</f>
        <v>33740.395256917</v>
      </c>
      <c r="T308" s="23">
        <f t="shared" si="82"/>
        <v>-27051.697868119925</v>
      </c>
      <c r="U308" s="24">
        <f t="shared" si="74"/>
        <v>0.80175995752670237</v>
      </c>
      <c r="V308" s="23">
        <f t="shared" si="85"/>
        <v>6688.6973887970744</v>
      </c>
      <c r="W308" s="23">
        <f t="shared" si="83"/>
        <v>9429480.8016487807</v>
      </c>
      <c r="X308" s="23">
        <f>SUM($T$15:T308)</f>
        <v>-3291744.2104377938</v>
      </c>
      <c r="Y308" s="23">
        <f t="shared" si="75"/>
        <v>9429480.8016487807</v>
      </c>
      <c r="Z308" s="23">
        <f t="shared" si="76"/>
        <v>10000000</v>
      </c>
      <c r="AA308" s="25">
        <f t="shared" si="77"/>
        <v>0.94294808016487808</v>
      </c>
    </row>
    <row r="309" spans="7:27" x14ac:dyDescent="0.25">
      <c r="G309" s="8">
        <f t="shared" si="78"/>
        <v>295</v>
      </c>
      <c r="H309" s="23">
        <f>VLOOKUP(G309,$G$7:$H$11,2,1)*$D$7</f>
        <v>82441.152000000002</v>
      </c>
      <c r="I309" s="23">
        <f t="shared" si="81"/>
        <v>-81340.442879376933</v>
      </c>
      <c r="J309" s="24">
        <f t="shared" si="70"/>
        <v>0.98664854755276743</v>
      </c>
      <c r="K309" s="23">
        <f t="shared" si="84"/>
        <v>1100.7091206230689</v>
      </c>
      <c r="L309" s="23">
        <f t="shared" si="79"/>
        <v>9945360.7847397812</v>
      </c>
      <c r="M309" s="23">
        <f>SUM($I$15:I309)</f>
        <v>-15565202.351503374</v>
      </c>
      <c r="N309" s="23">
        <f t="shared" si="71"/>
        <v>9945360.7847397812</v>
      </c>
      <c r="O309" s="23">
        <f t="shared" si="72"/>
        <v>10000000</v>
      </c>
      <c r="P309" s="25">
        <f t="shared" si="73"/>
        <v>0.99453607847397807</v>
      </c>
      <c r="R309" s="8">
        <f t="shared" si="80"/>
        <v>295</v>
      </c>
      <c r="S309" s="23">
        <f>VLOOKUP(R309,$R$7:$S$11,2,1)*$D$7</f>
        <v>33740.395256917</v>
      </c>
      <c r="T309" s="23">
        <f t="shared" si="82"/>
        <v>-27126.956308551133</v>
      </c>
      <c r="U309" s="24">
        <f t="shared" si="74"/>
        <v>0.8039904720141039</v>
      </c>
      <c r="V309" s="23">
        <f t="shared" si="85"/>
        <v>6613.438948365867</v>
      </c>
      <c r="W309" s="23">
        <f t="shared" si="83"/>
        <v>9436094.2405971475</v>
      </c>
      <c r="X309" s="23">
        <f>SUM($T$15:T309)</f>
        <v>-3318871.1667463449</v>
      </c>
      <c r="Y309" s="23">
        <f t="shared" si="75"/>
        <v>9436094.2405971475</v>
      </c>
      <c r="Z309" s="23">
        <f t="shared" si="76"/>
        <v>10000000</v>
      </c>
      <c r="AA309" s="25">
        <f t="shared" si="77"/>
        <v>0.94360942405971471</v>
      </c>
    </row>
    <row r="310" spans="7:27" x14ac:dyDescent="0.25">
      <c r="G310" s="8">
        <f t="shared" si="78"/>
        <v>296</v>
      </c>
      <c r="H310" s="23">
        <f>VLOOKUP(G310,$G$7:$H$11,2,1)*$D$7</f>
        <v>82441.152000000002</v>
      </c>
      <c r="I310" s="23">
        <f t="shared" si="81"/>
        <v>-81362.120464043692</v>
      </c>
      <c r="J310" s="24">
        <f t="shared" si="70"/>
        <v>0.98691149371667797</v>
      </c>
      <c r="K310" s="23">
        <f t="shared" si="84"/>
        <v>1079.0315359563101</v>
      </c>
      <c r="L310" s="23">
        <f t="shared" si="79"/>
        <v>9946439.8162757382</v>
      </c>
      <c r="M310" s="23">
        <f>SUM($I$15:I310)</f>
        <v>-15646564.471967418</v>
      </c>
      <c r="N310" s="23">
        <f t="shared" si="71"/>
        <v>9946439.8162757382</v>
      </c>
      <c r="O310" s="23">
        <f t="shared" si="72"/>
        <v>10000000</v>
      </c>
      <c r="P310" s="25">
        <f t="shared" si="73"/>
        <v>0.99464398162757384</v>
      </c>
      <c r="R310" s="8">
        <f t="shared" si="80"/>
        <v>296</v>
      </c>
      <c r="S310" s="23">
        <f>VLOOKUP(R310,$R$7:$S$11,2,1)*$D$7</f>
        <v>33740.395256917</v>
      </c>
      <c r="T310" s="23">
        <f t="shared" si="82"/>
        <v>-27201.419867694378</v>
      </c>
      <c r="U310" s="24">
        <f t="shared" si="74"/>
        <v>0.80619742775887937</v>
      </c>
      <c r="V310" s="23">
        <f t="shared" si="85"/>
        <v>6538.9753892226217</v>
      </c>
      <c r="W310" s="23">
        <f t="shared" si="83"/>
        <v>9442633.215986371</v>
      </c>
      <c r="X310" s="23">
        <f>SUM($T$15:T310)</f>
        <v>-3346072.5866140393</v>
      </c>
      <c r="Y310" s="23">
        <f t="shared" si="75"/>
        <v>9442633.215986371</v>
      </c>
      <c r="Z310" s="23">
        <f t="shared" si="76"/>
        <v>10000000</v>
      </c>
      <c r="AA310" s="25">
        <f t="shared" si="77"/>
        <v>0.94426332159863713</v>
      </c>
    </row>
    <row r="311" spans="7:27" x14ac:dyDescent="0.25">
      <c r="G311" s="8">
        <f t="shared" si="78"/>
        <v>297</v>
      </c>
      <c r="H311" s="23">
        <f>VLOOKUP(G311,$G$7:$H$11,2,1)*$D$7</f>
        <v>82441.152000000002</v>
      </c>
      <c r="I311" s="23">
        <f t="shared" si="81"/>
        <v>-81383.373408941552</v>
      </c>
      <c r="J311" s="24">
        <f t="shared" si="70"/>
        <v>0.9871692890577457</v>
      </c>
      <c r="K311" s="23">
        <f t="shared" si="84"/>
        <v>1057.7785910584498</v>
      </c>
      <c r="L311" s="23">
        <f t="shared" si="79"/>
        <v>9947497.5948667973</v>
      </c>
      <c r="M311" s="23">
        <f>SUM($I$15:I311)</f>
        <v>-15727947.845376359</v>
      </c>
      <c r="N311" s="23">
        <f t="shared" si="71"/>
        <v>9947497.5948667973</v>
      </c>
      <c r="O311" s="23">
        <f t="shared" si="72"/>
        <v>10000000</v>
      </c>
      <c r="P311" s="25">
        <f t="shared" si="73"/>
        <v>0.99474975948667976</v>
      </c>
      <c r="R311" s="8">
        <f t="shared" si="80"/>
        <v>297</v>
      </c>
      <c r="S311" s="23">
        <f>VLOOKUP(R311,$R$7:$S$11,2,1)*$D$7</f>
        <v>33740.395256917</v>
      </c>
      <c r="T311" s="23">
        <f t="shared" si="82"/>
        <v>-27275.095742486417</v>
      </c>
      <c r="U311" s="24">
        <f t="shared" si="74"/>
        <v>0.80838103806430206</v>
      </c>
      <c r="V311" s="23">
        <f t="shared" si="85"/>
        <v>6465.2995144305823</v>
      </c>
      <c r="W311" s="23">
        <f t="shared" si="83"/>
        <v>9449098.5155008025</v>
      </c>
      <c r="X311" s="23">
        <f>SUM($T$15:T311)</f>
        <v>-3373347.6823565257</v>
      </c>
      <c r="Y311" s="23">
        <f t="shared" si="75"/>
        <v>9449098.5155008025</v>
      </c>
      <c r="Z311" s="23">
        <f t="shared" si="76"/>
        <v>10000000</v>
      </c>
      <c r="AA311" s="25">
        <f t="shared" si="77"/>
        <v>0.94490985155008023</v>
      </c>
    </row>
    <row r="312" spans="7:27" x14ac:dyDescent="0.25">
      <c r="G312" s="8">
        <f t="shared" si="78"/>
        <v>298</v>
      </c>
      <c r="H312" s="23">
        <f>VLOOKUP(G312,$G$7:$H$11,2,1)*$D$7</f>
        <v>82441.152000000002</v>
      </c>
      <c r="I312" s="23">
        <f t="shared" si="81"/>
        <v>-81404.209943005815</v>
      </c>
      <c r="J312" s="24">
        <f t="shared" si="70"/>
        <v>0.98742203339184065</v>
      </c>
      <c r="K312" s="23">
        <f t="shared" si="84"/>
        <v>1036.9420569941867</v>
      </c>
      <c r="L312" s="23">
        <f t="shared" si="79"/>
        <v>9948534.5369237922</v>
      </c>
      <c r="M312" s="23">
        <f>SUM($I$15:I312)</f>
        <v>-15809352.055319365</v>
      </c>
      <c r="N312" s="23">
        <f t="shared" si="71"/>
        <v>9948534.5369237922</v>
      </c>
      <c r="O312" s="23">
        <f t="shared" si="72"/>
        <v>10000000</v>
      </c>
      <c r="P312" s="25">
        <f t="shared" si="73"/>
        <v>0.99485345369237921</v>
      </c>
      <c r="R312" s="8">
        <f t="shared" si="80"/>
        <v>298</v>
      </c>
      <c r="S312" s="23">
        <f>VLOOKUP(R312,$R$7:$S$11,2,1)*$D$7</f>
        <v>33740.395256917</v>
      </c>
      <c r="T312" s="23">
        <f t="shared" si="82"/>
        <v>-27347.991092983633</v>
      </c>
      <c r="U312" s="24">
        <f t="shared" si="74"/>
        <v>0.8105415151405827</v>
      </c>
      <c r="V312" s="23">
        <f t="shared" si="85"/>
        <v>6392.4041639333664</v>
      </c>
      <c r="W312" s="23">
        <f t="shared" si="83"/>
        <v>9455490.9196647368</v>
      </c>
      <c r="X312" s="23">
        <f>SUM($T$15:T312)</f>
        <v>-3400695.6734495093</v>
      </c>
      <c r="Y312" s="23">
        <f t="shared" si="75"/>
        <v>9455490.9196647368</v>
      </c>
      <c r="Z312" s="23">
        <f t="shared" si="76"/>
        <v>10000000</v>
      </c>
      <c r="AA312" s="25">
        <f t="shared" si="77"/>
        <v>0.94554909196647363</v>
      </c>
    </row>
    <row r="313" spans="7:27" x14ac:dyDescent="0.25">
      <c r="G313" s="8">
        <f t="shared" si="78"/>
        <v>299</v>
      </c>
      <c r="H313" s="23">
        <f>VLOOKUP(G313,$G$7:$H$11,2,1)*$D$7</f>
        <v>82441.152000000002</v>
      </c>
      <c r="I313" s="23">
        <f t="shared" si="81"/>
        <v>-81424.638139186427</v>
      </c>
      <c r="J313" s="24">
        <f t="shared" si="70"/>
        <v>0.98766982464275155</v>
      </c>
      <c r="K313" s="23">
        <f t="shared" si="84"/>
        <v>1016.5138608135749</v>
      </c>
      <c r="L313" s="23">
        <f t="shared" si="79"/>
        <v>9949551.0507846065</v>
      </c>
      <c r="M313" s="23">
        <f>SUM($I$15:I313)</f>
        <v>-15890776.693458552</v>
      </c>
      <c r="N313" s="23">
        <f t="shared" si="71"/>
        <v>9949551.0507846065</v>
      </c>
      <c r="O313" s="23">
        <f t="shared" si="72"/>
        <v>10000000</v>
      </c>
      <c r="P313" s="25">
        <f t="shared" si="73"/>
        <v>0.99495510507846063</v>
      </c>
      <c r="R313" s="8">
        <f t="shared" si="80"/>
        <v>299</v>
      </c>
      <c r="S313" s="23">
        <f>VLOOKUP(R313,$R$7:$S$11,2,1)*$D$7</f>
        <v>33740.395256917</v>
      </c>
      <c r="T313" s="23">
        <f t="shared" si="82"/>
        <v>-27420.113041896373</v>
      </c>
      <c r="U313" s="24">
        <f t="shared" si="74"/>
        <v>0.81267907009106755</v>
      </c>
      <c r="V313" s="23">
        <f t="shared" si="85"/>
        <v>6320.2822150206266</v>
      </c>
      <c r="W313" s="23">
        <f t="shared" si="83"/>
        <v>9461811.2018797584</v>
      </c>
      <c r="X313" s="23">
        <f>SUM($T$15:T313)</f>
        <v>-3428115.7864914057</v>
      </c>
      <c r="Y313" s="23">
        <f t="shared" si="75"/>
        <v>9461811.2018797584</v>
      </c>
      <c r="Z313" s="23">
        <f t="shared" si="76"/>
        <v>10000000</v>
      </c>
      <c r="AA313" s="25">
        <f t="shared" si="77"/>
        <v>0.94618112018797584</v>
      </c>
    </row>
    <row r="314" spans="7:27" x14ac:dyDescent="0.25">
      <c r="G314" s="8">
        <f t="shared" si="78"/>
        <v>300</v>
      </c>
      <c r="H314" s="23">
        <f>VLOOKUP(G314,$G$7:$H$11,2,1)*$D$7</f>
        <v>82441.152000000002</v>
      </c>
      <c r="I314" s="23">
        <f t="shared" si="81"/>
        <v>-81444.665917301551</v>
      </c>
      <c r="J314" s="24">
        <f t="shared" si="70"/>
        <v>0.98791275887679919</v>
      </c>
      <c r="K314" s="23">
        <f t="shared" si="84"/>
        <v>996.48608269845136</v>
      </c>
      <c r="L314" s="23">
        <f t="shared" si="79"/>
        <v>9950547.5368673056</v>
      </c>
      <c r="M314" s="23">
        <f>SUM($I$15:I314)</f>
        <v>-15972221.359375853</v>
      </c>
      <c r="N314" s="23">
        <f t="shared" si="71"/>
        <v>9950547.5368673056</v>
      </c>
      <c r="O314" s="23">
        <f t="shared" si="72"/>
        <v>10000000</v>
      </c>
      <c r="P314" s="25">
        <f t="shared" si="73"/>
        <v>0.99505475368673058</v>
      </c>
      <c r="R314" s="8">
        <f t="shared" si="80"/>
        <v>300</v>
      </c>
      <c r="S314" s="23">
        <f>VLOOKUP(R314,$R$7:$S$11,2,1)*$D$7</f>
        <v>33740.395256917</v>
      </c>
      <c r="T314" s="23">
        <f t="shared" si="82"/>
        <v>-27491.468673996627</v>
      </c>
      <c r="U314" s="24">
        <f t="shared" si="74"/>
        <v>0.81479391289468361</v>
      </c>
      <c r="V314" s="23">
        <f t="shared" si="85"/>
        <v>6248.9265829203723</v>
      </c>
      <c r="W314" s="23">
        <f t="shared" si="83"/>
        <v>9468060.1284626797</v>
      </c>
      <c r="X314" s="23">
        <f>SUM($T$15:T314)</f>
        <v>-3455607.2551654023</v>
      </c>
      <c r="Y314" s="23">
        <f t="shared" si="75"/>
        <v>9468060.1284626797</v>
      </c>
      <c r="Z314" s="23">
        <f t="shared" si="76"/>
        <v>10000000</v>
      </c>
      <c r="AA314" s="25">
        <f t="shared" si="77"/>
        <v>0.94680601284626797</v>
      </c>
    </row>
    <row r="315" spans="7:27" x14ac:dyDescent="0.25">
      <c r="G315" s="8">
        <f t="shared" si="78"/>
        <v>301</v>
      </c>
      <c r="H315" s="23">
        <f>VLOOKUP(G315,$G$7:$H$11,2,1)*$D$7</f>
        <v>82441.152000000002</v>
      </c>
      <c r="I315" s="23">
        <f t="shared" si="81"/>
        <v>-81464.301046783105</v>
      </c>
      <c r="J315" s="24">
        <f t="shared" si="70"/>
        <v>0.98815093033613965</v>
      </c>
      <c r="K315" s="23">
        <f t="shared" si="84"/>
        <v>976.85095321689732</v>
      </c>
      <c r="L315" s="23">
        <f t="shared" si="79"/>
        <v>9951524.3878205232</v>
      </c>
      <c r="M315" s="23">
        <f>SUM($I$15:I315)</f>
        <v>-16053685.660422636</v>
      </c>
      <c r="N315" s="23">
        <f t="shared" si="71"/>
        <v>9951524.3878205232</v>
      </c>
      <c r="O315" s="23">
        <f t="shared" si="72"/>
        <v>10000000</v>
      </c>
      <c r="P315" s="25">
        <f t="shared" si="73"/>
        <v>0.99515243878205228</v>
      </c>
      <c r="R315" s="8">
        <f t="shared" si="80"/>
        <v>301</v>
      </c>
      <c r="S315" s="23">
        <f>VLOOKUP(R315,$R$7:$S$11,2,1)*$D$7</f>
        <v>33740.395256917</v>
      </c>
      <c r="T315" s="23">
        <f t="shared" si="82"/>
        <v>-27562.065035630018</v>
      </c>
      <c r="U315" s="24">
        <f t="shared" si="74"/>
        <v>0.81688625239147472</v>
      </c>
      <c r="V315" s="23">
        <f t="shared" si="85"/>
        <v>6178.3302212869821</v>
      </c>
      <c r="W315" s="23">
        <f t="shared" si="83"/>
        <v>9474238.4586839676</v>
      </c>
      <c r="X315" s="23">
        <f>SUM($T$15:T315)</f>
        <v>-3483169.3202010323</v>
      </c>
      <c r="Y315" s="23">
        <f t="shared" si="75"/>
        <v>9474238.4586839676</v>
      </c>
      <c r="Z315" s="23">
        <f t="shared" si="76"/>
        <v>10000000</v>
      </c>
      <c r="AA315" s="25">
        <f t="shared" si="77"/>
        <v>0.94742384586839679</v>
      </c>
    </row>
    <row r="316" spans="7:27" x14ac:dyDescent="0.25">
      <c r="G316" s="8">
        <f t="shared" si="78"/>
        <v>302</v>
      </c>
      <c r="H316" s="23">
        <f>VLOOKUP(G316,$G$7:$H$11,2,1)*$D$7</f>
        <v>82441.152000000002</v>
      </c>
      <c r="I316" s="23">
        <f t="shared" si="81"/>
        <v>-81483.551149426028</v>
      </c>
      <c r="J316" s="24">
        <f t="shared" si="70"/>
        <v>0.98838443147211275</v>
      </c>
      <c r="K316" s="23">
        <f t="shared" si="84"/>
        <v>957.60085057397373</v>
      </c>
      <c r="L316" s="23">
        <f t="shared" si="79"/>
        <v>9952481.9886710979</v>
      </c>
      <c r="M316" s="23">
        <f>SUM($I$15:I316)</f>
        <v>-16135169.211572062</v>
      </c>
      <c r="N316" s="23">
        <f t="shared" si="71"/>
        <v>9952481.9886710979</v>
      </c>
      <c r="O316" s="23">
        <f t="shared" si="72"/>
        <v>10000000</v>
      </c>
      <c r="P316" s="25">
        <f t="shared" si="73"/>
        <v>0.9952481988671098</v>
      </c>
      <c r="R316" s="8">
        <f t="shared" si="80"/>
        <v>302</v>
      </c>
      <c r="S316" s="23">
        <f>VLOOKUP(R316,$R$7:$S$11,2,1)*$D$7</f>
        <v>33740.395256917</v>
      </c>
      <c r="T316" s="23">
        <f t="shared" si="82"/>
        <v>-27631.909134265035</v>
      </c>
      <c r="U316" s="24">
        <f t="shared" si="74"/>
        <v>0.81895629626924171</v>
      </c>
      <c r="V316" s="23">
        <f t="shared" si="85"/>
        <v>6108.4861226519643</v>
      </c>
      <c r="W316" s="23">
        <f t="shared" si="83"/>
        <v>9480346.9448066205</v>
      </c>
      <c r="X316" s="23">
        <f>SUM($T$15:T316)</f>
        <v>-3510801.2293352974</v>
      </c>
      <c r="Y316" s="23">
        <f t="shared" si="75"/>
        <v>9480346.9448066205</v>
      </c>
      <c r="Z316" s="23">
        <f t="shared" si="76"/>
        <v>10000000</v>
      </c>
      <c r="AA316" s="25">
        <f t="shared" si="77"/>
        <v>0.94803469448066202</v>
      </c>
    </row>
    <row r="317" spans="7:27" x14ac:dyDescent="0.25">
      <c r="G317" s="8">
        <f t="shared" si="78"/>
        <v>303</v>
      </c>
      <c r="H317" s="23">
        <f>VLOOKUP(G317,$G$7:$H$11,2,1)*$D$7</f>
        <v>82441.152000000002</v>
      </c>
      <c r="I317" s="23">
        <f t="shared" si="81"/>
        <v>-81502.423702036962</v>
      </c>
      <c r="J317" s="24">
        <f t="shared" si="70"/>
        <v>0.98861335297736941</v>
      </c>
      <c r="K317" s="23">
        <f t="shared" si="84"/>
        <v>938.72829796303995</v>
      </c>
      <c r="L317" s="23">
        <f t="shared" si="79"/>
        <v>9953420.7169690616</v>
      </c>
      <c r="M317" s="23">
        <f>SUM($I$15:I317)</f>
        <v>-16216671.635274099</v>
      </c>
      <c r="N317" s="23">
        <f t="shared" si="71"/>
        <v>9953420.7169690616</v>
      </c>
      <c r="O317" s="23">
        <f t="shared" si="72"/>
        <v>10000000</v>
      </c>
      <c r="P317" s="25">
        <f t="shared" si="73"/>
        <v>0.99534207169690614</v>
      </c>
      <c r="R317" s="8">
        <f t="shared" si="80"/>
        <v>303</v>
      </c>
      <c r="S317" s="23">
        <f>VLOOKUP(R317,$R$7:$S$11,2,1)*$D$7</f>
        <v>33740.395256917</v>
      </c>
      <c r="T317" s="23">
        <f t="shared" si="82"/>
        <v>-27701.00793800503</v>
      </c>
      <c r="U317" s="24">
        <f t="shared" si="74"/>
        <v>0.8210042510490787</v>
      </c>
      <c r="V317" s="23">
        <f t="shared" si="85"/>
        <v>6039.3873189119695</v>
      </c>
      <c r="W317" s="23">
        <f t="shared" si="83"/>
        <v>9486386.3321255334</v>
      </c>
      <c r="X317" s="23">
        <f>SUM($T$15:T317)</f>
        <v>-3538502.2372733024</v>
      </c>
      <c r="Y317" s="23">
        <f t="shared" si="75"/>
        <v>9486386.3321255334</v>
      </c>
      <c r="Z317" s="23">
        <f t="shared" si="76"/>
        <v>10000000</v>
      </c>
      <c r="AA317" s="25">
        <f t="shared" si="77"/>
        <v>0.94863863321255337</v>
      </c>
    </row>
    <row r="318" spans="7:27" x14ac:dyDescent="0.25">
      <c r="G318" s="8">
        <f t="shared" si="78"/>
        <v>304</v>
      </c>
      <c r="H318" s="23">
        <f>VLOOKUP(G318,$G$7:$H$11,2,1)*$D$7</f>
        <v>82441.152000000002</v>
      </c>
      <c r="I318" s="23">
        <f t="shared" si="81"/>
        <v>-81520.926039123908</v>
      </c>
      <c r="J318" s="24">
        <f t="shared" si="70"/>
        <v>0.98883778381849763</v>
      </c>
      <c r="K318" s="23">
        <f t="shared" si="84"/>
        <v>920.22596087609418</v>
      </c>
      <c r="L318" s="23">
        <f t="shared" si="79"/>
        <v>9954340.9429299384</v>
      </c>
      <c r="M318" s="23">
        <f>SUM($I$15:I318)</f>
        <v>-16298192.561313223</v>
      </c>
      <c r="N318" s="23">
        <f t="shared" si="71"/>
        <v>9954340.9429299384</v>
      </c>
      <c r="O318" s="23">
        <f t="shared" si="72"/>
        <v>10000000</v>
      </c>
      <c r="P318" s="25">
        <f t="shared" si="73"/>
        <v>0.9954340942929939</v>
      </c>
      <c r="R318" s="8">
        <f t="shared" si="80"/>
        <v>304</v>
      </c>
      <c r="S318" s="23">
        <f>VLOOKUP(R318,$R$7:$S$11,2,1)*$D$7</f>
        <v>33740.395256917</v>
      </c>
      <c r="T318" s="23">
        <f t="shared" si="82"/>
        <v>-27769.368375148624</v>
      </c>
      <c r="U318" s="24">
        <f t="shared" si="74"/>
        <v>0.82303032207234517</v>
      </c>
      <c r="V318" s="23">
        <f t="shared" si="85"/>
        <v>5971.0268817683755</v>
      </c>
      <c r="W318" s="23">
        <f t="shared" si="83"/>
        <v>9492357.3590073027</v>
      </c>
      <c r="X318" s="23">
        <f>SUM($T$15:T318)</f>
        <v>-3566271.605648451</v>
      </c>
      <c r="Y318" s="23">
        <f t="shared" si="75"/>
        <v>9492357.3590073027</v>
      </c>
      <c r="Z318" s="23">
        <f t="shared" si="76"/>
        <v>10000000</v>
      </c>
      <c r="AA318" s="25">
        <f t="shared" si="77"/>
        <v>0.94923573590073029</v>
      </c>
    </row>
    <row r="319" spans="7:27" x14ac:dyDescent="0.25">
      <c r="G319" s="8">
        <f t="shared" si="78"/>
        <v>305</v>
      </c>
      <c r="H319" s="23">
        <f>VLOOKUP(G319,$G$7:$H$11,2,1)*$D$7</f>
        <v>82441.152000000002</v>
      </c>
      <c r="I319" s="23">
        <f t="shared" si="81"/>
        <v>-81539.065355466679</v>
      </c>
      <c r="J319" s="24">
        <f t="shared" si="70"/>
        <v>0.9890578112672016</v>
      </c>
      <c r="K319" s="23">
        <f t="shared" si="84"/>
        <v>902.08664453332312</v>
      </c>
      <c r="L319" s="23">
        <f t="shared" si="79"/>
        <v>9955243.0295744725</v>
      </c>
      <c r="M319" s="23">
        <f>SUM($I$15:I319)</f>
        <v>-16379731.62666869</v>
      </c>
      <c r="N319" s="23">
        <f t="shared" si="71"/>
        <v>9955243.0295744725</v>
      </c>
      <c r="O319" s="23">
        <f t="shared" si="72"/>
        <v>10000000</v>
      </c>
      <c r="P319" s="25">
        <f t="shared" si="73"/>
        <v>0.9955243029574472</v>
      </c>
      <c r="R319" s="8">
        <f t="shared" si="80"/>
        <v>305</v>
      </c>
      <c r="S319" s="23">
        <f>VLOOKUP(R319,$R$7:$S$11,2,1)*$D$7</f>
        <v>33740.395256917</v>
      </c>
      <c r="T319" s="23">
        <f t="shared" si="82"/>
        <v>-27836.997333817184</v>
      </c>
      <c r="U319" s="24">
        <f t="shared" si="74"/>
        <v>0.82503471348962398</v>
      </c>
      <c r="V319" s="23">
        <f t="shared" si="85"/>
        <v>5903.3979230998157</v>
      </c>
      <c r="W319" s="23">
        <f t="shared" si="83"/>
        <v>9498260.7569304034</v>
      </c>
      <c r="X319" s="23">
        <f>SUM($T$15:T319)</f>
        <v>-3594108.6029822682</v>
      </c>
      <c r="Y319" s="23">
        <f t="shared" si="75"/>
        <v>9498260.7569304034</v>
      </c>
      <c r="Z319" s="23">
        <f t="shared" si="76"/>
        <v>10000000</v>
      </c>
      <c r="AA319" s="25">
        <f t="shared" si="77"/>
        <v>0.94982607569304034</v>
      </c>
    </row>
    <row r="320" spans="7:27" x14ac:dyDescent="0.25">
      <c r="G320" s="8">
        <f t="shared" si="78"/>
        <v>306</v>
      </c>
      <c r="H320" s="23">
        <f>VLOOKUP(G320,$G$7:$H$11,2,1)*$D$7</f>
        <v>82441.152000000002</v>
      </c>
      <c r="I320" s="23">
        <f t="shared" si="81"/>
        <v>-81556.848708650097</v>
      </c>
      <c r="J320" s="24">
        <f t="shared" si="70"/>
        <v>0.98927352093102838</v>
      </c>
      <c r="K320" s="23">
        <f t="shared" si="84"/>
        <v>884.30329134990461</v>
      </c>
      <c r="L320" s="23">
        <f t="shared" si="79"/>
        <v>9956127.3328658231</v>
      </c>
      <c r="M320" s="23">
        <f>SUM($I$15:I320)</f>
        <v>-16461288.47537734</v>
      </c>
      <c r="N320" s="23">
        <f t="shared" si="71"/>
        <v>9956127.3328658231</v>
      </c>
      <c r="O320" s="23">
        <f t="shared" si="72"/>
        <v>10000000</v>
      </c>
      <c r="P320" s="25">
        <f t="shared" si="73"/>
        <v>0.99561273328658229</v>
      </c>
      <c r="R320" s="8">
        <f t="shared" si="80"/>
        <v>306</v>
      </c>
      <c r="S320" s="23">
        <f>VLOOKUP(R320,$R$7:$S$11,2,1)*$D$7</f>
        <v>33740.395256917</v>
      </c>
      <c r="T320" s="23">
        <f t="shared" si="82"/>
        <v>-27903.901661507785</v>
      </c>
      <c r="U320" s="24">
        <f t="shared" si="74"/>
        <v>0.82701762824747305</v>
      </c>
      <c r="V320" s="23">
        <f t="shared" si="85"/>
        <v>5836.4935954092143</v>
      </c>
      <c r="W320" s="23">
        <f t="shared" si="83"/>
        <v>9504097.2505258135</v>
      </c>
      <c r="X320" s="23">
        <f>SUM($T$15:T320)</f>
        <v>-3622012.504643776</v>
      </c>
      <c r="Y320" s="23">
        <f t="shared" si="75"/>
        <v>9504097.2505258135</v>
      </c>
      <c r="Z320" s="23">
        <f t="shared" si="76"/>
        <v>10000000</v>
      </c>
      <c r="AA320" s="25">
        <f t="shared" si="77"/>
        <v>0.95040972505258137</v>
      </c>
    </row>
    <row r="321" spans="7:27" x14ac:dyDescent="0.25">
      <c r="G321" s="8">
        <f t="shared" si="78"/>
        <v>307</v>
      </c>
      <c r="H321" s="23">
        <f>VLOOKUP(G321,$G$7:$H$11,2,1)*$D$7</f>
        <v>82441.152000000002</v>
      </c>
      <c r="I321" s="23">
        <f t="shared" si="81"/>
        <v>-81574.283021604642</v>
      </c>
      <c r="J321" s="24">
        <f t="shared" si="70"/>
        <v>0.98948499678418667</v>
      </c>
      <c r="K321" s="23">
        <f t="shared" si="84"/>
        <v>866.86897839535959</v>
      </c>
      <c r="L321" s="23">
        <f t="shared" si="79"/>
        <v>9956994.2018442191</v>
      </c>
      <c r="M321" s="23">
        <f>SUM($I$15:I321)</f>
        <v>-16542862.758398945</v>
      </c>
      <c r="N321" s="23">
        <f t="shared" si="71"/>
        <v>9956994.2018442191</v>
      </c>
      <c r="O321" s="23">
        <f t="shared" si="72"/>
        <v>10000000</v>
      </c>
      <c r="P321" s="25">
        <f t="shared" si="73"/>
        <v>0.99569942018442192</v>
      </c>
      <c r="R321" s="8">
        <f t="shared" si="80"/>
        <v>307</v>
      </c>
      <c r="S321" s="23">
        <f>VLOOKUP(R321,$R$7:$S$11,2,1)*$D$7</f>
        <v>33740.395256917</v>
      </c>
      <c r="T321" s="23">
        <f t="shared" si="82"/>
        <v>-27970.088164765388</v>
      </c>
      <c r="U321" s="24">
        <f t="shared" si="74"/>
        <v>0.8289792680787087</v>
      </c>
      <c r="V321" s="23">
        <f t="shared" si="85"/>
        <v>5770.3070921516119</v>
      </c>
      <c r="W321" s="23">
        <f t="shared" si="83"/>
        <v>9509867.5576179661</v>
      </c>
      <c r="X321" s="23">
        <f>SUM($T$15:T321)</f>
        <v>-3649982.5928085414</v>
      </c>
      <c r="Y321" s="23">
        <f t="shared" si="75"/>
        <v>9509867.5576179661</v>
      </c>
      <c r="Z321" s="23">
        <f t="shared" si="76"/>
        <v>10000000</v>
      </c>
      <c r="AA321" s="25">
        <f t="shared" si="77"/>
        <v>0.95098675576179659</v>
      </c>
    </row>
    <row r="322" spans="7:27" x14ac:dyDescent="0.25">
      <c r="G322" s="8">
        <f t="shared" si="78"/>
        <v>308</v>
      </c>
      <c r="H322" s="23">
        <f>VLOOKUP(G322,$G$7:$H$11,2,1)*$D$7</f>
        <v>82441.152000000002</v>
      </c>
      <c r="I322" s="23">
        <f t="shared" si="81"/>
        <v>-81591.375085087493</v>
      </c>
      <c r="J322" s="24">
        <f t="shared" si="70"/>
        <v>0.98969232119764039</v>
      </c>
      <c r="K322" s="23">
        <f t="shared" si="84"/>
        <v>849.7769149125088</v>
      </c>
      <c r="L322" s="23">
        <f t="shared" si="79"/>
        <v>9957843.9787591323</v>
      </c>
      <c r="M322" s="23">
        <f>SUM($I$15:I322)</f>
        <v>-16624454.133484032</v>
      </c>
      <c r="N322" s="23">
        <f t="shared" si="71"/>
        <v>9957843.9787591323</v>
      </c>
      <c r="O322" s="23">
        <f t="shared" si="72"/>
        <v>10000000</v>
      </c>
      <c r="P322" s="25">
        <f t="shared" si="73"/>
        <v>0.99578439787591322</v>
      </c>
      <c r="R322" s="8">
        <f t="shared" si="80"/>
        <v>308</v>
      </c>
      <c r="S322" s="23">
        <f>VLOOKUP(R322,$R$7:$S$11,2,1)*$D$7</f>
        <v>33740.395256917</v>
      </c>
      <c r="T322" s="23">
        <f t="shared" si="82"/>
        <v>-28035.563608840108</v>
      </c>
      <c r="U322" s="24">
        <f t="shared" si="74"/>
        <v>0.83091983349224796</v>
      </c>
      <c r="V322" s="23">
        <f t="shared" si="85"/>
        <v>5704.8316480768917</v>
      </c>
      <c r="W322" s="23">
        <f t="shared" si="83"/>
        <v>9515572.3892660439</v>
      </c>
      <c r="X322" s="23">
        <f>SUM($T$15:T322)</f>
        <v>-3678018.1564173815</v>
      </c>
      <c r="Y322" s="23">
        <f t="shared" si="75"/>
        <v>9515572.3892660439</v>
      </c>
      <c r="Z322" s="23">
        <f t="shared" si="76"/>
        <v>10000000</v>
      </c>
      <c r="AA322" s="25">
        <f t="shared" si="77"/>
        <v>0.95155723892660438</v>
      </c>
    </row>
    <row r="323" spans="7:27" x14ac:dyDescent="0.25">
      <c r="G323" s="8">
        <f t="shared" si="78"/>
        <v>309</v>
      </c>
      <c r="H323" s="23">
        <f>VLOOKUP(G323,$G$7:$H$11,2,1)*$D$7</f>
        <v>82441.152000000002</v>
      </c>
      <c r="I323" s="23">
        <f t="shared" si="81"/>
        <v>-81608.131560040638</v>
      </c>
      <c r="J323" s="24">
        <f t="shared" si="70"/>
        <v>0.98989557496771319</v>
      </c>
      <c r="K323" s="23">
        <f t="shared" si="84"/>
        <v>833.02043995936401</v>
      </c>
      <c r="L323" s="23">
        <f t="shared" si="79"/>
        <v>9958676.9991990924</v>
      </c>
      <c r="M323" s="23">
        <f>SUM($I$15:I323)</f>
        <v>-16706062.265044073</v>
      </c>
      <c r="N323" s="23">
        <f t="shared" si="71"/>
        <v>9958676.9991990924</v>
      </c>
      <c r="O323" s="23">
        <f t="shared" si="72"/>
        <v>10000000</v>
      </c>
      <c r="P323" s="25">
        <f t="shared" si="73"/>
        <v>0.9958676999199092</v>
      </c>
      <c r="R323" s="8">
        <f t="shared" si="80"/>
        <v>309</v>
      </c>
      <c r="S323" s="23">
        <f>VLOOKUP(R323,$R$7:$S$11,2,1)*$D$7</f>
        <v>33740.395256917</v>
      </c>
      <c r="T323" s="23">
        <f t="shared" si="82"/>
        <v>-28100.33471730724</v>
      </c>
      <c r="U323" s="24">
        <f t="shared" si="74"/>
        <v>0.83283952376184711</v>
      </c>
      <c r="V323" s="23">
        <f t="shared" si="85"/>
        <v>5640.0605396097599</v>
      </c>
      <c r="W323" s="23">
        <f t="shared" si="83"/>
        <v>9521212.4498056546</v>
      </c>
      <c r="X323" s="23">
        <f>SUM($T$15:T323)</f>
        <v>-3706118.4911346887</v>
      </c>
      <c r="Y323" s="23">
        <f t="shared" si="75"/>
        <v>9521212.4498056546</v>
      </c>
      <c r="Z323" s="23">
        <f t="shared" si="76"/>
        <v>10000000</v>
      </c>
      <c r="AA323" s="25">
        <f t="shared" si="77"/>
        <v>0.9521212449805655</v>
      </c>
    </row>
    <row r="324" spans="7:27" x14ac:dyDescent="0.25">
      <c r="G324" s="8">
        <f t="shared" si="78"/>
        <v>310</v>
      </c>
      <c r="H324" s="23">
        <f>VLOOKUP(G324,$G$7:$H$11,2,1)*$D$7</f>
        <v>82441.152000000002</v>
      </c>
      <c r="I324" s="23">
        <f t="shared" si="81"/>
        <v>-81624.558980090544</v>
      </c>
      <c r="J324" s="24">
        <f t="shared" si="70"/>
        <v>0.99009483734640857</v>
      </c>
      <c r="K324" s="23">
        <f t="shared" si="84"/>
        <v>816.59301990945823</v>
      </c>
      <c r="L324" s="23">
        <f t="shared" si="79"/>
        <v>9959493.5922190025</v>
      </c>
      <c r="M324" s="23">
        <f>SUM($I$15:I324)</f>
        <v>-16787686.824024163</v>
      </c>
      <c r="N324" s="23">
        <f t="shared" si="71"/>
        <v>9959493.5922190025</v>
      </c>
      <c r="O324" s="23">
        <f t="shared" si="72"/>
        <v>10000000</v>
      </c>
      <c r="P324" s="25">
        <f t="shared" si="73"/>
        <v>0.99594935922190031</v>
      </c>
      <c r="R324" s="8">
        <f t="shared" si="80"/>
        <v>310</v>
      </c>
      <c r="S324" s="23">
        <f>VLOOKUP(R324,$R$7:$S$11,2,1)*$D$7</f>
        <v>33740.395256917</v>
      </c>
      <c r="T324" s="23">
        <f t="shared" si="82"/>
        <v>-28164.408171795309</v>
      </c>
      <c r="U324" s="24">
        <f t="shared" si="74"/>
        <v>0.83473853691804112</v>
      </c>
      <c r="V324" s="23">
        <f t="shared" si="85"/>
        <v>5575.9870851216911</v>
      </c>
      <c r="W324" s="23">
        <f t="shared" si="83"/>
        <v>9526788.4368907772</v>
      </c>
      <c r="X324" s="23">
        <f>SUM($T$15:T324)</f>
        <v>-3734282.899306484</v>
      </c>
      <c r="Y324" s="23">
        <f t="shared" si="75"/>
        <v>9526788.4368907772</v>
      </c>
      <c r="Z324" s="23">
        <f t="shared" si="76"/>
        <v>10000000</v>
      </c>
      <c r="AA324" s="25">
        <f t="shared" si="77"/>
        <v>0.95267884368907774</v>
      </c>
    </row>
    <row r="325" spans="7:27" x14ac:dyDescent="0.25">
      <c r="G325" s="8">
        <f t="shared" si="78"/>
        <v>311</v>
      </c>
      <c r="H325" s="23">
        <f>VLOOKUP(G325,$G$7:$H$11,2,1)*$D$7</f>
        <v>82441.152000000002</v>
      </c>
      <c r="I325" s="23">
        <f t="shared" si="81"/>
        <v>-81640.66375377588</v>
      </c>
      <c r="J325" s="24">
        <f t="shared" si="70"/>
        <v>0.99029018606843189</v>
      </c>
      <c r="K325" s="23">
        <f t="shared" si="84"/>
        <v>800.48824622412212</v>
      </c>
      <c r="L325" s="23">
        <f t="shared" si="79"/>
        <v>9960294.0804652274</v>
      </c>
      <c r="M325" s="23">
        <f>SUM($I$15:I325)</f>
        <v>-16869327.487777941</v>
      </c>
      <c r="N325" s="23">
        <f t="shared" si="71"/>
        <v>9960294.0804652274</v>
      </c>
      <c r="O325" s="23">
        <f t="shared" si="72"/>
        <v>10000000</v>
      </c>
      <c r="P325" s="25">
        <f t="shared" si="73"/>
        <v>0.99602940804652274</v>
      </c>
      <c r="R325" s="8">
        <f t="shared" si="80"/>
        <v>311</v>
      </c>
      <c r="S325" s="23">
        <f>VLOOKUP(R325,$R$7:$S$11,2,1)*$D$7</f>
        <v>33740.395256917</v>
      </c>
      <c r="T325" s="23">
        <f t="shared" si="82"/>
        <v>-28227.790611695498</v>
      </c>
      <c r="U325" s="24">
        <f t="shared" si="74"/>
        <v>0.83661706973953187</v>
      </c>
      <c r="V325" s="23">
        <f t="shared" si="85"/>
        <v>5512.6046452215014</v>
      </c>
      <c r="W325" s="23">
        <f t="shared" si="83"/>
        <v>9532301.0415359996</v>
      </c>
      <c r="X325" s="23">
        <f>SUM($T$15:T325)</f>
        <v>-3762510.6899181795</v>
      </c>
      <c r="Y325" s="23">
        <f t="shared" si="75"/>
        <v>9532301.0415359996</v>
      </c>
      <c r="Z325" s="23">
        <f t="shared" si="76"/>
        <v>10000000</v>
      </c>
      <c r="AA325" s="25">
        <f t="shared" si="77"/>
        <v>0.95323010415359999</v>
      </c>
    </row>
    <row r="326" spans="7:27" x14ac:dyDescent="0.25">
      <c r="G326" s="8">
        <f t="shared" si="78"/>
        <v>312</v>
      </c>
      <c r="H326" s="23">
        <f>VLOOKUP(G326,$G$7:$H$11,2,1)*$D$7</f>
        <v>82441.152000000002</v>
      </c>
      <c r="I326" s="23">
        <f t="shared" si="81"/>
        <v>-81656.45216694288</v>
      </c>
      <c r="J326" s="24">
        <f t="shared" si="70"/>
        <v>0.99048169738024616</v>
      </c>
      <c r="K326" s="23">
        <f t="shared" si="84"/>
        <v>784.69983305712231</v>
      </c>
      <c r="L326" s="23">
        <f t="shared" si="79"/>
        <v>9961078.7802982852</v>
      </c>
      <c r="M326" s="23">
        <f>SUM($I$15:I326)</f>
        <v>-16950983.939944886</v>
      </c>
      <c r="N326" s="23">
        <f t="shared" si="71"/>
        <v>9961078.7802982852</v>
      </c>
      <c r="O326" s="23">
        <f t="shared" si="72"/>
        <v>10000000</v>
      </c>
      <c r="P326" s="25">
        <f t="shared" si="73"/>
        <v>0.99610787802982848</v>
      </c>
      <c r="R326" s="8">
        <f t="shared" si="80"/>
        <v>312</v>
      </c>
      <c r="S326" s="23">
        <f>VLOOKUP(R326,$R$7:$S$11,2,1)*$D$7</f>
        <v>33740.395256917</v>
      </c>
      <c r="T326" s="23">
        <f t="shared" si="82"/>
        <v>-28290.488633871078</v>
      </c>
      <c r="U326" s="24">
        <f t="shared" si="74"/>
        <v>0.8384753177445764</v>
      </c>
      <c r="V326" s="23">
        <f t="shared" si="85"/>
        <v>5449.9066230459212</v>
      </c>
      <c r="W326" s="23">
        <f t="shared" si="83"/>
        <v>9537750.9481590465</v>
      </c>
      <c r="X326" s="23">
        <f>SUM($T$15:T326)</f>
        <v>-3790801.1785520506</v>
      </c>
      <c r="Y326" s="23">
        <f t="shared" si="75"/>
        <v>9537750.9481590465</v>
      </c>
      <c r="Z326" s="23">
        <f t="shared" si="76"/>
        <v>10000000</v>
      </c>
      <c r="AA326" s="25">
        <f t="shared" si="77"/>
        <v>0.95377509481590461</v>
      </c>
    </row>
    <row r="327" spans="7:27" x14ac:dyDescent="0.25">
      <c r="G327" s="8">
        <f t="shared" si="78"/>
        <v>313</v>
      </c>
      <c r="H327" s="23">
        <f>VLOOKUP(G327,$G$7:$H$11,2,1)*$D$7</f>
        <v>82441.152000000002</v>
      </c>
      <c r="I327" s="23">
        <f t="shared" si="81"/>
        <v>-81671.930384961888</v>
      </c>
      <c r="J327" s="24">
        <f t="shared" si="70"/>
        <v>0.99066944606695795</v>
      </c>
      <c r="K327" s="23">
        <f t="shared" si="84"/>
        <v>769.22161503811367</v>
      </c>
      <c r="L327" s="23">
        <f t="shared" si="79"/>
        <v>9961848.001913324</v>
      </c>
      <c r="M327" s="23">
        <f>SUM($I$15:I327)</f>
        <v>-17032655.870329849</v>
      </c>
      <c r="N327" s="23">
        <f t="shared" si="71"/>
        <v>9961848.001913324</v>
      </c>
      <c r="O327" s="23">
        <f t="shared" si="72"/>
        <v>10000000</v>
      </c>
      <c r="P327" s="25">
        <f t="shared" si="73"/>
        <v>0.99618480019133238</v>
      </c>
      <c r="R327" s="8">
        <f t="shared" si="80"/>
        <v>313</v>
      </c>
      <c r="S327" s="23">
        <f>VLOOKUP(R327,$R$7:$S$11,2,1)*$D$7</f>
        <v>33740.395256917</v>
      </c>
      <c r="T327" s="23">
        <f t="shared" si="82"/>
        <v>-28352.508792404085</v>
      </c>
      <c r="U327" s="24">
        <f t="shared" si="74"/>
        <v>0.84031347518347865</v>
      </c>
      <c r="V327" s="23">
        <f t="shared" si="85"/>
        <v>5387.8864645129142</v>
      </c>
      <c r="W327" s="23">
        <f t="shared" si="83"/>
        <v>9543138.8346235603</v>
      </c>
      <c r="X327" s="23">
        <f>SUM($T$15:T327)</f>
        <v>-3819153.6873444547</v>
      </c>
      <c r="Y327" s="23">
        <f t="shared" si="75"/>
        <v>9543138.8346235603</v>
      </c>
      <c r="Z327" s="23">
        <f t="shared" si="76"/>
        <v>10000000</v>
      </c>
      <c r="AA327" s="25">
        <f t="shared" si="77"/>
        <v>0.95431388346235602</v>
      </c>
    </row>
    <row r="328" spans="7:27" x14ac:dyDescent="0.25">
      <c r="G328" s="8">
        <f t="shared" si="78"/>
        <v>314</v>
      </c>
      <c r="H328" s="23">
        <f>VLOOKUP(G328,$G$7:$H$11,2,1)*$D$7</f>
        <v>82441.152000000002</v>
      </c>
      <c r="I328" s="23">
        <f t="shared" si="81"/>
        <v>-81687.10445500724</v>
      </c>
      <c r="J328" s="24">
        <f t="shared" si="70"/>
        <v>0.99085350547997242</v>
      </c>
      <c r="K328" s="23">
        <f t="shared" si="84"/>
        <v>754.04754499276169</v>
      </c>
      <c r="L328" s="23">
        <f t="shared" si="79"/>
        <v>9962602.0494583175</v>
      </c>
      <c r="M328" s="23">
        <f>SUM($I$15:I328)</f>
        <v>-17114342.974784859</v>
      </c>
      <c r="N328" s="23">
        <f t="shared" si="71"/>
        <v>9962602.0494583175</v>
      </c>
      <c r="O328" s="23">
        <f t="shared" si="72"/>
        <v>10000000</v>
      </c>
      <c r="P328" s="25">
        <f t="shared" si="73"/>
        <v>0.99626020494583178</v>
      </c>
      <c r="R328" s="8">
        <f t="shared" si="80"/>
        <v>314</v>
      </c>
      <c r="S328" s="23">
        <f>VLOOKUP(R328,$R$7:$S$11,2,1)*$D$7</f>
        <v>33740.395256917</v>
      </c>
      <c r="T328" s="23">
        <f t="shared" si="82"/>
        <v>-28413.85759839043</v>
      </c>
      <c r="U328" s="24">
        <f t="shared" si="74"/>
        <v>0.84213173503251726</v>
      </c>
      <c r="V328" s="23">
        <f t="shared" si="85"/>
        <v>5326.5376585265694</v>
      </c>
      <c r="W328" s="23">
        <f t="shared" si="83"/>
        <v>9548465.3722820878</v>
      </c>
      <c r="X328" s="23">
        <f>SUM($T$15:T328)</f>
        <v>-3847567.5449428451</v>
      </c>
      <c r="Y328" s="23">
        <f t="shared" si="75"/>
        <v>9548465.3722820878</v>
      </c>
      <c r="Z328" s="23">
        <f t="shared" si="76"/>
        <v>10000000</v>
      </c>
      <c r="AA328" s="25">
        <f t="shared" si="77"/>
        <v>0.95484653722820878</v>
      </c>
    </row>
    <row r="329" spans="7:27" x14ac:dyDescent="0.25">
      <c r="G329" s="8">
        <f t="shared" si="78"/>
        <v>315</v>
      </c>
      <c r="H329" s="23">
        <f>VLOOKUP(G329,$G$7:$H$11,2,1)*$D$7</f>
        <v>82441.152000000002</v>
      </c>
      <c r="I329" s="23">
        <f t="shared" si="81"/>
        <v>-81701.980308173224</v>
      </c>
      <c r="J329" s="24">
        <f t="shared" si="70"/>
        <v>0.99103394756265928</v>
      </c>
      <c r="K329" s="23">
        <f t="shared" si="84"/>
        <v>739.17169182677753</v>
      </c>
      <c r="L329" s="23">
        <f t="shared" si="79"/>
        <v>9963341.2211501449</v>
      </c>
      <c r="M329" s="23">
        <f>SUM($I$15:I329)</f>
        <v>-17196044.955093034</v>
      </c>
      <c r="N329" s="23">
        <f t="shared" si="71"/>
        <v>9963341.2211501449</v>
      </c>
      <c r="O329" s="23">
        <f t="shared" si="72"/>
        <v>10000000</v>
      </c>
      <c r="P329" s="25">
        <f t="shared" si="73"/>
        <v>0.99633412211501449</v>
      </c>
      <c r="R329" s="8">
        <f t="shared" si="80"/>
        <v>315</v>
      </c>
      <c r="S329" s="23">
        <f>VLOOKUP(R329,$R$7:$S$11,2,1)*$D$7</f>
        <v>33740.395256917</v>
      </c>
      <c r="T329" s="23">
        <f t="shared" si="82"/>
        <v>-28474.541519653052</v>
      </c>
      <c r="U329" s="24">
        <f t="shared" si="74"/>
        <v>0.84393028898544353</v>
      </c>
      <c r="V329" s="23">
        <f t="shared" si="85"/>
        <v>5265.8537372639476</v>
      </c>
      <c r="W329" s="23">
        <f t="shared" si="83"/>
        <v>9553731.2260193527</v>
      </c>
      <c r="X329" s="23">
        <f>SUM($T$15:T329)</f>
        <v>-3876042.0864624982</v>
      </c>
      <c r="Y329" s="23">
        <f t="shared" si="75"/>
        <v>9553731.2260193527</v>
      </c>
      <c r="Z329" s="23">
        <f t="shared" si="76"/>
        <v>10000000</v>
      </c>
      <c r="AA329" s="25">
        <f t="shared" si="77"/>
        <v>0.9553731226019353</v>
      </c>
    </row>
    <row r="330" spans="7:27" x14ac:dyDescent="0.25">
      <c r="G330" s="8">
        <f t="shared" si="78"/>
        <v>316</v>
      </c>
      <c r="H330" s="23">
        <f>VLOOKUP(G330,$G$7:$H$11,2,1)*$D$7</f>
        <v>82441.152000000002</v>
      </c>
      <c r="I330" s="23">
        <f t="shared" si="81"/>
        <v>-81716.563761712983</v>
      </c>
      <c r="J330" s="24">
        <f t="shared" si="70"/>
        <v>0.99121084287751071</v>
      </c>
      <c r="K330" s="23">
        <f t="shared" si="84"/>
        <v>724.58823828701861</v>
      </c>
      <c r="L330" s="23">
        <f t="shared" si="79"/>
        <v>9964065.8093884327</v>
      </c>
      <c r="M330" s="23">
        <f>SUM($I$15:I330)</f>
        <v>-17277761.518854745</v>
      </c>
      <c r="N330" s="23">
        <f t="shared" si="71"/>
        <v>9964065.8093884327</v>
      </c>
      <c r="O330" s="23">
        <f t="shared" si="72"/>
        <v>10000000</v>
      </c>
      <c r="P330" s="25">
        <f t="shared" si="73"/>
        <v>0.99640658093884327</v>
      </c>
      <c r="R330" s="8">
        <f t="shared" si="80"/>
        <v>316</v>
      </c>
      <c r="S330" s="23">
        <f>VLOOKUP(R330,$R$7:$S$11,2,1)*$D$7</f>
        <v>33740.395256917</v>
      </c>
      <c r="T330" s="23">
        <f t="shared" si="82"/>
        <v>-28534.566980611533</v>
      </c>
      <c r="U330" s="24">
        <f t="shared" si="74"/>
        <v>0.84570932744961724</v>
      </c>
      <c r="V330" s="23">
        <f t="shared" si="85"/>
        <v>5205.8282763054667</v>
      </c>
      <c r="W330" s="23">
        <f t="shared" si="83"/>
        <v>9558937.0542956591</v>
      </c>
      <c r="X330" s="23">
        <f>SUM($T$15:T330)</f>
        <v>-3904576.6534431097</v>
      </c>
      <c r="Y330" s="23">
        <f t="shared" si="75"/>
        <v>9558937.0542956591</v>
      </c>
      <c r="Z330" s="23">
        <f t="shared" si="76"/>
        <v>10000000</v>
      </c>
      <c r="AA330" s="25">
        <f t="shared" si="77"/>
        <v>0.95589370542956587</v>
      </c>
    </row>
    <row r="331" spans="7:27" x14ac:dyDescent="0.25">
      <c r="G331" s="8">
        <f t="shared" si="78"/>
        <v>317</v>
      </c>
      <c r="H331" s="23">
        <f>VLOOKUP(G331,$G$7:$H$11,2,1)*$D$7</f>
        <v>82441.152000000002</v>
      </c>
      <c r="I331" s="23">
        <f t="shared" si="81"/>
        <v>-81730.860521091148</v>
      </c>
      <c r="J331" s="24">
        <f t="shared" si="70"/>
        <v>0.99138426063103957</v>
      </c>
      <c r="K331" s="23">
        <f t="shared" si="84"/>
        <v>710.29147890885361</v>
      </c>
      <c r="L331" s="23">
        <f t="shared" si="79"/>
        <v>9964776.1008673422</v>
      </c>
      <c r="M331" s="23">
        <f>SUM($I$15:I331)</f>
        <v>-17359492.379375838</v>
      </c>
      <c r="N331" s="23">
        <f t="shared" si="71"/>
        <v>9964776.1008673422</v>
      </c>
      <c r="O331" s="23">
        <f t="shared" si="72"/>
        <v>10000000</v>
      </c>
      <c r="P331" s="25">
        <f t="shared" si="73"/>
        <v>0.99647761008673419</v>
      </c>
      <c r="R331" s="8">
        <f t="shared" si="80"/>
        <v>317</v>
      </c>
      <c r="S331" s="23">
        <f>VLOOKUP(R331,$R$7:$S$11,2,1)*$D$7</f>
        <v>33740.395256917</v>
      </c>
      <c r="T331" s="23">
        <f t="shared" si="82"/>
        <v>-28593.940362054855</v>
      </c>
      <c r="U331" s="24">
        <f t="shared" si="74"/>
        <v>0.84746903953927188</v>
      </c>
      <c r="V331" s="23">
        <f t="shared" si="85"/>
        <v>5146.454894862145</v>
      </c>
      <c r="W331" s="23">
        <f t="shared" si="83"/>
        <v>9564083.5091905221</v>
      </c>
      <c r="X331" s="23">
        <f>SUM($T$15:T331)</f>
        <v>-3933170.5938051646</v>
      </c>
      <c r="Y331" s="23">
        <f t="shared" si="75"/>
        <v>9564083.5091905221</v>
      </c>
      <c r="Z331" s="23">
        <f t="shared" si="76"/>
        <v>10000000</v>
      </c>
      <c r="AA331" s="25">
        <f t="shared" si="77"/>
        <v>0.95640835091905219</v>
      </c>
    </row>
    <row r="332" spans="7:27" x14ac:dyDescent="0.25">
      <c r="G332" s="8">
        <f t="shared" si="78"/>
        <v>318</v>
      </c>
      <c r="H332" s="23">
        <f>VLOOKUP(G332,$G$7:$H$11,2,1)*$D$7</f>
        <v>82441.152000000002</v>
      </c>
      <c r="I332" s="23">
        <f t="shared" si="81"/>
        <v>-81744.876182084903</v>
      </c>
      <c r="J332" s="24">
        <f t="shared" si="70"/>
        <v>0.99155426869926444</v>
      </c>
      <c r="K332" s="23">
        <f t="shared" si="84"/>
        <v>696.27581791509874</v>
      </c>
      <c r="L332" s="23">
        <f t="shared" si="79"/>
        <v>9965472.376685258</v>
      </c>
      <c r="M332" s="23">
        <f>SUM($I$15:I332)</f>
        <v>-17441237.255557925</v>
      </c>
      <c r="N332" s="23">
        <f t="shared" si="71"/>
        <v>9965472.376685258</v>
      </c>
      <c r="O332" s="23">
        <f t="shared" si="72"/>
        <v>10000000</v>
      </c>
      <c r="P332" s="25">
        <f t="shared" si="73"/>
        <v>0.99654723766852582</v>
      </c>
      <c r="R332" s="8">
        <f t="shared" si="80"/>
        <v>318</v>
      </c>
      <c r="S332" s="23">
        <f>VLOOKUP(R332,$R$7:$S$11,2,1)*$D$7</f>
        <v>33740.395256917</v>
      </c>
      <c r="T332" s="23">
        <f t="shared" si="82"/>
        <v>-28652.668000970036</v>
      </c>
      <c r="U332" s="24">
        <f t="shared" si="74"/>
        <v>0.8492096130704353</v>
      </c>
      <c r="V332" s="23">
        <f t="shared" si="85"/>
        <v>5087.7272559469639</v>
      </c>
      <c r="W332" s="23">
        <f t="shared" si="83"/>
        <v>9569171.23644647</v>
      </c>
      <c r="X332" s="23">
        <f>SUM($T$15:T332)</f>
        <v>-3961823.2618061346</v>
      </c>
      <c r="Y332" s="23">
        <f t="shared" si="75"/>
        <v>9569171.23644647</v>
      </c>
      <c r="Z332" s="23">
        <f t="shared" si="76"/>
        <v>10000000</v>
      </c>
      <c r="AA332" s="25">
        <f t="shared" si="77"/>
        <v>0.95691712364464698</v>
      </c>
    </row>
    <row r="333" spans="7:27" x14ac:dyDescent="0.25">
      <c r="G333" s="8">
        <f t="shared" si="78"/>
        <v>319</v>
      </c>
      <c r="H333" s="23">
        <f>VLOOKUP(G333,$G$7:$H$11,2,1)*$D$7</f>
        <v>82441.152000000002</v>
      </c>
      <c r="I333" s="23">
        <f t="shared" si="81"/>
        <v>-81758.616232855245</v>
      </c>
      <c r="J333" s="24">
        <f t="shared" si="70"/>
        <v>0.99172093365283454</v>
      </c>
      <c r="K333" s="23">
        <f t="shared" si="84"/>
        <v>682.53576714475639</v>
      </c>
      <c r="L333" s="23">
        <f t="shared" si="79"/>
        <v>9966154.9124524035</v>
      </c>
      <c r="M333" s="23">
        <f>SUM($I$15:I333)</f>
        <v>-17522995.871790782</v>
      </c>
      <c r="N333" s="23">
        <f t="shared" si="71"/>
        <v>9966154.9124524035</v>
      </c>
      <c r="O333" s="23">
        <f t="shared" si="72"/>
        <v>10000000</v>
      </c>
      <c r="P333" s="25">
        <f t="shared" si="73"/>
        <v>0.99661549124524029</v>
      </c>
      <c r="R333" s="8">
        <f t="shared" si="80"/>
        <v>319</v>
      </c>
      <c r="S333" s="23">
        <f>VLOOKUP(R333,$R$7:$S$11,2,1)*$D$7</f>
        <v>33740.395256917</v>
      </c>
      <c r="T333" s="23">
        <f t="shared" si="82"/>
        <v>-28710.75619039312</v>
      </c>
      <c r="U333" s="24">
        <f t="shared" si="74"/>
        <v>0.85093123455651365</v>
      </c>
      <c r="V333" s="23">
        <f t="shared" si="85"/>
        <v>5029.6390665238796</v>
      </c>
      <c r="W333" s="23">
        <f t="shared" si="83"/>
        <v>9574200.8755129948</v>
      </c>
      <c r="X333" s="23">
        <f>SUM($T$15:T333)</f>
        <v>-3990534.0179965277</v>
      </c>
      <c r="Y333" s="23">
        <f t="shared" si="75"/>
        <v>9574200.8755129948</v>
      </c>
      <c r="Z333" s="23">
        <f t="shared" si="76"/>
        <v>10000000</v>
      </c>
      <c r="AA333" s="25">
        <f t="shared" si="77"/>
        <v>0.95742008755129948</v>
      </c>
    </row>
    <row r="334" spans="7:27" x14ac:dyDescent="0.25">
      <c r="G334" s="8">
        <f t="shared" si="78"/>
        <v>320</v>
      </c>
      <c r="H334" s="23">
        <f>VLOOKUP(G334,$G$7:$H$11,2,1)*$D$7</f>
        <v>82441.152000000002</v>
      </c>
      <c r="I334" s="23">
        <f t="shared" si="81"/>
        <v>-81772.086055891588</v>
      </c>
      <c r="J334" s="24">
        <f t="shared" si="70"/>
        <v>0.99188432078061672</v>
      </c>
      <c r="K334" s="23">
        <f t="shared" si="84"/>
        <v>669.06594410841353</v>
      </c>
      <c r="L334" s="23">
        <f t="shared" si="79"/>
        <v>9966823.9783965126</v>
      </c>
      <c r="M334" s="23">
        <f>SUM($I$15:I334)</f>
        <v>-17604767.957846671</v>
      </c>
      <c r="N334" s="23">
        <f t="shared" si="71"/>
        <v>9966823.9783965126</v>
      </c>
      <c r="O334" s="23">
        <f t="shared" si="72"/>
        <v>10000000</v>
      </c>
      <c r="P334" s="25">
        <f t="shared" si="73"/>
        <v>0.99668239783965129</v>
      </c>
      <c r="R334" s="8">
        <f t="shared" si="80"/>
        <v>320</v>
      </c>
      <c r="S334" s="23">
        <f>VLOOKUP(R334,$R$7:$S$11,2,1)*$D$7</f>
        <v>33740.395256917</v>
      </c>
      <c r="T334" s="23">
        <f t="shared" si="82"/>
        <v>-28768.211179278791</v>
      </c>
      <c r="U334" s="24">
        <f t="shared" si="74"/>
        <v>0.85263408920442685</v>
      </c>
      <c r="V334" s="23">
        <f t="shared" si="85"/>
        <v>4972.1840776382087</v>
      </c>
      <c r="W334" s="23">
        <f t="shared" si="83"/>
        <v>9579173.059590634</v>
      </c>
      <c r="X334" s="23">
        <f>SUM($T$15:T334)</f>
        <v>-4019302.2291758065</v>
      </c>
      <c r="Y334" s="23">
        <f t="shared" si="75"/>
        <v>9579173.059590634</v>
      </c>
      <c r="Z334" s="23">
        <f t="shared" si="76"/>
        <v>10000000</v>
      </c>
      <c r="AA334" s="25">
        <f t="shared" si="77"/>
        <v>0.95791730595906344</v>
      </c>
    </row>
    <row r="335" spans="7:27" x14ac:dyDescent="0.25">
      <c r="G335" s="8">
        <f t="shared" si="78"/>
        <v>321</v>
      </c>
      <c r="H335" s="23">
        <f>VLOOKUP(G335,$G$7:$H$11,2,1)*$D$7</f>
        <v>82441.152000000002</v>
      </c>
      <c r="I335" s="23">
        <f t="shared" si="81"/>
        <v>-81785.29093006812</v>
      </c>
      <c r="J335" s="24">
        <f t="shared" ref="J335:J398" si="86">-I335/H335</f>
        <v>0.99204449411463969</v>
      </c>
      <c r="K335" s="23">
        <f t="shared" si="84"/>
        <v>655.8610699318815</v>
      </c>
      <c r="L335" s="23">
        <f t="shared" si="79"/>
        <v>9967479.8394664451</v>
      </c>
      <c r="M335" s="23">
        <f>SUM($I$15:I335)</f>
        <v>-17686553.248776741</v>
      </c>
      <c r="N335" s="23">
        <f t="shared" si="71"/>
        <v>9967479.8394664451</v>
      </c>
      <c r="O335" s="23">
        <f t="shared" si="72"/>
        <v>10000000</v>
      </c>
      <c r="P335" s="25">
        <f t="shared" si="73"/>
        <v>0.99674798394664454</v>
      </c>
      <c r="R335" s="8">
        <f t="shared" si="80"/>
        <v>321</v>
      </c>
      <c r="S335" s="23">
        <f>VLOOKUP(R335,$R$7:$S$11,2,1)*$D$7</f>
        <v>33740.395256917</v>
      </c>
      <c r="T335" s="23">
        <f t="shared" si="82"/>
        <v>-28825.039172347635</v>
      </c>
      <c r="U335" s="24">
        <f t="shared" si="74"/>
        <v>0.85431836091008195</v>
      </c>
      <c r="V335" s="23">
        <f t="shared" si="85"/>
        <v>4915.3560845693646</v>
      </c>
      <c r="W335" s="23">
        <f t="shared" si="83"/>
        <v>9584088.4156752042</v>
      </c>
      <c r="X335" s="23">
        <f>SUM($T$15:T335)</f>
        <v>-4048127.2683481541</v>
      </c>
      <c r="Y335" s="23">
        <f t="shared" si="75"/>
        <v>9584088.4156752042</v>
      </c>
      <c r="Z335" s="23">
        <f t="shared" si="76"/>
        <v>10000000</v>
      </c>
      <c r="AA335" s="25">
        <f t="shared" si="77"/>
        <v>0.95840884156752038</v>
      </c>
    </row>
    <row r="336" spans="7:27" x14ac:dyDescent="0.25">
      <c r="G336" s="8">
        <f t="shared" si="78"/>
        <v>322</v>
      </c>
      <c r="H336" s="23">
        <f>VLOOKUP(G336,$G$7:$H$11,2,1)*$D$7</f>
        <v>82441.152000000002</v>
      </c>
      <c r="I336" s="23">
        <f t="shared" si="81"/>
        <v>-81798.236032506451</v>
      </c>
      <c r="J336" s="24">
        <f t="shared" si="86"/>
        <v>0.99220151645268673</v>
      </c>
      <c r="K336" s="23">
        <f t="shared" si="84"/>
        <v>642.91596749355085</v>
      </c>
      <c r="L336" s="23">
        <f t="shared" si="79"/>
        <v>9968122.7554339394</v>
      </c>
      <c r="M336" s="23">
        <f>SUM($I$15:I336)</f>
        <v>-17768351.48480925</v>
      </c>
      <c r="N336" s="23">
        <f t="shared" ref="N336:N399" si="87">2*(10000000)/(1+EXP((-0.02)*(G336-0)))-10000000</f>
        <v>9968122.7554339394</v>
      </c>
      <c r="O336" s="23">
        <f t="shared" ref="O336:O399" si="88">$D$4</f>
        <v>10000000</v>
      </c>
      <c r="P336" s="25">
        <f t="shared" ref="P336:P399" si="89">N336/O336</f>
        <v>0.99681227554339391</v>
      </c>
      <c r="R336" s="8">
        <f t="shared" si="80"/>
        <v>322</v>
      </c>
      <c r="S336" s="23">
        <f>VLOOKUP(R336,$R$7:$S$11,2,1)*$D$7</f>
        <v>33740.395256917</v>
      </c>
      <c r="T336" s="23">
        <f t="shared" si="82"/>
        <v>-28881.246330019087</v>
      </c>
      <c r="U336" s="24">
        <f t="shared" ref="U336:U399" si="90">-T336/S336</f>
        <v>0.85598423225638542</v>
      </c>
      <c r="V336" s="23">
        <f t="shared" si="85"/>
        <v>4859.148926897913</v>
      </c>
      <c r="W336" s="23">
        <f t="shared" si="83"/>
        <v>9588947.5646021031</v>
      </c>
      <c r="X336" s="23">
        <f>SUM($T$15:T336)</f>
        <v>-4077008.5146781732</v>
      </c>
      <c r="Y336" s="23">
        <f t="shared" ref="Y336:Y399" si="91">2*(10000000)/(1+EXP((-0.012)*(G336-0)))-10000000</f>
        <v>9588947.5646021031</v>
      </c>
      <c r="Z336" s="23">
        <f t="shared" ref="Z336:Z399" si="92">$D$4</f>
        <v>10000000</v>
      </c>
      <c r="AA336" s="25">
        <f t="shared" ref="AA336:AA399" si="93">Y336/Z336</f>
        <v>0.95889475646021027</v>
      </c>
    </row>
    <row r="337" spans="7:27" x14ac:dyDescent="0.25">
      <c r="G337" s="8">
        <f t="shared" ref="G337:G400" si="94">G336+1</f>
        <v>323</v>
      </c>
      <c r="H337" s="23">
        <f>VLOOKUP(G337,$G$7:$H$11,2,1)*$D$7</f>
        <v>82441.152000000002</v>
      </c>
      <c r="I337" s="23">
        <f t="shared" si="81"/>
        <v>-81810.926440520212</v>
      </c>
      <c r="J337" s="24">
        <f t="shared" si="86"/>
        <v>0.99235544938188402</v>
      </c>
      <c r="K337" s="23">
        <f t="shared" si="84"/>
        <v>630.22555947978981</v>
      </c>
      <c r="L337" s="23">
        <f t="shared" ref="L337:L400" si="95">L336+K337</f>
        <v>9968752.9809934199</v>
      </c>
      <c r="M337" s="23">
        <f>SUM($I$15:I337)</f>
        <v>-17850162.411249772</v>
      </c>
      <c r="N337" s="23">
        <f t="shared" si="87"/>
        <v>9968752.9809934199</v>
      </c>
      <c r="O337" s="23">
        <f t="shared" si="88"/>
        <v>10000000</v>
      </c>
      <c r="P337" s="25">
        <f t="shared" si="89"/>
        <v>0.99687529809934194</v>
      </c>
      <c r="R337" s="8">
        <f t="shared" ref="R337:R400" si="96">R336+1</f>
        <v>323</v>
      </c>
      <c r="S337" s="23">
        <f>VLOOKUP(R337,$R$7:$S$11,2,1)*$D$7</f>
        <v>33740.395256917</v>
      </c>
      <c r="T337" s="23">
        <f t="shared" si="82"/>
        <v>-28936.838768247515</v>
      </c>
      <c r="U337" s="24">
        <f t="shared" si="90"/>
        <v>0.85763188450838546</v>
      </c>
      <c r="V337" s="23">
        <f t="shared" si="85"/>
        <v>4803.5564886694847</v>
      </c>
      <c r="W337" s="23">
        <f t="shared" si="83"/>
        <v>9593751.1210907735</v>
      </c>
      <c r="X337" s="23">
        <f>SUM($T$15:T337)</f>
        <v>-4105945.3534464207</v>
      </c>
      <c r="Y337" s="23">
        <f t="shared" si="91"/>
        <v>9593751.1210907735</v>
      </c>
      <c r="Z337" s="23">
        <f t="shared" si="92"/>
        <v>10000000</v>
      </c>
      <c r="AA337" s="25">
        <f t="shared" si="93"/>
        <v>0.95937511210907733</v>
      </c>
    </row>
    <row r="338" spans="7:27" x14ac:dyDescent="0.25">
      <c r="G338" s="8">
        <f t="shared" si="94"/>
        <v>324</v>
      </c>
      <c r="H338" s="23">
        <f>VLOOKUP(G338,$G$7:$H$11,2,1)*$D$7</f>
        <v>82441.152000000002</v>
      </c>
      <c r="I338" s="23">
        <f t="shared" si="81"/>
        <v>-81823.367133488879</v>
      </c>
      <c r="J338" s="24">
        <f t="shared" si="86"/>
        <v>0.99250635330142978</v>
      </c>
      <c r="K338" s="23">
        <f t="shared" si="84"/>
        <v>617.78486651112325</v>
      </c>
      <c r="L338" s="23">
        <f t="shared" si="95"/>
        <v>9969370.7658599317</v>
      </c>
      <c r="M338" s="23">
        <f>SUM($I$15:I338)</f>
        <v>-17931985.778383262</v>
      </c>
      <c r="N338" s="23">
        <f t="shared" si="87"/>
        <v>9969370.7658599317</v>
      </c>
      <c r="O338" s="23">
        <f t="shared" si="88"/>
        <v>10000000</v>
      </c>
      <c r="P338" s="25">
        <f t="shared" si="89"/>
        <v>0.99693707658599318</v>
      </c>
      <c r="R338" s="8">
        <f t="shared" si="96"/>
        <v>324</v>
      </c>
      <c r="S338" s="23">
        <f>VLOOKUP(R338,$R$7:$S$11,2,1)*$D$7</f>
        <v>33740.395256917</v>
      </c>
      <c r="T338" s="23">
        <f t="shared" si="82"/>
        <v>-28991.822558503598</v>
      </c>
      <c r="U338" s="24">
        <f t="shared" si="90"/>
        <v>0.85926149761271953</v>
      </c>
      <c r="V338" s="23">
        <f t="shared" si="85"/>
        <v>4748.5726984134017</v>
      </c>
      <c r="W338" s="23">
        <f t="shared" si="83"/>
        <v>9598499.6937891878</v>
      </c>
      <c r="X338" s="23">
        <f>SUM($T$15:T338)</f>
        <v>-4134937.1760049243</v>
      </c>
      <c r="Y338" s="23">
        <f t="shared" si="91"/>
        <v>9598499.6937891878</v>
      </c>
      <c r="Z338" s="23">
        <f t="shared" si="92"/>
        <v>10000000</v>
      </c>
      <c r="AA338" s="25">
        <f t="shared" si="93"/>
        <v>0.95984996937891875</v>
      </c>
    </row>
    <row r="339" spans="7:27" x14ac:dyDescent="0.25">
      <c r="G339" s="8">
        <f t="shared" si="94"/>
        <v>325</v>
      </c>
      <c r="H339" s="23">
        <f>VLOOKUP(G339,$G$7:$H$11,2,1)*$D$7</f>
        <v>82441.152000000002</v>
      </c>
      <c r="I339" s="23">
        <f t="shared" si="81"/>
        <v>-81835.562994671986</v>
      </c>
      <c r="J339" s="24">
        <f t="shared" si="86"/>
        <v>0.99265428744460027</v>
      </c>
      <c r="K339" s="23">
        <f t="shared" si="84"/>
        <v>605.58900532801636</v>
      </c>
      <c r="L339" s="23">
        <f t="shared" si="95"/>
        <v>9969976.3548652604</v>
      </c>
      <c r="M339" s="23">
        <f>SUM($I$15:I339)</f>
        <v>-18013821.341377936</v>
      </c>
      <c r="N339" s="23">
        <f t="shared" si="87"/>
        <v>9969976.3548652604</v>
      </c>
      <c r="O339" s="23">
        <f t="shared" si="88"/>
        <v>10000000</v>
      </c>
      <c r="P339" s="25">
        <f t="shared" si="89"/>
        <v>0.99699763548652609</v>
      </c>
      <c r="R339" s="8">
        <f t="shared" si="96"/>
        <v>325</v>
      </c>
      <c r="S339" s="23">
        <f>VLOOKUP(R339,$R$7:$S$11,2,1)*$D$7</f>
        <v>33740.395256917</v>
      </c>
      <c r="T339" s="23">
        <f t="shared" si="82"/>
        <v>-29046.203727655113</v>
      </c>
      <c r="U339" s="24">
        <f t="shared" si="90"/>
        <v>0.86087325019408156</v>
      </c>
      <c r="V339" s="23">
        <f t="shared" si="85"/>
        <v>4694.1915292618869</v>
      </c>
      <c r="W339" s="23">
        <f t="shared" si="83"/>
        <v>9603193.8853184506</v>
      </c>
      <c r="X339" s="23">
        <f>SUM($T$15:T339)</f>
        <v>-4163983.3797325795</v>
      </c>
      <c r="Y339" s="23">
        <f t="shared" si="91"/>
        <v>9603193.8853184506</v>
      </c>
      <c r="Z339" s="23">
        <f t="shared" si="92"/>
        <v>10000000</v>
      </c>
      <c r="AA339" s="25">
        <f t="shared" si="93"/>
        <v>0.96031938853184506</v>
      </c>
    </row>
    <row r="340" spans="7:27" x14ac:dyDescent="0.25">
      <c r="G340" s="8">
        <f t="shared" si="94"/>
        <v>326</v>
      </c>
      <c r="H340" s="23">
        <f>VLOOKUP(G340,$G$7:$H$11,2,1)*$D$7</f>
        <v>82441.152000000002</v>
      </c>
      <c r="I340" s="23">
        <f t="shared" si="81"/>
        <v>-81847.518813053146</v>
      </c>
      <c r="J340" s="24">
        <f t="shared" si="86"/>
        <v>0.99279930990111764</v>
      </c>
      <c r="K340" s="23">
        <f t="shared" si="84"/>
        <v>593.63318694685586</v>
      </c>
      <c r="L340" s="23">
        <f t="shared" si="95"/>
        <v>9970569.988052208</v>
      </c>
      <c r="M340" s="23">
        <f>SUM($I$15:I340)</f>
        <v>-18095668.860190988</v>
      </c>
      <c r="N340" s="23">
        <f t="shared" si="87"/>
        <v>9970569.988052208</v>
      </c>
      <c r="O340" s="23">
        <f t="shared" si="88"/>
        <v>10000000</v>
      </c>
      <c r="P340" s="25">
        <f t="shared" si="89"/>
        <v>0.99705699880522081</v>
      </c>
      <c r="R340" s="8">
        <f t="shared" si="96"/>
        <v>326</v>
      </c>
      <c r="S340" s="23">
        <f>VLOOKUP(R340,$R$7:$S$11,2,1)*$D$7</f>
        <v>33740.395256917</v>
      </c>
      <c r="T340" s="23">
        <f t="shared" si="82"/>
        <v>-29099.988257952034</v>
      </c>
      <c r="U340" s="24">
        <f t="shared" si="90"/>
        <v>0.86246731955478051</v>
      </c>
      <c r="V340" s="23">
        <f t="shared" si="85"/>
        <v>4640.4069989649652</v>
      </c>
      <c r="W340" s="23">
        <f t="shared" si="83"/>
        <v>9607834.2923174165</v>
      </c>
      <c r="X340" s="23">
        <f>SUM($T$15:T340)</f>
        <v>-4193083.3679905315</v>
      </c>
      <c r="Y340" s="23">
        <f t="shared" si="91"/>
        <v>9607834.2923174165</v>
      </c>
      <c r="Z340" s="23">
        <f t="shared" si="92"/>
        <v>10000000</v>
      </c>
      <c r="AA340" s="25">
        <f t="shared" si="93"/>
        <v>0.96078342923174165</v>
      </c>
    </row>
    <row r="341" spans="7:27" x14ac:dyDescent="0.25">
      <c r="G341" s="8">
        <f t="shared" si="94"/>
        <v>327</v>
      </c>
      <c r="H341" s="23">
        <f>VLOOKUP(G341,$G$7:$H$11,2,1)*$D$7</f>
        <v>82441.152000000002</v>
      </c>
      <c r="I341" s="23">
        <f t="shared" si="81"/>
        <v>-81859.239285061136</v>
      </c>
      <c r="J341" s="24">
        <f t="shared" si="86"/>
        <v>0.99294147763802643</v>
      </c>
      <c r="K341" s="23">
        <f t="shared" si="84"/>
        <v>581.91271493886597</v>
      </c>
      <c r="L341" s="23">
        <f t="shared" si="95"/>
        <v>9971151.9007671475</v>
      </c>
      <c r="M341" s="23">
        <f>SUM($I$15:I341)</f>
        <v>-18177528.099476047</v>
      </c>
      <c r="N341" s="23">
        <f t="shared" si="87"/>
        <v>9971151.9007671475</v>
      </c>
      <c r="O341" s="23">
        <f t="shared" si="88"/>
        <v>10000000</v>
      </c>
      <c r="P341" s="25">
        <f t="shared" si="89"/>
        <v>0.99711519007671479</v>
      </c>
      <c r="R341" s="8">
        <f t="shared" si="96"/>
        <v>327</v>
      </c>
      <c r="S341" s="23">
        <f>VLOOKUP(R341,$R$7:$S$11,2,1)*$D$7</f>
        <v>33740.395256917</v>
      </c>
      <c r="T341" s="23">
        <f t="shared" si="82"/>
        <v>-29153.182086918503</v>
      </c>
      <c r="U341" s="24">
        <f t="shared" si="90"/>
        <v>0.86404388167153767</v>
      </c>
      <c r="V341" s="23">
        <f t="shared" si="85"/>
        <v>4587.2131699984966</v>
      </c>
      <c r="W341" s="23">
        <f t="shared" si="83"/>
        <v>9612421.5054874159</v>
      </c>
      <c r="X341" s="23">
        <f>SUM($T$15:T341)</f>
        <v>-4222236.5500774495</v>
      </c>
      <c r="Y341" s="23">
        <f t="shared" si="91"/>
        <v>9612421.5054874159</v>
      </c>
      <c r="Z341" s="23">
        <f t="shared" si="92"/>
        <v>10000000</v>
      </c>
      <c r="AA341" s="25">
        <f t="shared" si="93"/>
        <v>0.96124215054874163</v>
      </c>
    </row>
    <row r="342" spans="7:27" x14ac:dyDescent="0.25">
      <c r="G342" s="8">
        <f t="shared" si="94"/>
        <v>328</v>
      </c>
      <c r="H342" s="23">
        <f>VLOOKUP(G342,$G$7:$H$11,2,1)*$D$7</f>
        <v>82441.152000000002</v>
      </c>
      <c r="I342" s="23">
        <f t="shared" si="81"/>
        <v>-81870.729016361758</v>
      </c>
      <c r="J342" s="24">
        <f t="shared" si="86"/>
        <v>0.99308084652142847</v>
      </c>
      <c r="K342" s="23">
        <f t="shared" si="84"/>
        <v>570.42298363824375</v>
      </c>
      <c r="L342" s="23">
        <f t="shared" si="95"/>
        <v>9971722.3237507865</v>
      </c>
      <c r="M342" s="23">
        <f>SUM($I$15:I342)</f>
        <v>-18259398.82849241</v>
      </c>
      <c r="N342" s="23">
        <f t="shared" si="87"/>
        <v>9971722.3237507865</v>
      </c>
      <c r="O342" s="23">
        <f t="shared" si="88"/>
        <v>10000000</v>
      </c>
      <c r="P342" s="25">
        <f t="shared" si="89"/>
        <v>0.99717223237507868</v>
      </c>
      <c r="R342" s="8">
        <f t="shared" si="96"/>
        <v>328</v>
      </c>
      <c r="S342" s="23">
        <f>VLOOKUP(R342,$R$7:$S$11,2,1)*$D$7</f>
        <v>33740.395256917</v>
      </c>
      <c r="T342" s="23">
        <f t="shared" si="82"/>
        <v>-29205.791107401252</v>
      </c>
      <c r="U342" s="24">
        <f t="shared" si="90"/>
        <v>0.86560311119692279</v>
      </c>
      <c r="V342" s="23">
        <f t="shared" si="85"/>
        <v>4534.6041495157478</v>
      </c>
      <c r="W342" s="23">
        <f t="shared" si="83"/>
        <v>9616956.1096369326</v>
      </c>
      <c r="X342" s="23">
        <f>SUM($T$15:T342)</f>
        <v>-4251442.3411848508</v>
      </c>
      <c r="Y342" s="23">
        <f t="shared" si="91"/>
        <v>9616956.1096369326</v>
      </c>
      <c r="Z342" s="23">
        <f t="shared" si="92"/>
        <v>10000000</v>
      </c>
      <c r="AA342" s="25">
        <f t="shared" si="93"/>
        <v>0.96169561096369327</v>
      </c>
    </row>
    <row r="343" spans="7:27" x14ac:dyDescent="0.25">
      <c r="G343" s="8">
        <f t="shared" si="94"/>
        <v>329</v>
      </c>
      <c r="H343" s="23">
        <f>VLOOKUP(G343,$G$7:$H$11,2,1)*$D$7</f>
        <v>82441.152000000002</v>
      </c>
      <c r="I343" s="23">
        <f t="shared" ref="I343:I406" si="97">-MAX((L342+H343-N343),0)</f>
        <v>-81881.992523545399</v>
      </c>
      <c r="J343" s="24">
        <f t="shared" si="86"/>
        <v>0.99321747133695315</v>
      </c>
      <c r="K343" s="23">
        <f t="shared" si="84"/>
        <v>559.15947645460255</v>
      </c>
      <c r="L343" s="23">
        <f t="shared" si="95"/>
        <v>9972281.4832272418</v>
      </c>
      <c r="M343" s="23">
        <f>SUM($I$15:I343)</f>
        <v>-18341280.821015954</v>
      </c>
      <c r="N343" s="23">
        <f t="shared" si="87"/>
        <v>9972281.4832272418</v>
      </c>
      <c r="O343" s="23">
        <f t="shared" si="88"/>
        <v>10000000</v>
      </c>
      <c r="P343" s="25">
        <f t="shared" si="89"/>
        <v>0.99722814832272422</v>
      </c>
      <c r="R343" s="8">
        <f t="shared" si="96"/>
        <v>329</v>
      </c>
      <c r="S343" s="23">
        <f>VLOOKUP(R343,$R$7:$S$11,2,1)*$D$7</f>
        <v>33740.395256917</v>
      </c>
      <c r="T343" s="23">
        <f t="shared" ref="T343:T406" si="98">-MAX((W342+S343-Y343),0)</f>
        <v>-29257.821167454123</v>
      </c>
      <c r="U343" s="24">
        <f t="shared" si="90"/>
        <v>0.86714518145593089</v>
      </c>
      <c r="V343" s="23">
        <f t="shared" si="85"/>
        <v>4482.5740894628761</v>
      </c>
      <c r="W343" s="23">
        <f t="shared" si="83"/>
        <v>9621438.6837263964</v>
      </c>
      <c r="X343" s="23">
        <f>SUM($T$15:T343)</f>
        <v>-4280700.1623523049</v>
      </c>
      <c r="Y343" s="23">
        <f t="shared" si="91"/>
        <v>9621438.6837263964</v>
      </c>
      <c r="Z343" s="23">
        <f t="shared" si="92"/>
        <v>10000000</v>
      </c>
      <c r="AA343" s="25">
        <f t="shared" si="93"/>
        <v>0.96214386837263965</v>
      </c>
    </row>
    <row r="344" spans="7:27" x14ac:dyDescent="0.25">
      <c r="G344" s="8">
        <f t="shared" si="94"/>
        <v>330</v>
      </c>
      <c r="H344" s="23">
        <f>VLOOKUP(G344,$G$7:$H$11,2,1)*$D$7</f>
        <v>82441.152000000002</v>
      </c>
      <c r="I344" s="23">
        <f t="shared" si="97"/>
        <v>-81893.034235818312</v>
      </c>
      <c r="J344" s="24">
        <f t="shared" si="86"/>
        <v>0.99335140581027193</v>
      </c>
      <c r="K344" s="23">
        <f t="shared" si="84"/>
        <v>548.11776418169029</v>
      </c>
      <c r="L344" s="23">
        <f t="shared" si="95"/>
        <v>9972829.6009914242</v>
      </c>
      <c r="M344" s="23">
        <f>SUM($I$15:I344)</f>
        <v>-18423173.855251774</v>
      </c>
      <c r="N344" s="23">
        <f t="shared" si="87"/>
        <v>9972829.6009914242</v>
      </c>
      <c r="O344" s="23">
        <f t="shared" si="88"/>
        <v>10000000</v>
      </c>
      <c r="P344" s="25">
        <f t="shared" si="89"/>
        <v>0.99728296009914241</v>
      </c>
      <c r="R344" s="8">
        <f t="shared" si="96"/>
        <v>330</v>
      </c>
      <c r="S344" s="23">
        <f>VLOOKUP(R344,$R$7:$S$11,2,1)*$D$7</f>
        <v>33740.395256917</v>
      </c>
      <c r="T344" s="23">
        <f t="shared" si="98"/>
        <v>-29309.278070405126</v>
      </c>
      <c r="U344" s="24">
        <f t="shared" si="90"/>
        <v>0.86867026444797013</v>
      </c>
      <c r="V344" s="23">
        <f t="shared" si="85"/>
        <v>4431.117186511874</v>
      </c>
      <c r="W344" s="23">
        <f t="shared" si="83"/>
        <v>9625869.8009129092</v>
      </c>
      <c r="X344" s="23">
        <f>SUM($T$15:T344)</f>
        <v>-4310009.44042271</v>
      </c>
      <c r="Y344" s="23">
        <f t="shared" si="91"/>
        <v>9625869.8009129092</v>
      </c>
      <c r="Z344" s="23">
        <f t="shared" si="92"/>
        <v>10000000</v>
      </c>
      <c r="AA344" s="25">
        <f t="shared" si="93"/>
        <v>0.96258698009129096</v>
      </c>
    </row>
    <row r="345" spans="7:27" x14ac:dyDescent="0.25">
      <c r="G345" s="8">
        <f t="shared" si="94"/>
        <v>331</v>
      </c>
      <c r="H345" s="23">
        <f>VLOOKUP(G345,$G$7:$H$11,2,1)*$D$7</f>
        <v>82441.152000000002</v>
      </c>
      <c r="I345" s="23">
        <f t="shared" si="97"/>
        <v>-81903.85849663429</v>
      </c>
      <c r="J345" s="24">
        <f t="shared" si="86"/>
        <v>0.99348270262689065</v>
      </c>
      <c r="K345" s="23">
        <f t="shared" si="84"/>
        <v>537.29350336571224</v>
      </c>
      <c r="L345" s="23">
        <f t="shared" si="95"/>
        <v>9973366.8944947906</v>
      </c>
      <c r="M345" s="23">
        <f>SUM($I$15:I345)</f>
        <v>-18505077.71374841</v>
      </c>
      <c r="N345" s="23">
        <f t="shared" si="87"/>
        <v>9973366.8944947906</v>
      </c>
      <c r="O345" s="23">
        <f t="shared" si="88"/>
        <v>10000000</v>
      </c>
      <c r="P345" s="25">
        <f t="shared" si="89"/>
        <v>0.99733668944947906</v>
      </c>
      <c r="R345" s="8">
        <f t="shared" si="96"/>
        <v>331</v>
      </c>
      <c r="S345" s="23">
        <f>VLOOKUP(R345,$R$7:$S$11,2,1)*$D$7</f>
        <v>33740.395256917</v>
      </c>
      <c r="T345" s="23">
        <f t="shared" si="98"/>
        <v>-29360.167574819177</v>
      </c>
      <c r="U345" s="24">
        <f t="shared" si="90"/>
        <v>0.8701785308457568</v>
      </c>
      <c r="V345" s="23">
        <f t="shared" si="85"/>
        <v>4380.2276820978223</v>
      </c>
      <c r="W345" s="23">
        <f t="shared" si="83"/>
        <v>9630250.028595008</v>
      </c>
      <c r="X345" s="23">
        <f>SUM($T$15:T345)</f>
        <v>-4339369.6079975292</v>
      </c>
      <c r="Y345" s="23">
        <f t="shared" si="91"/>
        <v>9630250.028595008</v>
      </c>
      <c r="Z345" s="23">
        <f t="shared" si="92"/>
        <v>10000000</v>
      </c>
      <c r="AA345" s="25">
        <f t="shared" si="93"/>
        <v>0.96302500285950077</v>
      </c>
    </row>
    <row r="346" spans="7:27" x14ac:dyDescent="0.25">
      <c r="G346" s="8">
        <f t="shared" si="94"/>
        <v>332</v>
      </c>
      <c r="H346" s="23">
        <f>VLOOKUP(G346,$G$7:$H$11,2,1)*$D$7</f>
        <v>82441.152000000002</v>
      </c>
      <c r="I346" s="23">
        <f t="shared" si="97"/>
        <v>-81914.469565330073</v>
      </c>
      <c r="J346" s="24">
        <f t="shared" si="86"/>
        <v>0.99361141345198656</v>
      </c>
      <c r="K346" s="23">
        <f t="shared" si="84"/>
        <v>526.68243466992863</v>
      </c>
      <c r="L346" s="23">
        <f t="shared" si="95"/>
        <v>9973893.5769294612</v>
      </c>
      <c r="M346" s="23">
        <f>SUM($I$15:I346)</f>
        <v>-18586992.183313742</v>
      </c>
      <c r="N346" s="23">
        <f t="shared" si="87"/>
        <v>9973893.5769294612</v>
      </c>
      <c r="O346" s="23">
        <f t="shared" si="88"/>
        <v>10000000</v>
      </c>
      <c r="P346" s="25">
        <f t="shared" si="89"/>
        <v>0.99738935769294612</v>
      </c>
      <c r="R346" s="8">
        <f t="shared" si="96"/>
        <v>332</v>
      </c>
      <c r="S346" s="23">
        <f>VLOOKUP(R346,$R$7:$S$11,2,1)*$D$7</f>
        <v>33740.395256917</v>
      </c>
      <c r="T346" s="23">
        <f t="shared" si="98"/>
        <v>-29410.495394509286</v>
      </c>
      <c r="U346" s="24">
        <f t="shared" si="90"/>
        <v>0.87167014999564785</v>
      </c>
      <c r="V346" s="23">
        <f t="shared" si="85"/>
        <v>4329.899862407714</v>
      </c>
      <c r="W346" s="23">
        <f t="shared" si="83"/>
        <v>9634579.9284574166</v>
      </c>
      <c r="X346" s="23">
        <f>SUM($T$15:T346)</f>
        <v>-4368780.1033920385</v>
      </c>
      <c r="Y346" s="23">
        <f t="shared" si="91"/>
        <v>9634579.9284574166</v>
      </c>
      <c r="Z346" s="23">
        <f t="shared" si="92"/>
        <v>10000000</v>
      </c>
      <c r="AA346" s="25">
        <f t="shared" si="93"/>
        <v>0.96345799284574163</v>
      </c>
    </row>
    <row r="347" spans="7:27" x14ac:dyDescent="0.25">
      <c r="G347" s="8">
        <f t="shared" si="94"/>
        <v>333</v>
      </c>
      <c r="H347" s="23">
        <f>VLOOKUP(G347,$G$7:$H$11,2,1)*$D$7</f>
        <v>82441.152000000002</v>
      </c>
      <c r="I347" s="23">
        <f t="shared" si="97"/>
        <v>-81924.871618719772</v>
      </c>
      <c r="J347" s="24">
        <f t="shared" si="86"/>
        <v>0.99373758894974895</v>
      </c>
      <c r="K347" s="23">
        <f t="shared" si="84"/>
        <v>516.28038128023036</v>
      </c>
      <c r="L347" s="23">
        <f t="shared" si="95"/>
        <v>9974409.8573107421</v>
      </c>
      <c r="M347" s="23">
        <f>SUM($I$15:I347)</f>
        <v>-18668917.05493246</v>
      </c>
      <c r="N347" s="23">
        <f t="shared" si="87"/>
        <v>9974409.8573107421</v>
      </c>
      <c r="O347" s="23">
        <f t="shared" si="88"/>
        <v>10000000</v>
      </c>
      <c r="P347" s="25">
        <f t="shared" si="89"/>
        <v>0.9974409857310742</v>
      </c>
      <c r="R347" s="8">
        <f t="shared" si="96"/>
        <v>333</v>
      </c>
      <c r="S347" s="23">
        <f>VLOOKUP(R347,$R$7:$S$11,2,1)*$D$7</f>
        <v>33740.395256917</v>
      </c>
      <c r="T347" s="23">
        <f t="shared" si="98"/>
        <v>-29460.267198566347</v>
      </c>
      <c r="U347" s="24">
        <f t="shared" si="90"/>
        <v>0.87314528991852292</v>
      </c>
      <c r="V347" s="23">
        <f t="shared" si="85"/>
        <v>4280.1280583506523</v>
      </c>
      <c r="W347" s="23">
        <f t="shared" si="83"/>
        <v>9638860.0565157682</v>
      </c>
      <c r="X347" s="23">
        <f>SUM($T$15:T347)</f>
        <v>-4398240.3705906048</v>
      </c>
      <c r="Y347" s="23">
        <f t="shared" si="91"/>
        <v>9638860.0565157682</v>
      </c>
      <c r="Z347" s="23">
        <f t="shared" si="92"/>
        <v>10000000</v>
      </c>
      <c r="AA347" s="25">
        <f t="shared" si="93"/>
        <v>0.96388600565157678</v>
      </c>
    </row>
    <row r="348" spans="7:27" x14ac:dyDescent="0.25">
      <c r="G348" s="8">
        <f t="shared" si="94"/>
        <v>334</v>
      </c>
      <c r="H348" s="23">
        <f>VLOOKUP(G348,$G$7:$H$11,2,1)*$D$7</f>
        <v>82441.152000000002</v>
      </c>
      <c r="I348" s="23">
        <f t="shared" si="97"/>
        <v>-81935.068752681836</v>
      </c>
      <c r="J348" s="24">
        <f t="shared" si="86"/>
        <v>0.99386127880262798</v>
      </c>
      <c r="K348" s="23">
        <f t="shared" si="84"/>
        <v>506.08324731816538</v>
      </c>
      <c r="L348" s="23">
        <f t="shared" si="95"/>
        <v>9974915.940558061</v>
      </c>
      <c r="M348" s="23">
        <f>SUM($I$15:I348)</f>
        <v>-18750852.123685144</v>
      </c>
      <c r="N348" s="23">
        <f t="shared" si="87"/>
        <v>9974915.940558061</v>
      </c>
      <c r="O348" s="23">
        <f t="shared" si="88"/>
        <v>10000000</v>
      </c>
      <c r="P348" s="25">
        <f t="shared" si="89"/>
        <v>0.99749159405580612</v>
      </c>
      <c r="R348" s="8">
        <f t="shared" si="96"/>
        <v>334</v>
      </c>
      <c r="S348" s="23">
        <f>VLOOKUP(R348,$R$7:$S$11,2,1)*$D$7</f>
        <v>33740.395256917</v>
      </c>
      <c r="T348" s="23">
        <f t="shared" si="98"/>
        <v>-29509.488611370325</v>
      </c>
      <c r="U348" s="24">
        <f t="shared" si="90"/>
        <v>0.87460411731011622</v>
      </c>
      <c r="V348" s="23">
        <f t="shared" si="85"/>
        <v>4230.9066455466746</v>
      </c>
      <c r="W348" s="23">
        <f t="shared" ref="W348:W411" si="99">W347+V348</f>
        <v>9643090.9631613158</v>
      </c>
      <c r="X348" s="23">
        <f>SUM($T$15:T348)</f>
        <v>-4427749.8592019752</v>
      </c>
      <c r="Y348" s="23">
        <f t="shared" si="91"/>
        <v>9643090.9631613158</v>
      </c>
      <c r="Z348" s="23">
        <f t="shared" si="92"/>
        <v>10000000</v>
      </c>
      <c r="AA348" s="25">
        <f t="shared" si="93"/>
        <v>0.9643090963161316</v>
      </c>
    </row>
    <row r="349" spans="7:27" x14ac:dyDescent="0.25">
      <c r="G349" s="8">
        <f t="shared" si="94"/>
        <v>335</v>
      </c>
      <c r="H349" s="23">
        <f>VLOOKUP(G349,$G$7:$H$11,2,1)*$D$7</f>
        <v>82441.152000000002</v>
      </c>
      <c r="I349" s="23">
        <f t="shared" si="97"/>
        <v>-81945.064983608201</v>
      </c>
      <c r="J349" s="24">
        <f t="shared" si="86"/>
        <v>0.99398253172891371</v>
      </c>
      <c r="K349" s="23">
        <f t="shared" si="84"/>
        <v>496.08701639180072</v>
      </c>
      <c r="L349" s="23">
        <f t="shared" si="95"/>
        <v>9975412.0275744535</v>
      </c>
      <c r="M349" s="23">
        <f>SUM($I$15:I349)</f>
        <v>-18832797.18866875</v>
      </c>
      <c r="N349" s="23">
        <f t="shared" si="87"/>
        <v>9975412.0275744535</v>
      </c>
      <c r="O349" s="23">
        <f t="shared" si="88"/>
        <v>10000000</v>
      </c>
      <c r="P349" s="25">
        <f t="shared" si="89"/>
        <v>0.9975412027574454</v>
      </c>
      <c r="R349" s="8">
        <f t="shared" si="96"/>
        <v>335</v>
      </c>
      <c r="S349" s="23">
        <f>VLOOKUP(R349,$R$7:$S$11,2,1)*$D$7</f>
        <v>33740.395256917</v>
      </c>
      <c r="T349" s="23">
        <f t="shared" si="98"/>
        <v>-29558.165212687105</v>
      </c>
      <c r="U349" s="24">
        <f t="shared" si="90"/>
        <v>0.87604679754388737</v>
      </c>
      <c r="V349" s="23">
        <f t="shared" si="85"/>
        <v>4182.2300442298947</v>
      </c>
      <c r="W349" s="23">
        <f t="shared" si="99"/>
        <v>9647273.1932055466</v>
      </c>
      <c r="X349" s="23">
        <f>SUM($T$15:T349)</f>
        <v>-4457308.0244146623</v>
      </c>
      <c r="Y349" s="23">
        <f t="shared" si="91"/>
        <v>9647273.1932055466</v>
      </c>
      <c r="Z349" s="23">
        <f t="shared" si="92"/>
        <v>10000000</v>
      </c>
      <c r="AA349" s="25">
        <f t="shared" si="93"/>
        <v>0.96472731932055467</v>
      </c>
    </row>
    <row r="350" spans="7:27" x14ac:dyDescent="0.25">
      <c r="G350" s="8">
        <f t="shared" si="94"/>
        <v>336</v>
      </c>
      <c r="H350" s="23">
        <f>VLOOKUP(G350,$G$7:$H$11,2,1)*$D$7</f>
        <v>82441.152000000002</v>
      </c>
      <c r="I350" s="23">
        <f t="shared" si="97"/>
        <v>-81954.864250035957</v>
      </c>
      <c r="J350" s="24">
        <f t="shared" si="86"/>
        <v>0.99410139550252707</v>
      </c>
      <c r="K350" s="23">
        <f t="shared" ref="K350:K413" si="100">H350+I350</f>
        <v>486.28774996404536</v>
      </c>
      <c r="L350" s="23">
        <f t="shared" si="95"/>
        <v>9975898.3153244182</v>
      </c>
      <c r="M350" s="23">
        <f>SUM($I$15:I350)</f>
        <v>-18914752.052918784</v>
      </c>
      <c r="N350" s="23">
        <f t="shared" si="87"/>
        <v>9975898.3153244182</v>
      </c>
      <c r="O350" s="23">
        <f t="shared" si="88"/>
        <v>10000000</v>
      </c>
      <c r="P350" s="25">
        <f t="shared" si="89"/>
        <v>0.99758983153244185</v>
      </c>
      <c r="R350" s="8">
        <f t="shared" si="96"/>
        <v>336</v>
      </c>
      <c r="S350" s="23">
        <f>VLOOKUP(R350,$R$7:$S$11,2,1)*$D$7</f>
        <v>33740.395256917</v>
      </c>
      <c r="T350" s="23">
        <f t="shared" si="98"/>
        <v>-29606.302537634969</v>
      </c>
      <c r="U350" s="24">
        <f t="shared" si="90"/>
        <v>0.87747349467002722</v>
      </c>
      <c r="V350" s="23">
        <f t="shared" ref="V350:V413" si="101">S350+T350</f>
        <v>4134.0927192820309</v>
      </c>
      <c r="W350" s="23">
        <f t="shared" si="99"/>
        <v>9651407.2859248295</v>
      </c>
      <c r="X350" s="23">
        <f>SUM($T$15:T350)</f>
        <v>-4486914.3269522972</v>
      </c>
      <c r="Y350" s="23">
        <f t="shared" si="91"/>
        <v>9651407.2859248295</v>
      </c>
      <c r="Z350" s="23">
        <f t="shared" si="92"/>
        <v>10000000</v>
      </c>
      <c r="AA350" s="25">
        <f t="shared" si="93"/>
        <v>0.9651407285924829</v>
      </c>
    </row>
    <row r="351" spans="7:27" x14ac:dyDescent="0.25">
      <c r="G351" s="8">
        <f t="shared" si="94"/>
        <v>337</v>
      </c>
      <c r="H351" s="23">
        <f>VLOOKUP(G351,$G$7:$H$11,2,1)*$D$7</f>
        <v>82441.152000000002</v>
      </c>
      <c r="I351" s="23">
        <f t="shared" si="97"/>
        <v>-81964.470414003357</v>
      </c>
      <c r="J351" s="24">
        <f t="shared" si="86"/>
        <v>0.99421791696946882</v>
      </c>
      <c r="K351" s="23">
        <f t="shared" si="100"/>
        <v>476.68158599664457</v>
      </c>
      <c r="L351" s="23">
        <f t="shared" si="95"/>
        <v>9976374.9969104156</v>
      </c>
      <c r="M351" s="23">
        <f>SUM($I$15:I351)</f>
        <v>-18996716.52333279</v>
      </c>
      <c r="N351" s="23">
        <f t="shared" si="87"/>
        <v>9976374.9969104156</v>
      </c>
      <c r="O351" s="23">
        <f t="shared" si="88"/>
        <v>10000000</v>
      </c>
      <c r="P351" s="25">
        <f t="shared" si="89"/>
        <v>0.99763749969104154</v>
      </c>
      <c r="R351" s="8">
        <f t="shared" si="96"/>
        <v>337</v>
      </c>
      <c r="S351" s="23">
        <f>VLOOKUP(R351,$R$7:$S$11,2,1)*$D$7</f>
        <v>33740.395256917</v>
      </c>
      <c r="T351" s="23">
        <f t="shared" si="98"/>
        <v>-29653.90607682243</v>
      </c>
      <c r="U351" s="24">
        <f t="shared" si="90"/>
        <v>0.87888437141954312</v>
      </c>
      <c r="V351" s="23">
        <f t="shared" si="101"/>
        <v>4086.4891800945697</v>
      </c>
      <c r="W351" s="23">
        <f t="shared" si="99"/>
        <v>9655493.775104925</v>
      </c>
      <c r="X351" s="23">
        <f>SUM($T$15:T351)</f>
        <v>-4516568.2330291197</v>
      </c>
      <c r="Y351" s="23">
        <f t="shared" si="91"/>
        <v>9655493.775104925</v>
      </c>
      <c r="Z351" s="23">
        <f t="shared" si="92"/>
        <v>10000000</v>
      </c>
      <c r="AA351" s="25">
        <f t="shared" si="93"/>
        <v>0.96554937751049252</v>
      </c>
    </row>
    <row r="352" spans="7:27" x14ac:dyDescent="0.25">
      <c r="G352" s="8">
        <f t="shared" si="94"/>
        <v>338</v>
      </c>
      <c r="H352" s="23">
        <f>VLOOKUP(G352,$G$7:$H$11,2,1)*$D$7</f>
        <v>82441.152000000002</v>
      </c>
      <c r="I352" s="23">
        <f t="shared" si="97"/>
        <v>-81973.887262610719</v>
      </c>
      <c r="J352" s="24">
        <f t="shared" si="86"/>
        <v>0.99433214206675224</v>
      </c>
      <c r="K352" s="23">
        <f t="shared" si="100"/>
        <v>467.26473738928325</v>
      </c>
      <c r="L352" s="23">
        <f t="shared" si="95"/>
        <v>9976842.2616478056</v>
      </c>
      <c r="M352" s="23">
        <f>SUM($I$15:I352)</f>
        <v>-19078690.410595402</v>
      </c>
      <c r="N352" s="23">
        <f t="shared" si="87"/>
        <v>9976842.2616478056</v>
      </c>
      <c r="O352" s="23">
        <f t="shared" si="88"/>
        <v>10000000</v>
      </c>
      <c r="P352" s="25">
        <f t="shared" si="89"/>
        <v>0.99768422616478059</v>
      </c>
      <c r="R352" s="8">
        <f t="shared" si="96"/>
        <v>338</v>
      </c>
      <c r="S352" s="23">
        <f>VLOOKUP(R352,$R$7:$S$11,2,1)*$D$7</f>
        <v>33740.395256917</v>
      </c>
      <c r="T352" s="23">
        <f t="shared" si="98"/>
        <v>-29700.981276351959</v>
      </c>
      <c r="U352" s="24">
        <f t="shared" si="90"/>
        <v>0.88027958920436966</v>
      </c>
      <c r="V352" s="23">
        <f t="shared" si="101"/>
        <v>4039.4139805650411</v>
      </c>
      <c r="W352" s="23">
        <f t="shared" si="99"/>
        <v>9659533.189085491</v>
      </c>
      <c r="X352" s="23">
        <f>SUM($T$15:T352)</f>
        <v>-4546269.2143054716</v>
      </c>
      <c r="Y352" s="23">
        <f t="shared" si="91"/>
        <v>9659533.189085491</v>
      </c>
      <c r="Z352" s="23">
        <f t="shared" si="92"/>
        <v>10000000</v>
      </c>
      <c r="AA352" s="25">
        <f t="shared" si="93"/>
        <v>0.96595331890854907</v>
      </c>
    </row>
    <row r="353" spans="7:27" x14ac:dyDescent="0.25">
      <c r="G353" s="8">
        <f t="shared" si="94"/>
        <v>339</v>
      </c>
      <c r="H353" s="23">
        <f>VLOOKUP(G353,$G$7:$H$11,2,1)*$D$7</f>
        <v>82441.152000000002</v>
      </c>
      <c r="I353" s="23">
        <f t="shared" si="97"/>
        <v>-81983.118509365246</v>
      </c>
      <c r="J353" s="24">
        <f t="shared" si="86"/>
        <v>0.99444411583871661</v>
      </c>
      <c r="K353" s="23">
        <f t="shared" si="100"/>
        <v>458.03349063475616</v>
      </c>
      <c r="L353" s="23">
        <f t="shared" si="95"/>
        <v>9977300.295138441</v>
      </c>
      <c r="M353" s="23">
        <f>SUM($I$15:I353)</f>
        <v>-19160673.529104769</v>
      </c>
      <c r="N353" s="23">
        <f t="shared" si="87"/>
        <v>9977300.295138441</v>
      </c>
      <c r="O353" s="23">
        <f t="shared" si="88"/>
        <v>10000000</v>
      </c>
      <c r="P353" s="25">
        <f t="shared" si="89"/>
        <v>0.99773002951384415</v>
      </c>
      <c r="R353" s="8">
        <f t="shared" si="96"/>
        <v>339</v>
      </c>
      <c r="S353" s="23">
        <f>VLOOKUP(R353,$R$7:$S$11,2,1)*$D$7</f>
        <v>33740.395256917</v>
      </c>
      <c r="T353" s="23">
        <f t="shared" si="98"/>
        <v>-29747.533537946641</v>
      </c>
      <c r="U353" s="24">
        <f t="shared" si="90"/>
        <v>0.88165930812112236</v>
      </c>
      <c r="V353" s="23">
        <f t="shared" si="101"/>
        <v>3992.8617189703582</v>
      </c>
      <c r="W353" s="23">
        <f t="shared" si="99"/>
        <v>9663526.0508044623</v>
      </c>
      <c r="X353" s="23">
        <f>SUM($T$15:T353)</f>
        <v>-4576016.7478434183</v>
      </c>
      <c r="Y353" s="23">
        <f t="shared" si="91"/>
        <v>9663526.0508044623</v>
      </c>
      <c r="Z353" s="23">
        <f t="shared" si="92"/>
        <v>10000000</v>
      </c>
      <c r="AA353" s="25">
        <f t="shared" si="93"/>
        <v>0.96635260508044618</v>
      </c>
    </row>
    <row r="354" spans="7:27" x14ac:dyDescent="0.25">
      <c r="G354" s="8">
        <f t="shared" si="94"/>
        <v>340</v>
      </c>
      <c r="H354" s="23">
        <f>VLOOKUP(G354,$G$7:$H$11,2,1)*$D$7</f>
        <v>82441.152000000002</v>
      </c>
      <c r="I354" s="23">
        <f t="shared" si="97"/>
        <v>-81992.167795645073</v>
      </c>
      <c r="J354" s="24">
        <f t="shared" si="86"/>
        <v>0.99455388245478504</v>
      </c>
      <c r="K354" s="23">
        <f t="shared" si="100"/>
        <v>448.98420435492881</v>
      </c>
      <c r="L354" s="23">
        <f t="shared" si="95"/>
        <v>9977749.2793427967</v>
      </c>
      <c r="M354" s="23">
        <f>SUM($I$15:I354)</f>
        <v>-19242665.696900412</v>
      </c>
      <c r="N354" s="23">
        <f t="shared" si="87"/>
        <v>9977749.2793427967</v>
      </c>
      <c r="O354" s="23">
        <f t="shared" si="88"/>
        <v>10000000</v>
      </c>
      <c r="P354" s="25">
        <f t="shared" si="89"/>
        <v>0.99777492793427969</v>
      </c>
      <c r="R354" s="8">
        <f t="shared" si="96"/>
        <v>340</v>
      </c>
      <c r="S354" s="23">
        <f>VLOOKUP(R354,$R$7:$S$11,2,1)*$D$7</f>
        <v>33740.395256917</v>
      </c>
      <c r="T354" s="23">
        <f t="shared" si="98"/>
        <v>-29793.568219013512</v>
      </c>
      <c r="U354" s="24">
        <f t="shared" si="90"/>
        <v>0.88302368695297484</v>
      </c>
      <c r="V354" s="23">
        <f t="shared" si="101"/>
        <v>3946.8270379034875</v>
      </c>
      <c r="W354" s="23">
        <f t="shared" si="99"/>
        <v>9667472.8778423667</v>
      </c>
      <c r="X354" s="23">
        <f>SUM($T$15:T354)</f>
        <v>-4605810.3160624318</v>
      </c>
      <c r="Y354" s="23">
        <f t="shared" si="91"/>
        <v>9667472.8778423667</v>
      </c>
      <c r="Z354" s="23">
        <f t="shared" si="92"/>
        <v>10000000</v>
      </c>
      <c r="AA354" s="25">
        <f t="shared" si="93"/>
        <v>0.96674728778423669</v>
      </c>
    </row>
    <row r="355" spans="7:27" x14ac:dyDescent="0.25">
      <c r="G355" s="8">
        <f t="shared" si="94"/>
        <v>341</v>
      </c>
      <c r="H355" s="23">
        <f>VLOOKUP(G355,$G$7:$H$11,2,1)*$D$7</f>
        <v>82441.152000000002</v>
      </c>
      <c r="I355" s="23">
        <f t="shared" si="97"/>
        <v>-82001.038692018017</v>
      </c>
      <c r="J355" s="24">
        <f t="shared" si="86"/>
        <v>0.99466148522546138</v>
      </c>
      <c r="K355" s="23">
        <f t="shared" si="100"/>
        <v>440.11330798198469</v>
      </c>
      <c r="L355" s="23">
        <f t="shared" si="95"/>
        <v>9978189.3926507793</v>
      </c>
      <c r="M355" s="23">
        <f>SUM($I$15:I355)</f>
        <v>-19324666.735592432</v>
      </c>
      <c r="N355" s="23">
        <f t="shared" si="87"/>
        <v>9978189.3926507793</v>
      </c>
      <c r="O355" s="23">
        <f t="shared" si="88"/>
        <v>10000000</v>
      </c>
      <c r="P355" s="25">
        <f t="shared" si="89"/>
        <v>0.99781893926507792</v>
      </c>
      <c r="R355" s="8">
        <f t="shared" si="96"/>
        <v>341</v>
      </c>
      <c r="S355" s="23">
        <f>VLOOKUP(R355,$R$7:$S$11,2,1)*$D$7</f>
        <v>33740.395256917</v>
      </c>
      <c r="T355" s="23">
        <f t="shared" si="98"/>
        <v>-29839.090632736683</v>
      </c>
      <c r="U355" s="24">
        <f t="shared" si="90"/>
        <v>0.88437288317241858</v>
      </c>
      <c r="V355" s="23">
        <f t="shared" si="101"/>
        <v>3901.3046241803168</v>
      </c>
      <c r="W355" s="23">
        <f t="shared" si="99"/>
        <v>9671374.1824665479</v>
      </c>
      <c r="X355" s="23">
        <f>SUM($T$15:T355)</f>
        <v>-4635649.4066951685</v>
      </c>
      <c r="Y355" s="23">
        <f t="shared" si="91"/>
        <v>9671374.1824665479</v>
      </c>
      <c r="Z355" s="23">
        <f t="shared" si="92"/>
        <v>10000000</v>
      </c>
      <c r="AA355" s="25">
        <f t="shared" si="93"/>
        <v>0.96713741824665478</v>
      </c>
    </row>
    <row r="356" spans="7:27" x14ac:dyDescent="0.25">
      <c r="G356" s="8">
        <f t="shared" si="94"/>
        <v>342</v>
      </c>
      <c r="H356" s="23">
        <f>VLOOKUP(G356,$G$7:$H$11,2,1)*$D$7</f>
        <v>82441.152000000002</v>
      </c>
      <c r="I356" s="23">
        <f t="shared" si="97"/>
        <v>-82009.734699619934</v>
      </c>
      <c r="J356" s="24">
        <f t="shared" si="86"/>
        <v>0.99476696661904884</v>
      </c>
      <c r="K356" s="23">
        <f t="shared" si="100"/>
        <v>431.4173003800679</v>
      </c>
      <c r="L356" s="23">
        <f t="shared" si="95"/>
        <v>9978620.8099511601</v>
      </c>
      <c r="M356" s="23">
        <f>SUM($I$15:I356)</f>
        <v>-19406676.470292054</v>
      </c>
      <c r="N356" s="23">
        <f t="shared" si="87"/>
        <v>9978620.8099511601</v>
      </c>
      <c r="O356" s="23">
        <f t="shared" si="88"/>
        <v>10000000</v>
      </c>
      <c r="P356" s="25">
        <f t="shared" si="89"/>
        <v>0.99786208099511597</v>
      </c>
      <c r="R356" s="8">
        <f t="shared" si="96"/>
        <v>342</v>
      </c>
      <c r="S356" s="23">
        <f>VLOOKUP(R356,$R$7:$S$11,2,1)*$D$7</f>
        <v>33740.395256917</v>
      </c>
      <c r="T356" s="23">
        <f t="shared" si="98"/>
        <v>-29884.106048181653</v>
      </c>
      <c r="U356" s="24">
        <f t="shared" si="90"/>
        <v>0.88570705294435514</v>
      </c>
      <c r="V356" s="23">
        <f t="shared" si="101"/>
        <v>3856.2892087353466</v>
      </c>
      <c r="W356" s="23">
        <f t="shared" si="99"/>
        <v>9675230.4716752842</v>
      </c>
      <c r="X356" s="23">
        <f>SUM($T$15:T356)</f>
        <v>-4665533.5127433501</v>
      </c>
      <c r="Y356" s="23">
        <f t="shared" si="91"/>
        <v>9675230.4716752842</v>
      </c>
      <c r="Z356" s="23">
        <f t="shared" si="92"/>
        <v>10000000</v>
      </c>
      <c r="AA356" s="25">
        <f t="shared" si="93"/>
        <v>0.96752304716752846</v>
      </c>
    </row>
    <row r="357" spans="7:27" x14ac:dyDescent="0.25">
      <c r="G357" s="8">
        <f t="shared" si="94"/>
        <v>343</v>
      </c>
      <c r="H357" s="23">
        <f>VLOOKUP(G357,$G$7:$H$11,2,1)*$D$7</f>
        <v>82441.152000000002</v>
      </c>
      <c r="I357" s="23">
        <f t="shared" si="97"/>
        <v>-82018.259251499549</v>
      </c>
      <c r="J357" s="24">
        <f t="shared" si="86"/>
        <v>0.99487036827796327</v>
      </c>
      <c r="K357" s="23">
        <f t="shared" si="100"/>
        <v>422.89274850045331</v>
      </c>
      <c r="L357" s="23">
        <f t="shared" si="95"/>
        <v>9979043.7026996613</v>
      </c>
      <c r="M357" s="23">
        <f>SUM($I$15:I357)</f>
        <v>-19488694.729543552</v>
      </c>
      <c r="N357" s="23">
        <f t="shared" si="87"/>
        <v>9979043.7026996613</v>
      </c>
      <c r="O357" s="23">
        <f t="shared" si="88"/>
        <v>10000000</v>
      </c>
      <c r="P357" s="25">
        <f t="shared" si="89"/>
        <v>0.99790437026996615</v>
      </c>
      <c r="R357" s="8">
        <f t="shared" si="96"/>
        <v>343</v>
      </c>
      <c r="S357" s="23">
        <f>VLOOKUP(R357,$R$7:$S$11,2,1)*$D$7</f>
        <v>33740.395256917</v>
      </c>
      <c r="T357" s="23">
        <f t="shared" si="98"/>
        <v>-29928.619690399617</v>
      </c>
      <c r="U357" s="24">
        <f t="shared" si="90"/>
        <v>0.88702635112918704</v>
      </c>
      <c r="V357" s="23">
        <f t="shared" si="101"/>
        <v>3811.7755665173827</v>
      </c>
      <c r="W357" s="23">
        <f t="shared" si="99"/>
        <v>9679042.2472418025</v>
      </c>
      <c r="X357" s="23">
        <f>SUM($T$15:T357)</f>
        <v>-4695462.1324337497</v>
      </c>
      <c r="Y357" s="23">
        <f t="shared" si="91"/>
        <v>9679042.2472418025</v>
      </c>
      <c r="Z357" s="23">
        <f t="shared" si="92"/>
        <v>10000000</v>
      </c>
      <c r="AA357" s="25">
        <f t="shared" si="93"/>
        <v>0.96790422472418025</v>
      </c>
    </row>
    <row r="358" spans="7:27" x14ac:dyDescent="0.25">
      <c r="G358" s="8">
        <f t="shared" si="94"/>
        <v>344</v>
      </c>
      <c r="H358" s="23">
        <f>VLOOKUP(G358,$G$7:$H$11,2,1)*$D$7</f>
        <v>82441.152000000002</v>
      </c>
      <c r="I358" s="23">
        <f t="shared" si="97"/>
        <v>-82026.615713892505</v>
      </c>
      <c r="J358" s="24">
        <f t="shared" si="86"/>
        <v>0.99497173103418668</v>
      </c>
      <c r="K358" s="23">
        <f t="shared" si="100"/>
        <v>414.53628610749729</v>
      </c>
      <c r="L358" s="23">
        <f t="shared" si="95"/>
        <v>9979458.2389857695</v>
      </c>
      <c r="M358" s="23">
        <f>SUM($I$15:I358)</f>
        <v>-19570721.345257446</v>
      </c>
      <c r="N358" s="23">
        <f t="shared" si="87"/>
        <v>9979458.2389857695</v>
      </c>
      <c r="O358" s="23">
        <f t="shared" si="88"/>
        <v>10000000</v>
      </c>
      <c r="P358" s="25">
        <f t="shared" si="89"/>
        <v>0.997945823898577</v>
      </c>
      <c r="R358" s="8">
        <f t="shared" si="96"/>
        <v>344</v>
      </c>
      <c r="S358" s="23">
        <f>VLOOKUP(R358,$R$7:$S$11,2,1)*$D$7</f>
        <v>33740.395256917</v>
      </c>
      <c r="T358" s="23">
        <f t="shared" si="98"/>
        <v>-29972.6367405653</v>
      </c>
      <c r="U358" s="24">
        <f t="shared" si="90"/>
        <v>0.88833093128690355</v>
      </c>
      <c r="V358" s="23">
        <f t="shared" si="101"/>
        <v>3767.7585163516997</v>
      </c>
      <c r="W358" s="23">
        <f t="shared" si="99"/>
        <v>9682810.0057581551</v>
      </c>
      <c r="X358" s="23">
        <f>SUM($T$15:T358)</f>
        <v>-4725434.769174315</v>
      </c>
      <c r="Y358" s="23">
        <f t="shared" si="91"/>
        <v>9682810.0057581551</v>
      </c>
      <c r="Z358" s="23">
        <f t="shared" si="92"/>
        <v>10000000</v>
      </c>
      <c r="AA358" s="25">
        <f t="shared" si="93"/>
        <v>0.96828100057581556</v>
      </c>
    </row>
    <row r="359" spans="7:27" x14ac:dyDescent="0.25">
      <c r="G359" s="8">
        <f t="shared" si="94"/>
        <v>345</v>
      </c>
      <c r="H359" s="23">
        <f>VLOOKUP(G359,$G$7:$H$11,2,1)*$D$7</f>
        <v>82441.152000000002</v>
      </c>
      <c r="I359" s="23">
        <f t="shared" si="97"/>
        <v>-82034.807387480512</v>
      </c>
      <c r="J359" s="24">
        <f t="shared" si="86"/>
        <v>0.99507109492454093</v>
      </c>
      <c r="K359" s="23">
        <f t="shared" si="100"/>
        <v>406.3446125194896</v>
      </c>
      <c r="L359" s="23">
        <f t="shared" si="95"/>
        <v>9979864.5835982896</v>
      </c>
      <c r="M359" s="23">
        <f>SUM($I$15:I359)</f>
        <v>-19652756.152644925</v>
      </c>
      <c r="N359" s="23">
        <f t="shared" si="87"/>
        <v>9979864.5835982896</v>
      </c>
      <c r="O359" s="23">
        <f t="shared" si="88"/>
        <v>10000000</v>
      </c>
      <c r="P359" s="25">
        <f t="shared" si="89"/>
        <v>0.99798645835982891</v>
      </c>
      <c r="R359" s="8">
        <f t="shared" si="96"/>
        <v>345</v>
      </c>
      <c r="S359" s="23">
        <f>VLOOKUP(R359,$R$7:$S$11,2,1)*$D$7</f>
        <v>33740.395256917</v>
      </c>
      <c r="T359" s="23">
        <f t="shared" si="98"/>
        <v>-30016.162336047739</v>
      </c>
      <c r="U359" s="24">
        <f t="shared" si="90"/>
        <v>0.8896209456791776</v>
      </c>
      <c r="V359" s="23">
        <f t="shared" si="101"/>
        <v>3724.2329208692609</v>
      </c>
      <c r="W359" s="23">
        <f t="shared" si="99"/>
        <v>9686534.2386790253</v>
      </c>
      <c r="X359" s="23">
        <f>SUM($T$15:T359)</f>
        <v>-4755450.9315103628</v>
      </c>
      <c r="Y359" s="23">
        <f t="shared" si="91"/>
        <v>9686534.2386790253</v>
      </c>
      <c r="Z359" s="23">
        <f t="shared" si="92"/>
        <v>10000000</v>
      </c>
      <c r="AA359" s="25">
        <f t="shared" si="93"/>
        <v>0.96865342386790254</v>
      </c>
    </row>
    <row r="360" spans="7:27" x14ac:dyDescent="0.25">
      <c r="G360" s="8">
        <f t="shared" si="94"/>
        <v>346</v>
      </c>
      <c r="H360" s="23">
        <f>VLOOKUP(G360,$G$7:$H$11,2,1)*$D$7</f>
        <v>82441.152000000002</v>
      </c>
      <c r="I360" s="23">
        <f t="shared" si="97"/>
        <v>-82042.837508710101</v>
      </c>
      <c r="J360" s="24">
        <f t="shared" si="86"/>
        <v>0.99516849920668382</v>
      </c>
      <c r="K360" s="23">
        <f t="shared" si="100"/>
        <v>398.31449128990062</v>
      </c>
      <c r="L360" s="23">
        <f t="shared" si="95"/>
        <v>9980262.8980895802</v>
      </c>
      <c r="M360" s="23">
        <f>SUM($I$15:I360)</f>
        <v>-19734798.990153633</v>
      </c>
      <c r="N360" s="23">
        <f t="shared" si="87"/>
        <v>9980262.8980895802</v>
      </c>
      <c r="O360" s="23">
        <f t="shared" si="88"/>
        <v>10000000</v>
      </c>
      <c r="P360" s="25">
        <f t="shared" si="89"/>
        <v>0.99802628980895802</v>
      </c>
      <c r="R360" s="8">
        <f t="shared" si="96"/>
        <v>346</v>
      </c>
      <c r="S360" s="23">
        <f>VLOOKUP(R360,$R$7:$S$11,2,1)*$D$7</f>
        <v>33740.395256917</v>
      </c>
      <c r="T360" s="23">
        <f t="shared" si="98"/>
        <v>-30059.201570603997</v>
      </c>
      <c r="U360" s="24">
        <f t="shared" si="90"/>
        <v>0.89089654527510809</v>
      </c>
      <c r="V360" s="23">
        <f t="shared" si="101"/>
        <v>3681.1936863130031</v>
      </c>
      <c r="W360" s="23">
        <f t="shared" si="99"/>
        <v>9690215.4323653392</v>
      </c>
      <c r="X360" s="23">
        <f>SUM($T$15:T360)</f>
        <v>-4785510.1330809668</v>
      </c>
      <c r="Y360" s="23">
        <f t="shared" si="91"/>
        <v>9690215.4323653392</v>
      </c>
      <c r="Z360" s="23">
        <f t="shared" si="92"/>
        <v>10000000</v>
      </c>
      <c r="AA360" s="25">
        <f t="shared" si="93"/>
        <v>0.96902154323653389</v>
      </c>
    </row>
    <row r="361" spans="7:27" x14ac:dyDescent="0.25">
      <c r="G361" s="8">
        <f t="shared" si="94"/>
        <v>347</v>
      </c>
      <c r="H361" s="23">
        <f>VLOOKUP(G361,$G$7:$H$11,2,1)*$D$7</f>
        <v>82441.152000000002</v>
      </c>
      <c r="I361" s="23">
        <f t="shared" si="97"/>
        <v>-82050.709250936285</v>
      </c>
      <c r="J361" s="24">
        <f t="shared" si="86"/>
        <v>0.99526398237298142</v>
      </c>
      <c r="K361" s="23">
        <f t="shared" si="100"/>
        <v>390.4427490637172</v>
      </c>
      <c r="L361" s="23">
        <f t="shared" si="95"/>
        <v>9980653.3408386447</v>
      </c>
      <c r="M361" s="23">
        <f>SUM($I$15:I361)</f>
        <v>-19816849.699404567</v>
      </c>
      <c r="N361" s="23">
        <f t="shared" si="87"/>
        <v>9980653.3408386447</v>
      </c>
      <c r="O361" s="23">
        <f t="shared" si="88"/>
        <v>10000000</v>
      </c>
      <c r="P361" s="25">
        <f t="shared" si="89"/>
        <v>0.99806533408386444</v>
      </c>
      <c r="R361" s="8">
        <f t="shared" si="96"/>
        <v>347</v>
      </c>
      <c r="S361" s="23">
        <f>VLOOKUP(R361,$R$7:$S$11,2,1)*$D$7</f>
        <v>33740.395256917</v>
      </c>
      <c r="T361" s="23">
        <f t="shared" si="98"/>
        <v>-30101.759494483471</v>
      </c>
      <c r="U361" s="24">
        <f t="shared" si="90"/>
        <v>0.89215787975431071</v>
      </c>
      <c r="V361" s="23">
        <f t="shared" si="101"/>
        <v>3638.6357624335287</v>
      </c>
      <c r="W361" s="23">
        <f t="shared" si="99"/>
        <v>9693854.0681277737</v>
      </c>
      <c r="X361" s="23">
        <f>SUM($T$15:T361)</f>
        <v>-4815611.8925754502</v>
      </c>
      <c r="Y361" s="23">
        <f t="shared" si="91"/>
        <v>9693854.0681277737</v>
      </c>
      <c r="Z361" s="23">
        <f t="shared" si="92"/>
        <v>10000000</v>
      </c>
      <c r="AA361" s="25">
        <f t="shared" si="93"/>
        <v>0.96938540681277741</v>
      </c>
    </row>
    <row r="362" spans="7:27" x14ac:dyDescent="0.25">
      <c r="G362" s="8">
        <f t="shared" si="94"/>
        <v>348</v>
      </c>
      <c r="H362" s="23">
        <f>VLOOKUP(G362,$G$7:$H$11,2,1)*$D$7</f>
        <v>82441.152000000002</v>
      </c>
      <c r="I362" s="23">
        <f t="shared" si="97"/>
        <v>-82058.42572571896</v>
      </c>
      <c r="J362" s="24">
        <f t="shared" si="86"/>
        <v>0.99535758216623371</v>
      </c>
      <c r="K362" s="23">
        <f t="shared" si="100"/>
        <v>382.7262742810417</v>
      </c>
      <c r="L362" s="23">
        <f t="shared" si="95"/>
        <v>9981036.0671129264</v>
      </c>
      <c r="M362" s="23">
        <f>SUM($I$15:I362)</f>
        <v>-19898908.125130288</v>
      </c>
      <c r="N362" s="23">
        <f t="shared" si="87"/>
        <v>9981036.0671129264</v>
      </c>
      <c r="O362" s="23">
        <f t="shared" si="88"/>
        <v>10000000</v>
      </c>
      <c r="P362" s="25">
        <f t="shared" si="89"/>
        <v>0.99810360671129261</v>
      </c>
      <c r="R362" s="8">
        <f t="shared" si="96"/>
        <v>348</v>
      </c>
      <c r="S362" s="23">
        <f>VLOOKUP(R362,$R$7:$S$11,2,1)*$D$7</f>
        <v>33740.395256917</v>
      </c>
      <c r="T362" s="23">
        <f t="shared" si="98"/>
        <v>-30143.84111455828</v>
      </c>
      <c r="U362" s="24">
        <f t="shared" si="90"/>
        <v>0.89340509751078268</v>
      </c>
      <c r="V362" s="23">
        <f t="shared" si="101"/>
        <v>3596.5541423587201</v>
      </c>
      <c r="W362" s="23">
        <f t="shared" si="99"/>
        <v>9697450.6222701333</v>
      </c>
      <c r="X362" s="23">
        <f>SUM($T$15:T362)</f>
        <v>-4845755.7336900085</v>
      </c>
      <c r="Y362" s="23">
        <f t="shared" si="91"/>
        <v>9697450.6222701333</v>
      </c>
      <c r="Z362" s="23">
        <f t="shared" si="92"/>
        <v>10000000</v>
      </c>
      <c r="AA362" s="25">
        <f t="shared" si="93"/>
        <v>0.96974506222701329</v>
      </c>
    </row>
    <row r="363" spans="7:27" x14ac:dyDescent="0.25">
      <c r="G363" s="8">
        <f t="shared" si="94"/>
        <v>349</v>
      </c>
      <c r="H363" s="23">
        <f>VLOOKUP(G363,$G$7:$H$11,2,1)*$D$7</f>
        <v>82441.152000000002</v>
      </c>
      <c r="I363" s="23">
        <f t="shared" si="97"/>
        <v>-82065.989983940497</v>
      </c>
      <c r="J363" s="24">
        <f t="shared" si="86"/>
        <v>0.99544933559323012</v>
      </c>
      <c r="K363" s="23">
        <f t="shared" si="100"/>
        <v>375.16201605950482</v>
      </c>
      <c r="L363" s="23">
        <f t="shared" si="95"/>
        <v>9981411.2291289866</v>
      </c>
      <c r="M363" s="23">
        <f>SUM($I$15:I363)</f>
        <v>-19980974.115114227</v>
      </c>
      <c r="N363" s="23">
        <f t="shared" si="87"/>
        <v>9981411.2291289866</v>
      </c>
      <c r="O363" s="23">
        <f t="shared" si="88"/>
        <v>10000000</v>
      </c>
      <c r="P363" s="25">
        <f t="shared" si="89"/>
        <v>0.99814112291289869</v>
      </c>
      <c r="R363" s="8">
        <f t="shared" si="96"/>
        <v>349</v>
      </c>
      <c r="S363" s="23">
        <f>VLOOKUP(R363,$R$7:$S$11,2,1)*$D$7</f>
        <v>33740.395256917</v>
      </c>
      <c r="T363" s="23">
        <f t="shared" si="98"/>
        <v>-30185.451394505799</v>
      </c>
      <c r="U363" s="24">
        <f t="shared" si="90"/>
        <v>0.89463834565831246</v>
      </c>
      <c r="V363" s="23">
        <f t="shared" si="101"/>
        <v>3554.9438624112008</v>
      </c>
      <c r="W363" s="23">
        <f t="shared" si="99"/>
        <v>9701005.5661325455</v>
      </c>
      <c r="X363" s="23">
        <f>SUM($T$15:T363)</f>
        <v>-4875941.1850845143</v>
      </c>
      <c r="Y363" s="23">
        <f t="shared" si="91"/>
        <v>9701005.5661325455</v>
      </c>
      <c r="Z363" s="23">
        <f t="shared" si="92"/>
        <v>10000000</v>
      </c>
      <c r="AA363" s="25">
        <f t="shared" si="93"/>
        <v>0.97010055661325456</v>
      </c>
    </row>
    <row r="364" spans="7:27" x14ac:dyDescent="0.25">
      <c r="G364" s="8">
        <f t="shared" si="94"/>
        <v>350</v>
      </c>
      <c r="H364" s="23">
        <f>VLOOKUP(G364,$G$7:$H$11,2,1)*$D$7</f>
        <v>82441.152000000002</v>
      </c>
      <c r="I364" s="23">
        <f t="shared" si="97"/>
        <v>-82073.405016997829</v>
      </c>
      <c r="J364" s="24">
        <f t="shared" si="86"/>
        <v>0.99553927893921024</v>
      </c>
      <c r="K364" s="23">
        <f t="shared" si="100"/>
        <v>367.74698300217278</v>
      </c>
      <c r="L364" s="23">
        <f t="shared" si="95"/>
        <v>9981778.9761119895</v>
      </c>
      <c r="M364" s="23">
        <f>SUM($I$15:I364)</f>
        <v>-20063047.520131223</v>
      </c>
      <c r="N364" s="23">
        <f t="shared" si="87"/>
        <v>9981778.9761119895</v>
      </c>
      <c r="O364" s="23">
        <f t="shared" si="88"/>
        <v>10000000</v>
      </c>
      <c r="P364" s="25">
        <f t="shared" si="89"/>
        <v>0.99817789761119891</v>
      </c>
      <c r="R364" s="8">
        <f t="shared" si="96"/>
        <v>350</v>
      </c>
      <c r="S364" s="23">
        <f>VLOOKUP(R364,$R$7:$S$11,2,1)*$D$7</f>
        <v>33740.395256917</v>
      </c>
      <c r="T364" s="23">
        <f t="shared" si="98"/>
        <v>-30226.595254924148</v>
      </c>
      <c r="U364" s="24">
        <f t="shared" si="90"/>
        <v>0.89585777003390321</v>
      </c>
      <c r="V364" s="23">
        <f t="shared" si="101"/>
        <v>3513.8000019928513</v>
      </c>
      <c r="W364" s="23">
        <f t="shared" si="99"/>
        <v>9704519.3661345392</v>
      </c>
      <c r="X364" s="23">
        <f>SUM($T$15:T364)</f>
        <v>-4906167.7803394385</v>
      </c>
      <c r="Y364" s="23">
        <f t="shared" si="91"/>
        <v>9704519.3661345392</v>
      </c>
      <c r="Z364" s="23">
        <f t="shared" si="92"/>
        <v>10000000</v>
      </c>
      <c r="AA364" s="25">
        <f t="shared" si="93"/>
        <v>0.97045193661345397</v>
      </c>
    </row>
    <row r="365" spans="7:27" x14ac:dyDescent="0.25">
      <c r="G365" s="8">
        <f t="shared" si="94"/>
        <v>351</v>
      </c>
      <c r="H365" s="23">
        <f>VLOOKUP(G365,$G$7:$H$11,2,1)*$D$7</f>
        <v>82441.152000000002</v>
      </c>
      <c r="I365" s="23">
        <f t="shared" si="97"/>
        <v>-82080.673757957295</v>
      </c>
      <c r="J365" s="24">
        <f t="shared" si="86"/>
        <v>0.99562744778187107</v>
      </c>
      <c r="K365" s="23">
        <f t="shared" si="100"/>
        <v>360.47824204270728</v>
      </c>
      <c r="L365" s="23">
        <f t="shared" si="95"/>
        <v>9982139.4543540329</v>
      </c>
      <c r="M365" s="23">
        <f>SUM($I$15:I365)</f>
        <v>-20145128.193889178</v>
      </c>
      <c r="N365" s="23">
        <f t="shared" si="87"/>
        <v>9982139.4543540329</v>
      </c>
      <c r="O365" s="23">
        <f t="shared" si="88"/>
        <v>10000000</v>
      </c>
      <c r="P365" s="25">
        <f t="shared" si="89"/>
        <v>0.99821394543540332</v>
      </c>
      <c r="R365" s="8">
        <f t="shared" si="96"/>
        <v>351</v>
      </c>
      <c r="S365" s="23">
        <f>VLOOKUP(R365,$R$7:$S$11,2,1)*$D$7</f>
        <v>33740.395256917</v>
      </c>
      <c r="T365" s="23">
        <f t="shared" si="98"/>
        <v>-30267.277573529631</v>
      </c>
      <c r="U365" s="24">
        <f t="shared" si="90"/>
        <v>0.8970635152036236</v>
      </c>
      <c r="V365" s="23">
        <f t="shared" si="101"/>
        <v>3473.1176833873687</v>
      </c>
      <c r="W365" s="23">
        <f t="shared" si="99"/>
        <v>9707992.4838179275</v>
      </c>
      <c r="X365" s="23">
        <f>SUM($T$15:T365)</f>
        <v>-4936435.0579129681</v>
      </c>
      <c r="Y365" s="23">
        <f t="shared" si="91"/>
        <v>9707992.4838179275</v>
      </c>
      <c r="Z365" s="23">
        <f t="shared" si="92"/>
        <v>10000000</v>
      </c>
      <c r="AA365" s="25">
        <f t="shared" si="93"/>
        <v>0.97079924838179277</v>
      </c>
    </row>
    <row r="366" spans="7:27" x14ac:dyDescent="0.25">
      <c r="G366" s="8">
        <f t="shared" si="94"/>
        <v>352</v>
      </c>
      <c r="H366" s="23">
        <f>VLOOKUP(G366,$G$7:$H$11,2,1)*$D$7</f>
        <v>82441.152000000002</v>
      </c>
      <c r="I366" s="23">
        <f t="shared" si="97"/>
        <v>-82087.799082620069</v>
      </c>
      <c r="J366" s="24">
        <f t="shared" si="86"/>
        <v>0.99571387700429115</v>
      </c>
      <c r="K366" s="23">
        <f t="shared" si="100"/>
        <v>353.35291737993248</v>
      </c>
      <c r="L366" s="23">
        <f t="shared" si="95"/>
        <v>9982492.8072714135</v>
      </c>
      <c r="M366" s="23">
        <f>SUM($I$15:I366)</f>
        <v>-20227215.9929718</v>
      </c>
      <c r="N366" s="23">
        <f t="shared" si="87"/>
        <v>9982492.8072714135</v>
      </c>
      <c r="O366" s="23">
        <f t="shared" si="88"/>
        <v>10000000</v>
      </c>
      <c r="P366" s="25">
        <f t="shared" si="89"/>
        <v>0.99824928072714136</v>
      </c>
      <c r="R366" s="8">
        <f t="shared" si="96"/>
        <v>352</v>
      </c>
      <c r="S366" s="23">
        <f>VLOOKUP(R366,$R$7:$S$11,2,1)*$D$7</f>
        <v>33740.395256917</v>
      </c>
      <c r="T366" s="23">
        <f t="shared" si="98"/>
        <v>-30307.503185302019</v>
      </c>
      <c r="U366" s="24">
        <f t="shared" si="90"/>
        <v>0.89825572446691426</v>
      </c>
      <c r="V366" s="23">
        <f t="shared" si="101"/>
        <v>3432.8920716149805</v>
      </c>
      <c r="W366" s="23">
        <f t="shared" si="99"/>
        <v>9711425.3758895434</v>
      </c>
      <c r="X366" s="23">
        <f>SUM($T$15:T366)</f>
        <v>-4966742.5610982701</v>
      </c>
      <c r="Y366" s="23">
        <f t="shared" si="91"/>
        <v>9711425.3758895434</v>
      </c>
      <c r="Z366" s="23">
        <f t="shared" si="92"/>
        <v>10000000</v>
      </c>
      <c r="AA366" s="25">
        <f t="shared" si="93"/>
        <v>0.9711425375889543</v>
      </c>
    </row>
    <row r="367" spans="7:27" x14ac:dyDescent="0.25">
      <c r="G367" s="8">
        <f t="shared" si="94"/>
        <v>353</v>
      </c>
      <c r="H367" s="23">
        <f>VLOOKUP(G367,$G$7:$H$11,2,1)*$D$7</f>
        <v>82441.152000000002</v>
      </c>
      <c r="I367" s="23">
        <f t="shared" si="97"/>
        <v>-82094.78381071426</v>
      </c>
      <c r="J367" s="24">
        <f t="shared" si="86"/>
        <v>0.9957986008093902</v>
      </c>
      <c r="K367" s="23">
        <f t="shared" si="100"/>
        <v>346.36818928574212</v>
      </c>
      <c r="L367" s="23">
        <f t="shared" si="95"/>
        <v>9982839.1754606999</v>
      </c>
      <c r="M367" s="23">
        <f>SUM($I$15:I367)</f>
        <v>-20309310.776782513</v>
      </c>
      <c r="N367" s="23">
        <f t="shared" si="87"/>
        <v>9982839.1754606999</v>
      </c>
      <c r="O367" s="23">
        <f t="shared" si="88"/>
        <v>10000000</v>
      </c>
      <c r="P367" s="25">
        <f t="shared" si="89"/>
        <v>0.99828391754607004</v>
      </c>
      <c r="R367" s="8">
        <f t="shared" si="96"/>
        <v>353</v>
      </c>
      <c r="S367" s="23">
        <f>VLOOKUP(R367,$R$7:$S$11,2,1)*$D$7</f>
        <v>33740.395256917</v>
      </c>
      <c r="T367" s="23">
        <f t="shared" si="98"/>
        <v>-30347.276882652193</v>
      </c>
      <c r="U367" s="24">
        <f t="shared" si="90"/>
        <v>0.89943453986155675</v>
      </c>
      <c r="V367" s="23">
        <f t="shared" si="101"/>
        <v>3393.1183742648063</v>
      </c>
      <c r="W367" s="23">
        <f t="shared" si="99"/>
        <v>9714818.4942638092</v>
      </c>
      <c r="X367" s="23">
        <f>SUM($T$15:T367)</f>
        <v>-4997089.8379809223</v>
      </c>
      <c r="Y367" s="23">
        <f t="shared" si="91"/>
        <v>9714818.4942638092</v>
      </c>
      <c r="Z367" s="23">
        <f t="shared" si="92"/>
        <v>10000000</v>
      </c>
      <c r="AA367" s="25">
        <f t="shared" si="93"/>
        <v>0.97148184942638094</v>
      </c>
    </row>
    <row r="368" spans="7:27" x14ac:dyDescent="0.25">
      <c r="G368" s="8">
        <f t="shared" si="94"/>
        <v>354</v>
      </c>
      <c r="H368" s="23">
        <f>VLOOKUP(G368,$G$7:$H$11,2,1)*$D$7</f>
        <v>82441.152000000002</v>
      </c>
      <c r="I368" s="23">
        <f t="shared" si="97"/>
        <v>-82101.630706878379</v>
      </c>
      <c r="J368" s="24">
        <f t="shared" si="86"/>
        <v>0.99588165273185869</v>
      </c>
      <c r="K368" s="23">
        <f t="shared" si="100"/>
        <v>339.52129312162288</v>
      </c>
      <c r="L368" s="23">
        <f t="shared" si="95"/>
        <v>9983178.6967538223</v>
      </c>
      <c r="M368" s="23">
        <f>SUM($I$15:I368)</f>
        <v>-20391412.407489389</v>
      </c>
      <c r="N368" s="23">
        <f t="shared" si="87"/>
        <v>9983178.6967538223</v>
      </c>
      <c r="O368" s="23">
        <f t="shared" si="88"/>
        <v>10000000</v>
      </c>
      <c r="P368" s="25">
        <f t="shared" si="89"/>
        <v>0.99831786967538227</v>
      </c>
      <c r="R368" s="8">
        <f t="shared" si="96"/>
        <v>354</v>
      </c>
      <c r="S368" s="23">
        <f>VLOOKUP(R368,$R$7:$S$11,2,1)*$D$7</f>
        <v>33740.395256917</v>
      </c>
      <c r="T368" s="23">
        <f t="shared" si="98"/>
        <v>-30386.603415623307</v>
      </c>
      <c r="U368" s="24">
        <f t="shared" si="90"/>
        <v>0.90060010216963471</v>
      </c>
      <c r="V368" s="23">
        <f t="shared" si="101"/>
        <v>3353.7918412936924</v>
      </c>
      <c r="W368" s="23">
        <f t="shared" si="99"/>
        <v>9718172.2861051038</v>
      </c>
      <c r="X368" s="23">
        <f>SUM($T$15:T368)</f>
        <v>-5027476.4413965456</v>
      </c>
      <c r="Y368" s="23">
        <f t="shared" si="91"/>
        <v>9718172.2861051038</v>
      </c>
      <c r="Z368" s="23">
        <f t="shared" si="92"/>
        <v>10000000</v>
      </c>
      <c r="AA368" s="25">
        <f t="shared" si="93"/>
        <v>0.97181722861051034</v>
      </c>
    </row>
    <row r="369" spans="7:27" x14ac:dyDescent="0.25">
      <c r="G369" s="8">
        <f t="shared" si="94"/>
        <v>355</v>
      </c>
      <c r="H369" s="23">
        <f>VLOOKUP(G369,$G$7:$H$11,2,1)*$D$7</f>
        <v>82441.152000000002</v>
      </c>
      <c r="I369" s="23">
        <f t="shared" si="97"/>
        <v>-82108.34248179011</v>
      </c>
      <c r="J369" s="24">
        <f t="shared" si="86"/>
        <v>0.99596306565184956</v>
      </c>
      <c r="K369" s="23">
        <f t="shared" si="100"/>
        <v>332.80951820989139</v>
      </c>
      <c r="L369" s="23">
        <f t="shared" si="95"/>
        <v>9983511.5062720329</v>
      </c>
      <c r="M369" s="23">
        <f>SUM($I$15:I369)</f>
        <v>-20473520.749971181</v>
      </c>
      <c r="N369" s="23">
        <f t="shared" si="87"/>
        <v>9983511.5062720329</v>
      </c>
      <c r="O369" s="23">
        <f t="shared" si="88"/>
        <v>10000000</v>
      </c>
      <c r="P369" s="25">
        <f t="shared" si="89"/>
        <v>0.99835115062720325</v>
      </c>
      <c r="R369" s="8">
        <f t="shared" si="96"/>
        <v>355</v>
      </c>
      <c r="S369" s="23">
        <f>VLOOKUP(R369,$R$7:$S$11,2,1)*$D$7</f>
        <v>33740.395256917</v>
      </c>
      <c r="T369" s="23">
        <f t="shared" si="98"/>
        <v>-30425.487492028624</v>
      </c>
      <c r="U369" s="24">
        <f t="shared" si="90"/>
        <v>0.90175255092161977</v>
      </c>
      <c r="V369" s="23">
        <f t="shared" si="101"/>
        <v>3314.9077648883758</v>
      </c>
      <c r="W369" s="23">
        <f t="shared" si="99"/>
        <v>9721487.1938699931</v>
      </c>
      <c r="X369" s="23">
        <f>SUM($T$15:T369)</f>
        <v>-5057901.9288885742</v>
      </c>
      <c r="Y369" s="23">
        <f t="shared" si="91"/>
        <v>9721487.1938699931</v>
      </c>
      <c r="Z369" s="23">
        <f t="shared" si="92"/>
        <v>10000000</v>
      </c>
      <c r="AA369" s="25">
        <f t="shared" si="93"/>
        <v>0.97214871938699932</v>
      </c>
    </row>
    <row r="370" spans="7:27" x14ac:dyDescent="0.25">
      <c r="G370" s="8">
        <f t="shared" si="94"/>
        <v>356</v>
      </c>
      <c r="H370" s="23">
        <f>VLOOKUP(G370,$G$7:$H$11,2,1)*$D$7</f>
        <v>82441.152000000002</v>
      </c>
      <c r="I370" s="23">
        <f t="shared" si="97"/>
        <v>-82114.921793157235</v>
      </c>
      <c r="J370" s="24">
        <f t="shared" si="86"/>
        <v>0.99604287180699791</v>
      </c>
      <c r="K370" s="23">
        <f t="shared" si="100"/>
        <v>326.23020684276707</v>
      </c>
      <c r="L370" s="23">
        <f t="shared" si="95"/>
        <v>9983837.7364788763</v>
      </c>
      <c r="M370" s="23">
        <f>SUM($I$15:I370)</f>
        <v>-20555635.671764337</v>
      </c>
      <c r="N370" s="23">
        <f t="shared" si="87"/>
        <v>9983837.7364788763</v>
      </c>
      <c r="O370" s="23">
        <f t="shared" si="88"/>
        <v>10000000</v>
      </c>
      <c r="P370" s="25">
        <f t="shared" si="89"/>
        <v>0.99838377364788766</v>
      </c>
      <c r="R370" s="8">
        <f t="shared" si="96"/>
        <v>356</v>
      </c>
      <c r="S370" s="23">
        <f>VLOOKUP(R370,$R$7:$S$11,2,1)*$D$7</f>
        <v>33740.395256917</v>
      </c>
      <c r="T370" s="23">
        <f t="shared" si="98"/>
        <v>-30463.933777697384</v>
      </c>
      <c r="U370" s="24">
        <f t="shared" si="90"/>
        <v>0.90289202440365846</v>
      </c>
      <c r="V370" s="23">
        <f t="shared" si="101"/>
        <v>3276.4614792196153</v>
      </c>
      <c r="W370" s="23">
        <f t="shared" si="99"/>
        <v>9724763.6553492136</v>
      </c>
      <c r="X370" s="23">
        <f>SUM($T$15:T370)</f>
        <v>-5088365.8626662716</v>
      </c>
      <c r="Y370" s="23">
        <f t="shared" si="91"/>
        <v>9724763.6553492136</v>
      </c>
      <c r="Z370" s="23">
        <f t="shared" si="92"/>
        <v>10000000</v>
      </c>
      <c r="AA370" s="25">
        <f t="shared" si="93"/>
        <v>0.97247636553492134</v>
      </c>
    </row>
    <row r="371" spans="7:27" x14ac:dyDescent="0.25">
      <c r="G371" s="8">
        <f t="shared" si="94"/>
        <v>357</v>
      </c>
      <c r="H371" s="23">
        <f>VLOOKUP(G371,$G$7:$H$11,2,1)*$D$7</f>
        <v>82441.152000000002</v>
      </c>
      <c r="I371" s="23">
        <f t="shared" si="97"/>
        <v>-82121.371246779338</v>
      </c>
      <c r="J371" s="24">
        <f t="shared" si="86"/>
        <v>0.99612110280529964</v>
      </c>
      <c r="K371" s="23">
        <f t="shared" si="100"/>
        <v>319.78075322066434</v>
      </c>
      <c r="L371" s="23">
        <f t="shared" si="95"/>
        <v>9984157.5172320977</v>
      </c>
      <c r="M371" s="23">
        <f>SUM($I$15:I371)</f>
        <v>-20637757.043011114</v>
      </c>
      <c r="N371" s="23">
        <f t="shared" si="87"/>
        <v>9984157.5172320977</v>
      </c>
      <c r="O371" s="23">
        <f t="shared" si="88"/>
        <v>10000000</v>
      </c>
      <c r="P371" s="25">
        <f t="shared" si="89"/>
        <v>0.99841575172320973</v>
      </c>
      <c r="R371" s="8">
        <f t="shared" si="96"/>
        <v>357</v>
      </c>
      <c r="S371" s="23">
        <f>VLOOKUP(R371,$R$7:$S$11,2,1)*$D$7</f>
        <v>33740.395256917</v>
      </c>
      <c r="T371" s="23">
        <f t="shared" si="98"/>
        <v>-30501.946896594018</v>
      </c>
      <c r="U371" s="24">
        <f t="shared" si="90"/>
        <v>0.90401865966110517</v>
      </c>
      <c r="V371" s="23">
        <f t="shared" si="101"/>
        <v>3238.4483603229819</v>
      </c>
      <c r="W371" s="23">
        <f t="shared" si="99"/>
        <v>9728002.1037095375</v>
      </c>
      <c r="X371" s="23">
        <f>SUM($T$15:T371)</f>
        <v>-5118867.8095628656</v>
      </c>
      <c r="Y371" s="23">
        <f t="shared" si="91"/>
        <v>9728002.1037095375</v>
      </c>
      <c r="Z371" s="23">
        <f t="shared" si="92"/>
        <v>10000000</v>
      </c>
      <c r="AA371" s="25">
        <f t="shared" si="93"/>
        <v>0.97280021037095377</v>
      </c>
    </row>
    <row r="372" spans="7:27" x14ac:dyDescent="0.25">
      <c r="G372" s="8">
        <f t="shared" si="94"/>
        <v>358</v>
      </c>
      <c r="H372" s="23">
        <f>VLOOKUP(G372,$G$7:$H$11,2,1)*$D$7</f>
        <v>82441.152000000002</v>
      </c>
      <c r="I372" s="23">
        <f t="shared" si="97"/>
        <v>-82127.693397512659</v>
      </c>
      <c r="J372" s="24">
        <f t="shared" si="86"/>
        <v>0.9961977896368146</v>
      </c>
      <c r="K372" s="23">
        <f t="shared" si="100"/>
        <v>313.45860248734243</v>
      </c>
      <c r="L372" s="23">
        <f t="shared" si="95"/>
        <v>9984470.9758345857</v>
      </c>
      <c r="M372" s="23">
        <f>SUM($I$15:I372)</f>
        <v>-20719884.736408629</v>
      </c>
      <c r="N372" s="23">
        <f t="shared" si="87"/>
        <v>9984470.9758345857</v>
      </c>
      <c r="O372" s="23">
        <f t="shared" si="88"/>
        <v>10000000</v>
      </c>
      <c r="P372" s="25">
        <f t="shared" si="89"/>
        <v>0.99844709758345862</v>
      </c>
      <c r="R372" s="8">
        <f t="shared" si="96"/>
        <v>358</v>
      </c>
      <c r="S372" s="23">
        <f>VLOOKUP(R372,$R$7:$S$11,2,1)*$D$7</f>
        <v>33740.395256917</v>
      </c>
      <c r="T372" s="23">
        <f t="shared" si="98"/>
        <v>-30539.531431078911</v>
      </c>
      <c r="U372" s="24">
        <f t="shared" si="90"/>
        <v>0.90513259250625133</v>
      </c>
      <c r="V372" s="23">
        <f t="shared" si="101"/>
        <v>3200.8638258380888</v>
      </c>
      <c r="W372" s="23">
        <f t="shared" si="99"/>
        <v>9731202.9675353765</v>
      </c>
      <c r="X372" s="23">
        <f>SUM($T$15:T372)</f>
        <v>-5149407.3409939446</v>
      </c>
      <c r="Y372" s="23">
        <f t="shared" si="91"/>
        <v>9731202.9675353765</v>
      </c>
      <c r="Z372" s="23">
        <f t="shared" si="92"/>
        <v>10000000</v>
      </c>
      <c r="AA372" s="25">
        <f t="shared" si="93"/>
        <v>0.97312029675353762</v>
      </c>
    </row>
    <row r="373" spans="7:27" x14ac:dyDescent="0.25">
      <c r="G373" s="8">
        <f t="shared" si="94"/>
        <v>359</v>
      </c>
      <c r="H373" s="23">
        <f>VLOOKUP(G373,$G$7:$H$11,2,1)*$D$7</f>
        <v>82441.152000000002</v>
      </c>
      <c r="I373" s="23">
        <f t="shared" si="97"/>
        <v>-82133.890750290826</v>
      </c>
      <c r="J373" s="24">
        <f t="shared" si="86"/>
        <v>0.99627296268604815</v>
      </c>
      <c r="K373" s="23">
        <f t="shared" si="100"/>
        <v>307.2612497091759</v>
      </c>
      <c r="L373" s="23">
        <f t="shared" si="95"/>
        <v>9984778.2370842956</v>
      </c>
      <c r="M373" s="23">
        <f>SUM($I$15:I373)</f>
        <v>-20802018.627158917</v>
      </c>
      <c r="N373" s="23">
        <f t="shared" si="87"/>
        <v>9984778.2370842956</v>
      </c>
      <c r="O373" s="23">
        <f t="shared" si="88"/>
        <v>10000000</v>
      </c>
      <c r="P373" s="25">
        <f t="shared" si="89"/>
        <v>0.99847782370842952</v>
      </c>
      <c r="R373" s="8">
        <f t="shared" si="96"/>
        <v>359</v>
      </c>
      <c r="S373" s="23">
        <f>VLOOKUP(R373,$R$7:$S$11,2,1)*$D$7</f>
        <v>33740.395256917</v>
      </c>
      <c r="T373" s="23">
        <f t="shared" si="98"/>
        <v>-30576.691922053695</v>
      </c>
      <c r="U373" s="24">
        <f t="shared" si="90"/>
        <v>0.90623395752263081</v>
      </c>
      <c r="V373" s="23">
        <f t="shared" si="101"/>
        <v>3163.7033348633049</v>
      </c>
      <c r="W373" s="23">
        <f t="shared" si="99"/>
        <v>9734366.6708702408</v>
      </c>
      <c r="X373" s="23">
        <f>SUM($T$15:T373)</f>
        <v>-5179984.0329159983</v>
      </c>
      <c r="Y373" s="23">
        <f t="shared" si="91"/>
        <v>9734366.6708702408</v>
      </c>
      <c r="Z373" s="23">
        <f t="shared" si="92"/>
        <v>10000000</v>
      </c>
      <c r="AA373" s="25">
        <f t="shared" si="93"/>
        <v>0.97343666708702403</v>
      </c>
    </row>
    <row r="374" spans="7:27" x14ac:dyDescent="0.25">
      <c r="G374" s="8">
        <f t="shared" si="94"/>
        <v>360</v>
      </c>
      <c r="H374" s="23">
        <f>VLOOKUP(G374,$G$7:$H$11,2,1)*$D$7</f>
        <v>82441.152000000002</v>
      </c>
      <c r="I374" s="23">
        <f t="shared" si="97"/>
        <v>-82139.965761030093</v>
      </c>
      <c r="J374" s="24">
        <f t="shared" si="86"/>
        <v>0.99634665174293158</v>
      </c>
      <c r="K374" s="23">
        <f t="shared" si="100"/>
        <v>301.18623896990903</v>
      </c>
      <c r="L374" s="23">
        <f t="shared" si="95"/>
        <v>9985079.4233232662</v>
      </c>
      <c r="M374" s="23">
        <f>SUM($I$15:I374)</f>
        <v>-20884158.592919946</v>
      </c>
      <c r="N374" s="23">
        <f t="shared" si="87"/>
        <v>9985079.4233232662</v>
      </c>
      <c r="O374" s="23">
        <f t="shared" si="88"/>
        <v>10000000</v>
      </c>
      <c r="P374" s="25">
        <f t="shared" si="89"/>
        <v>0.99850794233232665</v>
      </c>
      <c r="R374" s="8">
        <f t="shared" si="96"/>
        <v>360</v>
      </c>
      <c r="S374" s="23">
        <f>VLOOKUP(R374,$R$7:$S$11,2,1)*$D$7</f>
        <v>33740.395256917</v>
      </c>
      <c r="T374" s="23">
        <f t="shared" si="98"/>
        <v>-30613.432869214565</v>
      </c>
      <c r="U374" s="24">
        <f t="shared" si="90"/>
        <v>0.90732288807252826</v>
      </c>
      <c r="V374" s="23">
        <f t="shared" si="101"/>
        <v>3126.9623877024351</v>
      </c>
      <c r="W374" s="23">
        <f t="shared" si="99"/>
        <v>9737493.6332579441</v>
      </c>
      <c r="X374" s="23">
        <f>SUM($T$15:T374)</f>
        <v>-5210597.4657852128</v>
      </c>
      <c r="Y374" s="23">
        <f t="shared" si="91"/>
        <v>9737493.6332579441</v>
      </c>
      <c r="Z374" s="23">
        <f t="shared" si="92"/>
        <v>10000000</v>
      </c>
      <c r="AA374" s="25">
        <f t="shared" si="93"/>
        <v>0.97374936332579443</v>
      </c>
    </row>
    <row r="375" spans="7:27" x14ac:dyDescent="0.25">
      <c r="G375" s="8">
        <f t="shared" si="94"/>
        <v>361</v>
      </c>
      <c r="H375" s="23">
        <f>VLOOKUP(G375,$G$7:$H$11,2,1)*$D$7</f>
        <v>82441.152000000002</v>
      </c>
      <c r="I375" s="23">
        <f t="shared" si="97"/>
        <v>-82145.920837653801</v>
      </c>
      <c r="J375" s="24">
        <f t="shared" si="86"/>
        <v>0.99641888601524875</v>
      </c>
      <c r="K375" s="23">
        <f t="shared" si="100"/>
        <v>295.23116234620102</v>
      </c>
      <c r="L375" s="23">
        <f t="shared" si="95"/>
        <v>9985374.6544856131</v>
      </c>
      <c r="M375" s="23">
        <f>SUM($I$15:I375)</f>
        <v>-20966304.513757601</v>
      </c>
      <c r="N375" s="23">
        <f t="shared" si="87"/>
        <v>9985374.6544856131</v>
      </c>
      <c r="O375" s="23">
        <f t="shared" si="88"/>
        <v>10000000</v>
      </c>
      <c r="P375" s="25">
        <f t="shared" si="89"/>
        <v>0.99853746544856126</v>
      </c>
      <c r="R375" s="8">
        <f t="shared" si="96"/>
        <v>361</v>
      </c>
      <c r="S375" s="23">
        <f>VLOOKUP(R375,$R$7:$S$11,2,1)*$D$7</f>
        <v>33740.395256917</v>
      </c>
      <c r="T375" s="23">
        <f t="shared" si="98"/>
        <v>-30649.758731205016</v>
      </c>
      <c r="U375" s="24">
        <f t="shared" si="90"/>
        <v>0.90839951630150562</v>
      </c>
      <c r="V375" s="23">
        <f t="shared" si="101"/>
        <v>3090.6365257119833</v>
      </c>
      <c r="W375" s="23">
        <f t="shared" si="99"/>
        <v>9740584.269783657</v>
      </c>
      <c r="X375" s="23">
        <f>SUM($T$15:T375)</f>
        <v>-5241247.2245164178</v>
      </c>
      <c r="Y375" s="23">
        <f t="shared" si="91"/>
        <v>9740584.269783657</v>
      </c>
      <c r="Z375" s="23">
        <f t="shared" si="92"/>
        <v>10000000</v>
      </c>
      <c r="AA375" s="25">
        <f t="shared" si="93"/>
        <v>0.97405842697836575</v>
      </c>
    </row>
    <row r="376" spans="7:27" x14ac:dyDescent="0.25">
      <c r="G376" s="8">
        <f t="shared" si="94"/>
        <v>362</v>
      </c>
      <c r="H376" s="23">
        <f>VLOOKUP(G376,$G$7:$H$11,2,1)*$D$7</f>
        <v>82441.152000000002</v>
      </c>
      <c r="I376" s="23">
        <f t="shared" si="97"/>
        <v>-82151.758340941742</v>
      </c>
      <c r="J376" s="24">
        <f t="shared" si="86"/>
        <v>0.99648969413893851</v>
      </c>
      <c r="K376" s="23">
        <f t="shared" si="100"/>
        <v>289.3936590582598</v>
      </c>
      <c r="L376" s="23">
        <f t="shared" si="95"/>
        <v>9985664.0481446721</v>
      </c>
      <c r="M376" s="23">
        <f>SUM($I$15:I376)</f>
        <v>-21048456.272098541</v>
      </c>
      <c r="N376" s="23">
        <f t="shared" si="87"/>
        <v>9985664.0481446721</v>
      </c>
      <c r="O376" s="23">
        <f t="shared" si="88"/>
        <v>10000000</v>
      </c>
      <c r="P376" s="25">
        <f t="shared" si="89"/>
        <v>0.99856640481446723</v>
      </c>
      <c r="R376" s="8">
        <f t="shared" si="96"/>
        <v>362</v>
      </c>
      <c r="S376" s="23">
        <f>VLOOKUP(R376,$R$7:$S$11,2,1)*$D$7</f>
        <v>33740.395256917</v>
      </c>
      <c r="T376" s="23">
        <f t="shared" si="98"/>
        <v>-30685.673925869167</v>
      </c>
      <c r="U376" s="24">
        <f t="shared" si="90"/>
        <v>0.90946397314591043</v>
      </c>
      <c r="V376" s="23">
        <f t="shared" si="101"/>
        <v>3054.7213310478328</v>
      </c>
      <c r="W376" s="23">
        <f t="shared" si="99"/>
        <v>9743638.9911147058</v>
      </c>
      <c r="X376" s="23">
        <f>SUM($T$15:T376)</f>
        <v>-5271932.898442287</v>
      </c>
      <c r="Y376" s="23">
        <f t="shared" si="91"/>
        <v>9743638.9911147058</v>
      </c>
      <c r="Z376" s="23">
        <f t="shared" si="92"/>
        <v>10000000</v>
      </c>
      <c r="AA376" s="25">
        <f t="shared" si="93"/>
        <v>0.97436389911147059</v>
      </c>
    </row>
    <row r="377" spans="7:27" x14ac:dyDescent="0.25">
      <c r="G377" s="8">
        <f t="shared" si="94"/>
        <v>363</v>
      </c>
      <c r="H377" s="23">
        <f>VLOOKUP(G377,$G$7:$H$11,2,1)*$D$7</f>
        <v>82441.152000000002</v>
      </c>
      <c r="I377" s="23">
        <f t="shared" si="97"/>
        <v>-82157.480585506186</v>
      </c>
      <c r="J377" s="24">
        <f t="shared" si="86"/>
        <v>0.99655910418993399</v>
      </c>
      <c r="K377" s="23">
        <f t="shared" si="100"/>
        <v>283.67141449381597</v>
      </c>
      <c r="L377" s="23">
        <f t="shared" si="95"/>
        <v>9985947.7195591666</v>
      </c>
      <c r="M377" s="23">
        <f>SUM($I$15:I377)</f>
        <v>-21130613.752684049</v>
      </c>
      <c r="N377" s="23">
        <f t="shared" si="87"/>
        <v>9985947.7195591666</v>
      </c>
      <c r="O377" s="23">
        <f t="shared" si="88"/>
        <v>10000000</v>
      </c>
      <c r="P377" s="25">
        <f t="shared" si="89"/>
        <v>0.99859477195591662</v>
      </c>
      <c r="R377" s="8">
        <f t="shared" si="96"/>
        <v>363</v>
      </c>
      <c r="S377" s="23">
        <f>VLOOKUP(R377,$R$7:$S$11,2,1)*$D$7</f>
        <v>33740.395256917</v>
      </c>
      <c r="T377" s="23">
        <f t="shared" si="98"/>
        <v>-30721.182830434293</v>
      </c>
      <c r="U377" s="24">
        <f t="shared" si="90"/>
        <v>0.91051638833828574</v>
      </c>
      <c r="V377" s="23">
        <f t="shared" si="101"/>
        <v>3019.2124264827071</v>
      </c>
      <c r="W377" s="23">
        <f t="shared" si="99"/>
        <v>9746658.2035411894</v>
      </c>
      <c r="X377" s="23">
        <f>SUM($T$15:T377)</f>
        <v>-5302654.0812727213</v>
      </c>
      <c r="Y377" s="23">
        <f t="shared" si="91"/>
        <v>9746658.2035411894</v>
      </c>
      <c r="Z377" s="23">
        <f t="shared" si="92"/>
        <v>10000000</v>
      </c>
      <c r="AA377" s="25">
        <f t="shared" si="93"/>
        <v>0.97466582035411897</v>
      </c>
    </row>
    <row r="378" spans="7:27" x14ac:dyDescent="0.25">
      <c r="G378" s="8">
        <f t="shared" si="94"/>
        <v>364</v>
      </c>
      <c r="H378" s="23">
        <f>VLOOKUP(G378,$G$7:$H$11,2,1)*$D$7</f>
        <v>82441.152000000002</v>
      </c>
      <c r="I378" s="23">
        <f t="shared" si="97"/>
        <v>-82163.089840633795</v>
      </c>
      <c r="J378" s="24">
        <f t="shared" si="86"/>
        <v>0.99662714369437477</v>
      </c>
      <c r="K378" s="23">
        <f t="shared" si="100"/>
        <v>278.0621593662072</v>
      </c>
      <c r="L378" s="23">
        <f t="shared" si="95"/>
        <v>9986225.7817185335</v>
      </c>
      <c r="M378" s="23">
        <f>SUM($I$15:I378)</f>
        <v>-21212776.842524685</v>
      </c>
      <c r="N378" s="23">
        <f t="shared" si="87"/>
        <v>9986225.7817185335</v>
      </c>
      <c r="O378" s="23">
        <f t="shared" si="88"/>
        <v>10000000</v>
      </c>
      <c r="P378" s="25">
        <f t="shared" si="89"/>
        <v>0.9986225781718534</v>
      </c>
      <c r="R378" s="8">
        <f t="shared" si="96"/>
        <v>364</v>
      </c>
      <c r="S378" s="23">
        <f>VLOOKUP(R378,$R$7:$S$11,2,1)*$D$7</f>
        <v>33740.395256917</v>
      </c>
      <c r="T378" s="23">
        <f t="shared" si="98"/>
        <v>-30756.289781760424</v>
      </c>
      <c r="U378" s="24">
        <f t="shared" si="90"/>
        <v>0.91155689041476728</v>
      </c>
      <c r="V378" s="23">
        <f t="shared" si="101"/>
        <v>2984.1054751565753</v>
      </c>
      <c r="W378" s="23">
        <f t="shared" si="99"/>
        <v>9749642.3090163469</v>
      </c>
      <c r="X378" s="23">
        <f>SUM($T$15:T378)</f>
        <v>-5333410.3710544817</v>
      </c>
      <c r="Y378" s="23">
        <f t="shared" si="91"/>
        <v>9749642.3090163469</v>
      </c>
      <c r="Z378" s="23">
        <f t="shared" si="92"/>
        <v>10000000</v>
      </c>
      <c r="AA378" s="25">
        <f t="shared" si="93"/>
        <v>0.97496423090163464</v>
      </c>
    </row>
    <row r="379" spans="7:27" x14ac:dyDescent="0.25">
      <c r="G379" s="8">
        <f t="shared" si="94"/>
        <v>365</v>
      </c>
      <c r="H379" s="23">
        <f>VLOOKUP(G379,$G$7:$H$11,2,1)*$D$7</f>
        <v>74197.036800000002</v>
      </c>
      <c r="I379" s="23">
        <f t="shared" si="97"/>
        <v>-73924.473131190985</v>
      </c>
      <c r="J379" s="24">
        <f t="shared" si="86"/>
        <v>0.99632648848843219</v>
      </c>
      <c r="K379" s="23">
        <f t="shared" si="100"/>
        <v>272.56366880901624</v>
      </c>
      <c r="L379" s="23">
        <f t="shared" si="95"/>
        <v>9986498.3453873433</v>
      </c>
      <c r="M379" s="23">
        <f>SUM($I$15:I379)</f>
        <v>-21286701.315655876</v>
      </c>
      <c r="N379" s="23">
        <f t="shared" si="87"/>
        <v>9986498.3453873433</v>
      </c>
      <c r="O379" s="23">
        <f t="shared" si="88"/>
        <v>10000000</v>
      </c>
      <c r="P379" s="25">
        <f t="shared" si="89"/>
        <v>0.99864983453873435</v>
      </c>
      <c r="R379" s="8">
        <f t="shared" si="96"/>
        <v>365</v>
      </c>
      <c r="S379" s="23">
        <f>VLOOKUP(R379,$R$7:$S$11,2,1)*$D$7</f>
        <v>25305.296442687748</v>
      </c>
      <c r="T379" s="23">
        <f t="shared" si="98"/>
        <v>-22355.900262281299</v>
      </c>
      <c r="U379" s="24">
        <f t="shared" si="90"/>
        <v>0.88344747562683812</v>
      </c>
      <c r="V379" s="23">
        <f t="shared" si="101"/>
        <v>2949.3961804064493</v>
      </c>
      <c r="W379" s="23">
        <f t="shared" si="99"/>
        <v>9752591.7051967531</v>
      </c>
      <c r="X379" s="23">
        <f>SUM($T$15:T379)</f>
        <v>-5355766.271316763</v>
      </c>
      <c r="Y379" s="23">
        <f t="shared" si="91"/>
        <v>9752591.7051967531</v>
      </c>
      <c r="Z379" s="23">
        <f t="shared" si="92"/>
        <v>10000000</v>
      </c>
      <c r="AA379" s="25">
        <f t="shared" si="93"/>
        <v>0.97525917051967537</v>
      </c>
    </row>
    <row r="380" spans="7:27" x14ac:dyDescent="0.25">
      <c r="G380" s="8">
        <f t="shared" si="94"/>
        <v>366</v>
      </c>
      <c r="H380" s="23">
        <f>VLOOKUP(G380,$G$7:$H$11,2,1)*$D$7</f>
        <v>74197.036800000002</v>
      </c>
      <c r="I380" s="23">
        <f t="shared" si="97"/>
        <v>-73929.863038484007</v>
      </c>
      <c r="J380" s="24">
        <f t="shared" si="86"/>
        <v>0.99639913164947314</v>
      </c>
      <c r="K380" s="23">
        <f t="shared" si="100"/>
        <v>267.17376151599456</v>
      </c>
      <c r="L380" s="23">
        <f t="shared" si="95"/>
        <v>9986765.5191488601</v>
      </c>
      <c r="M380" s="23">
        <f>SUM($I$15:I380)</f>
        <v>-21360631.17869436</v>
      </c>
      <c r="N380" s="23">
        <f t="shared" si="87"/>
        <v>9986765.5191488601</v>
      </c>
      <c r="O380" s="23">
        <f t="shared" si="88"/>
        <v>10000000</v>
      </c>
      <c r="P380" s="25">
        <f t="shared" si="89"/>
        <v>0.99867655191488602</v>
      </c>
      <c r="R380" s="8">
        <f t="shared" si="96"/>
        <v>366</v>
      </c>
      <c r="S380" s="23">
        <f>VLOOKUP(R380,$R$7:$S$11,2,1)*$D$7</f>
        <v>25305.296442687748</v>
      </c>
      <c r="T380" s="23">
        <f t="shared" si="98"/>
        <v>-22390.216157220304</v>
      </c>
      <c r="U380" s="24">
        <f t="shared" si="90"/>
        <v>0.88480355122218735</v>
      </c>
      <c r="V380" s="23">
        <f t="shared" si="101"/>
        <v>2915.0802854674439</v>
      </c>
      <c r="W380" s="23">
        <f t="shared" si="99"/>
        <v>9755506.7854822204</v>
      </c>
      <c r="X380" s="23">
        <f>SUM($T$15:T380)</f>
        <v>-5378156.4874739833</v>
      </c>
      <c r="Y380" s="23">
        <f t="shared" si="91"/>
        <v>9755506.7854822204</v>
      </c>
      <c r="Z380" s="23">
        <f t="shared" si="92"/>
        <v>10000000</v>
      </c>
      <c r="AA380" s="25">
        <f t="shared" si="93"/>
        <v>0.97555067854822208</v>
      </c>
    </row>
    <row r="381" spans="7:27" x14ac:dyDescent="0.25">
      <c r="G381" s="8">
        <f t="shared" si="94"/>
        <v>367</v>
      </c>
      <c r="H381" s="23">
        <f>VLOOKUP(G381,$G$7:$H$11,2,1)*$D$7</f>
        <v>74197.036800000002</v>
      </c>
      <c r="I381" s="23">
        <f t="shared" si="97"/>
        <v>-73935.146501090378</v>
      </c>
      <c r="J381" s="24">
        <f t="shared" si="86"/>
        <v>0.99647034018871194</v>
      </c>
      <c r="K381" s="23">
        <f t="shared" si="100"/>
        <v>261.89029890962411</v>
      </c>
      <c r="L381" s="23">
        <f t="shared" si="95"/>
        <v>9987027.4094477706</v>
      </c>
      <c r="M381" s="23">
        <f>SUM($I$15:I381)</f>
        <v>-21434566.32519545</v>
      </c>
      <c r="N381" s="23">
        <f t="shared" si="87"/>
        <v>9987027.4094477706</v>
      </c>
      <c r="O381" s="23">
        <f t="shared" si="88"/>
        <v>10000000</v>
      </c>
      <c r="P381" s="25">
        <f t="shared" si="89"/>
        <v>0.99870274094477707</v>
      </c>
      <c r="R381" s="8">
        <f t="shared" si="96"/>
        <v>367</v>
      </c>
      <c r="S381" s="23">
        <f>VLOOKUP(R381,$R$7:$S$11,2,1)*$D$7</f>
        <v>25305.296442687748</v>
      </c>
      <c r="T381" s="23">
        <f t="shared" si="98"/>
        <v>-22424.142869342119</v>
      </c>
      <c r="U381" s="24">
        <f t="shared" si="90"/>
        <v>0.8861442473171196</v>
      </c>
      <c r="V381" s="23">
        <f t="shared" si="101"/>
        <v>2881.1535733456294</v>
      </c>
      <c r="W381" s="23">
        <f t="shared" si="99"/>
        <v>9758387.9390555657</v>
      </c>
      <c r="X381" s="23">
        <f>SUM($T$15:T381)</f>
        <v>-5400580.6303433254</v>
      </c>
      <c r="Y381" s="23">
        <f t="shared" si="91"/>
        <v>9758387.9390555657</v>
      </c>
      <c r="Z381" s="23">
        <f t="shared" si="92"/>
        <v>10000000</v>
      </c>
      <c r="AA381" s="25">
        <f t="shared" si="93"/>
        <v>0.97583879390555661</v>
      </c>
    </row>
    <row r="382" spans="7:27" x14ac:dyDescent="0.25">
      <c r="G382" s="8">
        <f t="shared" si="94"/>
        <v>368</v>
      </c>
      <c r="H382" s="23">
        <f>VLOOKUP(G382,$G$7:$H$11,2,1)*$D$7</f>
        <v>74197.036800000002</v>
      </c>
      <c r="I382" s="23">
        <f t="shared" si="97"/>
        <v>-73940.325615674257</v>
      </c>
      <c r="J382" s="24">
        <f t="shared" si="86"/>
        <v>0.99654014236420629</v>
      </c>
      <c r="K382" s="23">
        <f t="shared" si="100"/>
        <v>256.7111843257444</v>
      </c>
      <c r="L382" s="23">
        <f t="shared" si="95"/>
        <v>9987284.1206320971</v>
      </c>
      <c r="M382" s="23">
        <f>SUM($I$15:I382)</f>
        <v>-21508506.650811125</v>
      </c>
      <c r="N382" s="23">
        <f t="shared" si="87"/>
        <v>9987284.1206320971</v>
      </c>
      <c r="O382" s="23">
        <f t="shared" si="88"/>
        <v>10000000</v>
      </c>
      <c r="P382" s="25">
        <f t="shared" si="89"/>
        <v>0.99872841206320973</v>
      </c>
      <c r="R382" s="8">
        <f t="shared" si="96"/>
        <v>368</v>
      </c>
      <c r="S382" s="23">
        <f>VLOOKUP(R382,$R$7:$S$11,2,1)*$D$7</f>
        <v>25305.296442687748</v>
      </c>
      <c r="T382" s="23">
        <f t="shared" si="98"/>
        <v>-22457.684576187283</v>
      </c>
      <c r="U382" s="24">
        <f t="shared" si="90"/>
        <v>0.8874697289972544</v>
      </c>
      <c r="V382" s="23">
        <f t="shared" si="101"/>
        <v>2847.6118665004651</v>
      </c>
      <c r="W382" s="23">
        <f t="shared" si="99"/>
        <v>9761235.550922066</v>
      </c>
      <c r="X382" s="23">
        <f>SUM($T$15:T382)</f>
        <v>-5423038.3149195127</v>
      </c>
      <c r="Y382" s="23">
        <f t="shared" si="91"/>
        <v>9761235.550922066</v>
      </c>
      <c r="Z382" s="23">
        <f t="shared" si="92"/>
        <v>10000000</v>
      </c>
      <c r="AA382" s="25">
        <f t="shared" si="93"/>
        <v>0.97612355509220661</v>
      </c>
    </row>
    <row r="383" spans="7:27" x14ac:dyDescent="0.25">
      <c r="G383" s="8">
        <f t="shared" si="94"/>
        <v>369</v>
      </c>
      <c r="H383" s="23">
        <f>VLOOKUP(G383,$G$7:$H$11,2,1)*$D$7</f>
        <v>74197.036800000002</v>
      </c>
      <c r="I383" s="23">
        <f t="shared" si="97"/>
        <v>-73945.402437858284</v>
      </c>
      <c r="J383" s="24">
        <f t="shared" si="86"/>
        <v>0.99660856588087199</v>
      </c>
      <c r="K383" s="23">
        <f t="shared" si="100"/>
        <v>251.63436214171816</v>
      </c>
      <c r="L383" s="23">
        <f t="shared" si="95"/>
        <v>9987535.7549942397</v>
      </c>
      <c r="M383" s="23">
        <f>SUM($I$15:I383)</f>
        <v>-21582452.053248983</v>
      </c>
      <c r="N383" s="23">
        <f t="shared" si="87"/>
        <v>9987535.7549942397</v>
      </c>
      <c r="O383" s="23">
        <f t="shared" si="88"/>
        <v>10000000</v>
      </c>
      <c r="P383" s="25">
        <f t="shared" si="89"/>
        <v>0.99875357549942401</v>
      </c>
      <c r="R383" s="8">
        <f t="shared" si="96"/>
        <v>369</v>
      </c>
      <c r="S383" s="23">
        <f>VLOOKUP(R383,$R$7:$S$11,2,1)*$D$7</f>
        <v>25305.296442687748</v>
      </c>
      <c r="T383" s="23">
        <f t="shared" si="98"/>
        <v>-22490.845416020602</v>
      </c>
      <c r="U383" s="24">
        <f t="shared" si="90"/>
        <v>0.88878015979613578</v>
      </c>
      <c r="V383" s="23">
        <f t="shared" si="101"/>
        <v>2814.4510266671459</v>
      </c>
      <c r="W383" s="23">
        <f t="shared" si="99"/>
        <v>9764050.0019487329</v>
      </c>
      <c r="X383" s="23">
        <f>SUM($T$15:T383)</f>
        <v>-5445529.1603355333</v>
      </c>
      <c r="Y383" s="23">
        <f t="shared" si="91"/>
        <v>9764050.0019487329</v>
      </c>
      <c r="Z383" s="23">
        <f t="shared" si="92"/>
        <v>10000000</v>
      </c>
      <c r="AA383" s="25">
        <f t="shared" si="93"/>
        <v>0.97640500019487331</v>
      </c>
    </row>
    <row r="384" spans="7:27" x14ac:dyDescent="0.25">
      <c r="G384" s="8">
        <f t="shared" si="94"/>
        <v>370</v>
      </c>
      <c r="H384" s="23">
        <f>VLOOKUP(G384,$G$7:$H$11,2,1)*$D$7</f>
        <v>74197.036800000002</v>
      </c>
      <c r="I384" s="23">
        <f t="shared" si="97"/>
        <v>-73950.37898292765</v>
      </c>
      <c r="J384" s="24">
        <f t="shared" si="86"/>
        <v>0.99667563789997138</v>
      </c>
      <c r="K384" s="23">
        <f t="shared" si="100"/>
        <v>246.65781707235146</v>
      </c>
      <c r="L384" s="23">
        <f t="shared" si="95"/>
        <v>9987782.4128113128</v>
      </c>
      <c r="M384" s="23">
        <f>SUM($I$15:I384)</f>
        <v>-21656402.432231911</v>
      </c>
      <c r="N384" s="23">
        <f t="shared" si="87"/>
        <v>9987782.4128113128</v>
      </c>
      <c r="O384" s="23">
        <f t="shared" si="88"/>
        <v>10000000</v>
      </c>
      <c r="P384" s="25">
        <f t="shared" si="89"/>
        <v>0.99877824128113124</v>
      </c>
      <c r="R384" s="8">
        <f t="shared" si="96"/>
        <v>370</v>
      </c>
      <c r="S384" s="23">
        <f>VLOOKUP(R384,$R$7:$S$11,2,1)*$D$7</f>
        <v>25305.296442687748</v>
      </c>
      <c r="T384" s="23">
        <f t="shared" si="98"/>
        <v>-22523.62948808074</v>
      </c>
      <c r="U384" s="24">
        <f t="shared" si="90"/>
        <v>0.89007570170509498</v>
      </c>
      <c r="V384" s="23">
        <f t="shared" si="101"/>
        <v>2781.6669546070079</v>
      </c>
      <c r="W384" s="23">
        <f t="shared" si="99"/>
        <v>9766831.6689033397</v>
      </c>
      <c r="X384" s="23">
        <f>SUM($T$15:T384)</f>
        <v>-5468052.7898236141</v>
      </c>
      <c r="Y384" s="23">
        <f t="shared" si="91"/>
        <v>9766831.6689033397</v>
      </c>
      <c r="Z384" s="23">
        <f t="shared" si="92"/>
        <v>10000000</v>
      </c>
      <c r="AA384" s="25">
        <f t="shared" si="93"/>
        <v>0.97668316689033396</v>
      </c>
    </row>
    <row r="385" spans="7:27" x14ac:dyDescent="0.25">
      <c r="G385" s="8">
        <f t="shared" si="94"/>
        <v>371</v>
      </c>
      <c r="H385" s="23">
        <f>VLOOKUP(G385,$G$7:$H$11,2,1)*$D$7</f>
        <v>74197.036800000002</v>
      </c>
      <c r="I385" s="23">
        <f t="shared" si="97"/>
        <v>-73955.257226701826</v>
      </c>
      <c r="J385" s="24">
        <f t="shared" si="86"/>
        <v>0.99674138505086263</v>
      </c>
      <c r="K385" s="23">
        <f t="shared" si="100"/>
        <v>241.77957329817582</v>
      </c>
      <c r="L385" s="23">
        <f t="shared" si="95"/>
        <v>9988024.1923846118</v>
      </c>
      <c r="M385" s="23">
        <f>SUM($I$15:I385)</f>
        <v>-21730357.689458612</v>
      </c>
      <c r="N385" s="23">
        <f t="shared" si="87"/>
        <v>9988024.1923846118</v>
      </c>
      <c r="O385" s="23">
        <f t="shared" si="88"/>
        <v>10000000</v>
      </c>
      <c r="P385" s="25">
        <f t="shared" si="89"/>
        <v>0.99880241923846114</v>
      </c>
      <c r="R385" s="8">
        <f t="shared" si="96"/>
        <v>371</v>
      </c>
      <c r="S385" s="23">
        <f>VLOOKUP(R385,$R$7:$S$11,2,1)*$D$7</f>
        <v>25305.296442687748</v>
      </c>
      <c r="T385" s="23">
        <f t="shared" si="98"/>
        <v>-22556.040852826089</v>
      </c>
      <c r="U385" s="24">
        <f t="shared" si="90"/>
        <v>0.89135651518296721</v>
      </c>
      <c r="V385" s="23">
        <f t="shared" si="101"/>
        <v>2749.2555898616592</v>
      </c>
      <c r="W385" s="23">
        <f t="shared" si="99"/>
        <v>9769580.9244932011</v>
      </c>
      <c r="X385" s="23">
        <f>SUM($T$15:T385)</f>
        <v>-5490608.8306764401</v>
      </c>
      <c r="Y385" s="23">
        <f t="shared" si="91"/>
        <v>9769580.9244932011</v>
      </c>
      <c r="Z385" s="23">
        <f t="shared" si="92"/>
        <v>10000000</v>
      </c>
      <c r="AA385" s="25">
        <f t="shared" si="93"/>
        <v>0.97695809244932008</v>
      </c>
    </row>
    <row r="386" spans="7:27" x14ac:dyDescent="0.25">
      <c r="G386" s="8">
        <f t="shared" si="94"/>
        <v>372</v>
      </c>
      <c r="H386" s="23">
        <f>VLOOKUP(G386,$G$7:$H$11,2,1)*$D$7</f>
        <v>74197.036800000002</v>
      </c>
      <c r="I386" s="23">
        <f t="shared" si="97"/>
        <v>-73960.039106227458</v>
      </c>
      <c r="J386" s="24">
        <f t="shared" si="86"/>
        <v>0.99680583344033835</v>
      </c>
      <c r="K386" s="23">
        <f t="shared" si="100"/>
        <v>236.99769377254415</v>
      </c>
      <c r="L386" s="23">
        <f t="shared" si="95"/>
        <v>9988261.1900783852</v>
      </c>
      <c r="M386" s="23">
        <f>SUM($I$15:I386)</f>
        <v>-21804317.72856484</v>
      </c>
      <c r="N386" s="23">
        <f t="shared" si="87"/>
        <v>9988261.1900783852</v>
      </c>
      <c r="O386" s="23">
        <f t="shared" si="88"/>
        <v>10000000</v>
      </c>
      <c r="P386" s="25">
        <f t="shared" si="89"/>
        <v>0.99882611900783846</v>
      </c>
      <c r="R386" s="8">
        <f t="shared" si="96"/>
        <v>372</v>
      </c>
      <c r="S386" s="23">
        <f>VLOOKUP(R386,$R$7:$S$11,2,1)*$D$7</f>
        <v>25305.296442687748</v>
      </c>
      <c r="T386" s="23">
        <f t="shared" si="98"/>
        <v>-22588.083532150835</v>
      </c>
      <c r="U386" s="24">
        <f t="shared" si="90"/>
        <v>0.89262275916463008</v>
      </c>
      <c r="V386" s="23">
        <f t="shared" si="101"/>
        <v>2717.2129105369131</v>
      </c>
      <c r="W386" s="23">
        <f t="shared" si="99"/>
        <v>9772298.1374037378</v>
      </c>
      <c r="X386" s="23">
        <f>SUM($T$15:T386)</f>
        <v>-5513196.914208591</v>
      </c>
      <c r="Y386" s="23">
        <f t="shared" si="91"/>
        <v>9772298.1374037378</v>
      </c>
      <c r="Z386" s="23">
        <f t="shared" si="92"/>
        <v>10000000</v>
      </c>
      <c r="AA386" s="25">
        <f t="shared" si="93"/>
        <v>0.97722981374037377</v>
      </c>
    </row>
    <row r="387" spans="7:27" x14ac:dyDescent="0.25">
      <c r="G387" s="8">
        <f t="shared" si="94"/>
        <v>373</v>
      </c>
      <c r="H387" s="23">
        <f>VLOOKUP(G387,$G$7:$H$11,2,1)*$D$7</f>
        <v>74197.036800000002</v>
      </c>
      <c r="I387" s="23">
        <f t="shared" si="97"/>
        <v>-73964.72652060166</v>
      </c>
      <c r="J387" s="24">
        <f t="shared" si="86"/>
        <v>0.99686900866372141</v>
      </c>
      <c r="K387" s="23">
        <f t="shared" si="100"/>
        <v>232.31027939834166</v>
      </c>
      <c r="L387" s="23">
        <f t="shared" si="95"/>
        <v>9988493.5003577843</v>
      </c>
      <c r="M387" s="23">
        <f>SUM($I$15:I387)</f>
        <v>-21878282.455085441</v>
      </c>
      <c r="N387" s="23">
        <f t="shared" si="87"/>
        <v>9988493.5003577843</v>
      </c>
      <c r="O387" s="23">
        <f t="shared" si="88"/>
        <v>10000000</v>
      </c>
      <c r="P387" s="25">
        <f t="shared" si="89"/>
        <v>0.99884935003577846</v>
      </c>
      <c r="R387" s="8">
        <f t="shared" si="96"/>
        <v>373</v>
      </c>
      <c r="S387" s="23">
        <f>VLOOKUP(R387,$R$7:$S$11,2,1)*$D$7</f>
        <v>25305.296442687748</v>
      </c>
      <c r="T387" s="23">
        <f t="shared" si="98"/>
        <v>-22619.761509627104</v>
      </c>
      <c r="U387" s="24">
        <f t="shared" si="90"/>
        <v>0.89387459107057177</v>
      </c>
      <c r="V387" s="23">
        <f t="shared" si="101"/>
        <v>2685.5349330606441</v>
      </c>
      <c r="W387" s="23">
        <f t="shared" si="99"/>
        <v>9774983.6723367982</v>
      </c>
      <c r="X387" s="23">
        <f>SUM($T$15:T387)</f>
        <v>-5535816.6757182181</v>
      </c>
      <c r="Y387" s="23">
        <f t="shared" si="91"/>
        <v>9774983.6723367982</v>
      </c>
      <c r="Z387" s="23">
        <f t="shared" si="92"/>
        <v>10000000</v>
      </c>
      <c r="AA387" s="25">
        <f t="shared" si="93"/>
        <v>0.97749836723367978</v>
      </c>
    </row>
    <row r="388" spans="7:27" x14ac:dyDescent="0.25">
      <c r="G388" s="8">
        <f t="shared" si="94"/>
        <v>374</v>
      </c>
      <c r="H388" s="23">
        <f>VLOOKUP(G388,$G$7:$H$11,2,1)*$D$7</f>
        <v>74197.036800000002</v>
      </c>
      <c r="I388" s="23">
        <f t="shared" si="97"/>
        <v>-73969.321331627667</v>
      </c>
      <c r="J388" s="24">
        <f t="shared" si="86"/>
        <v>0.99693093581370174</v>
      </c>
      <c r="K388" s="23">
        <f t="shared" si="100"/>
        <v>227.71546837233473</v>
      </c>
      <c r="L388" s="23">
        <f t="shared" si="95"/>
        <v>9988721.2158261575</v>
      </c>
      <c r="M388" s="23">
        <f>SUM($I$15:I388)</f>
        <v>-21952251.776417069</v>
      </c>
      <c r="N388" s="23">
        <f t="shared" si="87"/>
        <v>9988721.2158261575</v>
      </c>
      <c r="O388" s="23">
        <f t="shared" si="88"/>
        <v>10000000</v>
      </c>
      <c r="P388" s="25">
        <f t="shared" si="89"/>
        <v>0.99887212158261574</v>
      </c>
      <c r="R388" s="8">
        <f t="shared" si="96"/>
        <v>374</v>
      </c>
      <c r="S388" s="23">
        <f>VLOOKUP(R388,$R$7:$S$11,2,1)*$D$7</f>
        <v>25305.296442687748</v>
      </c>
      <c r="T388" s="23">
        <f t="shared" si="98"/>
        <v>-22651.078730773181</v>
      </c>
      <c r="U388" s="24">
        <f t="shared" si="90"/>
        <v>0.89511216681749117</v>
      </c>
      <c r="V388" s="23">
        <f t="shared" si="101"/>
        <v>2654.2177119145672</v>
      </c>
      <c r="W388" s="23">
        <f t="shared" si="99"/>
        <v>9777637.8900487125</v>
      </c>
      <c r="X388" s="23">
        <f>SUM($T$15:T388)</f>
        <v>-5558467.7544489913</v>
      </c>
      <c r="Y388" s="23">
        <f t="shared" si="91"/>
        <v>9777637.8900487125</v>
      </c>
      <c r="Z388" s="23">
        <f t="shared" si="92"/>
        <v>10000000</v>
      </c>
      <c r="AA388" s="25">
        <f t="shared" si="93"/>
        <v>0.97776378900487126</v>
      </c>
    </row>
    <row r="389" spans="7:27" x14ac:dyDescent="0.25">
      <c r="G389" s="8">
        <f t="shared" si="94"/>
        <v>375</v>
      </c>
      <c r="H389" s="23">
        <f>VLOOKUP(G389,$G$7:$H$11,2,1)*$D$7</f>
        <v>74197.036800000002</v>
      </c>
      <c r="I389" s="23">
        <f t="shared" si="97"/>
        <v>-73973.825364630669</v>
      </c>
      <c r="J389" s="24">
        <f t="shared" si="86"/>
        <v>0.99699163949133163</v>
      </c>
      <c r="K389" s="23">
        <f t="shared" si="100"/>
        <v>223.21143536933232</v>
      </c>
      <c r="L389" s="23">
        <f t="shared" si="95"/>
        <v>9988944.4272615276</v>
      </c>
      <c r="M389" s="23">
        <f>SUM($I$15:I389)</f>
        <v>-22026225.6017817</v>
      </c>
      <c r="N389" s="23">
        <f t="shared" si="87"/>
        <v>9988944.4272615276</v>
      </c>
      <c r="O389" s="23">
        <f t="shared" si="88"/>
        <v>10000000</v>
      </c>
      <c r="P389" s="25">
        <f t="shared" si="89"/>
        <v>0.9988944427261528</v>
      </c>
      <c r="R389" s="8">
        <f t="shared" si="96"/>
        <v>375</v>
      </c>
      <c r="S389" s="23">
        <f>VLOOKUP(R389,$R$7:$S$11,2,1)*$D$7</f>
        <v>25305.296442687748</v>
      </c>
      <c r="T389" s="23">
        <f t="shared" si="98"/>
        <v>-22682.039103262126</v>
      </c>
      <c r="U389" s="24">
        <f t="shared" si="90"/>
        <v>0.8963356408265416</v>
      </c>
      <c r="V389" s="23">
        <f t="shared" si="101"/>
        <v>2623.2573394256215</v>
      </c>
      <c r="W389" s="23">
        <f t="shared" si="99"/>
        <v>9780261.1473881379</v>
      </c>
      <c r="X389" s="23">
        <f>SUM($T$15:T389)</f>
        <v>-5581149.7935522534</v>
      </c>
      <c r="Y389" s="23">
        <f t="shared" si="91"/>
        <v>9780261.1473881379</v>
      </c>
      <c r="Z389" s="23">
        <f t="shared" si="92"/>
        <v>10000000</v>
      </c>
      <c r="AA389" s="25">
        <f t="shared" si="93"/>
        <v>0.97802611473881373</v>
      </c>
    </row>
    <row r="390" spans="7:27" x14ac:dyDescent="0.25">
      <c r="G390" s="8">
        <f t="shared" si="94"/>
        <v>376</v>
      </c>
      <c r="H390" s="23">
        <f>VLOOKUP(G390,$G$7:$H$11,2,1)*$D$7</f>
        <v>74197.036800000002</v>
      </c>
      <c r="I390" s="23">
        <f t="shared" si="97"/>
        <v>-73978.240409076214</v>
      </c>
      <c r="J390" s="24">
        <f t="shared" si="86"/>
        <v>0.99705114381436066</v>
      </c>
      <c r="K390" s="23">
        <f t="shared" si="100"/>
        <v>218.79639092378784</v>
      </c>
      <c r="L390" s="23">
        <f t="shared" si="95"/>
        <v>9989163.2236524522</v>
      </c>
      <c r="M390" s="23">
        <f>SUM($I$15:I390)</f>
        <v>-22100203.842190776</v>
      </c>
      <c r="N390" s="23">
        <f t="shared" si="87"/>
        <v>9989163.2236524522</v>
      </c>
      <c r="O390" s="23">
        <f t="shared" si="88"/>
        <v>10000000</v>
      </c>
      <c r="P390" s="25">
        <f t="shared" si="89"/>
        <v>0.99891632236524519</v>
      </c>
      <c r="R390" s="8">
        <f t="shared" si="96"/>
        <v>376</v>
      </c>
      <c r="S390" s="23">
        <f>VLOOKUP(R390,$R$7:$S$11,2,1)*$D$7</f>
        <v>25305.296442687748</v>
      </c>
      <c r="T390" s="23">
        <f t="shared" si="98"/>
        <v>-22712.646497197449</v>
      </c>
      <c r="U390" s="24">
        <f t="shared" si="90"/>
        <v>0.89754516603422463</v>
      </c>
      <c r="V390" s="23">
        <f t="shared" si="101"/>
        <v>2592.6499454902987</v>
      </c>
      <c r="W390" s="23">
        <f t="shared" si="99"/>
        <v>9782853.7973336279</v>
      </c>
      <c r="X390" s="23">
        <f>SUM($T$15:T390)</f>
        <v>-5603862.4400494508</v>
      </c>
      <c r="Y390" s="23">
        <f t="shared" si="91"/>
        <v>9782853.7973336279</v>
      </c>
      <c r="Z390" s="23">
        <f t="shared" si="92"/>
        <v>10000000</v>
      </c>
      <c r="AA390" s="25">
        <f t="shared" si="93"/>
        <v>0.97828537973336283</v>
      </c>
    </row>
    <row r="391" spans="7:27" x14ac:dyDescent="0.25">
      <c r="G391" s="8">
        <f t="shared" si="94"/>
        <v>377</v>
      </c>
      <c r="H391" s="23">
        <f>VLOOKUP(G391,$G$7:$H$11,2,1)*$D$7</f>
        <v>74197.036800000002</v>
      </c>
      <c r="I391" s="23">
        <f t="shared" si="97"/>
        <v>-73982.568219330162</v>
      </c>
      <c r="J391" s="24">
        <f t="shared" si="86"/>
        <v>0.99710947242747783</v>
      </c>
      <c r="K391" s="23">
        <f t="shared" si="100"/>
        <v>214.46858066983987</v>
      </c>
      <c r="L391" s="23">
        <f t="shared" si="95"/>
        <v>9989377.6922331229</v>
      </c>
      <c r="M391" s="23">
        <f>SUM($I$15:I391)</f>
        <v>-22174186.410410106</v>
      </c>
      <c r="N391" s="23">
        <f t="shared" si="87"/>
        <v>9989377.6922331229</v>
      </c>
      <c r="O391" s="23">
        <f t="shared" si="88"/>
        <v>10000000</v>
      </c>
      <c r="P391" s="25">
        <f t="shared" si="89"/>
        <v>0.99893776922331234</v>
      </c>
      <c r="R391" s="8">
        <f t="shared" si="96"/>
        <v>377</v>
      </c>
      <c r="S391" s="23">
        <f>VLOOKUP(R391,$R$7:$S$11,2,1)*$D$7</f>
        <v>25305.296442687748</v>
      </c>
      <c r="T391" s="23">
        <f t="shared" si="98"/>
        <v>-22742.904745325446</v>
      </c>
      <c r="U391" s="24">
        <f t="shared" si="90"/>
        <v>0.89874089390078127</v>
      </c>
      <c r="V391" s="23">
        <f t="shared" si="101"/>
        <v>2562.3916973623018</v>
      </c>
      <c r="W391" s="23">
        <f t="shared" si="99"/>
        <v>9785416.18903099</v>
      </c>
      <c r="X391" s="23">
        <f>SUM($T$15:T391)</f>
        <v>-5626605.3447947763</v>
      </c>
      <c r="Y391" s="23">
        <f t="shared" si="91"/>
        <v>9785416.18903099</v>
      </c>
      <c r="Z391" s="23">
        <f t="shared" si="92"/>
        <v>10000000</v>
      </c>
      <c r="AA391" s="25">
        <f t="shared" si="93"/>
        <v>0.97854161890309899</v>
      </c>
    </row>
    <row r="392" spans="7:27" x14ac:dyDescent="0.25">
      <c r="G392" s="8">
        <f t="shared" si="94"/>
        <v>378</v>
      </c>
      <c r="H392" s="23">
        <f>VLOOKUP(G392,$G$7:$H$11,2,1)*$D$7</f>
        <v>74197.036800000002</v>
      </c>
      <c r="I392" s="23">
        <f t="shared" si="97"/>
        <v>-73986.810515344143</v>
      </c>
      <c r="J392" s="24">
        <f t="shared" si="86"/>
        <v>0.99716664851155001</v>
      </c>
      <c r="K392" s="23">
        <f t="shared" si="100"/>
        <v>210.22628465585876</v>
      </c>
      <c r="L392" s="23">
        <f t="shared" si="95"/>
        <v>9989587.9185177796</v>
      </c>
      <c r="M392" s="23">
        <f>SUM($I$15:I392)</f>
        <v>-22248173.22092545</v>
      </c>
      <c r="N392" s="23">
        <f t="shared" si="87"/>
        <v>9989587.9185177796</v>
      </c>
      <c r="O392" s="23">
        <f t="shared" si="88"/>
        <v>10000000</v>
      </c>
      <c r="P392" s="25">
        <f t="shared" si="89"/>
        <v>0.99895879185177794</v>
      </c>
      <c r="R392" s="8">
        <f t="shared" si="96"/>
        <v>378</v>
      </c>
      <c r="S392" s="23">
        <f>VLOOKUP(R392,$R$7:$S$11,2,1)*$D$7</f>
        <v>25305.296442687748</v>
      </c>
      <c r="T392" s="23">
        <f t="shared" si="98"/>
        <v>-22772.8176433146</v>
      </c>
      <c r="U392" s="24">
        <f t="shared" si="90"/>
        <v>0.89992297442123281</v>
      </c>
      <c r="V392" s="23">
        <f t="shared" si="101"/>
        <v>2532.4787993731479</v>
      </c>
      <c r="W392" s="23">
        <f t="shared" si="99"/>
        <v>9787948.6678303629</v>
      </c>
      <c r="X392" s="23">
        <f>SUM($T$15:T392)</f>
        <v>-5649378.1624380909</v>
      </c>
      <c r="Y392" s="23">
        <f t="shared" si="91"/>
        <v>9787948.6678303629</v>
      </c>
      <c r="Z392" s="23">
        <f t="shared" si="92"/>
        <v>10000000</v>
      </c>
      <c r="AA392" s="25">
        <f t="shared" si="93"/>
        <v>0.97879486678303629</v>
      </c>
    </row>
    <row r="393" spans="7:27" x14ac:dyDescent="0.25">
      <c r="G393" s="8">
        <f t="shared" si="94"/>
        <v>379</v>
      </c>
      <c r="H393" s="23">
        <f>VLOOKUP(G393,$G$7:$H$11,2,1)*$D$7</f>
        <v>74197.036800000002</v>
      </c>
      <c r="I393" s="23">
        <f t="shared" si="97"/>
        <v>-73990.968983251601</v>
      </c>
      <c r="J393" s="24">
        <f t="shared" si="86"/>
        <v>0.99722269479165504</v>
      </c>
      <c r="K393" s="23">
        <f t="shared" si="100"/>
        <v>206.06781674840022</v>
      </c>
      <c r="L393" s="23">
        <f t="shared" si="95"/>
        <v>9989793.9863345288</v>
      </c>
      <c r="M393" s="23">
        <f>SUM($I$15:I393)</f>
        <v>-22322164.189908702</v>
      </c>
      <c r="N393" s="23">
        <f t="shared" si="87"/>
        <v>9989793.9863345288</v>
      </c>
      <c r="O393" s="23">
        <f t="shared" si="88"/>
        <v>10000000</v>
      </c>
      <c r="P393" s="25">
        <f t="shared" si="89"/>
        <v>0.99897939863345286</v>
      </c>
      <c r="R393" s="8">
        <f t="shared" si="96"/>
        <v>379</v>
      </c>
      <c r="S393" s="23">
        <f>VLOOKUP(R393,$R$7:$S$11,2,1)*$D$7</f>
        <v>25305.296442687748</v>
      </c>
      <c r="T393" s="23">
        <f t="shared" si="98"/>
        <v>-22802.388949990273</v>
      </c>
      <c r="U393" s="24">
        <f t="shared" si="90"/>
        <v>0.90109155613465575</v>
      </c>
      <c r="V393" s="23">
        <f t="shared" si="101"/>
        <v>2502.9074926974754</v>
      </c>
      <c r="W393" s="23">
        <f t="shared" si="99"/>
        <v>9790451.5753230602</v>
      </c>
      <c r="X393" s="23">
        <f>SUM($T$15:T393)</f>
        <v>-5672180.5513880812</v>
      </c>
      <c r="Y393" s="23">
        <f t="shared" si="91"/>
        <v>9790451.5753230602</v>
      </c>
      <c r="Z393" s="23">
        <f t="shared" si="92"/>
        <v>10000000</v>
      </c>
      <c r="AA393" s="25">
        <f t="shared" si="93"/>
        <v>0.97904515753230603</v>
      </c>
    </row>
    <row r="394" spans="7:27" x14ac:dyDescent="0.25">
      <c r="G394" s="8">
        <f t="shared" si="94"/>
        <v>380</v>
      </c>
      <c r="H394" s="23">
        <f>VLOOKUP(G394,$G$7:$H$11,2,1)*$D$7</f>
        <v>74197.036800000002</v>
      </c>
      <c r="I394" s="23">
        <f t="shared" si="97"/>
        <v>-73995.045276120305</v>
      </c>
      <c r="J394" s="24">
        <f t="shared" si="86"/>
        <v>0.9972776335472241</v>
      </c>
      <c r="K394" s="23">
        <f t="shared" si="100"/>
        <v>201.99152387969662</v>
      </c>
      <c r="L394" s="23">
        <f t="shared" si="95"/>
        <v>9989995.9778584093</v>
      </c>
      <c r="M394" s="23">
        <f>SUM($I$15:I394)</f>
        <v>-22396159.235184822</v>
      </c>
      <c r="N394" s="23">
        <f t="shared" si="87"/>
        <v>9989995.9778584093</v>
      </c>
      <c r="O394" s="23">
        <f t="shared" si="88"/>
        <v>10000000</v>
      </c>
      <c r="P394" s="25">
        <f t="shared" si="89"/>
        <v>0.99899959778584091</v>
      </c>
      <c r="R394" s="8">
        <f t="shared" si="96"/>
        <v>380</v>
      </c>
      <c r="S394" s="23">
        <f>VLOOKUP(R394,$R$7:$S$11,2,1)*$D$7</f>
        <v>25305.296442687748</v>
      </c>
      <c r="T394" s="23">
        <f t="shared" si="98"/>
        <v>-22831.622387580574</v>
      </c>
      <c r="U394" s="24">
        <f t="shared" si="90"/>
        <v>0.90224678613389764</v>
      </c>
      <c r="V394" s="23">
        <f t="shared" si="101"/>
        <v>2473.6740551071744</v>
      </c>
      <c r="W394" s="23">
        <f t="shared" si="99"/>
        <v>9792925.2493781671</v>
      </c>
      <c r="X394" s="23">
        <f>SUM($T$15:T394)</f>
        <v>-5695012.1737756617</v>
      </c>
      <c r="Y394" s="23">
        <f t="shared" si="91"/>
        <v>9792925.2493781671</v>
      </c>
      <c r="Z394" s="23">
        <f t="shared" si="92"/>
        <v>10000000</v>
      </c>
      <c r="AA394" s="25">
        <f t="shared" si="93"/>
        <v>0.97929252493781671</v>
      </c>
    </row>
    <row r="395" spans="7:27" x14ac:dyDescent="0.25">
      <c r="G395" s="8">
        <f t="shared" si="94"/>
        <v>381</v>
      </c>
      <c r="H395" s="23">
        <f>VLOOKUP(G395,$G$7:$H$11,2,1)*$D$7</f>
        <v>74197.036800000002</v>
      </c>
      <c r="I395" s="23">
        <f t="shared" si="97"/>
        <v>-73999.041014544666</v>
      </c>
      <c r="J395" s="24">
        <f t="shared" si="86"/>
        <v>0.99733148662002447</v>
      </c>
      <c r="K395" s="23">
        <f t="shared" si="100"/>
        <v>197.99578545533586</v>
      </c>
      <c r="L395" s="23">
        <f t="shared" si="95"/>
        <v>9990193.9736438654</v>
      </c>
      <c r="M395" s="23">
        <f>SUM($I$15:I395)</f>
        <v>-22470158.276199367</v>
      </c>
      <c r="N395" s="23">
        <f t="shared" si="87"/>
        <v>9990193.9736438654</v>
      </c>
      <c r="O395" s="23">
        <f t="shared" si="88"/>
        <v>10000000</v>
      </c>
      <c r="P395" s="25">
        <f t="shared" si="89"/>
        <v>0.9990193973643865</v>
      </c>
      <c r="R395" s="8">
        <f t="shared" si="96"/>
        <v>381</v>
      </c>
      <c r="S395" s="23">
        <f>VLOOKUP(R395,$R$7:$S$11,2,1)*$D$7</f>
        <v>25305.296442687748</v>
      </c>
      <c r="T395" s="23">
        <f t="shared" si="98"/>
        <v>-22860.521641984582</v>
      </c>
      <c r="U395" s="24">
        <f t="shared" si="90"/>
        <v>0.90338881007617633</v>
      </c>
      <c r="V395" s="23">
        <f t="shared" si="101"/>
        <v>2444.774800703166</v>
      </c>
      <c r="W395" s="23">
        <f t="shared" si="99"/>
        <v>9795370.02417887</v>
      </c>
      <c r="X395" s="23">
        <f>SUM($T$15:T395)</f>
        <v>-5717872.6954176463</v>
      </c>
      <c r="Y395" s="23">
        <f t="shared" si="91"/>
        <v>9795370.02417887</v>
      </c>
      <c r="Z395" s="23">
        <f t="shared" si="92"/>
        <v>10000000</v>
      </c>
      <c r="AA395" s="25">
        <f t="shared" si="93"/>
        <v>0.97953700241788699</v>
      </c>
    </row>
    <row r="396" spans="7:27" x14ac:dyDescent="0.25">
      <c r="G396" s="8">
        <f t="shared" si="94"/>
        <v>382</v>
      </c>
      <c r="H396" s="23">
        <f>VLOOKUP(G396,$G$7:$H$11,2,1)*$D$7</f>
        <v>74197.036800000002</v>
      </c>
      <c r="I396" s="23">
        <f t="shared" si="97"/>
        <v>-74002.957787271589</v>
      </c>
      <c r="J396" s="24">
        <f t="shared" si="86"/>
        <v>0.99738427542259456</v>
      </c>
      <c r="K396" s="23">
        <f t="shared" si="100"/>
        <v>194.07901272841264</v>
      </c>
      <c r="L396" s="23">
        <f t="shared" si="95"/>
        <v>9990388.0526565947</v>
      </c>
      <c r="M396" s="23">
        <f>SUM($I$15:I396)</f>
        <v>-22544161.233986638</v>
      </c>
      <c r="N396" s="23">
        <f t="shared" si="87"/>
        <v>9990388.0526565947</v>
      </c>
      <c r="O396" s="23">
        <f t="shared" si="88"/>
        <v>10000000</v>
      </c>
      <c r="P396" s="25">
        <f t="shared" si="89"/>
        <v>0.99903880526565947</v>
      </c>
      <c r="R396" s="8">
        <f t="shared" si="96"/>
        <v>382</v>
      </c>
      <c r="S396" s="23">
        <f>VLOOKUP(R396,$R$7:$S$11,2,1)*$D$7</f>
        <v>25305.296442687748</v>
      </c>
      <c r="T396" s="23">
        <f t="shared" si="98"/>
        <v>-22889.090363007039</v>
      </c>
      <c r="U396" s="24">
        <f t="shared" si="90"/>
        <v>0.90451777219235463</v>
      </c>
      <c r="V396" s="23">
        <f t="shared" si="101"/>
        <v>2416.2060796807091</v>
      </c>
      <c r="W396" s="23">
        <f t="shared" si="99"/>
        <v>9797786.2302585505</v>
      </c>
      <c r="X396" s="23">
        <f>SUM($T$15:T396)</f>
        <v>-5740761.7857806534</v>
      </c>
      <c r="Y396" s="23">
        <f t="shared" si="91"/>
        <v>9797786.2302585505</v>
      </c>
      <c r="Z396" s="23">
        <f t="shared" si="92"/>
        <v>10000000</v>
      </c>
      <c r="AA396" s="25">
        <f t="shared" si="93"/>
        <v>0.97977862302585506</v>
      </c>
    </row>
    <row r="397" spans="7:27" x14ac:dyDescent="0.25">
      <c r="G397" s="8">
        <f t="shared" si="94"/>
        <v>383</v>
      </c>
      <c r="H397" s="23">
        <f>VLOOKUP(G397,$G$7:$H$11,2,1)*$D$7</f>
        <v>74197.036800000002</v>
      </c>
      <c r="I397" s="23">
        <f t="shared" si="97"/>
        <v>-74006.797151852399</v>
      </c>
      <c r="J397" s="24">
        <f t="shared" si="86"/>
        <v>0.99743602094703054</v>
      </c>
      <c r="K397" s="23">
        <f t="shared" si="100"/>
        <v>190.23964814760257</v>
      </c>
      <c r="L397" s="23">
        <f t="shared" si="95"/>
        <v>9990578.2923047431</v>
      </c>
      <c r="M397" s="23">
        <f>SUM($I$15:I397)</f>
        <v>-22618168.031138491</v>
      </c>
      <c r="N397" s="23">
        <f t="shared" si="87"/>
        <v>9990578.2923047431</v>
      </c>
      <c r="O397" s="23">
        <f t="shared" si="88"/>
        <v>10000000</v>
      </c>
      <c r="P397" s="25">
        <f t="shared" si="89"/>
        <v>0.99905782923047426</v>
      </c>
      <c r="R397" s="8">
        <f t="shared" si="96"/>
        <v>383</v>
      </c>
      <c r="S397" s="23">
        <f>VLOOKUP(R397,$R$7:$S$11,2,1)*$D$7</f>
        <v>25305.296442687748</v>
      </c>
      <c r="T397" s="23">
        <f t="shared" si="98"/>
        <v>-22917.332164607942</v>
      </c>
      <c r="U397" s="24">
        <f t="shared" si="90"/>
        <v>0.90563381529680376</v>
      </c>
      <c r="V397" s="23">
        <f t="shared" si="101"/>
        <v>2387.9642780798058</v>
      </c>
      <c r="W397" s="23">
        <f t="shared" si="99"/>
        <v>9800174.1945366301</v>
      </c>
      <c r="X397" s="23">
        <f>SUM($T$15:T397)</f>
        <v>-5763679.1179452613</v>
      </c>
      <c r="Y397" s="23">
        <f t="shared" si="91"/>
        <v>9800174.1945366301</v>
      </c>
      <c r="Z397" s="23">
        <f t="shared" si="92"/>
        <v>10000000</v>
      </c>
      <c r="AA397" s="25">
        <f t="shared" si="93"/>
        <v>0.98001741945366305</v>
      </c>
    </row>
    <row r="398" spans="7:27" x14ac:dyDescent="0.25">
      <c r="G398" s="8">
        <f t="shared" si="94"/>
        <v>384</v>
      </c>
      <c r="H398" s="23">
        <f>VLOOKUP(G398,$G$7:$H$11,2,1)*$D$7</f>
        <v>74197.036800000002</v>
      </c>
      <c r="I398" s="23">
        <f t="shared" si="97"/>
        <v>-74010.56063522771</v>
      </c>
      <c r="J398" s="24">
        <f t="shared" si="86"/>
        <v>0.99748674377286872</v>
      </c>
      <c r="K398" s="23">
        <f t="shared" si="100"/>
        <v>186.47616477229167</v>
      </c>
      <c r="L398" s="23">
        <f t="shared" si="95"/>
        <v>9990764.7684695162</v>
      </c>
      <c r="M398" s="23">
        <f>SUM($I$15:I398)</f>
        <v>-22692178.591773719</v>
      </c>
      <c r="N398" s="23">
        <f t="shared" si="87"/>
        <v>9990764.7684695162</v>
      </c>
      <c r="O398" s="23">
        <f t="shared" si="88"/>
        <v>10000000</v>
      </c>
      <c r="P398" s="25">
        <f t="shared" si="89"/>
        <v>0.99907647684695167</v>
      </c>
      <c r="R398" s="8">
        <f t="shared" si="96"/>
        <v>384</v>
      </c>
      <c r="S398" s="23">
        <f>VLOOKUP(R398,$R$7:$S$11,2,1)*$D$7</f>
        <v>25305.296442687748</v>
      </c>
      <c r="T398" s="23">
        <f t="shared" si="98"/>
        <v>-22945.250625196844</v>
      </c>
      <c r="U398" s="24">
        <f t="shared" si="90"/>
        <v>0.90673708079903304</v>
      </c>
      <c r="V398" s="23">
        <f t="shared" si="101"/>
        <v>2360.0458174909036</v>
      </c>
      <c r="W398" s="23">
        <f t="shared" si="99"/>
        <v>9802534.2403541207</v>
      </c>
      <c r="X398" s="23">
        <f>SUM($T$15:T398)</f>
        <v>-5786624.3685704581</v>
      </c>
      <c r="Y398" s="23">
        <f t="shared" si="91"/>
        <v>9802534.2403541207</v>
      </c>
      <c r="Z398" s="23">
        <f t="shared" si="92"/>
        <v>10000000</v>
      </c>
      <c r="AA398" s="25">
        <f t="shared" si="93"/>
        <v>0.98025342403541205</v>
      </c>
    </row>
    <row r="399" spans="7:27" x14ac:dyDescent="0.25">
      <c r="G399" s="8">
        <f t="shared" si="94"/>
        <v>385</v>
      </c>
      <c r="H399" s="23">
        <f>VLOOKUP(G399,$G$7:$H$11,2,1)*$D$7</f>
        <v>74197.036800000002</v>
      </c>
      <c r="I399" s="23">
        <f t="shared" si="97"/>
        <v>-74014.249734327197</v>
      </c>
      <c r="J399" s="24">
        <f t="shared" ref="J399:J462" si="102">-I399/H399</f>
        <v>0.99753646407516905</v>
      </c>
      <c r="K399" s="23">
        <f t="shared" si="100"/>
        <v>182.7870656728046</v>
      </c>
      <c r="L399" s="23">
        <f t="shared" si="95"/>
        <v>9990947.5555351898</v>
      </c>
      <c r="M399" s="23">
        <f>SUM($I$15:I399)</f>
        <v>-22766192.841508046</v>
      </c>
      <c r="N399" s="23">
        <f t="shared" si="87"/>
        <v>9990947.5555351898</v>
      </c>
      <c r="O399" s="23">
        <f t="shared" si="88"/>
        <v>10000000</v>
      </c>
      <c r="P399" s="25">
        <f t="shared" si="89"/>
        <v>0.99909475555351901</v>
      </c>
      <c r="R399" s="8">
        <f t="shared" si="96"/>
        <v>385</v>
      </c>
      <c r="S399" s="23">
        <f>VLOOKUP(R399,$R$7:$S$11,2,1)*$D$7</f>
        <v>25305.296442687748</v>
      </c>
      <c r="T399" s="23">
        <f t="shared" si="98"/>
        <v>-22972.849287834018</v>
      </c>
      <c r="U399" s="24">
        <f t="shared" si="90"/>
        <v>0.90782770871163943</v>
      </c>
      <c r="V399" s="23">
        <f t="shared" si="101"/>
        <v>2332.4471548537294</v>
      </c>
      <c r="W399" s="23">
        <f t="shared" si="99"/>
        <v>9804866.6875089742</v>
      </c>
      <c r="X399" s="23">
        <f>SUM($T$15:T399)</f>
        <v>-5809597.2178582922</v>
      </c>
      <c r="Y399" s="23">
        <f t="shared" si="91"/>
        <v>9804866.6875089742</v>
      </c>
      <c r="Z399" s="23">
        <f t="shared" si="92"/>
        <v>10000000</v>
      </c>
      <c r="AA399" s="25">
        <f t="shared" si="93"/>
        <v>0.98048666875089741</v>
      </c>
    </row>
    <row r="400" spans="7:27" x14ac:dyDescent="0.25">
      <c r="G400" s="8">
        <f t="shared" si="94"/>
        <v>386</v>
      </c>
      <c r="H400" s="23">
        <f>VLOOKUP(G400,$G$7:$H$11,2,1)*$D$7</f>
        <v>74197.036800000002</v>
      </c>
      <c r="I400" s="23">
        <f t="shared" si="97"/>
        <v>-74017.865916676819</v>
      </c>
      <c r="J400" s="24">
        <f t="shared" si="102"/>
        <v>0.99758520163269937</v>
      </c>
      <c r="K400" s="23">
        <f t="shared" si="100"/>
        <v>179.17088332318235</v>
      </c>
      <c r="L400" s="23">
        <f t="shared" si="95"/>
        <v>9991126.7264185138</v>
      </c>
      <c r="M400" s="23">
        <f>SUM($I$15:I400)</f>
        <v>-22840210.707424723</v>
      </c>
      <c r="N400" s="23">
        <f t="shared" ref="N400:N463" si="103">2*(10000000)/(1+EXP((-0.02)*(G400-0)))-10000000</f>
        <v>9991126.7264185138</v>
      </c>
      <c r="O400" s="23">
        <f t="shared" ref="O400:O463" si="104">$D$4</f>
        <v>10000000</v>
      </c>
      <c r="P400" s="25">
        <f t="shared" ref="P400:P463" si="105">N400/O400</f>
        <v>0.99911267264185133</v>
      </c>
      <c r="R400" s="8">
        <f t="shared" si="96"/>
        <v>386</v>
      </c>
      <c r="S400" s="23">
        <f>VLOOKUP(R400,$R$7:$S$11,2,1)*$D$7</f>
        <v>25305.296442687748</v>
      </c>
      <c r="T400" s="23">
        <f t="shared" si="98"/>
        <v>-23000.13166052103</v>
      </c>
      <c r="U400" s="24">
        <f t="shared" ref="U400:U463" si="106">-T400/S400</f>
        <v>0.90890583766179034</v>
      </c>
      <c r="V400" s="23">
        <f t="shared" si="101"/>
        <v>2305.1647821667175</v>
      </c>
      <c r="W400" s="23">
        <f t="shared" si="99"/>
        <v>9807171.8522911407</v>
      </c>
      <c r="X400" s="23">
        <f>SUM($T$15:T400)</f>
        <v>-5832597.3495188132</v>
      </c>
      <c r="Y400" s="23">
        <f t="shared" ref="Y400:Y463" si="107">2*(10000000)/(1+EXP((-0.012)*(G400-0)))-10000000</f>
        <v>9807171.8522911407</v>
      </c>
      <c r="Z400" s="23">
        <f t="shared" ref="Z400:Z463" si="108">$D$4</f>
        <v>10000000</v>
      </c>
      <c r="AA400" s="25">
        <f t="shared" ref="AA400:AA463" si="109">Y400/Z400</f>
        <v>0.98071718522911411</v>
      </c>
    </row>
    <row r="401" spans="7:27" x14ac:dyDescent="0.25">
      <c r="G401" s="8">
        <f t="shared" ref="G401:G464" si="110">G400+1</f>
        <v>387</v>
      </c>
      <c r="H401" s="23">
        <f>VLOOKUP(G401,$G$7:$H$11,2,1)*$D$7</f>
        <v>74197.036800000002</v>
      </c>
      <c r="I401" s="23">
        <f t="shared" si="97"/>
        <v>-74021.410620935261</v>
      </c>
      <c r="J401" s="24">
        <f t="shared" si="102"/>
        <v>0.99763297583516519</v>
      </c>
      <c r="K401" s="23">
        <f t="shared" si="100"/>
        <v>175.62617906474043</v>
      </c>
      <c r="L401" s="23">
        <f t="shared" ref="L401:L464" si="111">L400+K401</f>
        <v>9991302.3525975794</v>
      </c>
      <c r="M401" s="23">
        <f>SUM($I$15:I401)</f>
        <v>-22914232.118045658</v>
      </c>
      <c r="N401" s="23">
        <f t="shared" si="103"/>
        <v>9991302.3525975794</v>
      </c>
      <c r="O401" s="23">
        <f t="shared" si="104"/>
        <v>10000000</v>
      </c>
      <c r="P401" s="25">
        <f t="shared" si="105"/>
        <v>0.99913023525975797</v>
      </c>
      <c r="R401" s="8">
        <f t="shared" ref="R401:R464" si="112">R400+1</f>
        <v>387</v>
      </c>
      <c r="S401" s="23">
        <f>VLOOKUP(R401,$R$7:$S$11,2,1)*$D$7</f>
        <v>25305.296442687748</v>
      </c>
      <c r="T401" s="23">
        <f t="shared" si="98"/>
        <v>-23027.101216446608</v>
      </c>
      <c r="U401" s="24">
        <f t="shared" si="106"/>
        <v>0.90997160490093965</v>
      </c>
      <c r="V401" s="23">
        <f t="shared" si="101"/>
        <v>2278.1952262411396</v>
      </c>
      <c r="W401" s="23">
        <f t="shared" si="99"/>
        <v>9809450.0475173816</v>
      </c>
      <c r="X401" s="23">
        <f>SUM($T$15:T401)</f>
        <v>-5855624.4507352598</v>
      </c>
      <c r="Y401" s="23">
        <f t="shared" si="107"/>
        <v>9809450.0475173816</v>
      </c>
      <c r="Z401" s="23">
        <f t="shared" si="108"/>
        <v>10000000</v>
      </c>
      <c r="AA401" s="25">
        <f t="shared" si="109"/>
        <v>0.98094500475173818</v>
      </c>
    </row>
    <row r="402" spans="7:27" x14ac:dyDescent="0.25">
      <c r="G402" s="8">
        <f t="shared" si="110"/>
        <v>388</v>
      </c>
      <c r="H402" s="23">
        <f>VLOOKUP(G402,$G$7:$H$11,2,1)*$D$7</f>
        <v>74197.036800000002</v>
      </c>
      <c r="I402" s="23">
        <f t="shared" si="97"/>
        <v>-74024.885257482529</v>
      </c>
      <c r="J402" s="24">
        <f t="shared" si="102"/>
        <v>0.99767980569114223</v>
      </c>
      <c r="K402" s="23">
        <f t="shared" si="100"/>
        <v>172.15154251747299</v>
      </c>
      <c r="L402" s="23">
        <f t="shared" si="111"/>
        <v>9991474.5041400976</v>
      </c>
      <c r="M402" s="23">
        <f>SUM($I$15:I402)</f>
        <v>-22988257.00330314</v>
      </c>
      <c r="N402" s="23">
        <f t="shared" si="103"/>
        <v>9991474.5041400976</v>
      </c>
      <c r="O402" s="23">
        <f t="shared" si="104"/>
        <v>10000000</v>
      </c>
      <c r="P402" s="25">
        <f t="shared" si="105"/>
        <v>0.99914745041400976</v>
      </c>
      <c r="R402" s="8">
        <f t="shared" si="112"/>
        <v>388</v>
      </c>
      <c r="S402" s="23">
        <f>VLOOKUP(R402,$R$7:$S$11,2,1)*$D$7</f>
        <v>25305.296442687748</v>
      </c>
      <c r="T402" s="23">
        <f t="shared" si="98"/>
        <v>-23053.761394239962</v>
      </c>
      <c r="U402" s="24">
        <f t="shared" si="106"/>
        <v>0.91102514631483833</v>
      </c>
      <c r="V402" s="23">
        <f t="shared" si="101"/>
        <v>2251.5350484477858</v>
      </c>
      <c r="W402" s="23">
        <f t="shared" si="99"/>
        <v>9811701.5825658292</v>
      </c>
      <c r="X402" s="23">
        <f>SUM($T$15:T402)</f>
        <v>-5878678.2121294998</v>
      </c>
      <c r="Y402" s="23">
        <f t="shared" si="107"/>
        <v>9811701.5825658292</v>
      </c>
      <c r="Z402" s="23">
        <f t="shared" si="108"/>
        <v>10000000</v>
      </c>
      <c r="AA402" s="25">
        <f t="shared" si="109"/>
        <v>0.98117015825658294</v>
      </c>
    </row>
    <row r="403" spans="7:27" x14ac:dyDescent="0.25">
      <c r="G403" s="8">
        <f t="shared" si="110"/>
        <v>389</v>
      </c>
      <c r="H403" s="23">
        <f>VLOOKUP(G403,$G$7:$H$11,2,1)*$D$7</f>
        <v>74197.036800000002</v>
      </c>
      <c r="I403" s="23">
        <f t="shared" si="97"/>
        <v>-74028.291208963841</v>
      </c>
      <c r="J403" s="24">
        <f t="shared" si="102"/>
        <v>0.99772570983540732</v>
      </c>
      <c r="K403" s="23">
        <f t="shared" si="100"/>
        <v>168.74559103616048</v>
      </c>
      <c r="L403" s="23">
        <f t="shared" si="111"/>
        <v>9991643.2497311346</v>
      </c>
      <c r="M403" s="23">
        <f>SUM($I$15:I403)</f>
        <v>-23062285.294512104</v>
      </c>
      <c r="N403" s="23">
        <f t="shared" si="103"/>
        <v>9991643.2497311346</v>
      </c>
      <c r="O403" s="23">
        <f t="shared" si="104"/>
        <v>10000000</v>
      </c>
      <c r="P403" s="25">
        <f t="shared" si="105"/>
        <v>0.99916432497311347</v>
      </c>
      <c r="R403" s="8">
        <f t="shared" si="112"/>
        <v>389</v>
      </c>
      <c r="S403" s="23">
        <f>VLOOKUP(R403,$R$7:$S$11,2,1)*$D$7</f>
        <v>25305.296442687748</v>
      </c>
      <c r="T403" s="23">
        <f t="shared" si="98"/>
        <v>-23080.115598235279</v>
      </c>
      <c r="U403" s="24">
        <f t="shared" si="106"/>
        <v>0.91206659643398647</v>
      </c>
      <c r="V403" s="23">
        <f t="shared" si="101"/>
        <v>2225.1808444524686</v>
      </c>
      <c r="W403" s="23">
        <f t="shared" si="99"/>
        <v>9813926.7634102814</v>
      </c>
      <c r="X403" s="23">
        <f>SUM($T$15:T403)</f>
        <v>-5901758.327727735</v>
      </c>
      <c r="Y403" s="23">
        <f t="shared" si="107"/>
        <v>9813926.7634102814</v>
      </c>
      <c r="Z403" s="23">
        <f t="shared" si="108"/>
        <v>10000000</v>
      </c>
      <c r="AA403" s="25">
        <f t="shared" si="109"/>
        <v>0.98139267634102811</v>
      </c>
    </row>
    <row r="404" spans="7:27" x14ac:dyDescent="0.25">
      <c r="G404" s="8">
        <f t="shared" si="110"/>
        <v>390</v>
      </c>
      <c r="H404" s="23">
        <f>VLOOKUP(G404,$G$7:$H$11,2,1)*$D$7</f>
        <v>74197.036800000002</v>
      </c>
      <c r="I404" s="23">
        <f t="shared" si="97"/>
        <v>-74031.629830855876</v>
      </c>
      <c r="J404" s="24">
        <f t="shared" si="102"/>
        <v>0.99777070653656985</v>
      </c>
      <c r="K404" s="23">
        <f t="shared" si="100"/>
        <v>165.40696914412547</v>
      </c>
      <c r="L404" s="23">
        <f t="shared" si="111"/>
        <v>9991808.6567002796</v>
      </c>
      <c r="M404" s="23">
        <f>SUM($I$15:I404)</f>
        <v>-23136316.92434296</v>
      </c>
      <c r="N404" s="23">
        <f t="shared" si="103"/>
        <v>9991808.6567002796</v>
      </c>
      <c r="O404" s="23">
        <f t="shared" si="104"/>
        <v>10000000</v>
      </c>
      <c r="P404" s="25">
        <f t="shared" si="105"/>
        <v>0.99918086567002795</v>
      </c>
      <c r="R404" s="8">
        <f t="shared" si="112"/>
        <v>390</v>
      </c>
      <c r="S404" s="23">
        <f>VLOOKUP(R404,$R$7:$S$11,2,1)*$D$7</f>
        <v>25305.296442687748</v>
      </c>
      <c r="T404" s="23">
        <f t="shared" si="98"/>
        <v>-23106.16719872877</v>
      </c>
      <c r="U404" s="24">
        <f t="shared" si="106"/>
        <v>0.91309608844379131</v>
      </c>
      <c r="V404" s="23">
        <f t="shared" si="101"/>
        <v>2199.1292439589779</v>
      </c>
      <c r="W404" s="23">
        <f t="shared" si="99"/>
        <v>9816125.8926542401</v>
      </c>
      <c r="X404" s="23">
        <f>SUM($T$15:T404)</f>
        <v>-5924864.4949264638</v>
      </c>
      <c r="Y404" s="23">
        <f t="shared" si="107"/>
        <v>9816125.8926542401</v>
      </c>
      <c r="Z404" s="23">
        <f t="shared" si="108"/>
        <v>10000000</v>
      </c>
      <c r="AA404" s="25">
        <f t="shared" si="109"/>
        <v>0.98161258926542405</v>
      </c>
    </row>
    <row r="405" spans="7:27" x14ac:dyDescent="0.25">
      <c r="G405" s="8">
        <f t="shared" si="110"/>
        <v>391</v>
      </c>
      <c r="H405" s="23">
        <f>VLOOKUP(G405,$G$7:$H$11,2,1)*$D$7</f>
        <v>74197.036800000002</v>
      </c>
      <c r="I405" s="23">
        <f t="shared" si="97"/>
        <v>-74034.902451936156</v>
      </c>
      <c r="J405" s="24">
        <f t="shared" si="102"/>
        <v>0.99781481370339786</v>
      </c>
      <c r="K405" s="23">
        <f t="shared" si="100"/>
        <v>162.13434806384612</v>
      </c>
      <c r="L405" s="23">
        <f t="shared" si="111"/>
        <v>9991970.7910483442</v>
      </c>
      <c r="M405" s="23">
        <f>SUM($I$15:I405)</f>
        <v>-23210351.826794896</v>
      </c>
      <c r="N405" s="23">
        <f t="shared" si="103"/>
        <v>9991970.7910483442</v>
      </c>
      <c r="O405" s="23">
        <f t="shared" si="104"/>
        <v>10000000</v>
      </c>
      <c r="P405" s="25">
        <f t="shared" si="105"/>
        <v>0.99919707910483446</v>
      </c>
      <c r="R405" s="8">
        <f t="shared" si="112"/>
        <v>391</v>
      </c>
      <c r="S405" s="23">
        <f>VLOOKUP(R405,$R$7:$S$11,2,1)*$D$7</f>
        <v>25305.296442687748</v>
      </c>
      <c r="T405" s="23">
        <f t="shared" si="98"/>
        <v>-23131.919532231987</v>
      </c>
      <c r="U405" s="24">
        <f t="shared" si="106"/>
        <v>0.91411375419457763</v>
      </c>
      <c r="V405" s="23">
        <f t="shared" si="101"/>
        <v>2173.3769104557614</v>
      </c>
      <c r="W405" s="23">
        <f t="shared" si="99"/>
        <v>9818299.2695646957</v>
      </c>
      <c r="X405" s="23">
        <f>SUM($T$15:T405)</f>
        <v>-5947996.4144586958</v>
      </c>
      <c r="Y405" s="23">
        <f t="shared" si="107"/>
        <v>9818299.2695646957</v>
      </c>
      <c r="Z405" s="23">
        <f t="shared" si="108"/>
        <v>10000000</v>
      </c>
      <c r="AA405" s="25">
        <f t="shared" si="109"/>
        <v>0.98182992695646953</v>
      </c>
    </row>
    <row r="406" spans="7:27" x14ac:dyDescent="0.25">
      <c r="G406" s="8">
        <f t="shared" si="110"/>
        <v>392</v>
      </c>
      <c r="H406" s="23">
        <f>VLOOKUP(G406,$G$7:$H$11,2,1)*$D$7</f>
        <v>74197.036800000002</v>
      </c>
      <c r="I406" s="23">
        <f t="shared" si="97"/>
        <v>-74038.110374875367</v>
      </c>
      <c r="J406" s="24">
        <f t="shared" si="102"/>
        <v>0.99785804889280116</v>
      </c>
      <c r="K406" s="23">
        <f t="shared" si="100"/>
        <v>158.92642512463499</v>
      </c>
      <c r="L406" s="23">
        <f t="shared" si="111"/>
        <v>9992129.7174734697</v>
      </c>
      <c r="M406" s="23">
        <f>SUM($I$15:I406)</f>
        <v>-23284389.937169772</v>
      </c>
      <c r="N406" s="23">
        <f t="shared" si="103"/>
        <v>9992129.7174734697</v>
      </c>
      <c r="O406" s="23">
        <f t="shared" si="104"/>
        <v>10000000</v>
      </c>
      <c r="P406" s="25">
        <f t="shared" si="105"/>
        <v>0.99921297174734702</v>
      </c>
      <c r="R406" s="8">
        <f t="shared" si="112"/>
        <v>392</v>
      </c>
      <c r="S406" s="23">
        <f>VLOOKUP(R406,$R$7:$S$11,2,1)*$D$7</f>
        <v>25305.296442687748</v>
      </c>
      <c r="T406" s="23">
        <f t="shared" si="98"/>
        <v>-23157.375901717693</v>
      </c>
      <c r="U406" s="24">
        <f t="shared" si="106"/>
        <v>0.9151197242113035</v>
      </c>
      <c r="V406" s="23">
        <f t="shared" si="101"/>
        <v>2147.9205409700553</v>
      </c>
      <c r="W406" s="23">
        <f t="shared" si="99"/>
        <v>9820447.1901056655</v>
      </c>
      <c r="X406" s="23">
        <f>SUM($T$15:T406)</f>
        <v>-5971153.7903604135</v>
      </c>
      <c r="Y406" s="23">
        <f t="shared" si="107"/>
        <v>9820447.1901056655</v>
      </c>
      <c r="Z406" s="23">
        <f t="shared" si="108"/>
        <v>10000000</v>
      </c>
      <c r="AA406" s="25">
        <f t="shared" si="109"/>
        <v>0.98204471901056656</v>
      </c>
    </row>
    <row r="407" spans="7:27" x14ac:dyDescent="0.25">
      <c r="G407" s="8">
        <f t="shared" si="110"/>
        <v>393</v>
      </c>
      <c r="H407" s="23">
        <f>VLOOKUP(G407,$G$7:$H$11,2,1)*$D$7</f>
        <v>74197.036800000002</v>
      </c>
      <c r="I407" s="23">
        <f t="shared" ref="I407:I470" si="113">-MAX((L406+H407-N407),0)</f>
        <v>-74041.254876695573</v>
      </c>
      <c r="J407" s="24">
        <f t="shared" si="102"/>
        <v>0.99790042931600698</v>
      </c>
      <c r="K407" s="23">
        <f t="shared" si="100"/>
        <v>155.78192330442835</v>
      </c>
      <c r="L407" s="23">
        <f t="shared" si="111"/>
        <v>9992285.4993967749</v>
      </c>
      <c r="M407" s="23">
        <f>SUM($I$15:I407)</f>
        <v>-23358431.192046467</v>
      </c>
      <c r="N407" s="23">
        <f t="shared" si="103"/>
        <v>9992285.4993967749</v>
      </c>
      <c r="O407" s="23">
        <f t="shared" si="104"/>
        <v>10000000</v>
      </c>
      <c r="P407" s="25">
        <f t="shared" si="105"/>
        <v>0.99922854993967747</v>
      </c>
      <c r="R407" s="8">
        <f t="shared" si="112"/>
        <v>393</v>
      </c>
      <c r="S407" s="23">
        <f>VLOOKUP(R407,$R$7:$S$11,2,1)*$D$7</f>
        <v>25305.296442687748</v>
      </c>
      <c r="T407" s="23">
        <f t="shared" ref="T407:T470" si="114">-MAX((W406+S407-Y407),0)</f>
        <v>-23182.539576921612</v>
      </c>
      <c r="U407" s="24">
        <f t="shared" si="106"/>
        <v>0.9161141277054855</v>
      </c>
      <c r="V407" s="23">
        <f t="shared" si="101"/>
        <v>2122.7568657661359</v>
      </c>
      <c r="W407" s="23">
        <f t="shared" si="99"/>
        <v>9822569.9469714314</v>
      </c>
      <c r="X407" s="23">
        <f>SUM($T$15:T407)</f>
        <v>-5994336.3299373351</v>
      </c>
      <c r="Y407" s="23">
        <f t="shared" si="107"/>
        <v>9822569.9469714314</v>
      </c>
      <c r="Z407" s="23">
        <f t="shared" si="108"/>
        <v>10000000</v>
      </c>
      <c r="AA407" s="25">
        <f t="shared" si="109"/>
        <v>0.98225699469714312</v>
      </c>
    </row>
    <row r="408" spans="7:27" x14ac:dyDescent="0.25">
      <c r="G408" s="8">
        <f t="shared" si="110"/>
        <v>394</v>
      </c>
      <c r="H408" s="23">
        <f>VLOOKUP(G408,$G$7:$H$11,2,1)*$D$7</f>
        <v>74197.036800000002</v>
      </c>
      <c r="I408" s="23">
        <f t="shared" si="113"/>
        <v>-74044.337209314108</v>
      </c>
      <c r="J408" s="24">
        <f t="shared" si="102"/>
        <v>0.99794197184589062</v>
      </c>
      <c r="K408" s="23">
        <f t="shared" si="100"/>
        <v>152.69959068589378</v>
      </c>
      <c r="L408" s="23">
        <f t="shared" si="111"/>
        <v>9992438.1989874616</v>
      </c>
      <c r="M408" s="23">
        <f>SUM($I$15:I408)</f>
        <v>-23432475.529255781</v>
      </c>
      <c r="N408" s="23">
        <f t="shared" si="103"/>
        <v>9992438.1989874616</v>
      </c>
      <c r="O408" s="23">
        <f t="shared" si="104"/>
        <v>10000000</v>
      </c>
      <c r="P408" s="25">
        <f t="shared" si="105"/>
        <v>0.99924381989874611</v>
      </c>
      <c r="R408" s="8">
        <f t="shared" si="112"/>
        <v>394</v>
      </c>
      <c r="S408" s="23">
        <f>VLOOKUP(R408,$R$7:$S$11,2,1)*$D$7</f>
        <v>25305.296442687748</v>
      </c>
      <c r="T408" s="23">
        <f t="shared" si="114"/>
        <v>-23207.413794539869</v>
      </c>
      <c r="U408" s="24">
        <f t="shared" si="106"/>
        <v>0.9170970925830001</v>
      </c>
      <c r="V408" s="23">
        <f t="shared" si="101"/>
        <v>2097.8826481478791</v>
      </c>
      <c r="W408" s="23">
        <f t="shared" si="99"/>
        <v>9824667.829619579</v>
      </c>
      <c r="X408" s="23">
        <f>SUM($T$15:T408)</f>
        <v>-6017543.743731875</v>
      </c>
      <c r="Y408" s="23">
        <f t="shared" si="107"/>
        <v>9824667.829619579</v>
      </c>
      <c r="Z408" s="23">
        <f t="shared" si="108"/>
        <v>10000000</v>
      </c>
      <c r="AA408" s="25">
        <f t="shared" si="109"/>
        <v>0.98246678296195789</v>
      </c>
    </row>
    <row r="409" spans="7:27" x14ac:dyDescent="0.25">
      <c r="G409" s="8">
        <f t="shared" si="110"/>
        <v>395</v>
      </c>
      <c r="H409" s="23">
        <f>VLOOKUP(G409,$G$7:$H$11,2,1)*$D$7</f>
        <v>74197.036800000002</v>
      </c>
      <c r="I409" s="23">
        <f t="shared" si="113"/>
        <v>-74047.358599990606</v>
      </c>
      <c r="J409" s="24">
        <f t="shared" si="102"/>
        <v>0.99798269302299958</v>
      </c>
      <c r="K409" s="23">
        <f t="shared" si="100"/>
        <v>149.67820000939537</v>
      </c>
      <c r="L409" s="23">
        <f t="shared" si="111"/>
        <v>9992587.8771874718</v>
      </c>
      <c r="M409" s="23">
        <f>SUM($I$15:I409)</f>
        <v>-23506522.887855772</v>
      </c>
      <c r="N409" s="23">
        <f t="shared" si="103"/>
        <v>9992587.8771874718</v>
      </c>
      <c r="O409" s="23">
        <f t="shared" si="104"/>
        <v>10000000</v>
      </c>
      <c r="P409" s="25">
        <f t="shared" si="105"/>
        <v>0.99925878771874721</v>
      </c>
      <c r="R409" s="8">
        <f t="shared" si="112"/>
        <v>395</v>
      </c>
      <c r="S409" s="23">
        <f>VLOOKUP(R409,$R$7:$S$11,2,1)*$D$7</f>
        <v>25305.296442687748</v>
      </c>
      <c r="T409" s="23">
        <f t="shared" si="114"/>
        <v>-23232.001758530736</v>
      </c>
      <c r="U409" s="24">
        <f t="shared" si="106"/>
        <v>0.91806874545600847</v>
      </c>
      <c r="V409" s="23">
        <f t="shared" si="101"/>
        <v>2073.2946841570119</v>
      </c>
      <c r="W409" s="23">
        <f t="shared" si="99"/>
        <v>9826741.1243037358</v>
      </c>
      <c r="X409" s="23">
        <f>SUM($T$15:T409)</f>
        <v>-6040775.7454904057</v>
      </c>
      <c r="Y409" s="23">
        <f t="shared" si="107"/>
        <v>9826741.1243037358</v>
      </c>
      <c r="Z409" s="23">
        <f t="shared" si="108"/>
        <v>10000000</v>
      </c>
      <c r="AA409" s="25">
        <f t="shared" si="109"/>
        <v>0.98267411243037361</v>
      </c>
    </row>
    <row r="410" spans="7:27" x14ac:dyDescent="0.25">
      <c r="G410" s="8">
        <f t="shared" si="110"/>
        <v>396</v>
      </c>
      <c r="H410" s="23">
        <f>VLOOKUP(G410,$G$7:$H$11,2,1)*$D$7</f>
        <v>74197.036800000002</v>
      </c>
      <c r="I410" s="23">
        <f t="shared" si="113"/>
        <v>-74050.320251837373</v>
      </c>
      <c r="J410" s="24">
        <f t="shared" si="102"/>
        <v>0.99802260906243323</v>
      </c>
      <c r="K410" s="23">
        <f t="shared" si="100"/>
        <v>146.7165481626289</v>
      </c>
      <c r="L410" s="23">
        <f t="shared" si="111"/>
        <v>9992734.5937356353</v>
      </c>
      <c r="M410" s="23">
        <f>SUM($I$15:I410)</f>
        <v>-23580573.208107609</v>
      </c>
      <c r="N410" s="23">
        <f t="shared" si="103"/>
        <v>9992734.5937356353</v>
      </c>
      <c r="O410" s="23">
        <f t="shared" si="104"/>
        <v>10000000</v>
      </c>
      <c r="P410" s="25">
        <f t="shared" si="105"/>
        <v>0.99927345937356349</v>
      </c>
      <c r="R410" s="8">
        <f t="shared" si="112"/>
        <v>396</v>
      </c>
      <c r="S410" s="23">
        <f>VLOOKUP(R410,$R$7:$S$11,2,1)*$D$7</f>
        <v>25305.296442687748</v>
      </c>
      <c r="T410" s="23">
        <f t="shared" si="114"/>
        <v>-23256.30664036423</v>
      </c>
      <c r="U410" s="24">
        <f t="shared" si="106"/>
        <v>0.91902921165281992</v>
      </c>
      <c r="V410" s="23">
        <f t="shared" si="101"/>
        <v>2048.9898023235182</v>
      </c>
      <c r="W410" s="23">
        <f t="shared" si="99"/>
        <v>9828790.1141060591</v>
      </c>
      <c r="X410" s="23">
        <f>SUM($T$15:T410)</f>
        <v>-6064032.0521307699</v>
      </c>
      <c r="Y410" s="23">
        <f t="shared" si="107"/>
        <v>9828790.1141060591</v>
      </c>
      <c r="Z410" s="23">
        <f t="shared" si="108"/>
        <v>10000000</v>
      </c>
      <c r="AA410" s="25">
        <f t="shared" si="109"/>
        <v>0.98287901141060596</v>
      </c>
    </row>
    <row r="411" spans="7:27" x14ac:dyDescent="0.25">
      <c r="G411" s="8">
        <f t="shared" si="110"/>
        <v>397</v>
      </c>
      <c r="H411" s="23">
        <f>VLOOKUP(G411,$G$7:$H$11,2,1)*$D$7</f>
        <v>74197.036800000002</v>
      </c>
      <c r="I411" s="23">
        <f t="shared" si="113"/>
        <v>-74053.223344285041</v>
      </c>
      <c r="J411" s="24">
        <f t="shared" si="102"/>
        <v>0.99806173586011782</v>
      </c>
      <c r="K411" s="23">
        <f t="shared" si="100"/>
        <v>143.81345571496058</v>
      </c>
      <c r="L411" s="23">
        <f t="shared" si="111"/>
        <v>9992878.4071913511</v>
      </c>
      <c r="M411" s="23">
        <f>SUM($I$15:I411)</f>
        <v>-23654626.431451894</v>
      </c>
      <c r="N411" s="23">
        <f t="shared" si="103"/>
        <v>9992878.4071913511</v>
      </c>
      <c r="O411" s="23">
        <f t="shared" si="104"/>
        <v>10000000</v>
      </c>
      <c r="P411" s="25">
        <f t="shared" si="105"/>
        <v>0.99928784071913512</v>
      </c>
      <c r="R411" s="8">
        <f t="shared" si="112"/>
        <v>397</v>
      </c>
      <c r="S411" s="23">
        <f>VLOOKUP(R411,$R$7:$S$11,2,1)*$D$7</f>
        <v>25305.296442687748</v>
      </c>
      <c r="T411" s="23">
        <f t="shared" si="114"/>
        <v>-23280.331579279155</v>
      </c>
      <c r="U411" s="24">
        <f t="shared" si="106"/>
        <v>0.91997861522804925</v>
      </c>
      <c r="V411" s="23">
        <f t="shared" si="101"/>
        <v>2024.9648634085934</v>
      </c>
      <c r="W411" s="23">
        <f t="shared" si="99"/>
        <v>9830815.0789694674</v>
      </c>
      <c r="X411" s="23">
        <f>SUM($T$15:T411)</f>
        <v>-6087312.3837100491</v>
      </c>
      <c r="Y411" s="23">
        <f t="shared" si="107"/>
        <v>9830815.0789694674</v>
      </c>
      <c r="Z411" s="23">
        <f t="shared" si="108"/>
        <v>10000000</v>
      </c>
      <c r="AA411" s="25">
        <f t="shared" si="109"/>
        <v>0.9830815078969467</v>
      </c>
    </row>
    <row r="412" spans="7:27" x14ac:dyDescent="0.25">
      <c r="G412" s="8">
        <f t="shared" si="110"/>
        <v>398</v>
      </c>
      <c r="H412" s="23">
        <f>VLOOKUP(G412,$G$7:$H$11,2,1)*$D$7</f>
        <v>74197.036800000002</v>
      </c>
      <c r="I412" s="23">
        <f t="shared" si="113"/>
        <v>-74056.069033551961</v>
      </c>
      <c r="J412" s="24">
        <f t="shared" si="102"/>
        <v>0.99810008899913316</v>
      </c>
      <c r="K412" s="23">
        <f t="shared" si="100"/>
        <v>140.96776644804049</v>
      </c>
      <c r="L412" s="23">
        <f t="shared" si="111"/>
        <v>9993019.3749577999</v>
      </c>
      <c r="M412" s="23">
        <f>SUM($I$15:I412)</f>
        <v>-23728682.500485446</v>
      </c>
      <c r="N412" s="23">
        <f t="shared" si="103"/>
        <v>9993019.3749577999</v>
      </c>
      <c r="O412" s="23">
        <f t="shared" si="104"/>
        <v>10000000</v>
      </c>
      <c r="P412" s="25">
        <f t="shared" si="105"/>
        <v>0.99930193749578</v>
      </c>
      <c r="R412" s="8">
        <f t="shared" si="112"/>
        <v>398</v>
      </c>
      <c r="S412" s="23">
        <f>VLOOKUP(R412,$R$7:$S$11,2,1)*$D$7</f>
        <v>25305.296442687748</v>
      </c>
      <c r="T412" s="23">
        <f t="shared" si="114"/>
        <v>-23304.079682506621</v>
      </c>
      <c r="U412" s="24">
        <f t="shared" si="106"/>
        <v>0.92091707897144981</v>
      </c>
      <c r="V412" s="23">
        <f t="shared" si="101"/>
        <v>2001.216760181127</v>
      </c>
      <c r="W412" s="23">
        <f t="shared" ref="W412:W475" si="115">W411+V412</f>
        <v>9832816.2957296483</v>
      </c>
      <c r="X412" s="23">
        <f>SUM($T$15:T412)</f>
        <v>-6110616.4633925557</v>
      </c>
      <c r="Y412" s="23">
        <f t="shared" si="107"/>
        <v>9832816.2957296483</v>
      </c>
      <c r="Z412" s="23">
        <f t="shared" si="108"/>
        <v>10000000</v>
      </c>
      <c r="AA412" s="25">
        <f t="shared" si="109"/>
        <v>0.98328162957296483</v>
      </c>
    </row>
    <row r="413" spans="7:27" x14ac:dyDescent="0.25">
      <c r="G413" s="8">
        <f t="shared" si="110"/>
        <v>399</v>
      </c>
      <c r="H413" s="23">
        <f>VLOOKUP(G413,$G$7:$H$11,2,1)*$D$7</f>
        <v>74197.036800000002</v>
      </c>
      <c r="I413" s="23">
        <f t="shared" si="113"/>
        <v>-74058.858453094959</v>
      </c>
      <c r="J413" s="24">
        <f t="shared" si="102"/>
        <v>0.99813768375578793</v>
      </c>
      <c r="K413" s="23">
        <f t="shared" si="100"/>
        <v>138.17834690504242</v>
      </c>
      <c r="L413" s="23">
        <f t="shared" si="111"/>
        <v>9993157.5533047058</v>
      </c>
      <c r="M413" s="23">
        <f>SUM($I$15:I413)</f>
        <v>-23802741.358938541</v>
      </c>
      <c r="N413" s="23">
        <f t="shared" si="103"/>
        <v>9993157.5533047058</v>
      </c>
      <c r="O413" s="23">
        <f t="shared" si="104"/>
        <v>10000000</v>
      </c>
      <c r="P413" s="25">
        <f t="shared" si="105"/>
        <v>0.99931575533047057</v>
      </c>
      <c r="R413" s="8">
        <f t="shared" si="112"/>
        <v>399</v>
      </c>
      <c r="S413" s="23">
        <f>VLOOKUP(R413,$R$7:$S$11,2,1)*$D$7</f>
        <v>25305.296442687748</v>
      </c>
      <c r="T413" s="23">
        <f t="shared" si="114"/>
        <v>-23327.554025601596</v>
      </c>
      <c r="U413" s="24">
        <f t="shared" si="106"/>
        <v>0.92184472442101573</v>
      </c>
      <c r="V413" s="23">
        <f t="shared" si="101"/>
        <v>1977.7424170861523</v>
      </c>
      <c r="W413" s="23">
        <f t="shared" si="115"/>
        <v>9834794.0381467342</v>
      </c>
      <c r="X413" s="23">
        <f>SUM($T$15:T413)</f>
        <v>-6133944.0174181573</v>
      </c>
      <c r="Y413" s="23">
        <f t="shared" si="107"/>
        <v>9834794.0381467342</v>
      </c>
      <c r="Z413" s="23">
        <f t="shared" si="108"/>
        <v>10000000</v>
      </c>
      <c r="AA413" s="25">
        <f t="shared" si="109"/>
        <v>0.98347940381467347</v>
      </c>
    </row>
    <row r="414" spans="7:27" x14ac:dyDescent="0.25">
      <c r="G414" s="8">
        <f t="shared" si="110"/>
        <v>400</v>
      </c>
      <c r="H414" s="23">
        <f>VLOOKUP(G414,$G$7:$H$11,2,1)*$D$7</f>
        <v>74197.036800000002</v>
      </c>
      <c r="I414" s="23">
        <f t="shared" si="113"/>
        <v>-74061.592714034021</v>
      </c>
      <c r="J414" s="24">
        <f t="shared" si="102"/>
        <v>0.99817453510534293</v>
      </c>
      <c r="K414" s="23">
        <f t="shared" ref="K414:K477" si="116">H414+I414</f>
        <v>135.44408596598078</v>
      </c>
      <c r="L414" s="23">
        <f t="shared" si="111"/>
        <v>9993292.9973906726</v>
      </c>
      <c r="M414" s="23">
        <f>SUM($I$15:I414)</f>
        <v>-23876802.951652575</v>
      </c>
      <c r="N414" s="23">
        <f t="shared" si="103"/>
        <v>9993292.9973906726</v>
      </c>
      <c r="O414" s="23">
        <f t="shared" si="104"/>
        <v>10000000</v>
      </c>
      <c r="P414" s="25">
        <f t="shared" si="105"/>
        <v>0.99932929973906726</v>
      </c>
      <c r="R414" s="8">
        <f t="shared" si="112"/>
        <v>400</v>
      </c>
      <c r="S414" s="23">
        <f>VLOOKUP(R414,$R$7:$S$11,2,1)*$D$7</f>
        <v>25305.296442687748</v>
      </c>
      <c r="T414" s="23">
        <f t="shared" si="114"/>
        <v>-23350.757652617991</v>
      </c>
      <c r="U414" s="24">
        <f t="shared" si="106"/>
        <v>0.92276167186990044</v>
      </c>
      <c r="V414" s="23">
        <f t="shared" ref="V414:V477" si="117">S414+T414</f>
        <v>1954.5387900697569</v>
      </c>
      <c r="W414" s="23">
        <f t="shared" si="115"/>
        <v>9836748.5769368038</v>
      </c>
      <c r="X414" s="23">
        <f>SUM($T$15:T414)</f>
        <v>-6157294.7750707753</v>
      </c>
      <c r="Y414" s="23">
        <f t="shared" si="107"/>
        <v>9836748.5769368038</v>
      </c>
      <c r="Z414" s="23">
        <f t="shared" si="108"/>
        <v>10000000</v>
      </c>
      <c r="AA414" s="25">
        <f t="shared" si="109"/>
        <v>0.98367485769368035</v>
      </c>
    </row>
    <row r="415" spans="7:27" x14ac:dyDescent="0.25">
      <c r="G415" s="8">
        <f t="shared" si="110"/>
        <v>401</v>
      </c>
      <c r="H415" s="23">
        <f>VLOOKUP(G415,$G$7:$H$11,2,1)*$D$7</f>
        <v>74197.036800000002</v>
      </c>
      <c r="I415" s="23">
        <f t="shared" si="113"/>
        <v>-74064.272905629128</v>
      </c>
      <c r="J415" s="24">
        <f t="shared" si="102"/>
        <v>0.99821065772843809</v>
      </c>
      <c r="K415" s="23">
        <f t="shared" si="116"/>
        <v>132.76389437087346</v>
      </c>
      <c r="L415" s="23">
        <f t="shared" si="111"/>
        <v>9993425.7612850443</v>
      </c>
      <c r="M415" s="23">
        <f>SUM($I$15:I415)</f>
        <v>-23950867.224558204</v>
      </c>
      <c r="N415" s="23">
        <f t="shared" si="103"/>
        <v>9993425.7612850443</v>
      </c>
      <c r="O415" s="23">
        <f t="shared" si="104"/>
        <v>10000000</v>
      </c>
      <c r="P415" s="25">
        <f t="shared" si="105"/>
        <v>0.99934257612850441</v>
      </c>
      <c r="R415" s="8">
        <f t="shared" si="112"/>
        <v>401</v>
      </c>
      <c r="S415" s="23">
        <f>VLOOKUP(R415,$R$7:$S$11,2,1)*$D$7</f>
        <v>25305.296442687748</v>
      </c>
      <c r="T415" s="23">
        <f t="shared" si="114"/>
        <v>-23373.69357643649</v>
      </c>
      <c r="U415" s="24">
        <f t="shared" si="106"/>
        <v>0.92366804037937222</v>
      </c>
      <c r="V415" s="23">
        <f t="shared" si="117"/>
        <v>1931.6028662512581</v>
      </c>
      <c r="W415" s="23">
        <f t="shared" si="115"/>
        <v>9838680.1798030548</v>
      </c>
      <c r="X415" s="23">
        <f>SUM($T$15:T415)</f>
        <v>-6180668.4686472118</v>
      </c>
      <c r="Y415" s="23">
        <f t="shared" si="107"/>
        <v>9838680.1798030548</v>
      </c>
      <c r="Z415" s="23">
        <f t="shared" si="108"/>
        <v>10000000</v>
      </c>
      <c r="AA415" s="25">
        <f t="shared" si="109"/>
        <v>0.98386801798030543</v>
      </c>
    </row>
    <row r="416" spans="7:27" x14ac:dyDescent="0.25">
      <c r="G416" s="8">
        <f t="shared" si="110"/>
        <v>402</v>
      </c>
      <c r="H416" s="23">
        <f>VLOOKUP(G416,$G$7:$H$11,2,1)*$D$7</f>
        <v>74197.036800000002</v>
      </c>
      <c r="I416" s="23">
        <f t="shared" si="113"/>
        <v>-74066.900095671415</v>
      </c>
      <c r="J416" s="24">
        <f t="shared" si="102"/>
        <v>0.99824606601636434</v>
      </c>
      <c r="K416" s="23">
        <f t="shared" si="116"/>
        <v>130.13670432858635</v>
      </c>
      <c r="L416" s="23">
        <f t="shared" si="111"/>
        <v>9993555.8979893737</v>
      </c>
      <c r="M416" s="23">
        <f>SUM($I$15:I416)</f>
        <v>-24024934.124653876</v>
      </c>
      <c r="N416" s="23">
        <f t="shared" si="103"/>
        <v>9993555.8979893737</v>
      </c>
      <c r="O416" s="23">
        <f t="shared" si="104"/>
        <v>10000000</v>
      </c>
      <c r="P416" s="25">
        <f t="shared" si="105"/>
        <v>0.99935558979893735</v>
      </c>
      <c r="R416" s="8">
        <f t="shared" si="112"/>
        <v>402</v>
      </c>
      <c r="S416" s="23">
        <f>VLOOKUP(R416,$R$7:$S$11,2,1)*$D$7</f>
        <v>25305.296442687748</v>
      </c>
      <c r="T416" s="23">
        <f t="shared" si="114"/>
        <v>-23396.364778954536</v>
      </c>
      <c r="U416" s="24">
        <f t="shared" si="106"/>
        <v>0.92456394778632123</v>
      </c>
      <c r="V416" s="23">
        <f t="shared" si="117"/>
        <v>1908.9316637332122</v>
      </c>
      <c r="W416" s="23">
        <f t="shared" si="115"/>
        <v>9840589.1114667878</v>
      </c>
      <c r="X416" s="23">
        <f>SUM($T$15:T416)</f>
        <v>-6204064.8334261663</v>
      </c>
      <c r="Y416" s="23">
        <f t="shared" si="107"/>
        <v>9840589.1114667878</v>
      </c>
      <c r="Z416" s="23">
        <f t="shared" si="108"/>
        <v>10000000</v>
      </c>
      <c r="AA416" s="25">
        <f t="shared" si="109"/>
        <v>0.98405891114667876</v>
      </c>
    </row>
    <row r="417" spans="7:27" x14ac:dyDescent="0.25">
      <c r="G417" s="8">
        <f t="shared" si="110"/>
        <v>403</v>
      </c>
      <c r="H417" s="23">
        <f>VLOOKUP(G417,$G$7:$H$11,2,1)*$D$7</f>
        <v>74197.036800000002</v>
      </c>
      <c r="I417" s="23">
        <f t="shared" si="113"/>
        <v>-74069.475330930203</v>
      </c>
      <c r="J417" s="24">
        <f t="shared" si="102"/>
        <v>0.99828077407708826</v>
      </c>
      <c r="K417" s="23">
        <f t="shared" si="116"/>
        <v>127.56146906979848</v>
      </c>
      <c r="L417" s="23">
        <f t="shared" si="111"/>
        <v>9993683.4594584443</v>
      </c>
      <c r="M417" s="23">
        <f>SUM($I$15:I417)</f>
        <v>-24099003.599984806</v>
      </c>
      <c r="N417" s="23">
        <f t="shared" si="103"/>
        <v>9993683.4594584443</v>
      </c>
      <c r="O417" s="23">
        <f t="shared" si="104"/>
        <v>10000000</v>
      </c>
      <c r="P417" s="25">
        <f t="shared" si="105"/>
        <v>0.99936834594584445</v>
      </c>
      <c r="R417" s="8">
        <f t="shared" si="112"/>
        <v>403</v>
      </c>
      <c r="S417" s="23">
        <f>VLOOKUP(R417,$R$7:$S$11,2,1)*$D$7</f>
        <v>25305.296442687748</v>
      </c>
      <c r="T417" s="23">
        <f t="shared" si="114"/>
        <v>-23418.774211410433</v>
      </c>
      <c r="U417" s="24">
        <f t="shared" si="106"/>
        <v>0.92544951071606807</v>
      </c>
      <c r="V417" s="23">
        <f t="shared" si="117"/>
        <v>1886.5222312773149</v>
      </c>
      <c r="W417" s="23">
        <f t="shared" si="115"/>
        <v>9842475.6336980648</v>
      </c>
      <c r="X417" s="23">
        <f>SUM($T$15:T417)</f>
        <v>-6227483.6076375768</v>
      </c>
      <c r="Y417" s="23">
        <f t="shared" si="107"/>
        <v>9842475.6336980648</v>
      </c>
      <c r="Z417" s="23">
        <f t="shared" si="108"/>
        <v>10000000</v>
      </c>
      <c r="AA417" s="25">
        <f t="shared" si="109"/>
        <v>0.98424756336980646</v>
      </c>
    </row>
    <row r="418" spans="7:27" x14ac:dyDescent="0.25">
      <c r="G418" s="8">
        <f t="shared" si="110"/>
        <v>404</v>
      </c>
      <c r="H418" s="23">
        <f>VLOOKUP(G418,$G$7:$H$11,2,1)*$D$7</f>
        <v>74197.036800000002</v>
      </c>
      <c r="I418" s="23">
        <f t="shared" si="113"/>
        <v>-74071.999637555331</v>
      </c>
      <c r="J418" s="24">
        <f t="shared" si="102"/>
        <v>0.99831479574067472</v>
      </c>
      <c r="K418" s="23">
        <f t="shared" si="116"/>
        <v>125.03716244467068</v>
      </c>
      <c r="L418" s="23">
        <f t="shared" si="111"/>
        <v>9993808.4966208898</v>
      </c>
      <c r="M418" s="23">
        <f>SUM($I$15:I418)</f>
        <v>-24173075.599622361</v>
      </c>
      <c r="N418" s="23">
        <f t="shared" si="103"/>
        <v>9993808.4966208898</v>
      </c>
      <c r="O418" s="23">
        <f t="shared" si="104"/>
        <v>10000000</v>
      </c>
      <c r="P418" s="25">
        <f t="shared" si="105"/>
        <v>0.99938084966208895</v>
      </c>
      <c r="R418" s="8">
        <f t="shared" si="112"/>
        <v>404</v>
      </c>
      <c r="S418" s="23">
        <f>VLOOKUP(R418,$R$7:$S$11,2,1)*$D$7</f>
        <v>25305.296442687748</v>
      </c>
      <c r="T418" s="23">
        <f t="shared" si="114"/>
        <v>-23440.924794569612</v>
      </c>
      <c r="U418" s="24">
        <f t="shared" si="106"/>
        <v>0.92632484458972353</v>
      </c>
      <c r="V418" s="23">
        <f t="shared" si="117"/>
        <v>1864.3716481181364</v>
      </c>
      <c r="W418" s="23">
        <f t="shared" si="115"/>
        <v>9844340.0053461827</v>
      </c>
      <c r="X418" s="23">
        <f>SUM($T$15:T418)</f>
        <v>-6250924.5324321464</v>
      </c>
      <c r="Y418" s="23">
        <f t="shared" si="107"/>
        <v>9844340.0053461827</v>
      </c>
      <c r="Z418" s="23">
        <f t="shared" si="108"/>
        <v>10000000</v>
      </c>
      <c r="AA418" s="25">
        <f t="shared" si="109"/>
        <v>0.98443400053461827</v>
      </c>
    </row>
    <row r="419" spans="7:27" x14ac:dyDescent="0.25">
      <c r="G419" s="8">
        <f t="shared" si="110"/>
        <v>405</v>
      </c>
      <c r="H419" s="23">
        <f>VLOOKUP(G419,$G$7:$H$11,2,1)*$D$7</f>
        <v>74197.036800000002</v>
      </c>
      <c r="I419" s="23">
        <f t="shared" si="113"/>
        <v>-74074.474021468312</v>
      </c>
      <c r="J419" s="24">
        <f t="shared" si="102"/>
        <v>0.99834814456455911</v>
      </c>
      <c r="K419" s="23">
        <f t="shared" si="116"/>
        <v>122.56277853169013</v>
      </c>
      <c r="L419" s="23">
        <f t="shared" si="111"/>
        <v>9993931.0593994223</v>
      </c>
      <c r="M419" s="23">
        <f>SUM($I$15:I419)</f>
        <v>-24247150.07364383</v>
      </c>
      <c r="N419" s="23">
        <f t="shared" si="103"/>
        <v>9993931.0593994223</v>
      </c>
      <c r="O419" s="23">
        <f t="shared" si="104"/>
        <v>10000000</v>
      </c>
      <c r="P419" s="25">
        <f t="shared" si="105"/>
        <v>0.99939310593994224</v>
      </c>
      <c r="R419" s="8">
        <f t="shared" si="112"/>
        <v>405</v>
      </c>
      <c r="S419" s="23">
        <f>VLOOKUP(R419,$R$7:$S$11,2,1)*$D$7</f>
        <v>25305.296442687748</v>
      </c>
      <c r="T419" s="23">
        <f t="shared" si="114"/>
        <v>-23462.819419037551</v>
      </c>
      <c r="U419" s="24">
        <f t="shared" si="106"/>
        <v>0.92719006363655532</v>
      </c>
      <c r="V419" s="23">
        <f t="shared" si="117"/>
        <v>1842.4770236501972</v>
      </c>
      <c r="W419" s="23">
        <f t="shared" si="115"/>
        <v>9846182.4823698327</v>
      </c>
      <c r="X419" s="23">
        <f>SUM($T$15:T419)</f>
        <v>-6274387.3518511839</v>
      </c>
      <c r="Y419" s="23">
        <f t="shared" si="107"/>
        <v>9846182.4823698327</v>
      </c>
      <c r="Z419" s="23">
        <f t="shared" si="108"/>
        <v>10000000</v>
      </c>
      <c r="AA419" s="25">
        <f t="shared" si="109"/>
        <v>0.9846182482369833</v>
      </c>
    </row>
    <row r="420" spans="7:27" x14ac:dyDescent="0.25">
      <c r="G420" s="8">
        <f t="shared" si="110"/>
        <v>406</v>
      </c>
      <c r="H420" s="23">
        <f>VLOOKUP(G420,$G$7:$H$11,2,1)*$D$7</f>
        <v>74197.036800000002</v>
      </c>
      <c r="I420" s="23">
        <f t="shared" si="113"/>
        <v>-74076.899468787014</v>
      </c>
      <c r="J420" s="24">
        <f t="shared" si="102"/>
        <v>0.99838083383927012</v>
      </c>
      <c r="K420" s="23">
        <f t="shared" si="116"/>
        <v>120.13733121298719</v>
      </c>
      <c r="L420" s="23">
        <f t="shared" si="111"/>
        <v>9994051.1967306361</v>
      </c>
      <c r="M420" s="23">
        <f>SUM($I$15:I420)</f>
        <v>-24321226.973112617</v>
      </c>
      <c r="N420" s="23">
        <f t="shared" si="103"/>
        <v>9994051.1967306361</v>
      </c>
      <c r="O420" s="23">
        <f t="shared" si="104"/>
        <v>10000000</v>
      </c>
      <c r="P420" s="25">
        <f t="shared" si="105"/>
        <v>0.99940511967306356</v>
      </c>
      <c r="R420" s="8">
        <f t="shared" si="112"/>
        <v>406</v>
      </c>
      <c r="S420" s="23">
        <f>VLOOKUP(R420,$R$7:$S$11,2,1)*$D$7</f>
        <v>25305.296442687748</v>
      </c>
      <c r="T420" s="23">
        <f t="shared" si="114"/>
        <v>-23484.460945479572</v>
      </c>
      <c r="U420" s="24">
        <f t="shared" si="106"/>
        <v>0.92804528090267335</v>
      </c>
      <c r="V420" s="23">
        <f t="shared" si="117"/>
        <v>1820.8354972081761</v>
      </c>
      <c r="W420" s="23">
        <f t="shared" si="115"/>
        <v>9848003.3178670406</v>
      </c>
      <c r="X420" s="23">
        <f>SUM($T$15:T420)</f>
        <v>-6297871.8127966635</v>
      </c>
      <c r="Y420" s="23">
        <f t="shared" si="107"/>
        <v>9848003.3178670406</v>
      </c>
      <c r="Z420" s="23">
        <f t="shared" si="108"/>
        <v>10000000</v>
      </c>
      <c r="AA420" s="25">
        <f t="shared" si="109"/>
        <v>0.98480033178670401</v>
      </c>
    </row>
    <row r="421" spans="7:27" x14ac:dyDescent="0.25">
      <c r="G421" s="8">
        <f t="shared" si="110"/>
        <v>407</v>
      </c>
      <c r="H421" s="23">
        <f>VLOOKUP(G421,$G$7:$H$11,2,1)*$D$7</f>
        <v>74197.036800000002</v>
      </c>
      <c r="I421" s="23">
        <f t="shared" si="113"/>
        <v>-74079.276946183294</v>
      </c>
      <c r="J421" s="24">
        <f t="shared" si="102"/>
        <v>0.99841287659325084</v>
      </c>
      <c r="K421" s="23">
        <f t="shared" si="116"/>
        <v>117.75985381670762</v>
      </c>
      <c r="L421" s="23">
        <f t="shared" si="111"/>
        <v>9994168.9565844536</v>
      </c>
      <c r="M421" s="23">
        <f>SUM($I$15:I421)</f>
        <v>-24395306.2500588</v>
      </c>
      <c r="N421" s="23">
        <f t="shared" si="103"/>
        <v>9994168.9565844536</v>
      </c>
      <c r="O421" s="23">
        <f t="shared" si="104"/>
        <v>10000000</v>
      </c>
      <c r="P421" s="25">
        <f t="shared" si="105"/>
        <v>0.99941689565844538</v>
      </c>
      <c r="R421" s="8">
        <f t="shared" si="112"/>
        <v>407</v>
      </c>
      <c r="S421" s="23">
        <f>VLOOKUP(R421,$R$7:$S$11,2,1)*$D$7</f>
        <v>25305.296442687748</v>
      </c>
      <c r="T421" s="23">
        <f t="shared" si="114"/>
        <v>-23505.852204892784</v>
      </c>
      <c r="U421" s="24">
        <f t="shared" si="106"/>
        <v>0.92889060826177627</v>
      </c>
      <c r="V421" s="23">
        <f t="shared" si="117"/>
        <v>1799.4442377949636</v>
      </c>
      <c r="W421" s="23">
        <f t="shared" si="115"/>
        <v>9849802.7621048354</v>
      </c>
      <c r="X421" s="23">
        <f>SUM($T$15:T421)</f>
        <v>-6321377.6650015563</v>
      </c>
      <c r="Y421" s="23">
        <f t="shared" si="107"/>
        <v>9849802.7621048354</v>
      </c>
      <c r="Z421" s="23">
        <f t="shared" si="108"/>
        <v>10000000</v>
      </c>
      <c r="AA421" s="25">
        <f t="shared" si="109"/>
        <v>0.98498027621048356</v>
      </c>
    </row>
    <row r="422" spans="7:27" x14ac:dyDescent="0.25">
      <c r="G422" s="8">
        <f t="shared" si="110"/>
        <v>408</v>
      </c>
      <c r="H422" s="23">
        <f>VLOOKUP(G422,$G$7:$H$11,2,1)*$D$7</f>
        <v>74197.036800000002</v>
      </c>
      <c r="I422" s="23">
        <f t="shared" si="113"/>
        <v>-74081.607401292771</v>
      </c>
      <c r="J422" s="24">
        <f t="shared" si="102"/>
        <v>0.99844428559838083</v>
      </c>
      <c r="K422" s="23">
        <f t="shared" si="116"/>
        <v>115.42939870723058</v>
      </c>
      <c r="L422" s="23">
        <f t="shared" si="111"/>
        <v>9994284.3859831616</v>
      </c>
      <c r="M422" s="23">
        <f>SUM($I$15:I422)</f>
        <v>-24469387.857460093</v>
      </c>
      <c r="N422" s="23">
        <f t="shared" si="103"/>
        <v>9994284.3859831616</v>
      </c>
      <c r="O422" s="23">
        <f t="shared" si="104"/>
        <v>10000000</v>
      </c>
      <c r="P422" s="25">
        <f t="shared" si="105"/>
        <v>0.9994284385983162</v>
      </c>
      <c r="R422" s="8">
        <f t="shared" si="112"/>
        <v>408</v>
      </c>
      <c r="S422" s="23">
        <f>VLOOKUP(R422,$R$7:$S$11,2,1)*$D$7</f>
        <v>25305.296442687748</v>
      </c>
      <c r="T422" s="23">
        <f t="shared" si="114"/>
        <v>-23526.995998840779</v>
      </c>
      <c r="U422" s="24">
        <f t="shared" si="106"/>
        <v>0.92972615642442602</v>
      </c>
      <c r="V422" s="23">
        <f t="shared" si="117"/>
        <v>1778.3004438469688</v>
      </c>
      <c r="W422" s="23">
        <f t="shared" si="115"/>
        <v>9851581.0625486821</v>
      </c>
      <c r="X422" s="23">
        <f>SUM($T$15:T422)</f>
        <v>-6344904.6610003971</v>
      </c>
      <c r="Y422" s="23">
        <f t="shared" si="107"/>
        <v>9851581.0625486821</v>
      </c>
      <c r="Z422" s="23">
        <f t="shared" si="108"/>
        <v>10000000</v>
      </c>
      <c r="AA422" s="25">
        <f t="shared" si="109"/>
        <v>0.98515810625486822</v>
      </c>
    </row>
    <row r="423" spans="7:27" x14ac:dyDescent="0.25">
      <c r="G423" s="8">
        <f t="shared" si="110"/>
        <v>409</v>
      </c>
      <c r="H423" s="23">
        <f>VLOOKUP(G423,$G$7:$H$11,2,1)*$D$7</f>
        <v>74197.036800000002</v>
      </c>
      <c r="I423" s="23">
        <f t="shared" si="113"/>
        <v>-74083.89176305756</v>
      </c>
      <c r="J423" s="24">
        <f t="shared" si="102"/>
        <v>0.9984750733745954</v>
      </c>
      <c r="K423" s="23">
        <f t="shared" si="116"/>
        <v>113.14503694244195</v>
      </c>
      <c r="L423" s="23">
        <f t="shared" si="111"/>
        <v>9994397.5310201049</v>
      </c>
      <c r="M423" s="23">
        <f>SUM($I$15:I423)</f>
        <v>-24543471.74922315</v>
      </c>
      <c r="N423" s="23">
        <f t="shared" si="103"/>
        <v>9994397.5310201049</v>
      </c>
      <c r="O423" s="23">
        <f t="shared" si="104"/>
        <v>10000000</v>
      </c>
      <c r="P423" s="25">
        <f t="shared" si="105"/>
        <v>0.9994397531020105</v>
      </c>
      <c r="R423" s="8">
        <f t="shared" si="112"/>
        <v>409</v>
      </c>
      <c r="S423" s="23">
        <f>VLOOKUP(R423,$R$7:$S$11,2,1)*$D$7</f>
        <v>25305.296442687748</v>
      </c>
      <c r="T423" s="23">
        <f t="shared" si="114"/>
        <v>-23547.895099706948</v>
      </c>
      <c r="U423" s="24">
        <f t="shared" si="106"/>
        <v>0.93055203494805838</v>
      </c>
      <c r="V423" s="23">
        <f t="shared" si="117"/>
        <v>1757.4013429808001</v>
      </c>
      <c r="W423" s="23">
        <f t="shared" si="115"/>
        <v>9853338.4638916627</v>
      </c>
      <c r="X423" s="23">
        <f>SUM($T$15:T423)</f>
        <v>-6368452.556100104</v>
      </c>
      <c r="Y423" s="23">
        <f t="shared" si="107"/>
        <v>9853338.4638916627</v>
      </c>
      <c r="Z423" s="23">
        <f t="shared" si="108"/>
        <v>10000000</v>
      </c>
      <c r="AA423" s="25">
        <f t="shared" si="109"/>
        <v>0.98533384638916621</v>
      </c>
    </row>
    <row r="424" spans="7:27" x14ac:dyDescent="0.25">
      <c r="G424" s="8">
        <f t="shared" si="110"/>
        <v>410</v>
      </c>
      <c r="H424" s="23">
        <f>VLOOKUP(G424,$G$7:$H$11,2,1)*$D$7</f>
        <v>74197.036800000002</v>
      </c>
      <c r="I424" s="23">
        <f t="shared" si="113"/>
        <v>-74086.130942136049</v>
      </c>
      <c r="J424" s="24">
        <f t="shared" si="102"/>
        <v>0.99850525219540909</v>
      </c>
      <c r="K424" s="23">
        <f t="shared" si="116"/>
        <v>110.90585786395241</v>
      </c>
      <c r="L424" s="23">
        <f t="shared" si="111"/>
        <v>9994508.4368779697</v>
      </c>
      <c r="M424" s="23">
        <f>SUM($I$15:I424)</f>
        <v>-24617557.880165286</v>
      </c>
      <c r="N424" s="23">
        <f t="shared" si="103"/>
        <v>9994508.4368779697</v>
      </c>
      <c r="O424" s="23">
        <f t="shared" si="104"/>
        <v>10000000</v>
      </c>
      <c r="P424" s="25">
        <f t="shared" si="105"/>
        <v>0.99945084368779702</v>
      </c>
      <c r="R424" s="8">
        <f t="shared" si="112"/>
        <v>410</v>
      </c>
      <c r="S424" s="23">
        <f>VLOOKUP(R424,$R$7:$S$11,2,1)*$D$7</f>
        <v>25305.296442687748</v>
      </c>
      <c r="T424" s="23">
        <f t="shared" si="114"/>
        <v>-23568.552250981331</v>
      </c>
      <c r="U424" s="24">
        <f t="shared" si="106"/>
        <v>0.93136835224831882</v>
      </c>
      <c r="V424" s="23">
        <f t="shared" si="117"/>
        <v>1736.744191706417</v>
      </c>
      <c r="W424" s="23">
        <f t="shared" si="115"/>
        <v>9855075.2080833688</v>
      </c>
      <c r="X424" s="23">
        <f>SUM($T$15:T424)</f>
        <v>-6392021.1083510853</v>
      </c>
      <c r="Y424" s="23">
        <f t="shared" si="107"/>
        <v>9855075.2080833688</v>
      </c>
      <c r="Z424" s="23">
        <f t="shared" si="108"/>
        <v>10000000</v>
      </c>
      <c r="AA424" s="25">
        <f t="shared" si="109"/>
        <v>0.98550752080833692</v>
      </c>
    </row>
    <row r="425" spans="7:27" x14ac:dyDescent="0.25">
      <c r="G425" s="8">
        <f t="shared" si="110"/>
        <v>411</v>
      </c>
      <c r="H425" s="23">
        <f>VLOOKUP(G425,$G$7:$H$11,2,1)*$D$7</f>
        <v>74197.036800000002</v>
      </c>
      <c r="I425" s="23">
        <f t="shared" si="113"/>
        <v>-74088.325831193477</v>
      </c>
      <c r="J425" s="24">
        <f t="shared" si="102"/>
        <v>0.99853483409183097</v>
      </c>
      <c r="K425" s="23">
        <f t="shared" si="116"/>
        <v>108.71096880652476</v>
      </c>
      <c r="L425" s="23">
        <f t="shared" si="111"/>
        <v>9994617.147846777</v>
      </c>
      <c r="M425" s="23">
        <f>SUM($I$15:I425)</f>
        <v>-24691646.20599648</v>
      </c>
      <c r="N425" s="23">
        <f t="shared" si="103"/>
        <v>9994617.147846777</v>
      </c>
      <c r="O425" s="23">
        <f t="shared" si="104"/>
        <v>10000000</v>
      </c>
      <c r="P425" s="25">
        <f t="shared" si="105"/>
        <v>0.99946171478467771</v>
      </c>
      <c r="R425" s="8">
        <f t="shared" si="112"/>
        <v>411</v>
      </c>
      <c r="S425" s="23">
        <f>VLOOKUP(R425,$R$7:$S$11,2,1)*$D$7</f>
        <v>25305.296442687748</v>
      </c>
      <c r="T425" s="23">
        <f t="shared" si="114"/>
        <v>-23588.970167450607</v>
      </c>
      <c r="U425" s="24">
        <f t="shared" si="106"/>
        <v>0.93217521560656946</v>
      </c>
      <c r="V425" s="23">
        <f t="shared" si="117"/>
        <v>1716.3262752371411</v>
      </c>
      <c r="W425" s="23">
        <f t="shared" si="115"/>
        <v>9856791.5343586057</v>
      </c>
      <c r="X425" s="23">
        <f>SUM($T$15:T425)</f>
        <v>-6415610.0785185359</v>
      </c>
      <c r="Y425" s="23">
        <f t="shared" si="107"/>
        <v>9856791.5343586057</v>
      </c>
      <c r="Z425" s="23">
        <f t="shared" si="108"/>
        <v>10000000</v>
      </c>
      <c r="AA425" s="25">
        <f t="shared" si="109"/>
        <v>0.98567915343586054</v>
      </c>
    </row>
    <row r="426" spans="7:27" x14ac:dyDescent="0.25">
      <c r="G426" s="8">
        <f t="shared" si="110"/>
        <v>412</v>
      </c>
      <c r="H426" s="23">
        <f>VLOOKUP(G426,$G$7:$H$11,2,1)*$D$7</f>
        <v>74197.036800000002</v>
      </c>
      <c r="I426" s="23">
        <f t="shared" si="113"/>
        <v>-74090.477305341512</v>
      </c>
      <c r="J426" s="24">
        <f t="shared" si="102"/>
        <v>0.99856383085828992</v>
      </c>
      <c r="K426" s="23">
        <f t="shared" si="116"/>
        <v>106.55949465848971</v>
      </c>
      <c r="L426" s="23">
        <f t="shared" si="111"/>
        <v>9994723.7073414363</v>
      </c>
      <c r="M426" s="23">
        <f>SUM($I$15:I426)</f>
        <v>-24765736.683301821</v>
      </c>
      <c r="N426" s="23">
        <f t="shared" si="103"/>
        <v>9994723.7073414363</v>
      </c>
      <c r="O426" s="23">
        <f t="shared" si="104"/>
        <v>10000000</v>
      </c>
      <c r="P426" s="25">
        <f t="shared" si="105"/>
        <v>0.99947237073414363</v>
      </c>
      <c r="R426" s="8">
        <f t="shared" si="112"/>
        <v>412</v>
      </c>
      <c r="S426" s="23">
        <f>VLOOKUP(R426,$R$7:$S$11,2,1)*$D$7</f>
        <v>25305.296442687748</v>
      </c>
      <c r="T426" s="23">
        <f t="shared" si="114"/>
        <v>-23609.151535518467</v>
      </c>
      <c r="U426" s="24">
        <f t="shared" si="106"/>
        <v>0.93297273118255053</v>
      </c>
      <c r="V426" s="23">
        <f t="shared" si="117"/>
        <v>1696.1449071692805</v>
      </c>
      <c r="W426" s="23">
        <f t="shared" si="115"/>
        <v>9858487.6792657748</v>
      </c>
      <c r="X426" s="23">
        <f>SUM($T$15:T426)</f>
        <v>-6439219.2300540544</v>
      </c>
      <c r="Y426" s="23">
        <f t="shared" si="107"/>
        <v>9858487.6792657748</v>
      </c>
      <c r="Z426" s="23">
        <f t="shared" si="108"/>
        <v>10000000</v>
      </c>
      <c r="AA426" s="25">
        <f t="shared" si="109"/>
        <v>0.9858487679265775</v>
      </c>
    </row>
    <row r="427" spans="7:27" x14ac:dyDescent="0.25">
      <c r="G427" s="8">
        <f t="shared" si="110"/>
        <v>413</v>
      </c>
      <c r="H427" s="23">
        <f>VLOOKUP(G427,$G$7:$H$11,2,1)*$D$7</f>
        <v>74197.036800000002</v>
      </c>
      <c r="I427" s="23">
        <f t="shared" si="113"/>
        <v>-74092.586222425103</v>
      </c>
      <c r="J427" s="24">
        <f t="shared" si="102"/>
        <v>0.99859225405650032</v>
      </c>
      <c r="K427" s="23">
        <f t="shared" si="116"/>
        <v>104.45057757489849</v>
      </c>
      <c r="L427" s="23">
        <f t="shared" si="111"/>
        <v>9994828.157919012</v>
      </c>
      <c r="M427" s="23">
        <f>SUM($I$15:I427)</f>
        <v>-24839829.269524246</v>
      </c>
      <c r="N427" s="23">
        <f t="shared" si="103"/>
        <v>9994828.157919012</v>
      </c>
      <c r="O427" s="23">
        <f t="shared" si="104"/>
        <v>10000000</v>
      </c>
      <c r="P427" s="25">
        <f t="shared" si="105"/>
        <v>0.99948281579190124</v>
      </c>
      <c r="R427" s="8">
        <f t="shared" si="112"/>
        <v>413</v>
      </c>
      <c r="S427" s="23">
        <f>VLOOKUP(R427,$R$7:$S$11,2,1)*$D$7</f>
        <v>25305.296442687748</v>
      </c>
      <c r="T427" s="23">
        <f t="shared" si="114"/>
        <v>-23629.099013373256</v>
      </c>
      <c r="U427" s="24">
        <f t="shared" si="106"/>
        <v>0.93376100402100415</v>
      </c>
      <c r="V427" s="23">
        <f t="shared" si="117"/>
        <v>1676.1974293144922</v>
      </c>
      <c r="W427" s="23">
        <f t="shared" si="115"/>
        <v>9860163.876695089</v>
      </c>
      <c r="X427" s="23">
        <f>SUM($T$15:T427)</f>
        <v>-6462848.3290674277</v>
      </c>
      <c r="Y427" s="23">
        <f t="shared" si="107"/>
        <v>9860163.876695089</v>
      </c>
      <c r="Z427" s="23">
        <f t="shared" si="108"/>
        <v>10000000</v>
      </c>
      <c r="AA427" s="25">
        <f t="shared" si="109"/>
        <v>0.98601638766950894</v>
      </c>
    </row>
    <row r="428" spans="7:27" x14ac:dyDescent="0.25">
      <c r="G428" s="8">
        <f t="shared" si="110"/>
        <v>414</v>
      </c>
      <c r="H428" s="23">
        <f>VLOOKUP(G428,$G$7:$H$11,2,1)*$D$7</f>
        <v>74197.036800000002</v>
      </c>
      <c r="I428" s="23">
        <f t="shared" si="113"/>
        <v>-74094.653423342854</v>
      </c>
      <c r="J428" s="24">
        <f t="shared" si="102"/>
        <v>0.99862011501977999</v>
      </c>
      <c r="K428" s="23">
        <f t="shared" si="116"/>
        <v>102.38337665714789</v>
      </c>
      <c r="L428" s="23">
        <f t="shared" si="111"/>
        <v>9994930.54129567</v>
      </c>
      <c r="M428" s="23">
        <f>SUM($I$15:I428)</f>
        <v>-24913923.922947589</v>
      </c>
      <c r="N428" s="23">
        <f t="shared" si="103"/>
        <v>9994930.54129567</v>
      </c>
      <c r="O428" s="23">
        <f t="shared" si="104"/>
        <v>10000000</v>
      </c>
      <c r="P428" s="25">
        <f t="shared" si="105"/>
        <v>0.99949305412956702</v>
      </c>
      <c r="R428" s="8">
        <f t="shared" si="112"/>
        <v>414</v>
      </c>
      <c r="S428" s="23">
        <f>VLOOKUP(R428,$R$7:$S$11,2,1)*$D$7</f>
        <v>25305.296442687748</v>
      </c>
      <c r="T428" s="23">
        <f t="shared" si="114"/>
        <v>-23648.815231308341</v>
      </c>
      <c r="U428" s="24">
        <f t="shared" si="106"/>
        <v>0.93454013806433534</v>
      </c>
      <c r="V428" s="23">
        <f t="shared" si="117"/>
        <v>1656.4812113794069</v>
      </c>
      <c r="W428" s="23">
        <f t="shared" si="115"/>
        <v>9861820.3579064682</v>
      </c>
      <c r="X428" s="23">
        <f>SUM($T$15:T428)</f>
        <v>-6486497.144298736</v>
      </c>
      <c r="Y428" s="23">
        <f t="shared" si="107"/>
        <v>9861820.3579064682</v>
      </c>
      <c r="Z428" s="23">
        <f t="shared" si="108"/>
        <v>10000000</v>
      </c>
      <c r="AA428" s="25">
        <f t="shared" si="109"/>
        <v>0.98618203579064678</v>
      </c>
    </row>
    <row r="429" spans="7:27" x14ac:dyDescent="0.25">
      <c r="G429" s="8">
        <f t="shared" si="110"/>
        <v>415</v>
      </c>
      <c r="H429" s="23">
        <f>VLOOKUP(G429,$G$7:$H$11,2,1)*$D$7</f>
        <v>74197.036800000002</v>
      </c>
      <c r="I429" s="23">
        <f t="shared" si="113"/>
        <v>-74096.679732460529</v>
      </c>
      <c r="J429" s="24">
        <f t="shared" si="102"/>
        <v>0.99864742485862357</v>
      </c>
      <c r="K429" s="23">
        <f t="shared" si="116"/>
        <v>100.35706753947306</v>
      </c>
      <c r="L429" s="23">
        <f t="shared" si="111"/>
        <v>9995030.8983632103</v>
      </c>
      <c r="M429" s="23">
        <f>SUM($I$15:I429)</f>
        <v>-24988020.60268005</v>
      </c>
      <c r="N429" s="23">
        <f t="shared" si="103"/>
        <v>9995030.8983632103</v>
      </c>
      <c r="O429" s="23">
        <f t="shared" si="104"/>
        <v>10000000</v>
      </c>
      <c r="P429" s="25">
        <f t="shared" si="105"/>
        <v>0.99950308983632108</v>
      </c>
      <c r="R429" s="8">
        <f t="shared" si="112"/>
        <v>415</v>
      </c>
      <c r="S429" s="23">
        <f>VLOOKUP(R429,$R$7:$S$11,2,1)*$D$7</f>
        <v>25305.296442687748</v>
      </c>
      <c r="T429" s="23">
        <f t="shared" si="114"/>
        <v>-23668.302791919559</v>
      </c>
      <c r="U429" s="24">
        <f t="shared" si="106"/>
        <v>0.93531023616041387</v>
      </c>
      <c r="V429" s="23">
        <f t="shared" si="117"/>
        <v>1636.9936507681887</v>
      </c>
      <c r="W429" s="23">
        <f t="shared" si="115"/>
        <v>9863457.3515572362</v>
      </c>
      <c r="X429" s="23">
        <f>SUM($T$15:T429)</f>
        <v>-6510165.4470906556</v>
      </c>
      <c r="Y429" s="23">
        <f t="shared" si="107"/>
        <v>9863457.3515572362</v>
      </c>
      <c r="Z429" s="23">
        <f t="shared" si="108"/>
        <v>10000000</v>
      </c>
      <c r="AA429" s="25">
        <f t="shared" si="109"/>
        <v>0.98634573515572366</v>
      </c>
    </row>
    <row r="430" spans="7:27" x14ac:dyDescent="0.25">
      <c r="G430" s="8">
        <f t="shared" si="110"/>
        <v>416</v>
      </c>
      <c r="H430" s="23">
        <f>VLOOKUP(G430,$G$7:$H$11,2,1)*$D$7</f>
        <v>74197.036800000002</v>
      </c>
      <c r="I430" s="23">
        <f t="shared" si="113"/>
        <v>-74098.665957845747</v>
      </c>
      <c r="J430" s="24">
        <f t="shared" si="102"/>
        <v>0.99867419446386496</v>
      </c>
      <c r="K430" s="23">
        <f t="shared" si="116"/>
        <v>98.370842154254206</v>
      </c>
      <c r="L430" s="23">
        <f t="shared" si="111"/>
        <v>9995129.2692053653</v>
      </c>
      <c r="M430" s="23">
        <f>SUM($I$15:I430)</f>
        <v>-25062119.268637896</v>
      </c>
      <c r="N430" s="23">
        <f t="shared" si="103"/>
        <v>9995129.2692053653</v>
      </c>
      <c r="O430" s="23">
        <f t="shared" si="104"/>
        <v>10000000</v>
      </c>
      <c r="P430" s="25">
        <f t="shared" si="105"/>
        <v>0.9995129269205365</v>
      </c>
      <c r="R430" s="8">
        <f t="shared" si="112"/>
        <v>416</v>
      </c>
      <c r="S430" s="23">
        <f>VLOOKUP(R430,$R$7:$S$11,2,1)*$D$7</f>
        <v>25305.296442687748</v>
      </c>
      <c r="T430" s="23">
        <f t="shared" si="114"/>
        <v>-23687.564270395786</v>
      </c>
      <c r="U430" s="24">
        <f t="shared" si="106"/>
        <v>0.93607140007405742</v>
      </c>
      <c r="V430" s="23">
        <f t="shared" si="117"/>
        <v>1617.7321722919623</v>
      </c>
      <c r="W430" s="23">
        <f t="shared" si="115"/>
        <v>9865075.0837295279</v>
      </c>
      <c r="X430" s="23">
        <f>SUM($T$15:T430)</f>
        <v>-6533853.0113610514</v>
      </c>
      <c r="Y430" s="23">
        <f t="shared" si="107"/>
        <v>9865075.0837295279</v>
      </c>
      <c r="Z430" s="23">
        <f t="shared" si="108"/>
        <v>10000000</v>
      </c>
      <c r="AA430" s="25">
        <f t="shared" si="109"/>
        <v>0.98650750837295276</v>
      </c>
    </row>
    <row r="431" spans="7:27" x14ac:dyDescent="0.25">
      <c r="G431" s="8">
        <f t="shared" si="110"/>
        <v>417</v>
      </c>
      <c r="H431" s="23">
        <f>VLOOKUP(G431,$G$7:$H$11,2,1)*$D$7</f>
        <v>74197.036800000002</v>
      </c>
      <c r="I431" s="23">
        <f t="shared" si="113"/>
        <v>-74100.612891662866</v>
      </c>
      <c r="J431" s="24">
        <f t="shared" si="102"/>
        <v>0.99870043451200019</v>
      </c>
      <c r="K431" s="23">
        <f t="shared" si="116"/>
        <v>96.423908337135799</v>
      </c>
      <c r="L431" s="23">
        <f t="shared" si="111"/>
        <v>9995225.6931137033</v>
      </c>
      <c r="M431" s="23">
        <f>SUM($I$15:I431)</f>
        <v>-25136219.881529558</v>
      </c>
      <c r="N431" s="23">
        <f t="shared" si="103"/>
        <v>9995225.6931137033</v>
      </c>
      <c r="O431" s="23">
        <f t="shared" si="104"/>
        <v>10000000</v>
      </c>
      <c r="P431" s="25">
        <f t="shared" si="105"/>
        <v>0.99952256931137029</v>
      </c>
      <c r="R431" s="8">
        <f t="shared" si="112"/>
        <v>417</v>
      </c>
      <c r="S431" s="23">
        <f>VLOOKUP(R431,$R$7:$S$11,2,1)*$D$7</f>
        <v>25305.296442687748</v>
      </c>
      <c r="T431" s="23">
        <f t="shared" si="114"/>
        <v>-23706.602214697748</v>
      </c>
      <c r="U431" s="24">
        <f t="shared" si="106"/>
        <v>0.9368237304940974</v>
      </c>
      <c r="V431" s="23">
        <f t="shared" si="117"/>
        <v>1598.6942279899995</v>
      </c>
      <c r="W431" s="23">
        <f t="shared" si="115"/>
        <v>9866673.7779575177</v>
      </c>
      <c r="X431" s="23">
        <f>SUM($T$15:T431)</f>
        <v>-6557559.6135757491</v>
      </c>
      <c r="Y431" s="23">
        <f t="shared" si="107"/>
        <v>9866673.7779575177</v>
      </c>
      <c r="Z431" s="23">
        <f t="shared" si="108"/>
        <v>10000000</v>
      </c>
      <c r="AA431" s="25">
        <f t="shared" si="109"/>
        <v>0.98666737779575175</v>
      </c>
    </row>
    <row r="432" spans="7:27" x14ac:dyDescent="0.25">
      <c r="G432" s="8">
        <f t="shared" si="110"/>
        <v>418</v>
      </c>
      <c r="H432" s="23">
        <f>VLOOKUP(G432,$G$7:$H$11,2,1)*$D$7</f>
        <v>74197.036800000002</v>
      </c>
      <c r="I432" s="23">
        <f t="shared" si="113"/>
        <v>-74102.521310426295</v>
      </c>
      <c r="J432" s="24">
        <f t="shared" si="102"/>
        <v>0.99872615546860077</v>
      </c>
      <c r="K432" s="23">
        <f t="shared" si="116"/>
        <v>94.515489573706873</v>
      </c>
      <c r="L432" s="23">
        <f t="shared" si="111"/>
        <v>9995320.2086032778</v>
      </c>
      <c r="M432" s="23">
        <f>SUM($I$15:I432)</f>
        <v>-25210322.402839985</v>
      </c>
      <c r="N432" s="23">
        <f t="shared" si="103"/>
        <v>9995320.2086032778</v>
      </c>
      <c r="O432" s="23">
        <f t="shared" si="104"/>
        <v>10000000</v>
      </c>
      <c r="P432" s="25">
        <f t="shared" si="105"/>
        <v>0.99953202086032777</v>
      </c>
      <c r="R432" s="8">
        <f t="shared" si="112"/>
        <v>418</v>
      </c>
      <c r="S432" s="23">
        <f>VLOOKUP(R432,$R$7:$S$11,2,1)*$D$7</f>
        <v>25305.296442687748</v>
      </c>
      <c r="T432" s="23">
        <f t="shared" si="114"/>
        <v>-23725.419145885855</v>
      </c>
      <c r="U432" s="24">
        <f t="shared" si="106"/>
        <v>0.93756732704633394</v>
      </c>
      <c r="V432" s="23">
        <f t="shared" si="117"/>
        <v>1579.877296801893</v>
      </c>
      <c r="W432" s="23">
        <f t="shared" si="115"/>
        <v>9868253.6552543193</v>
      </c>
      <c r="X432" s="23">
        <f>SUM($T$15:T432)</f>
        <v>-6581285.032721635</v>
      </c>
      <c r="Y432" s="23">
        <f t="shared" si="107"/>
        <v>9868253.6552543193</v>
      </c>
      <c r="Z432" s="23">
        <f t="shared" si="108"/>
        <v>10000000</v>
      </c>
      <c r="AA432" s="25">
        <f t="shared" si="109"/>
        <v>0.98682536552543199</v>
      </c>
    </row>
    <row r="433" spans="7:27" x14ac:dyDescent="0.25">
      <c r="G433" s="8">
        <f t="shared" si="110"/>
        <v>419</v>
      </c>
      <c r="H433" s="23">
        <f>VLOOKUP(G433,$G$7:$H$11,2,1)*$D$7</f>
        <v>74197.036800000002</v>
      </c>
      <c r="I433" s="23">
        <f t="shared" si="113"/>
        <v>-74104.391975343227</v>
      </c>
      <c r="J433" s="24">
        <f t="shared" si="102"/>
        <v>0.9987513675929337</v>
      </c>
      <c r="K433" s="23">
        <f t="shared" si="116"/>
        <v>92.64482465677429</v>
      </c>
      <c r="L433" s="23">
        <f t="shared" si="111"/>
        <v>9995412.8534279354</v>
      </c>
      <c r="M433" s="23">
        <f>SUM($I$15:I433)</f>
        <v>-25284426.794815328</v>
      </c>
      <c r="N433" s="23">
        <f t="shared" si="103"/>
        <v>9995412.8534279354</v>
      </c>
      <c r="O433" s="23">
        <f t="shared" si="104"/>
        <v>10000000</v>
      </c>
      <c r="P433" s="25">
        <f t="shared" si="105"/>
        <v>0.99954128534279352</v>
      </c>
      <c r="R433" s="8">
        <f t="shared" si="112"/>
        <v>419</v>
      </c>
      <c r="S433" s="23">
        <f>VLOOKUP(R433,$R$7:$S$11,2,1)*$D$7</f>
        <v>25305.296442687748</v>
      </c>
      <c r="T433" s="23">
        <f t="shared" si="114"/>
        <v>-23744.017558291554</v>
      </c>
      <c r="U433" s="24">
        <f t="shared" si="106"/>
        <v>0.93830228830030782</v>
      </c>
      <c r="V433" s="23">
        <f t="shared" si="117"/>
        <v>1561.2788843961935</v>
      </c>
      <c r="W433" s="23">
        <f t="shared" si="115"/>
        <v>9869814.9341387153</v>
      </c>
      <c r="X433" s="23">
        <f>SUM($T$15:T433)</f>
        <v>-6605029.0502799265</v>
      </c>
      <c r="Y433" s="23">
        <f t="shared" si="107"/>
        <v>9869814.9341387153</v>
      </c>
      <c r="Z433" s="23">
        <f t="shared" si="108"/>
        <v>10000000</v>
      </c>
      <c r="AA433" s="25">
        <f t="shared" si="109"/>
        <v>0.98698149341387154</v>
      </c>
    </row>
    <row r="434" spans="7:27" x14ac:dyDescent="0.25">
      <c r="G434" s="8">
        <f t="shared" si="110"/>
        <v>420</v>
      </c>
      <c r="H434" s="23">
        <f>VLOOKUP(G434,$G$7:$H$11,2,1)*$D$7</f>
        <v>74197.036800000002</v>
      </c>
      <c r="I434" s="23">
        <f t="shared" si="113"/>
        <v>-74106.225632604212</v>
      </c>
      <c r="J434" s="24">
        <f t="shared" si="102"/>
        <v>0.99877608094187675</v>
      </c>
      <c r="K434" s="23">
        <f t="shared" si="116"/>
        <v>90.811167395790108</v>
      </c>
      <c r="L434" s="23">
        <f t="shared" si="111"/>
        <v>9995503.664595332</v>
      </c>
      <c r="M434" s="23">
        <f>SUM($I$15:I434)</f>
        <v>-25358533.020447932</v>
      </c>
      <c r="N434" s="23">
        <f t="shared" si="103"/>
        <v>9995503.664595332</v>
      </c>
      <c r="O434" s="23">
        <f t="shared" si="104"/>
        <v>10000000</v>
      </c>
      <c r="P434" s="25">
        <f t="shared" si="105"/>
        <v>0.99955036645953321</v>
      </c>
      <c r="R434" s="8">
        <f t="shared" si="112"/>
        <v>420</v>
      </c>
      <c r="S434" s="23">
        <f>VLOOKUP(R434,$R$7:$S$11,2,1)*$D$7</f>
        <v>25305.296442687748</v>
      </c>
      <c r="T434" s="23">
        <f t="shared" si="114"/>
        <v>-23762.399919778109</v>
      </c>
      <c r="U434" s="24">
        <f t="shared" si="106"/>
        <v>0.93902871177960545</v>
      </c>
      <c r="V434" s="23">
        <f t="shared" si="117"/>
        <v>1542.8965229096393</v>
      </c>
      <c r="W434" s="23">
        <f t="shared" si="115"/>
        <v>9871357.8306616247</v>
      </c>
      <c r="X434" s="23">
        <f>SUM($T$15:T434)</f>
        <v>-6628791.4501997046</v>
      </c>
      <c r="Y434" s="23">
        <f t="shared" si="107"/>
        <v>9871357.8306616247</v>
      </c>
      <c r="Z434" s="23">
        <f t="shared" si="108"/>
        <v>10000000</v>
      </c>
      <c r="AA434" s="25">
        <f t="shared" si="109"/>
        <v>0.98713578306616245</v>
      </c>
    </row>
    <row r="435" spans="7:27" x14ac:dyDescent="0.25">
      <c r="G435" s="8">
        <f t="shared" si="110"/>
        <v>421</v>
      </c>
      <c r="H435" s="23">
        <f>VLOOKUP(G435,$G$7:$H$11,2,1)*$D$7</f>
        <v>74197.036800000002</v>
      </c>
      <c r="I435" s="23">
        <f t="shared" si="113"/>
        <v>-74108.023013673723</v>
      </c>
      <c r="J435" s="24">
        <f t="shared" si="102"/>
        <v>0.99880030537383568</v>
      </c>
      <c r="K435" s="23">
        <f t="shared" si="116"/>
        <v>89.013786326278932</v>
      </c>
      <c r="L435" s="23">
        <f t="shared" si="111"/>
        <v>9995592.6783816591</v>
      </c>
      <c r="M435" s="23">
        <f>SUM($I$15:I435)</f>
        <v>-25432641.043461606</v>
      </c>
      <c r="N435" s="23">
        <f t="shared" si="103"/>
        <v>9995592.6783816591</v>
      </c>
      <c r="O435" s="23">
        <f t="shared" si="104"/>
        <v>10000000</v>
      </c>
      <c r="P435" s="25">
        <f t="shared" si="105"/>
        <v>0.99955926783816595</v>
      </c>
      <c r="R435" s="8">
        <f t="shared" si="112"/>
        <v>421</v>
      </c>
      <c r="S435" s="23">
        <f>VLOOKUP(R435,$R$7:$S$11,2,1)*$D$7</f>
        <v>25305.296442687748</v>
      </c>
      <c r="T435" s="23">
        <f t="shared" si="114"/>
        <v>-23780.568672005087</v>
      </c>
      <c r="U435" s="24">
        <f t="shared" si="106"/>
        <v>0.93974669397231081</v>
      </c>
      <c r="V435" s="23">
        <f t="shared" si="117"/>
        <v>1524.7277706826608</v>
      </c>
      <c r="W435" s="23">
        <f t="shared" si="115"/>
        <v>9872882.5584323071</v>
      </c>
      <c r="X435" s="23">
        <f>SUM($T$15:T435)</f>
        <v>-6652572.0188717097</v>
      </c>
      <c r="Y435" s="23">
        <f t="shared" si="107"/>
        <v>9872882.5584323071</v>
      </c>
      <c r="Z435" s="23">
        <f t="shared" si="108"/>
        <v>10000000</v>
      </c>
      <c r="AA435" s="25">
        <f t="shared" si="109"/>
        <v>0.98728825584323066</v>
      </c>
    </row>
    <row r="436" spans="7:27" x14ac:dyDescent="0.25">
      <c r="G436" s="8">
        <f t="shared" si="110"/>
        <v>422</v>
      </c>
      <c r="H436" s="23">
        <f>VLOOKUP(G436,$G$7:$H$11,2,1)*$D$7</f>
        <v>74197.036800000002</v>
      </c>
      <c r="I436" s="23">
        <f t="shared" si="113"/>
        <v>-74109.784835591912</v>
      </c>
      <c r="J436" s="24">
        <f t="shared" si="102"/>
        <v>0.99882405055281009</v>
      </c>
      <c r="K436" s="23">
        <f t="shared" si="116"/>
        <v>87.251964408089407</v>
      </c>
      <c r="L436" s="23">
        <f t="shared" si="111"/>
        <v>9995679.930346068</v>
      </c>
      <c r="M436" s="23">
        <f>SUM($I$15:I436)</f>
        <v>-25506750.828297198</v>
      </c>
      <c r="N436" s="23">
        <f t="shared" si="103"/>
        <v>9995679.930346068</v>
      </c>
      <c r="O436" s="23">
        <f t="shared" si="104"/>
        <v>10000000</v>
      </c>
      <c r="P436" s="25">
        <f t="shared" si="105"/>
        <v>0.99956799303460675</v>
      </c>
      <c r="R436" s="8">
        <f t="shared" si="112"/>
        <v>422</v>
      </c>
      <c r="S436" s="23">
        <f>VLOOKUP(R436,$R$7:$S$11,2,1)*$D$7</f>
        <v>25305.296442687748</v>
      </c>
      <c r="T436" s="23">
        <f t="shared" si="114"/>
        <v>-23798.52623064816</v>
      </c>
      <c r="U436" s="24">
        <f t="shared" si="106"/>
        <v>0.94045633033969112</v>
      </c>
      <c r="V436" s="23">
        <f t="shared" si="117"/>
        <v>1506.7702120395879</v>
      </c>
      <c r="W436" s="23">
        <f t="shared" si="115"/>
        <v>9874389.3286443464</v>
      </c>
      <c r="X436" s="23">
        <f>SUM($T$15:T436)</f>
        <v>-6676370.5451023579</v>
      </c>
      <c r="Y436" s="23">
        <f t="shared" si="107"/>
        <v>9874389.3286443464</v>
      </c>
      <c r="Z436" s="23">
        <f t="shared" si="108"/>
        <v>10000000</v>
      </c>
      <c r="AA436" s="25">
        <f t="shared" si="109"/>
        <v>0.98743893286443463</v>
      </c>
    </row>
    <row r="437" spans="7:27" x14ac:dyDescent="0.25">
      <c r="G437" s="8">
        <f t="shared" si="110"/>
        <v>423</v>
      </c>
      <c r="H437" s="23">
        <f>VLOOKUP(G437,$G$7:$H$11,2,1)*$D$7</f>
        <v>74197.036800000002</v>
      </c>
      <c r="I437" s="23">
        <f t="shared" si="113"/>
        <v>-74111.511801250279</v>
      </c>
      <c r="J437" s="24">
        <f t="shared" si="102"/>
        <v>0.99884732595210968</v>
      </c>
      <c r="K437" s="23">
        <f t="shared" si="116"/>
        <v>85.524998749722727</v>
      </c>
      <c r="L437" s="23">
        <f t="shared" si="111"/>
        <v>9995765.4553448185</v>
      </c>
      <c r="M437" s="23">
        <f>SUM($I$15:I437)</f>
        <v>-25580862.340098448</v>
      </c>
      <c r="N437" s="23">
        <f t="shared" si="103"/>
        <v>9995765.4553448185</v>
      </c>
      <c r="O437" s="23">
        <f t="shared" si="104"/>
        <v>10000000</v>
      </c>
      <c r="P437" s="25">
        <f t="shared" si="105"/>
        <v>0.99957654553448183</v>
      </c>
      <c r="R437" s="8">
        <f t="shared" si="112"/>
        <v>423</v>
      </c>
      <c r="S437" s="23">
        <f>VLOOKUP(R437,$R$7:$S$11,2,1)*$D$7</f>
        <v>25305.296442687748</v>
      </c>
      <c r="T437" s="23">
        <f t="shared" si="114"/>
        <v>-23816.274985644966</v>
      </c>
      <c r="U437" s="24">
        <f t="shared" si="106"/>
        <v>0.94115771532591352</v>
      </c>
      <c r="V437" s="23">
        <f t="shared" si="117"/>
        <v>1489.0214570427815</v>
      </c>
      <c r="W437" s="23">
        <f t="shared" si="115"/>
        <v>9875878.350101389</v>
      </c>
      <c r="X437" s="23">
        <f>SUM($T$15:T437)</f>
        <v>-6700186.8200880028</v>
      </c>
      <c r="Y437" s="23">
        <f t="shared" si="107"/>
        <v>9875878.350101389</v>
      </c>
      <c r="Z437" s="23">
        <f t="shared" si="108"/>
        <v>10000000</v>
      </c>
      <c r="AA437" s="25">
        <f t="shared" si="109"/>
        <v>0.98758783501013891</v>
      </c>
    </row>
    <row r="438" spans="7:27" x14ac:dyDescent="0.25">
      <c r="G438" s="8">
        <f t="shared" si="110"/>
        <v>424</v>
      </c>
      <c r="H438" s="23">
        <f>VLOOKUP(G438,$G$7:$H$11,2,1)*$D$7</f>
        <v>74197.036800000002</v>
      </c>
      <c r="I438" s="23">
        <f t="shared" si="113"/>
        <v>-74113.204599667341</v>
      </c>
      <c r="J438" s="24">
        <f t="shared" si="102"/>
        <v>0.99887014085806913</v>
      </c>
      <c r="K438" s="23">
        <f t="shared" si="116"/>
        <v>83.832200332661159</v>
      </c>
      <c r="L438" s="23">
        <f t="shared" si="111"/>
        <v>9995849.287545152</v>
      </c>
      <c r="M438" s="23">
        <f>SUM($I$15:I438)</f>
        <v>-25654975.544698115</v>
      </c>
      <c r="N438" s="23">
        <f t="shared" si="103"/>
        <v>9995849.287545152</v>
      </c>
      <c r="O438" s="23">
        <f t="shared" si="104"/>
        <v>10000000</v>
      </c>
      <c r="P438" s="25">
        <f t="shared" si="105"/>
        <v>0.99958492875451521</v>
      </c>
      <c r="R438" s="8">
        <f t="shared" si="112"/>
        <v>424</v>
      </c>
      <c r="S438" s="23">
        <f>VLOOKUP(R438,$R$7:$S$11,2,1)*$D$7</f>
        <v>25305.296442687748</v>
      </c>
      <c r="T438" s="23">
        <f t="shared" si="114"/>
        <v>-23833.817301392555</v>
      </c>
      <c r="U438" s="24">
        <f t="shared" si="106"/>
        <v>0.94185094236584632</v>
      </c>
      <c r="V438" s="23">
        <f t="shared" si="117"/>
        <v>1471.4791412951927</v>
      </c>
      <c r="W438" s="23">
        <f t="shared" si="115"/>
        <v>9877349.8292426839</v>
      </c>
      <c r="X438" s="23">
        <f>SUM($T$15:T438)</f>
        <v>-6724020.6373893954</v>
      </c>
      <c r="Y438" s="23">
        <f t="shared" si="107"/>
        <v>9877349.8292426839</v>
      </c>
      <c r="Z438" s="23">
        <f t="shared" si="108"/>
        <v>10000000</v>
      </c>
      <c r="AA438" s="25">
        <f t="shared" si="109"/>
        <v>0.98773498292426842</v>
      </c>
    </row>
    <row r="439" spans="7:27" x14ac:dyDescent="0.25">
      <c r="G439" s="8">
        <f t="shared" si="110"/>
        <v>425</v>
      </c>
      <c r="H439" s="23">
        <f>VLOOKUP(G439,$G$7:$H$11,2,1)*$D$7</f>
        <v>74197.036800000002</v>
      </c>
      <c r="I439" s="23">
        <f t="shared" si="113"/>
        <v>-74114.863906256855</v>
      </c>
      <c r="J439" s="24">
        <f t="shared" si="102"/>
        <v>0.99889250437366328</v>
      </c>
      <c r="K439" s="23">
        <f t="shared" si="116"/>
        <v>82.172893743147142</v>
      </c>
      <c r="L439" s="23">
        <f t="shared" si="111"/>
        <v>9995931.460438896</v>
      </c>
      <c r="M439" s="23">
        <f>SUM($I$15:I439)</f>
        <v>-25729090.408604372</v>
      </c>
      <c r="N439" s="23">
        <f t="shared" si="103"/>
        <v>9995931.460438896</v>
      </c>
      <c r="O439" s="23">
        <f t="shared" si="104"/>
        <v>10000000</v>
      </c>
      <c r="P439" s="25">
        <f t="shared" si="105"/>
        <v>0.9995931460438896</v>
      </c>
      <c r="R439" s="8">
        <f t="shared" si="112"/>
        <v>425</v>
      </c>
      <c r="S439" s="23">
        <f>VLOOKUP(R439,$R$7:$S$11,2,1)*$D$7</f>
        <v>25305.296442687748</v>
      </c>
      <c r="T439" s="23">
        <f t="shared" si="114"/>
        <v>-23851.155517056584</v>
      </c>
      <c r="U439" s="24">
        <f t="shared" si="106"/>
        <v>0.94253610389727904</v>
      </c>
      <c r="V439" s="23">
        <f t="shared" si="117"/>
        <v>1454.1409256311636</v>
      </c>
      <c r="W439" s="23">
        <f t="shared" si="115"/>
        <v>9878803.9701683149</v>
      </c>
      <c r="X439" s="23">
        <f>SUM($T$15:T439)</f>
        <v>-6747871.792906452</v>
      </c>
      <c r="Y439" s="23">
        <f t="shared" si="107"/>
        <v>9878803.9701683149</v>
      </c>
      <c r="Z439" s="23">
        <f t="shared" si="108"/>
        <v>10000000</v>
      </c>
      <c r="AA439" s="25">
        <f t="shared" si="109"/>
        <v>0.9878803970168315</v>
      </c>
    </row>
    <row r="440" spans="7:27" x14ac:dyDescent="0.25">
      <c r="G440" s="8">
        <f t="shared" si="110"/>
        <v>426</v>
      </c>
      <c r="H440" s="23">
        <f>VLOOKUP(G440,$G$7:$H$11,2,1)*$D$7</f>
        <v>74197.036800000002</v>
      </c>
      <c r="I440" s="23">
        <f t="shared" si="113"/>
        <v>-74116.490383118391</v>
      </c>
      <c r="J440" s="24">
        <f t="shared" si="102"/>
        <v>0.99891442542242315</v>
      </c>
      <c r="K440" s="23">
        <f t="shared" si="116"/>
        <v>80.546416881610639</v>
      </c>
      <c r="L440" s="23">
        <f t="shared" si="111"/>
        <v>9996012.0068557784</v>
      </c>
      <c r="M440" s="23">
        <f>SUM($I$15:I440)</f>
        <v>-25803206.898987491</v>
      </c>
      <c r="N440" s="23">
        <f t="shared" si="103"/>
        <v>9996012.0068557784</v>
      </c>
      <c r="O440" s="23">
        <f t="shared" si="104"/>
        <v>10000000</v>
      </c>
      <c r="P440" s="25">
        <f t="shared" si="105"/>
        <v>0.99960120068557778</v>
      </c>
      <c r="R440" s="8">
        <f t="shared" si="112"/>
        <v>426</v>
      </c>
      <c r="S440" s="23">
        <f>VLOOKUP(R440,$R$7:$S$11,2,1)*$D$7</f>
        <v>25305.296442687748</v>
      </c>
      <c r="T440" s="23">
        <f t="shared" si="114"/>
        <v>-23868.291946738958</v>
      </c>
      <c r="U440" s="24">
        <f t="shared" si="106"/>
        <v>0.94321329136754573</v>
      </c>
      <c r="V440" s="23">
        <f t="shared" si="117"/>
        <v>1437.0044959487896</v>
      </c>
      <c r="W440" s="23">
        <f t="shared" si="115"/>
        <v>9880240.9746642634</v>
      </c>
      <c r="X440" s="23">
        <f>SUM($T$15:T440)</f>
        <v>-6771740.0848531909</v>
      </c>
      <c r="Y440" s="23">
        <f t="shared" si="107"/>
        <v>9880240.9746642634</v>
      </c>
      <c r="Z440" s="23">
        <f t="shared" si="108"/>
        <v>10000000</v>
      </c>
      <c r="AA440" s="25">
        <f t="shared" si="109"/>
        <v>0.98802409746642639</v>
      </c>
    </row>
    <row r="441" spans="7:27" x14ac:dyDescent="0.25">
      <c r="G441" s="8">
        <f t="shared" si="110"/>
        <v>427</v>
      </c>
      <c r="H441" s="23">
        <f>VLOOKUP(G441,$G$7:$H$11,2,1)*$D$7</f>
        <v>74197.036800000002</v>
      </c>
      <c r="I441" s="23">
        <f t="shared" si="113"/>
        <v>-74118.084679268301</v>
      </c>
      <c r="J441" s="24">
        <f t="shared" si="102"/>
        <v>0.99893591275154936</v>
      </c>
      <c r="K441" s="23">
        <f t="shared" si="116"/>
        <v>78.952120731701143</v>
      </c>
      <c r="L441" s="23">
        <f t="shared" si="111"/>
        <v>9996090.9589765109</v>
      </c>
      <c r="M441" s="23">
        <f>SUM($I$15:I441)</f>
        <v>-25877324.983666759</v>
      </c>
      <c r="N441" s="23">
        <f t="shared" si="103"/>
        <v>9996090.9589765109</v>
      </c>
      <c r="O441" s="23">
        <f t="shared" si="104"/>
        <v>10000000</v>
      </c>
      <c r="P441" s="25">
        <f t="shared" si="105"/>
        <v>0.99960909589765112</v>
      </c>
      <c r="R441" s="8">
        <f t="shared" si="112"/>
        <v>427</v>
      </c>
      <c r="S441" s="23">
        <f>VLOOKUP(R441,$R$7:$S$11,2,1)*$D$7</f>
        <v>25305.296442687748</v>
      </c>
      <c r="T441" s="23">
        <f t="shared" si="114"/>
        <v>-23885.228879749775</v>
      </c>
      <c r="U441" s="24">
        <f t="shared" si="106"/>
        <v>0.94388259524427276</v>
      </c>
      <c r="V441" s="23">
        <f t="shared" si="117"/>
        <v>1420.067562937973</v>
      </c>
      <c r="W441" s="23">
        <f t="shared" si="115"/>
        <v>9881661.0422272012</v>
      </c>
      <c r="X441" s="23">
        <f>SUM($T$15:T441)</f>
        <v>-6795625.3137329407</v>
      </c>
      <c r="Y441" s="23">
        <f t="shared" si="107"/>
        <v>9881661.0422272012</v>
      </c>
      <c r="Z441" s="23">
        <f t="shared" si="108"/>
        <v>10000000</v>
      </c>
      <c r="AA441" s="25">
        <f t="shared" si="109"/>
        <v>0.98816610422272011</v>
      </c>
    </row>
    <row r="442" spans="7:27" x14ac:dyDescent="0.25">
      <c r="G442" s="8">
        <f t="shared" si="110"/>
        <v>428</v>
      </c>
      <c r="H442" s="23">
        <f>VLOOKUP(G442,$G$7:$H$11,2,1)*$D$7</f>
        <v>74197.036800000002</v>
      </c>
      <c r="I442" s="23">
        <f t="shared" si="113"/>
        <v>-74119.647430937737</v>
      </c>
      <c r="J442" s="24">
        <f t="shared" si="102"/>
        <v>0.99895697493592805</v>
      </c>
      <c r="K442" s="23">
        <f t="shared" si="116"/>
        <v>77.38936906226445</v>
      </c>
      <c r="L442" s="23">
        <f t="shared" si="111"/>
        <v>9996168.348345574</v>
      </c>
      <c r="M442" s="23">
        <f>SUM($I$15:I442)</f>
        <v>-25951444.631097697</v>
      </c>
      <c r="N442" s="23">
        <f t="shared" si="103"/>
        <v>9996168.348345574</v>
      </c>
      <c r="O442" s="23">
        <f t="shared" si="104"/>
        <v>10000000</v>
      </c>
      <c r="P442" s="25">
        <f t="shared" si="105"/>
        <v>0.99961683483455743</v>
      </c>
      <c r="R442" s="8">
        <f t="shared" si="112"/>
        <v>428</v>
      </c>
      <c r="S442" s="23">
        <f>VLOOKUP(R442,$R$7:$S$11,2,1)*$D$7</f>
        <v>25305.296442687748</v>
      </c>
      <c r="T442" s="23">
        <f t="shared" si="114"/>
        <v>-23901.968580823392</v>
      </c>
      <c r="U442" s="24">
        <f t="shared" si="106"/>
        <v>0.94454410502391628</v>
      </c>
      <c r="V442" s="23">
        <f t="shared" si="117"/>
        <v>1403.3278618643562</v>
      </c>
      <c r="W442" s="23">
        <f t="shared" si="115"/>
        <v>9883064.3700890653</v>
      </c>
      <c r="X442" s="23">
        <f>SUM($T$15:T442)</f>
        <v>-6819527.2823137641</v>
      </c>
      <c r="Y442" s="23">
        <f t="shared" si="107"/>
        <v>9883064.3700890653</v>
      </c>
      <c r="Z442" s="23">
        <f t="shared" si="108"/>
        <v>10000000</v>
      </c>
      <c r="AA442" s="25">
        <f t="shared" si="109"/>
        <v>0.98830643700890652</v>
      </c>
    </row>
    <row r="443" spans="7:27" x14ac:dyDescent="0.25">
      <c r="G443" s="8">
        <f t="shared" si="110"/>
        <v>429</v>
      </c>
      <c r="H443" s="23">
        <f>VLOOKUP(G443,$G$7:$H$11,2,1)*$D$7</f>
        <v>74197.036800000002</v>
      </c>
      <c r="I443" s="23">
        <f t="shared" si="113"/>
        <v>-74121.179261755198</v>
      </c>
      <c r="J443" s="24">
        <f t="shared" si="102"/>
        <v>0.99897762038059179</v>
      </c>
      <c r="K443" s="23">
        <f t="shared" si="116"/>
        <v>75.857538244803436</v>
      </c>
      <c r="L443" s="23">
        <f t="shared" si="111"/>
        <v>9996244.2058838196</v>
      </c>
      <c r="M443" s="23">
        <f>SUM($I$15:I443)</f>
        <v>-26025565.810359452</v>
      </c>
      <c r="N443" s="23">
        <f t="shared" si="103"/>
        <v>9996244.2058838196</v>
      </c>
      <c r="O443" s="23">
        <f t="shared" si="104"/>
        <v>10000000</v>
      </c>
      <c r="P443" s="25">
        <f t="shared" si="105"/>
        <v>0.99962442058838197</v>
      </c>
      <c r="R443" s="8">
        <f t="shared" si="112"/>
        <v>429</v>
      </c>
      <c r="S443" s="23">
        <f>VLOOKUP(R443,$R$7:$S$11,2,1)*$D$7</f>
        <v>25305.296442687748</v>
      </c>
      <c r="T443" s="23">
        <f t="shared" si="114"/>
        <v>-23918.513290334493</v>
      </c>
      <c r="U443" s="24">
        <f t="shared" si="106"/>
        <v>0.94519790924030134</v>
      </c>
      <c r="V443" s="23">
        <f t="shared" si="117"/>
        <v>1386.783152353255</v>
      </c>
      <c r="W443" s="23">
        <f t="shared" si="115"/>
        <v>9884451.1532414183</v>
      </c>
      <c r="X443" s="23">
        <f>SUM($T$15:T443)</f>
        <v>-6843445.7956040986</v>
      </c>
      <c r="Y443" s="23">
        <f t="shared" si="107"/>
        <v>9884451.1532414183</v>
      </c>
      <c r="Z443" s="23">
        <f t="shared" si="108"/>
        <v>10000000</v>
      </c>
      <c r="AA443" s="25">
        <f t="shared" si="109"/>
        <v>0.98844511532414181</v>
      </c>
    </row>
    <row r="444" spans="7:27" x14ac:dyDescent="0.25">
      <c r="G444" s="8">
        <f t="shared" si="110"/>
        <v>430</v>
      </c>
      <c r="H444" s="23">
        <f>VLOOKUP(G444,$G$7:$H$11,2,1)*$D$7</f>
        <v>74197.036800000002</v>
      </c>
      <c r="I444" s="23">
        <f t="shared" si="113"/>
        <v>-74122.68078308925</v>
      </c>
      <c r="J444" s="24">
        <f t="shared" si="102"/>
        <v>0.99899785732533797</v>
      </c>
      <c r="K444" s="23">
        <f t="shared" si="116"/>
        <v>74.35601691075135</v>
      </c>
      <c r="L444" s="23">
        <f t="shared" si="111"/>
        <v>9996318.5619007312</v>
      </c>
      <c r="M444" s="23">
        <f>SUM($I$15:I444)</f>
        <v>-26099688.491142541</v>
      </c>
      <c r="N444" s="23">
        <f t="shared" si="103"/>
        <v>9996318.5619007312</v>
      </c>
      <c r="O444" s="23">
        <f t="shared" si="104"/>
        <v>10000000</v>
      </c>
      <c r="P444" s="25">
        <f t="shared" si="105"/>
        <v>0.99963185619007311</v>
      </c>
      <c r="R444" s="8">
        <f t="shared" si="112"/>
        <v>430</v>
      </c>
      <c r="S444" s="23">
        <f>VLOOKUP(R444,$R$7:$S$11,2,1)*$D$7</f>
        <v>25305.296442687748</v>
      </c>
      <c r="T444" s="23">
        <f t="shared" si="114"/>
        <v>-23934.865224573761</v>
      </c>
      <c r="U444" s="24">
        <f t="shared" si="106"/>
        <v>0.94584409547551507</v>
      </c>
      <c r="V444" s="23">
        <f t="shared" si="117"/>
        <v>1370.4312181139867</v>
      </c>
      <c r="W444" s="23">
        <f t="shared" si="115"/>
        <v>9885821.5844595321</v>
      </c>
      <c r="X444" s="23">
        <f>SUM($T$15:T444)</f>
        <v>-6867380.6608286723</v>
      </c>
      <c r="Y444" s="23">
        <f t="shared" si="107"/>
        <v>9885821.5844595321</v>
      </c>
      <c r="Z444" s="23">
        <f t="shared" si="108"/>
        <v>10000000</v>
      </c>
      <c r="AA444" s="25">
        <f t="shared" si="109"/>
        <v>0.98858215844595321</v>
      </c>
    </row>
    <row r="445" spans="7:27" x14ac:dyDescent="0.25">
      <c r="G445" s="8">
        <f t="shared" si="110"/>
        <v>431</v>
      </c>
      <c r="H445" s="23">
        <f>VLOOKUP(G445,$G$7:$H$11,2,1)*$D$7</f>
        <v>74197.036800000002</v>
      </c>
      <c r="I445" s="23">
        <f t="shared" si="113"/>
        <v>-74124.152594197541</v>
      </c>
      <c r="J445" s="24">
        <f t="shared" si="102"/>
        <v>0.99901769384673778</v>
      </c>
      <c r="K445" s="23">
        <f t="shared" si="116"/>
        <v>72.884205802460201</v>
      </c>
      <c r="L445" s="23">
        <f t="shared" si="111"/>
        <v>9996391.4461065345</v>
      </c>
      <c r="M445" s="23">
        <f>SUM($I$15:I445)</f>
        <v>-26173812.643736739</v>
      </c>
      <c r="N445" s="23">
        <f t="shared" si="103"/>
        <v>9996391.4461065345</v>
      </c>
      <c r="O445" s="23">
        <f t="shared" si="104"/>
        <v>10000000</v>
      </c>
      <c r="P445" s="25">
        <f t="shared" si="105"/>
        <v>0.9996391446106534</v>
      </c>
      <c r="R445" s="8">
        <f t="shared" si="112"/>
        <v>431</v>
      </c>
      <c r="S445" s="23">
        <f>VLOOKUP(R445,$R$7:$S$11,2,1)*$D$7</f>
        <v>25305.296442687748</v>
      </c>
      <c r="T445" s="23">
        <f t="shared" si="114"/>
        <v>-23951.026575915515</v>
      </c>
      <c r="U445" s="24">
        <f t="shared" si="106"/>
        <v>0.94648275036653196</v>
      </c>
      <c r="V445" s="23">
        <f t="shared" si="117"/>
        <v>1354.2698667722325</v>
      </c>
      <c r="W445" s="23">
        <f t="shared" si="115"/>
        <v>9887175.854326304</v>
      </c>
      <c r="X445" s="23">
        <f>SUM($T$15:T445)</f>
        <v>-6891331.6874045879</v>
      </c>
      <c r="Y445" s="23">
        <f t="shared" si="107"/>
        <v>9887175.854326304</v>
      </c>
      <c r="Z445" s="23">
        <f t="shared" si="108"/>
        <v>10000000</v>
      </c>
      <c r="AA445" s="25">
        <f t="shared" si="109"/>
        <v>0.98871758543263044</v>
      </c>
    </row>
    <row r="446" spans="7:27" x14ac:dyDescent="0.25">
      <c r="G446" s="8">
        <f t="shared" si="110"/>
        <v>432</v>
      </c>
      <c r="H446" s="23">
        <f>VLOOKUP(G446,$G$7:$H$11,2,1)*$D$7</f>
        <v>74197.036800000002</v>
      </c>
      <c r="I446" s="23">
        <f t="shared" si="113"/>
        <v>-74125.595282532275</v>
      </c>
      <c r="J446" s="24">
        <f t="shared" si="102"/>
        <v>0.99903713786225323</v>
      </c>
      <c r="K446" s="23">
        <f t="shared" si="116"/>
        <v>71.441517467726953</v>
      </c>
      <c r="L446" s="23">
        <f t="shared" si="111"/>
        <v>9996462.887624003</v>
      </c>
      <c r="M446" s="23">
        <f>SUM($I$15:I446)</f>
        <v>-26247938.239019271</v>
      </c>
      <c r="N446" s="23">
        <f t="shared" si="103"/>
        <v>9996462.887624003</v>
      </c>
      <c r="O446" s="23">
        <f t="shared" si="104"/>
        <v>10000000</v>
      </c>
      <c r="P446" s="25">
        <f t="shared" si="105"/>
        <v>0.99964628876240025</v>
      </c>
      <c r="R446" s="8">
        <f t="shared" si="112"/>
        <v>432</v>
      </c>
      <c r="S446" s="23">
        <f>VLOOKUP(R446,$R$7:$S$11,2,1)*$D$7</f>
        <v>25305.296442687748</v>
      </c>
      <c r="T446" s="23">
        <f t="shared" si="114"/>
        <v>-23966.999513085932</v>
      </c>
      <c r="U446" s="24">
        <f t="shared" si="106"/>
        <v>0.94711395961581268</v>
      </c>
      <c r="V446" s="23">
        <f t="shared" si="117"/>
        <v>1338.2969296018164</v>
      </c>
      <c r="W446" s="23">
        <f t="shared" si="115"/>
        <v>9888514.1512559056</v>
      </c>
      <c r="X446" s="23">
        <f>SUM($T$15:T446)</f>
        <v>-6915298.6869176738</v>
      </c>
      <c r="Y446" s="23">
        <f t="shared" si="107"/>
        <v>9888514.1512559056</v>
      </c>
      <c r="Z446" s="23">
        <f t="shared" si="108"/>
        <v>10000000</v>
      </c>
      <c r="AA446" s="25">
        <f t="shared" si="109"/>
        <v>0.9888514151255906</v>
      </c>
    </row>
    <row r="447" spans="7:27" x14ac:dyDescent="0.25">
      <c r="G447" s="8">
        <f t="shared" si="110"/>
        <v>433</v>
      </c>
      <c r="H447" s="23">
        <f>VLOOKUP(G447,$G$7:$H$11,2,1)*$D$7</f>
        <v>74197.036800000002</v>
      </c>
      <c r="I447" s="23">
        <f t="shared" si="113"/>
        <v>-74127.009423945099</v>
      </c>
      <c r="J447" s="24">
        <f t="shared" si="102"/>
        <v>0.99905619713299787</v>
      </c>
      <c r="K447" s="23">
        <f t="shared" si="116"/>
        <v>70.027376054902561</v>
      </c>
      <c r="L447" s="23">
        <f t="shared" si="111"/>
        <v>9996532.9150000587</v>
      </c>
      <c r="M447" s="23">
        <f>SUM($I$15:I447)</f>
        <v>-26322065.248443216</v>
      </c>
      <c r="N447" s="23">
        <f t="shared" si="103"/>
        <v>9996532.9150000587</v>
      </c>
      <c r="O447" s="23">
        <f t="shared" si="104"/>
        <v>10000000</v>
      </c>
      <c r="P447" s="25">
        <f t="shared" si="105"/>
        <v>0.99965329150000592</v>
      </c>
      <c r="R447" s="8">
        <f t="shared" si="112"/>
        <v>433</v>
      </c>
      <c r="S447" s="23">
        <f>VLOOKUP(R447,$R$7:$S$11,2,1)*$D$7</f>
        <v>25305.296442687748</v>
      </c>
      <c r="T447" s="23">
        <f t="shared" si="114"/>
        <v>-23982.78618138656</v>
      </c>
      <c r="U447" s="24">
        <f t="shared" si="106"/>
        <v>0.9477378080001374</v>
      </c>
      <c r="V447" s="23">
        <f t="shared" si="117"/>
        <v>1322.5102613011877</v>
      </c>
      <c r="W447" s="23">
        <f t="shared" si="115"/>
        <v>9889836.6615172066</v>
      </c>
      <c r="X447" s="23">
        <f>SUM($T$15:T447)</f>
        <v>-6939281.4730990604</v>
      </c>
      <c r="Y447" s="23">
        <f t="shared" si="107"/>
        <v>9889836.6615172066</v>
      </c>
      <c r="Z447" s="23">
        <f t="shared" si="108"/>
        <v>10000000</v>
      </c>
      <c r="AA447" s="25">
        <f t="shared" si="109"/>
        <v>0.98898366615172062</v>
      </c>
    </row>
    <row r="448" spans="7:27" x14ac:dyDescent="0.25">
      <c r="G448" s="8">
        <f t="shared" si="110"/>
        <v>434</v>
      </c>
      <c r="H448" s="23">
        <f>VLOOKUP(G448,$G$7:$H$11,2,1)*$D$7</f>
        <v>74197.036800000002</v>
      </c>
      <c r="I448" s="23">
        <f t="shared" si="113"/>
        <v>-74128.395582888275</v>
      </c>
      <c r="J448" s="24">
        <f t="shared" si="102"/>
        <v>0.999074879266449</v>
      </c>
      <c r="K448" s="23">
        <f t="shared" si="116"/>
        <v>68.641217111726291</v>
      </c>
      <c r="L448" s="23">
        <f t="shared" si="111"/>
        <v>9996601.5562171713</v>
      </c>
      <c r="M448" s="23">
        <f>SUM($I$15:I448)</f>
        <v>-26396193.644026104</v>
      </c>
      <c r="N448" s="23">
        <f t="shared" si="103"/>
        <v>9996601.5562171713</v>
      </c>
      <c r="O448" s="23">
        <f t="shared" si="104"/>
        <v>10000000</v>
      </c>
      <c r="P448" s="25">
        <f t="shared" si="105"/>
        <v>0.99966015562171717</v>
      </c>
      <c r="R448" s="8">
        <f t="shared" si="112"/>
        <v>434</v>
      </c>
      <c r="S448" s="23">
        <f>VLOOKUP(R448,$R$7:$S$11,2,1)*$D$7</f>
        <v>25305.296442687748</v>
      </c>
      <c r="T448" s="23">
        <f t="shared" si="114"/>
        <v>-23998.388702884316</v>
      </c>
      <c r="U448" s="24">
        <f t="shared" si="106"/>
        <v>0.94835437937811329</v>
      </c>
      <c r="V448" s="23">
        <f t="shared" si="117"/>
        <v>1306.9077398034315</v>
      </c>
      <c r="W448" s="23">
        <f t="shared" si="115"/>
        <v>9891143.5692570098</v>
      </c>
      <c r="X448" s="23">
        <f>SUM($T$15:T448)</f>
        <v>-6963279.8618019447</v>
      </c>
      <c r="Y448" s="23">
        <f t="shared" si="107"/>
        <v>9891143.5692570098</v>
      </c>
      <c r="Z448" s="23">
        <f t="shared" si="108"/>
        <v>10000000</v>
      </c>
      <c r="AA448" s="25">
        <f t="shared" si="109"/>
        <v>0.98911435692570093</v>
      </c>
    </row>
    <row r="449" spans="7:27" x14ac:dyDescent="0.25">
      <c r="G449" s="8">
        <f t="shared" si="110"/>
        <v>435</v>
      </c>
      <c r="H449" s="23">
        <f>VLOOKUP(G449,$G$7:$H$11,2,1)*$D$7</f>
        <v>74197.036800000002</v>
      </c>
      <c r="I449" s="23">
        <f t="shared" si="113"/>
        <v>-74129.754312716424</v>
      </c>
      <c r="J449" s="24">
        <f t="shared" si="102"/>
        <v>0.99909319172051392</v>
      </c>
      <c r="K449" s="23">
        <f t="shared" si="116"/>
        <v>67.282487283577211</v>
      </c>
      <c r="L449" s="23">
        <f t="shared" si="111"/>
        <v>9996668.8387044556</v>
      </c>
      <c r="M449" s="23">
        <f>SUM($I$15:I449)</f>
        <v>-26470323.398338821</v>
      </c>
      <c r="N449" s="23">
        <f t="shared" si="103"/>
        <v>9996668.8387044556</v>
      </c>
      <c r="O449" s="23">
        <f t="shared" si="104"/>
        <v>10000000</v>
      </c>
      <c r="P449" s="25">
        <f t="shared" si="105"/>
        <v>0.99966688387044556</v>
      </c>
      <c r="R449" s="8">
        <f t="shared" si="112"/>
        <v>435</v>
      </c>
      <c r="S449" s="23">
        <f>VLOOKUP(R449,$R$7:$S$11,2,1)*$D$7</f>
        <v>25305.296442687748</v>
      </c>
      <c r="T449" s="23">
        <f t="shared" si="114"/>
        <v>-24013.809176668525</v>
      </c>
      <c r="U449" s="24">
        <f t="shared" si="106"/>
        <v>0.94896375670033251</v>
      </c>
      <c r="V449" s="23">
        <f t="shared" si="117"/>
        <v>1291.4872660192232</v>
      </c>
      <c r="W449" s="23">
        <f t="shared" si="115"/>
        <v>9892435.0565230288</v>
      </c>
      <c r="X449" s="23">
        <f>SUM($T$15:T449)</f>
        <v>-6987293.6709786132</v>
      </c>
      <c r="Y449" s="23">
        <f t="shared" si="107"/>
        <v>9892435.0565230288</v>
      </c>
      <c r="Z449" s="23">
        <f t="shared" si="108"/>
        <v>10000000</v>
      </c>
      <c r="AA449" s="25">
        <f t="shared" si="109"/>
        <v>0.9892435056523029</v>
      </c>
    </row>
    <row r="450" spans="7:27" x14ac:dyDescent="0.25">
      <c r="G450" s="8">
        <f t="shared" si="110"/>
        <v>436</v>
      </c>
      <c r="H450" s="23">
        <f>VLOOKUP(G450,$G$7:$H$11,2,1)*$D$7</f>
        <v>74197.036800000002</v>
      </c>
      <c r="I450" s="23">
        <f t="shared" si="113"/>
        <v>-74131.086155816913</v>
      </c>
      <c r="J450" s="24">
        <f t="shared" si="102"/>
        <v>0.99911114180528715</v>
      </c>
      <c r="K450" s="23">
        <f t="shared" si="116"/>
        <v>65.950644183089025</v>
      </c>
      <c r="L450" s="23">
        <f t="shared" si="111"/>
        <v>9996734.7893486395</v>
      </c>
      <c r="M450" s="23">
        <f>SUM($I$15:I450)</f>
        <v>-26544454.484494638</v>
      </c>
      <c r="N450" s="23">
        <f t="shared" si="103"/>
        <v>9996734.7893486395</v>
      </c>
      <c r="O450" s="23">
        <f t="shared" si="104"/>
        <v>10000000</v>
      </c>
      <c r="P450" s="25">
        <f t="shared" si="105"/>
        <v>0.99967347893486391</v>
      </c>
      <c r="R450" s="8">
        <f t="shared" si="112"/>
        <v>436</v>
      </c>
      <c r="S450" s="23">
        <f>VLOOKUP(R450,$R$7:$S$11,2,1)*$D$7</f>
        <v>25305.296442687748</v>
      </c>
      <c r="T450" s="23">
        <f t="shared" si="114"/>
        <v>-24029.049679063261</v>
      </c>
      <c r="U450" s="24">
        <f t="shared" si="106"/>
        <v>0.9495660220177633</v>
      </c>
      <c r="V450" s="23">
        <f t="shared" si="117"/>
        <v>1276.2467636244874</v>
      </c>
      <c r="W450" s="23">
        <f t="shared" si="115"/>
        <v>9893711.303286653</v>
      </c>
      <c r="X450" s="23">
        <f>SUM($T$15:T450)</f>
        <v>-7011322.7206576765</v>
      </c>
      <c r="Y450" s="23">
        <f t="shared" si="107"/>
        <v>9893711.303286653</v>
      </c>
      <c r="Z450" s="23">
        <f t="shared" si="108"/>
        <v>10000000</v>
      </c>
      <c r="AA450" s="25">
        <f t="shared" si="109"/>
        <v>0.9893711303286653</v>
      </c>
    </row>
    <row r="451" spans="7:27" x14ac:dyDescent="0.25">
      <c r="G451" s="8">
        <f t="shared" si="110"/>
        <v>437</v>
      </c>
      <c r="H451" s="23">
        <f>VLOOKUP(G451,$G$7:$H$11,2,1)*$D$7</f>
        <v>74197.036800000002</v>
      </c>
      <c r="I451" s="23">
        <f t="shared" si="113"/>
        <v>-74132.391643881798</v>
      </c>
      <c r="J451" s="24">
        <f t="shared" si="102"/>
        <v>0.9991287366867162</v>
      </c>
      <c r="K451" s="23">
        <f t="shared" si="116"/>
        <v>64.645156118203886</v>
      </c>
      <c r="L451" s="23">
        <f t="shared" si="111"/>
        <v>9996799.4345047586</v>
      </c>
      <c r="M451" s="23">
        <f>SUM($I$15:I451)</f>
        <v>-26618586.876138519</v>
      </c>
      <c r="N451" s="23">
        <f t="shared" si="103"/>
        <v>9996799.4345047586</v>
      </c>
      <c r="O451" s="23">
        <f t="shared" si="104"/>
        <v>10000000</v>
      </c>
      <c r="P451" s="25">
        <f t="shared" si="105"/>
        <v>0.99967994345047584</v>
      </c>
      <c r="R451" s="8">
        <f t="shared" si="112"/>
        <v>437</v>
      </c>
      <c r="S451" s="23">
        <f>VLOOKUP(R451,$R$7:$S$11,2,1)*$D$7</f>
        <v>25305.296442687748</v>
      </c>
      <c r="T451" s="23">
        <f t="shared" si="114"/>
        <v>-24044.112263828516</v>
      </c>
      <c r="U451" s="24">
        <f t="shared" si="106"/>
        <v>0.95016125648969962</v>
      </c>
      <c r="V451" s="23">
        <f t="shared" si="117"/>
        <v>1261.1841788592319</v>
      </c>
      <c r="W451" s="23">
        <f t="shared" si="115"/>
        <v>9894972.487465512</v>
      </c>
      <c r="X451" s="23">
        <f>SUM($T$15:T451)</f>
        <v>-7035366.832921505</v>
      </c>
      <c r="Y451" s="23">
        <f t="shared" si="107"/>
        <v>9894972.487465512</v>
      </c>
      <c r="Z451" s="23">
        <f t="shared" si="108"/>
        <v>10000000</v>
      </c>
      <c r="AA451" s="25">
        <f t="shared" si="109"/>
        <v>0.98949724874655121</v>
      </c>
    </row>
    <row r="452" spans="7:27" x14ac:dyDescent="0.25">
      <c r="G452" s="8">
        <f t="shared" si="110"/>
        <v>438</v>
      </c>
      <c r="H452" s="23">
        <f>VLOOKUP(G452,$G$7:$H$11,2,1)*$D$7</f>
        <v>74197.036800000002</v>
      </c>
      <c r="I452" s="23">
        <f t="shared" si="113"/>
        <v>-74133.671298094094</v>
      </c>
      <c r="J452" s="24">
        <f t="shared" si="102"/>
        <v>0.99914598338911143</v>
      </c>
      <c r="K452" s="23">
        <f t="shared" si="116"/>
        <v>63.365501905907877</v>
      </c>
      <c r="L452" s="23">
        <f t="shared" si="111"/>
        <v>9996862.8000066653</v>
      </c>
      <c r="M452" s="23">
        <f>SUM($I$15:I452)</f>
        <v>-26692720.547436614</v>
      </c>
      <c r="N452" s="23">
        <f t="shared" si="103"/>
        <v>9996862.8000066653</v>
      </c>
      <c r="O452" s="23">
        <f t="shared" si="104"/>
        <v>10000000</v>
      </c>
      <c r="P452" s="25">
        <f t="shared" si="105"/>
        <v>0.99968628000066651</v>
      </c>
      <c r="R452" s="8">
        <f t="shared" si="112"/>
        <v>438</v>
      </c>
      <c r="S452" s="23">
        <f>VLOOKUP(R452,$R$7:$S$11,2,1)*$D$7</f>
        <v>25305.296442687748</v>
      </c>
      <c r="T452" s="23">
        <f t="shared" si="114"/>
        <v>-24058.998962409794</v>
      </c>
      <c r="U452" s="24">
        <f t="shared" si="106"/>
        <v>0.95074954039362436</v>
      </c>
      <c r="V452" s="23">
        <f t="shared" si="117"/>
        <v>1246.2974802779536</v>
      </c>
      <c r="W452" s="23">
        <f t="shared" si="115"/>
        <v>9896218.7849457897</v>
      </c>
      <c r="X452" s="23">
        <f>SUM($T$15:T452)</f>
        <v>-7059425.8318839148</v>
      </c>
      <c r="Y452" s="23">
        <f t="shared" si="107"/>
        <v>9896218.7849457897</v>
      </c>
      <c r="Z452" s="23">
        <f t="shared" si="108"/>
        <v>10000000</v>
      </c>
      <c r="AA452" s="25">
        <f t="shared" si="109"/>
        <v>0.98962187849457894</v>
      </c>
    </row>
    <row r="453" spans="7:27" x14ac:dyDescent="0.25">
      <c r="G453" s="8">
        <f t="shared" si="110"/>
        <v>439</v>
      </c>
      <c r="H453" s="23">
        <f>VLOOKUP(G453,$G$7:$H$11,2,1)*$D$7</f>
        <v>74197.036800000002</v>
      </c>
      <c r="I453" s="23">
        <f t="shared" si="113"/>
        <v>-74134.925629369915</v>
      </c>
      <c r="J453" s="24">
        <f t="shared" si="102"/>
        <v>0.99916288879840975</v>
      </c>
      <c r="K453" s="23">
        <f t="shared" si="116"/>
        <v>62.111170630087145</v>
      </c>
      <c r="L453" s="23">
        <f t="shared" si="111"/>
        <v>9996924.9111772962</v>
      </c>
      <c r="M453" s="23">
        <f>SUM($I$15:I453)</f>
        <v>-26766855.473065984</v>
      </c>
      <c r="N453" s="23">
        <f t="shared" si="103"/>
        <v>9996924.9111772962</v>
      </c>
      <c r="O453" s="23">
        <f t="shared" si="104"/>
        <v>10000000</v>
      </c>
      <c r="P453" s="25">
        <f t="shared" si="105"/>
        <v>0.99969249111772962</v>
      </c>
      <c r="R453" s="8">
        <f t="shared" si="112"/>
        <v>439</v>
      </c>
      <c r="S453" s="23">
        <f>VLOOKUP(R453,$R$7:$S$11,2,1)*$D$7</f>
        <v>25305.296442687748</v>
      </c>
      <c r="T453" s="23">
        <f t="shared" si="114"/>
        <v>-24073.711784116924</v>
      </c>
      <c r="U453" s="24">
        <f t="shared" si="106"/>
        <v>0.95133095313227578</v>
      </c>
      <c r="V453" s="23">
        <f t="shared" si="117"/>
        <v>1231.5846585708241</v>
      </c>
      <c r="W453" s="23">
        <f t="shared" si="115"/>
        <v>9897450.3696043603</v>
      </c>
      <c r="X453" s="23">
        <f>SUM($T$15:T453)</f>
        <v>-7083499.5436680317</v>
      </c>
      <c r="Y453" s="23">
        <f t="shared" si="107"/>
        <v>9897450.3696043603</v>
      </c>
      <c r="Z453" s="23">
        <f t="shared" si="108"/>
        <v>10000000</v>
      </c>
      <c r="AA453" s="25">
        <f t="shared" si="109"/>
        <v>0.98974503696043603</v>
      </c>
    </row>
    <row r="454" spans="7:27" x14ac:dyDescent="0.25">
      <c r="G454" s="8">
        <f t="shared" si="110"/>
        <v>440</v>
      </c>
      <c r="H454" s="23">
        <f>VLOOKUP(G454,$G$7:$H$11,2,1)*$D$7</f>
        <v>74197.036800000002</v>
      </c>
      <c r="I454" s="23">
        <f t="shared" si="113"/>
        <v>-74136.155138488859</v>
      </c>
      <c r="J454" s="24">
        <f t="shared" si="102"/>
        <v>0.99917945966393173</v>
      </c>
      <c r="K454" s="23">
        <f t="shared" si="116"/>
        <v>60.881661511142738</v>
      </c>
      <c r="L454" s="23">
        <f t="shared" si="111"/>
        <v>9996985.7928388081</v>
      </c>
      <c r="M454" s="23">
        <f>SUM($I$15:I454)</f>
        <v>-26840991.628204472</v>
      </c>
      <c r="N454" s="23">
        <f t="shared" si="103"/>
        <v>9996985.7928388081</v>
      </c>
      <c r="O454" s="23">
        <f t="shared" si="104"/>
        <v>10000000</v>
      </c>
      <c r="P454" s="25">
        <f t="shared" si="105"/>
        <v>0.99969857928388084</v>
      </c>
      <c r="R454" s="8">
        <f t="shared" si="112"/>
        <v>440</v>
      </c>
      <c r="S454" s="23">
        <f>VLOOKUP(R454,$R$7:$S$11,2,1)*$D$7</f>
        <v>25305.296442687748</v>
      </c>
      <c r="T454" s="23">
        <f t="shared" si="114"/>
        <v>-24088.252716373652</v>
      </c>
      <c r="U454" s="24">
        <f t="shared" si="106"/>
        <v>0.95190557324351066</v>
      </c>
      <c r="V454" s="23">
        <f t="shared" si="117"/>
        <v>1217.0437263140957</v>
      </c>
      <c r="W454" s="23">
        <f t="shared" si="115"/>
        <v>9898667.4133306742</v>
      </c>
      <c r="X454" s="23">
        <f>SUM($T$15:T454)</f>
        <v>-7107587.7963844053</v>
      </c>
      <c r="Y454" s="23">
        <f t="shared" si="107"/>
        <v>9898667.4133306742</v>
      </c>
      <c r="Z454" s="23">
        <f t="shared" si="108"/>
        <v>10000000</v>
      </c>
      <c r="AA454" s="25">
        <f t="shared" si="109"/>
        <v>0.9898667413330674</v>
      </c>
    </row>
    <row r="455" spans="7:27" x14ac:dyDescent="0.25">
      <c r="G455" s="8">
        <f t="shared" si="110"/>
        <v>441</v>
      </c>
      <c r="H455" s="23">
        <f>VLOOKUP(G455,$G$7:$H$11,2,1)*$D$7</f>
        <v>74197.036800000002</v>
      </c>
      <c r="I455" s="23">
        <f t="shared" si="113"/>
        <v>-74137.360316388309</v>
      </c>
      <c r="J455" s="24">
        <f t="shared" si="102"/>
        <v>0.99919570260234847</v>
      </c>
      <c r="K455" s="23">
        <f t="shared" si="116"/>
        <v>59.676483611692674</v>
      </c>
      <c r="L455" s="23">
        <f t="shared" si="111"/>
        <v>9997045.4693224207</v>
      </c>
      <c r="M455" s="23">
        <f>SUM($I$15:I455)</f>
        <v>-26915128.988520861</v>
      </c>
      <c r="N455" s="23">
        <f t="shared" si="103"/>
        <v>9997045.4693224207</v>
      </c>
      <c r="O455" s="23">
        <f t="shared" si="104"/>
        <v>10000000</v>
      </c>
      <c r="P455" s="25">
        <f t="shared" si="105"/>
        <v>0.99970454693224209</v>
      </c>
      <c r="R455" s="8">
        <f t="shared" si="112"/>
        <v>441</v>
      </c>
      <c r="S455" s="23">
        <f>VLOOKUP(R455,$R$7:$S$11,2,1)*$D$7</f>
        <v>25305.296442687748</v>
      </c>
      <c r="T455" s="23">
        <f t="shared" si="114"/>
        <v>-24102.623724911362</v>
      </c>
      <c r="U455" s="24">
        <f t="shared" si="106"/>
        <v>0.95247347840795948</v>
      </c>
      <c r="V455" s="23">
        <f t="shared" si="117"/>
        <v>1202.672717776386</v>
      </c>
      <c r="W455" s="23">
        <f t="shared" si="115"/>
        <v>9899870.0860484503</v>
      </c>
      <c r="X455" s="23">
        <f>SUM($T$15:T455)</f>
        <v>-7131690.4201093167</v>
      </c>
      <c r="Y455" s="23">
        <f t="shared" si="107"/>
        <v>9899870.0860484503</v>
      </c>
      <c r="Z455" s="23">
        <f t="shared" si="108"/>
        <v>10000000</v>
      </c>
      <c r="AA455" s="25">
        <f t="shared" si="109"/>
        <v>0.98998700860484501</v>
      </c>
    </row>
    <row r="456" spans="7:27" x14ac:dyDescent="0.25">
      <c r="G456" s="8">
        <f t="shared" si="110"/>
        <v>442</v>
      </c>
      <c r="H456" s="23">
        <f>VLOOKUP(G456,$G$7:$H$11,2,1)*$D$7</f>
        <v>74197.036800000002</v>
      </c>
      <c r="I456" s="23">
        <f t="shared" si="113"/>
        <v>-74138.541644256562</v>
      </c>
      <c r="J456" s="24">
        <f t="shared" si="102"/>
        <v>0.99921162409893649</v>
      </c>
      <c r="K456" s="23">
        <f t="shared" si="116"/>
        <v>58.495155743439682</v>
      </c>
      <c r="L456" s="23">
        <f t="shared" si="111"/>
        <v>9997103.9644781649</v>
      </c>
      <c r="M456" s="23">
        <f>SUM($I$15:I456)</f>
        <v>-26989267.530165117</v>
      </c>
      <c r="N456" s="23">
        <f t="shared" si="103"/>
        <v>9997103.9644781649</v>
      </c>
      <c r="O456" s="23">
        <f t="shared" si="104"/>
        <v>10000000</v>
      </c>
      <c r="P456" s="25">
        <f t="shared" si="105"/>
        <v>0.99971039644781645</v>
      </c>
      <c r="R456" s="8">
        <f t="shared" si="112"/>
        <v>442</v>
      </c>
      <c r="S456" s="23">
        <f>VLOOKUP(R456,$R$7:$S$11,2,1)*$D$7</f>
        <v>25305.296442687748</v>
      </c>
      <c r="T456" s="23">
        <f t="shared" si="114"/>
        <v>-24116.826753981411</v>
      </c>
      <c r="U456" s="24">
        <f t="shared" si="106"/>
        <v>0.95303474545741751</v>
      </c>
      <c r="V456" s="23">
        <f t="shared" si="117"/>
        <v>1188.4696887063365</v>
      </c>
      <c r="W456" s="23">
        <f t="shared" si="115"/>
        <v>9901058.5557371564</v>
      </c>
      <c r="X456" s="23">
        <f>SUM($T$15:T456)</f>
        <v>-7155807.2468632981</v>
      </c>
      <c r="Y456" s="23">
        <f t="shared" si="107"/>
        <v>9901058.5557371564</v>
      </c>
      <c r="Z456" s="23">
        <f t="shared" si="108"/>
        <v>10000000</v>
      </c>
      <c r="AA456" s="25">
        <f t="shared" si="109"/>
        <v>0.99010585557371567</v>
      </c>
    </row>
    <row r="457" spans="7:27" x14ac:dyDescent="0.25">
      <c r="G457" s="8">
        <f t="shared" si="110"/>
        <v>443</v>
      </c>
      <c r="H457" s="23">
        <f>VLOOKUP(G457,$G$7:$H$11,2,1)*$D$7</f>
        <v>74197.036800000002</v>
      </c>
      <c r="I457" s="23">
        <f t="shared" si="113"/>
        <v>-74139.699593823403</v>
      </c>
      <c r="J457" s="24">
        <f t="shared" si="102"/>
        <v>0.99922723051149398</v>
      </c>
      <c r="K457" s="23">
        <f t="shared" si="116"/>
        <v>57.337206176598556</v>
      </c>
      <c r="L457" s="23">
        <f t="shared" si="111"/>
        <v>9997161.3016843423</v>
      </c>
      <c r="M457" s="23">
        <f>SUM($I$15:I457)</f>
        <v>-27063407.229758941</v>
      </c>
      <c r="N457" s="23">
        <f t="shared" si="103"/>
        <v>9997161.3016843423</v>
      </c>
      <c r="O457" s="23">
        <f t="shared" si="104"/>
        <v>10000000</v>
      </c>
      <c r="P457" s="25">
        <f t="shared" si="105"/>
        <v>0.99971613016843419</v>
      </c>
      <c r="R457" s="8">
        <f t="shared" si="112"/>
        <v>443</v>
      </c>
      <c r="S457" s="23">
        <f>VLOOKUP(R457,$R$7:$S$11,2,1)*$D$7</f>
        <v>25305.296442687748</v>
      </c>
      <c r="T457" s="23">
        <f t="shared" si="114"/>
        <v>-24130.863726582378</v>
      </c>
      <c r="U457" s="24">
        <f t="shared" si="106"/>
        <v>0.95358945038382525</v>
      </c>
      <c r="V457" s="23">
        <f t="shared" si="117"/>
        <v>1174.4327161053698</v>
      </c>
      <c r="W457" s="23">
        <f t="shared" si="115"/>
        <v>9902232.9884532616</v>
      </c>
      <c r="X457" s="23">
        <f>SUM($T$15:T457)</f>
        <v>-7179938.1105898805</v>
      </c>
      <c r="Y457" s="23">
        <f t="shared" si="107"/>
        <v>9902232.9884532616</v>
      </c>
      <c r="Z457" s="23">
        <f t="shared" si="108"/>
        <v>10000000</v>
      </c>
      <c r="AA457" s="25">
        <f t="shared" si="109"/>
        <v>0.99022329884532612</v>
      </c>
    </row>
    <row r="458" spans="7:27" x14ac:dyDescent="0.25">
      <c r="G458" s="8">
        <f t="shared" si="110"/>
        <v>444</v>
      </c>
      <c r="H458" s="23">
        <f>VLOOKUP(G458,$G$7:$H$11,2,1)*$D$7</f>
        <v>74197.036800000002</v>
      </c>
      <c r="I458" s="23">
        <f t="shared" si="113"/>
        <v>-74140.83462747559</v>
      </c>
      <c r="J458" s="24">
        <f t="shared" si="102"/>
        <v>0.99924252807189717</v>
      </c>
      <c r="K458" s="23">
        <f t="shared" si="116"/>
        <v>56.202172524412163</v>
      </c>
      <c r="L458" s="23">
        <f t="shared" si="111"/>
        <v>9997217.5038568676</v>
      </c>
      <c r="M458" s="23">
        <f>SUM($I$15:I458)</f>
        <v>-27137548.064386416</v>
      </c>
      <c r="N458" s="23">
        <f t="shared" si="103"/>
        <v>9997217.5038568676</v>
      </c>
      <c r="O458" s="23">
        <f t="shared" si="104"/>
        <v>10000000</v>
      </c>
      <c r="P458" s="25">
        <f t="shared" si="105"/>
        <v>0.99972175038568678</v>
      </c>
      <c r="R458" s="8">
        <f t="shared" si="112"/>
        <v>444</v>
      </c>
      <c r="S458" s="23">
        <f>VLOOKUP(R458,$R$7:$S$11,2,1)*$D$7</f>
        <v>25305.296442687748</v>
      </c>
      <c r="T458" s="23">
        <f t="shared" si="114"/>
        <v>-24144.736544642597</v>
      </c>
      <c r="U458" s="24">
        <f t="shared" si="106"/>
        <v>0.95413766834648139</v>
      </c>
      <c r="V458" s="23">
        <f t="shared" si="117"/>
        <v>1160.5598980451505</v>
      </c>
      <c r="W458" s="23">
        <f t="shared" si="115"/>
        <v>9903393.5483513065</v>
      </c>
      <c r="X458" s="23">
        <f>SUM($T$15:T458)</f>
        <v>-7204082.8471345231</v>
      </c>
      <c r="Y458" s="23">
        <f t="shared" si="107"/>
        <v>9903393.5483513065</v>
      </c>
      <c r="Z458" s="23">
        <f t="shared" si="108"/>
        <v>10000000</v>
      </c>
      <c r="AA458" s="25">
        <f t="shared" si="109"/>
        <v>0.99033935483513069</v>
      </c>
    </row>
    <row r="459" spans="7:27" x14ac:dyDescent="0.25">
      <c r="G459" s="8">
        <f t="shared" si="110"/>
        <v>445</v>
      </c>
      <c r="H459" s="23">
        <f>VLOOKUP(G459,$G$7:$H$11,2,1)*$D$7</f>
        <v>74197.036800000002</v>
      </c>
      <c r="I459" s="23">
        <f t="shared" si="113"/>
        <v>-74141.947198458016</v>
      </c>
      <c r="J459" s="24">
        <f t="shared" si="102"/>
        <v>0.99925752288881187</v>
      </c>
      <c r="K459" s="23">
        <f t="shared" si="116"/>
        <v>55.089601541985758</v>
      </c>
      <c r="L459" s="23">
        <f t="shared" si="111"/>
        <v>9997272.5934584104</v>
      </c>
      <c r="M459" s="23">
        <f>SUM($I$15:I459)</f>
        <v>-27211690.011584874</v>
      </c>
      <c r="N459" s="23">
        <f t="shared" si="103"/>
        <v>9997272.5934584104</v>
      </c>
      <c r="O459" s="23">
        <f t="shared" si="104"/>
        <v>10000000</v>
      </c>
      <c r="P459" s="25">
        <f t="shared" si="105"/>
        <v>0.99972725934584106</v>
      </c>
      <c r="R459" s="8">
        <f t="shared" si="112"/>
        <v>445</v>
      </c>
      <c r="S459" s="23">
        <f>VLOOKUP(R459,$R$7:$S$11,2,1)*$D$7</f>
        <v>25305.296442687748</v>
      </c>
      <c r="T459" s="23">
        <f t="shared" si="114"/>
        <v>-24158.447089258581</v>
      </c>
      <c r="U459" s="24">
        <f t="shared" si="106"/>
        <v>0.95467947368146477</v>
      </c>
      <c r="V459" s="23">
        <f t="shared" si="117"/>
        <v>1146.8493534291665</v>
      </c>
      <c r="W459" s="23">
        <f t="shared" si="115"/>
        <v>9904540.3977047354</v>
      </c>
      <c r="X459" s="23">
        <f>SUM($T$15:T459)</f>
        <v>-7228241.2942237817</v>
      </c>
      <c r="Y459" s="23">
        <f t="shared" si="107"/>
        <v>9904540.3977047354</v>
      </c>
      <c r="Z459" s="23">
        <f t="shared" si="108"/>
        <v>10000000</v>
      </c>
      <c r="AA459" s="25">
        <f t="shared" si="109"/>
        <v>0.99045403977047353</v>
      </c>
    </row>
    <row r="460" spans="7:27" x14ac:dyDescent="0.25">
      <c r="G460" s="8">
        <f t="shared" si="110"/>
        <v>446</v>
      </c>
      <c r="H460" s="23">
        <f>VLOOKUP(G460,$G$7:$H$11,2,1)*$D$7</f>
        <v>74197.036800000002</v>
      </c>
      <c r="I460" s="23">
        <f t="shared" si="113"/>
        <v>-74143.037751082331</v>
      </c>
      <c r="J460" s="24">
        <f t="shared" si="102"/>
        <v>0.99927222095050472</v>
      </c>
      <c r="K460" s="23">
        <f t="shared" si="116"/>
        <v>53.999048917670734</v>
      </c>
      <c r="L460" s="23">
        <f t="shared" si="111"/>
        <v>9997326.5925073288</v>
      </c>
      <c r="M460" s="23">
        <f>SUM($I$15:I460)</f>
        <v>-27285833.049335957</v>
      </c>
      <c r="N460" s="23">
        <f t="shared" si="103"/>
        <v>9997326.5925073288</v>
      </c>
      <c r="O460" s="23">
        <f t="shared" si="104"/>
        <v>10000000</v>
      </c>
      <c r="P460" s="25">
        <f t="shared" si="105"/>
        <v>0.99973265925073285</v>
      </c>
      <c r="R460" s="8">
        <f t="shared" si="112"/>
        <v>446</v>
      </c>
      <c r="S460" s="23">
        <f>VLOOKUP(R460,$R$7:$S$11,2,1)*$D$7</f>
        <v>25305.296442687748</v>
      </c>
      <c r="T460" s="23">
        <f t="shared" si="114"/>
        <v>-24171.997220858932</v>
      </c>
      <c r="U460" s="24">
        <f t="shared" si="106"/>
        <v>0.95521493990811179</v>
      </c>
      <c r="V460" s="23">
        <f t="shared" si="117"/>
        <v>1133.2992218288164</v>
      </c>
      <c r="W460" s="23">
        <f t="shared" si="115"/>
        <v>9905673.696926564</v>
      </c>
      <c r="X460" s="23">
        <f>SUM($T$15:T460)</f>
        <v>-7252413.2914446406</v>
      </c>
      <c r="Y460" s="23">
        <f t="shared" si="107"/>
        <v>9905673.696926564</v>
      </c>
      <c r="Z460" s="23">
        <f t="shared" si="108"/>
        <v>10000000</v>
      </c>
      <c r="AA460" s="25">
        <f t="shared" si="109"/>
        <v>0.99056736969265635</v>
      </c>
    </row>
    <row r="461" spans="7:27" x14ac:dyDescent="0.25">
      <c r="G461" s="8">
        <f t="shared" si="110"/>
        <v>447</v>
      </c>
      <c r="H461" s="23">
        <f>VLOOKUP(G461,$G$7:$H$11,2,1)*$D$7</f>
        <v>74197.036800000002</v>
      </c>
      <c r="I461" s="23">
        <f t="shared" si="113"/>
        <v>-74144.106720864773</v>
      </c>
      <c r="J461" s="24">
        <f t="shared" si="102"/>
        <v>0.99928662812670133</v>
      </c>
      <c r="K461" s="23">
        <f t="shared" si="116"/>
        <v>52.93007913522888</v>
      </c>
      <c r="L461" s="23">
        <f t="shared" si="111"/>
        <v>9997379.5225864649</v>
      </c>
      <c r="M461" s="23">
        <f>SUM($I$15:I461)</f>
        <v>-27359977.156056821</v>
      </c>
      <c r="N461" s="23">
        <f t="shared" si="103"/>
        <v>9997379.5225864649</v>
      </c>
      <c r="O461" s="23">
        <f t="shared" si="104"/>
        <v>10000000</v>
      </c>
      <c r="P461" s="25">
        <f t="shared" si="105"/>
        <v>0.99973795225864648</v>
      </c>
      <c r="R461" s="8">
        <f t="shared" si="112"/>
        <v>447</v>
      </c>
      <c r="S461" s="23">
        <f>VLOOKUP(R461,$R$7:$S$11,2,1)*$D$7</f>
        <v>25305.296442687748</v>
      </c>
      <c r="T461" s="23">
        <f t="shared" si="114"/>
        <v>-24185.388779468834</v>
      </c>
      <c r="U461" s="24">
        <f t="shared" si="106"/>
        <v>0.95574413973946848</v>
      </c>
      <c r="V461" s="23">
        <f t="shared" si="117"/>
        <v>1119.9076632189135</v>
      </c>
      <c r="W461" s="23">
        <f t="shared" si="115"/>
        <v>9906793.6045897827</v>
      </c>
      <c r="X461" s="23">
        <f>SUM($T$15:T461)</f>
        <v>-7276598.6802241094</v>
      </c>
      <c r="Y461" s="23">
        <f t="shared" si="107"/>
        <v>9906793.6045897827</v>
      </c>
      <c r="Z461" s="23">
        <f t="shared" si="108"/>
        <v>10000000</v>
      </c>
      <c r="AA461" s="25">
        <f t="shared" si="109"/>
        <v>0.99067936045897831</v>
      </c>
    </row>
    <row r="462" spans="7:27" x14ac:dyDescent="0.25">
      <c r="G462" s="8">
        <f t="shared" si="110"/>
        <v>448</v>
      </c>
      <c r="H462" s="23">
        <f>VLOOKUP(G462,$G$7:$H$11,2,1)*$D$7</f>
        <v>74197.036800000002</v>
      </c>
      <c r="I462" s="23">
        <f t="shared" si="113"/>
        <v>-74145.154534727335</v>
      </c>
      <c r="J462" s="24">
        <f t="shared" si="102"/>
        <v>0.99930075017129705</v>
      </c>
      <c r="K462" s="23">
        <f t="shared" si="116"/>
        <v>51.8822652726667</v>
      </c>
      <c r="L462" s="23">
        <f t="shared" si="111"/>
        <v>9997431.4048517384</v>
      </c>
      <c r="M462" s="23">
        <f>SUM($I$15:I462)</f>
        <v>-27434122.310591549</v>
      </c>
      <c r="N462" s="23">
        <f t="shared" si="103"/>
        <v>9997431.4048517384</v>
      </c>
      <c r="O462" s="23">
        <f t="shared" si="104"/>
        <v>10000000</v>
      </c>
      <c r="P462" s="25">
        <f t="shared" si="105"/>
        <v>0.99974314048517388</v>
      </c>
      <c r="R462" s="8">
        <f t="shared" si="112"/>
        <v>448</v>
      </c>
      <c r="S462" s="23">
        <f>VLOOKUP(R462,$R$7:$S$11,2,1)*$D$7</f>
        <v>25305.296442687748</v>
      </c>
      <c r="T462" s="23">
        <f t="shared" si="114"/>
        <v>-24198.623584844172</v>
      </c>
      <c r="U462" s="24">
        <f t="shared" si="106"/>
        <v>0.95626714508759048</v>
      </c>
      <c r="V462" s="23">
        <f t="shared" si="117"/>
        <v>1106.6728578435759</v>
      </c>
      <c r="W462" s="23">
        <f t="shared" si="115"/>
        <v>9907900.277447626</v>
      </c>
      <c r="X462" s="23">
        <f>SUM($T$15:T462)</f>
        <v>-7300797.3038089536</v>
      </c>
      <c r="Y462" s="23">
        <f t="shared" si="107"/>
        <v>9907900.277447626</v>
      </c>
      <c r="Z462" s="23">
        <f t="shared" si="108"/>
        <v>10000000</v>
      </c>
      <c r="AA462" s="25">
        <f t="shared" si="109"/>
        <v>0.99079002774476255</v>
      </c>
    </row>
    <row r="463" spans="7:27" x14ac:dyDescent="0.25">
      <c r="G463" s="8">
        <f t="shared" si="110"/>
        <v>449</v>
      </c>
      <c r="H463" s="23">
        <f>VLOOKUP(G463,$G$7:$H$11,2,1)*$D$7</f>
        <v>74197.036800000002</v>
      </c>
      <c r="I463" s="23">
        <f t="shared" si="113"/>
        <v>-74146.181611139327</v>
      </c>
      <c r="J463" s="24">
        <f t="shared" ref="J463:J526" si="118">-I463/H463</f>
        <v>0.99931459272426526</v>
      </c>
      <c r="K463" s="23">
        <f t="shared" si="116"/>
        <v>50.855188860674389</v>
      </c>
      <c r="L463" s="23">
        <f t="shared" si="111"/>
        <v>9997482.2600405999</v>
      </c>
      <c r="M463" s="23">
        <f>SUM($I$15:I463)</f>
        <v>-27508268.492202688</v>
      </c>
      <c r="N463" s="23">
        <f t="shared" si="103"/>
        <v>9997482.2600405999</v>
      </c>
      <c r="O463" s="23">
        <f t="shared" si="104"/>
        <v>10000000</v>
      </c>
      <c r="P463" s="25">
        <f t="shared" si="105"/>
        <v>0.99974822600405999</v>
      </c>
      <c r="R463" s="8">
        <f t="shared" si="112"/>
        <v>449</v>
      </c>
      <c r="S463" s="23">
        <f>VLOOKUP(R463,$R$7:$S$11,2,1)*$D$7</f>
        <v>25305.296442687748</v>
      </c>
      <c r="T463" s="23">
        <f t="shared" si="114"/>
        <v>-24211.703436750919</v>
      </c>
      <c r="U463" s="24">
        <f t="shared" si="106"/>
        <v>0.95678402707458365</v>
      </c>
      <c r="V463" s="23">
        <f t="shared" si="117"/>
        <v>1093.5930059368293</v>
      </c>
      <c r="W463" s="23">
        <f t="shared" si="115"/>
        <v>9908993.8704535626</v>
      </c>
      <c r="X463" s="23">
        <f>SUM($T$15:T463)</f>
        <v>-7325009.0072457045</v>
      </c>
      <c r="Y463" s="23">
        <f t="shared" si="107"/>
        <v>9908993.8704535626</v>
      </c>
      <c r="Z463" s="23">
        <f t="shared" si="108"/>
        <v>10000000</v>
      </c>
      <c r="AA463" s="25">
        <f t="shared" si="109"/>
        <v>0.99089938704535629</v>
      </c>
    </row>
    <row r="464" spans="7:27" x14ac:dyDescent="0.25">
      <c r="G464" s="8">
        <f t="shared" si="110"/>
        <v>450</v>
      </c>
      <c r="H464" s="23">
        <f>VLOOKUP(G464,$G$7:$H$11,2,1)*$D$7</f>
        <v>74197.036800000002</v>
      </c>
      <c r="I464" s="23">
        <f t="shared" si="113"/>
        <v>-74147.188360325992</v>
      </c>
      <c r="J464" s="24">
        <f t="shared" si="118"/>
        <v>0.999328161314469</v>
      </c>
      <c r="K464" s="23">
        <f t="shared" si="116"/>
        <v>49.848439674009569</v>
      </c>
      <c r="L464" s="23">
        <f t="shared" si="111"/>
        <v>9997532.1084802747</v>
      </c>
      <c r="M464" s="23">
        <f>SUM($I$15:I464)</f>
        <v>-27582415.680563014</v>
      </c>
      <c r="N464" s="23">
        <f t="shared" ref="N464:N527" si="119">2*(10000000)/(1+EXP((-0.02)*(G464-0)))-10000000</f>
        <v>9997532.1084802747</v>
      </c>
      <c r="O464" s="23">
        <f t="shared" ref="O464:O527" si="120">$D$4</f>
        <v>10000000</v>
      </c>
      <c r="P464" s="25">
        <f t="shared" ref="P464:P527" si="121">N464/O464</f>
        <v>0.99975321084802748</v>
      </c>
      <c r="R464" s="8">
        <f t="shared" si="112"/>
        <v>450</v>
      </c>
      <c r="S464" s="23">
        <f>VLOOKUP(R464,$R$7:$S$11,2,1)*$D$7</f>
        <v>25305.296442687748</v>
      </c>
      <c r="T464" s="23">
        <f t="shared" si="114"/>
        <v>-24224.630115073174</v>
      </c>
      <c r="U464" s="24">
        <f t="shared" ref="U464:U527" si="122">-T464/S464</f>
        <v>0.95729485603687348</v>
      </c>
      <c r="V464" s="23">
        <f t="shared" si="117"/>
        <v>1080.6663276145737</v>
      </c>
      <c r="W464" s="23">
        <f t="shared" si="115"/>
        <v>9910074.5367811769</v>
      </c>
      <c r="X464" s="23">
        <f>SUM($T$15:T464)</f>
        <v>-7349233.6373607777</v>
      </c>
      <c r="Y464" s="23">
        <f t="shared" ref="Y464:Y527" si="123">2*(10000000)/(1+EXP((-0.012)*(G464-0)))-10000000</f>
        <v>9910074.5367811769</v>
      </c>
      <c r="Z464" s="23">
        <f t="shared" ref="Z464:Z527" si="124">$D$4</f>
        <v>10000000</v>
      </c>
      <c r="AA464" s="25">
        <f t="shared" ref="AA464:AA527" si="125">Y464/Z464</f>
        <v>0.99100745367811771</v>
      </c>
    </row>
    <row r="465" spans="7:27" x14ac:dyDescent="0.25">
      <c r="G465" s="8">
        <f t="shared" ref="G465:G528" si="126">G464+1</f>
        <v>451</v>
      </c>
      <c r="H465" s="23">
        <f>VLOOKUP(G465,$G$7:$H$11,2,1)*$D$7</f>
        <v>74197.036800000002</v>
      </c>
      <c r="I465" s="23">
        <f t="shared" si="113"/>
        <v>-74148.175184376538</v>
      </c>
      <c r="J465" s="24">
        <f t="shared" si="118"/>
        <v>0.99934146136111646</v>
      </c>
      <c r="K465" s="23">
        <f t="shared" si="116"/>
        <v>48.861615623463877</v>
      </c>
      <c r="L465" s="23">
        <f t="shared" ref="L465:L528" si="127">L464+K465</f>
        <v>9997580.970095899</v>
      </c>
      <c r="M465" s="23">
        <f>SUM($I$15:I465)</f>
        <v>-27656563.855747391</v>
      </c>
      <c r="N465" s="23">
        <f t="shared" si="119"/>
        <v>9997580.970095899</v>
      </c>
      <c r="O465" s="23">
        <f t="shared" si="120"/>
        <v>10000000</v>
      </c>
      <c r="P465" s="25">
        <f t="shared" si="121"/>
        <v>0.99975809700958984</v>
      </c>
      <c r="R465" s="8">
        <f t="shared" ref="R465:R528" si="128">R464+1</f>
        <v>451</v>
      </c>
      <c r="S465" s="23">
        <f>VLOOKUP(R465,$R$7:$S$11,2,1)*$D$7</f>
        <v>25305.296442687748</v>
      </c>
      <c r="T465" s="23">
        <f t="shared" si="114"/>
        <v>-24237.405380103737</v>
      </c>
      <c r="U465" s="24">
        <f t="shared" si="122"/>
        <v>0.95779970153668803</v>
      </c>
      <c r="V465" s="23">
        <f t="shared" si="117"/>
        <v>1067.8910625840108</v>
      </c>
      <c r="W465" s="23">
        <f t="shared" si="115"/>
        <v>9911142.4278437607</v>
      </c>
      <c r="X465" s="23">
        <f>SUM($T$15:T465)</f>
        <v>-7373471.0427408814</v>
      </c>
      <c r="Y465" s="23">
        <f t="shared" si="123"/>
        <v>9911142.4278437607</v>
      </c>
      <c r="Z465" s="23">
        <f t="shared" si="124"/>
        <v>10000000</v>
      </c>
      <c r="AA465" s="25">
        <f t="shared" si="125"/>
        <v>0.9911142427843761</v>
      </c>
    </row>
    <row r="466" spans="7:27" x14ac:dyDescent="0.25">
      <c r="G466" s="8">
        <f t="shared" si="126"/>
        <v>452</v>
      </c>
      <c r="H466" s="23">
        <f>VLOOKUP(G466,$G$7:$H$11,2,1)*$D$7</f>
        <v>74197.036800000002</v>
      </c>
      <c r="I466" s="23">
        <f t="shared" si="113"/>
        <v>-74149.14247745648</v>
      </c>
      <c r="J466" s="24">
        <f t="shared" si="118"/>
        <v>0.9993544981766237</v>
      </c>
      <c r="K466" s="23">
        <f t="shared" si="116"/>
        <v>47.894322543521412</v>
      </c>
      <c r="L466" s="23">
        <f t="shared" si="127"/>
        <v>9997628.8644184433</v>
      </c>
      <c r="M466" s="23">
        <f>SUM($I$15:I466)</f>
        <v>-27730712.998224847</v>
      </c>
      <c r="N466" s="23">
        <f t="shared" si="119"/>
        <v>9997628.8644184433</v>
      </c>
      <c r="O466" s="23">
        <f t="shared" si="120"/>
        <v>10000000</v>
      </c>
      <c r="P466" s="25">
        <f t="shared" si="121"/>
        <v>0.9997628864418443</v>
      </c>
      <c r="R466" s="8">
        <f t="shared" si="128"/>
        <v>452</v>
      </c>
      <c r="S466" s="23">
        <f>VLOOKUP(R466,$R$7:$S$11,2,1)*$D$7</f>
        <v>25305.296442687748</v>
      </c>
      <c r="T466" s="23">
        <f t="shared" si="114"/>
        <v>-24250.030972667038</v>
      </c>
      <c r="U466" s="24">
        <f t="shared" si="122"/>
        <v>0.95829863236691537</v>
      </c>
      <c r="V466" s="23">
        <f t="shared" si="117"/>
        <v>1055.2654700207095</v>
      </c>
      <c r="W466" s="23">
        <f t="shared" si="115"/>
        <v>9912197.6933137812</v>
      </c>
      <c r="X466" s="23">
        <f>SUM($T$15:T466)</f>
        <v>-7397721.0737135485</v>
      </c>
      <c r="Y466" s="23">
        <f t="shared" si="123"/>
        <v>9912197.6933137812</v>
      </c>
      <c r="Z466" s="23">
        <f t="shared" si="124"/>
        <v>10000000</v>
      </c>
      <c r="AA466" s="25">
        <f t="shared" si="125"/>
        <v>0.99121976933137812</v>
      </c>
    </row>
    <row r="467" spans="7:27" x14ac:dyDescent="0.25">
      <c r="G467" s="8">
        <f t="shared" si="126"/>
        <v>453</v>
      </c>
      <c r="H467" s="23">
        <f>VLOOKUP(G467,$G$7:$H$11,2,1)*$D$7</f>
        <v>74197.036800000002</v>
      </c>
      <c r="I467" s="23">
        <f t="shared" si="113"/>
        <v>-74150.090625941753</v>
      </c>
      <c r="J467" s="24">
        <f t="shared" si="118"/>
        <v>0.99936727696842131</v>
      </c>
      <c r="K467" s="23">
        <f t="shared" si="116"/>
        <v>46.946174058248289</v>
      </c>
      <c r="L467" s="23">
        <f t="shared" si="127"/>
        <v>9997675.8105925024</v>
      </c>
      <c r="M467" s="23">
        <f>SUM($I$15:I467)</f>
        <v>-27804863.088850789</v>
      </c>
      <c r="N467" s="23">
        <f t="shared" si="119"/>
        <v>9997675.8105925024</v>
      </c>
      <c r="O467" s="23">
        <f t="shared" si="120"/>
        <v>10000000</v>
      </c>
      <c r="P467" s="25">
        <f t="shared" si="121"/>
        <v>0.99976758105925023</v>
      </c>
      <c r="R467" s="8">
        <f t="shared" si="128"/>
        <v>453</v>
      </c>
      <c r="S467" s="23">
        <f>VLOOKUP(R467,$R$7:$S$11,2,1)*$D$7</f>
        <v>25305.296442687748</v>
      </c>
      <c r="T467" s="23">
        <f t="shared" si="114"/>
        <v>-24262.508614376187</v>
      </c>
      <c r="U467" s="24">
        <f t="shared" si="122"/>
        <v>0.95879171656126216</v>
      </c>
      <c r="V467" s="23">
        <f t="shared" si="117"/>
        <v>1042.7878283115606</v>
      </c>
      <c r="W467" s="23">
        <f t="shared" si="115"/>
        <v>9913240.4811420925</v>
      </c>
      <c r="X467" s="23">
        <f>SUM($T$15:T467)</f>
        <v>-7421983.5823279247</v>
      </c>
      <c r="Y467" s="23">
        <f t="shared" si="123"/>
        <v>9913240.4811420925</v>
      </c>
      <c r="Z467" s="23">
        <f t="shared" si="124"/>
        <v>10000000</v>
      </c>
      <c r="AA467" s="25">
        <f t="shared" si="125"/>
        <v>0.99132404811420927</v>
      </c>
    </row>
    <row r="468" spans="7:27" x14ac:dyDescent="0.25">
      <c r="G468" s="8">
        <f t="shared" si="126"/>
        <v>454</v>
      </c>
      <c r="H468" s="23">
        <f>VLOOKUP(G468,$G$7:$H$11,2,1)*$D$7</f>
        <v>74197.036800000002</v>
      </c>
      <c r="I468" s="23">
        <f t="shared" si="113"/>
        <v>-74151.020008552819</v>
      </c>
      <c r="J468" s="24">
        <f t="shared" si="118"/>
        <v>0.99937980284076278</v>
      </c>
      <c r="K468" s="23">
        <f t="shared" si="116"/>
        <v>46.016791447182186</v>
      </c>
      <c r="L468" s="23">
        <f t="shared" si="127"/>
        <v>9997721.8273839504</v>
      </c>
      <c r="M468" s="23">
        <f>SUM($I$15:I468)</f>
        <v>-27879014.108859342</v>
      </c>
      <c r="N468" s="23">
        <f t="shared" si="119"/>
        <v>9997721.8273839504</v>
      </c>
      <c r="O468" s="23">
        <f t="shared" si="120"/>
        <v>10000000</v>
      </c>
      <c r="P468" s="25">
        <f t="shared" si="121"/>
        <v>0.99977218273839508</v>
      </c>
      <c r="R468" s="8">
        <f t="shared" si="128"/>
        <v>454</v>
      </c>
      <c r="S468" s="23">
        <f>VLOOKUP(R468,$R$7:$S$11,2,1)*$D$7</f>
        <v>25305.296442687748</v>
      </c>
      <c r="T468" s="23">
        <f t="shared" si="114"/>
        <v>-24274.840007774532</v>
      </c>
      <c r="U468" s="24">
        <f t="shared" si="122"/>
        <v>0.959279021399847</v>
      </c>
      <c r="V468" s="23">
        <f t="shared" si="117"/>
        <v>1030.4564349132161</v>
      </c>
      <c r="W468" s="23">
        <f t="shared" si="115"/>
        <v>9914270.9375770055</v>
      </c>
      <c r="X468" s="23">
        <f>SUM($T$15:T468)</f>
        <v>-7446258.4223356992</v>
      </c>
      <c r="Y468" s="23">
        <f t="shared" si="123"/>
        <v>9914270.9375770055</v>
      </c>
      <c r="Z468" s="23">
        <f t="shared" si="124"/>
        <v>10000000</v>
      </c>
      <c r="AA468" s="25">
        <f t="shared" si="125"/>
        <v>0.99142709375770055</v>
      </c>
    </row>
    <row r="469" spans="7:27" x14ac:dyDescent="0.25">
      <c r="G469" s="8">
        <f t="shared" si="126"/>
        <v>455</v>
      </c>
      <c r="H469" s="23">
        <f>VLOOKUP(G469,$G$7:$H$11,2,1)*$D$7</f>
        <v>74197.036800000002</v>
      </c>
      <c r="I469" s="23">
        <f t="shared" si="113"/>
        <v>-74151.930996540934</v>
      </c>
      <c r="J469" s="24">
        <f t="shared" si="118"/>
        <v>0.99939208079723385</v>
      </c>
      <c r="K469" s="23">
        <f t="shared" si="116"/>
        <v>45.105803459067829</v>
      </c>
      <c r="L469" s="23">
        <f t="shared" si="127"/>
        <v>9997766.9331874102</v>
      </c>
      <c r="M469" s="23">
        <f>SUM($I$15:I469)</f>
        <v>-27953166.039855883</v>
      </c>
      <c r="N469" s="23">
        <f t="shared" si="119"/>
        <v>9997766.9331874102</v>
      </c>
      <c r="O469" s="23">
        <f t="shared" si="120"/>
        <v>10000000</v>
      </c>
      <c r="P469" s="25">
        <f t="shared" si="121"/>
        <v>0.99977669331874097</v>
      </c>
      <c r="R469" s="8">
        <f t="shared" si="128"/>
        <v>455</v>
      </c>
      <c r="S469" s="23">
        <f>VLOOKUP(R469,$R$7:$S$11,2,1)*$D$7</f>
        <v>25305.296442687748</v>
      </c>
      <c r="T469" s="23">
        <f t="shared" si="114"/>
        <v>-24287.026836562902</v>
      </c>
      <c r="U469" s="24">
        <f t="shared" si="122"/>
        <v>0.95976061341818086</v>
      </c>
      <c r="V469" s="23">
        <f t="shared" si="117"/>
        <v>1018.2696061248462</v>
      </c>
      <c r="W469" s="23">
        <f t="shared" si="115"/>
        <v>9915289.2071831301</v>
      </c>
      <c r="X469" s="23">
        <f>SUM($T$15:T469)</f>
        <v>-7470545.4491722621</v>
      </c>
      <c r="Y469" s="23">
        <f t="shared" si="123"/>
        <v>9915289.2071831301</v>
      </c>
      <c r="Z469" s="23">
        <f t="shared" si="124"/>
        <v>10000000</v>
      </c>
      <c r="AA469" s="25">
        <f t="shared" si="125"/>
        <v>0.991528920718313</v>
      </c>
    </row>
    <row r="470" spans="7:27" x14ac:dyDescent="0.25">
      <c r="G470" s="8">
        <f t="shared" si="126"/>
        <v>456</v>
      </c>
      <c r="H470" s="23">
        <f>VLOOKUP(G470,$G$7:$H$11,2,1)*$D$7</f>
        <v>74197.036800000002</v>
      </c>
      <c r="I470" s="23">
        <f t="shared" si="113"/>
        <v>-74152.82395381853</v>
      </c>
      <c r="J470" s="24">
        <f t="shared" si="118"/>
        <v>0.99940411574251076</v>
      </c>
      <c r="K470" s="23">
        <f t="shared" si="116"/>
        <v>44.212846181471832</v>
      </c>
      <c r="L470" s="23">
        <f t="shared" si="127"/>
        <v>9997811.1460335925</v>
      </c>
      <c r="M470" s="23">
        <f>SUM($I$15:I470)</f>
        <v>-28027318.863809701</v>
      </c>
      <c r="N470" s="23">
        <f t="shared" si="119"/>
        <v>9997811.1460335925</v>
      </c>
      <c r="O470" s="23">
        <f t="shared" si="120"/>
        <v>10000000</v>
      </c>
      <c r="P470" s="25">
        <f t="shared" si="121"/>
        <v>0.99978111460335928</v>
      </c>
      <c r="R470" s="8">
        <f t="shared" si="128"/>
        <v>456</v>
      </c>
      <c r="S470" s="23">
        <f>VLOOKUP(R470,$R$7:$S$11,2,1)*$D$7</f>
        <v>25305.296442687748</v>
      </c>
      <c r="T470" s="23">
        <f t="shared" si="114"/>
        <v>-24299.070765770972</v>
      </c>
      <c r="U470" s="24">
        <f t="shared" si="122"/>
        <v>0.96023655841393885</v>
      </c>
      <c r="V470" s="23">
        <f t="shared" si="117"/>
        <v>1006.2256769167761</v>
      </c>
      <c r="W470" s="23">
        <f t="shared" si="115"/>
        <v>9916295.4328600466</v>
      </c>
      <c r="X470" s="23">
        <f>SUM($T$15:T470)</f>
        <v>-7494844.5199380331</v>
      </c>
      <c r="Y470" s="23">
        <f t="shared" si="123"/>
        <v>9916295.4328600466</v>
      </c>
      <c r="Z470" s="23">
        <f t="shared" si="124"/>
        <v>10000000</v>
      </c>
      <c r="AA470" s="25">
        <f t="shared" si="125"/>
        <v>0.99162954328600461</v>
      </c>
    </row>
    <row r="471" spans="7:27" x14ac:dyDescent="0.25">
      <c r="G471" s="8">
        <f t="shared" si="126"/>
        <v>457</v>
      </c>
      <c r="H471" s="23">
        <f>VLOOKUP(G471,$G$7:$H$11,2,1)*$D$7</f>
        <v>74197.036800000002</v>
      </c>
      <c r="I471" s="23">
        <f t="shared" ref="I471:I534" si="129">-MAX((L470+H471-N471),0)</f>
        <v>-74153.699237104505</v>
      </c>
      <c r="J471" s="24">
        <f t="shared" si="118"/>
        <v>0.99941591248431771</v>
      </c>
      <c r="K471" s="23">
        <f t="shared" si="116"/>
        <v>43.337562895496376</v>
      </c>
      <c r="L471" s="23">
        <f t="shared" si="127"/>
        <v>9997854.4835964888</v>
      </c>
      <c r="M471" s="23">
        <f>SUM($I$15:I471)</f>
        <v>-28101472.563046806</v>
      </c>
      <c r="N471" s="23">
        <f t="shared" si="119"/>
        <v>9997854.4835964888</v>
      </c>
      <c r="O471" s="23">
        <f t="shared" si="120"/>
        <v>10000000</v>
      </c>
      <c r="P471" s="25">
        <f t="shared" si="121"/>
        <v>0.99978544835964889</v>
      </c>
      <c r="R471" s="8">
        <f t="shared" si="128"/>
        <v>457</v>
      </c>
      <c r="S471" s="23">
        <f>VLOOKUP(R471,$R$7:$S$11,2,1)*$D$7</f>
        <v>25305.296442687748</v>
      </c>
      <c r="T471" s="23">
        <f t="shared" ref="T471:T534" si="130">-MAX((W470+S471-Y471),0)</f>
        <v>-24310.973441969603</v>
      </c>
      <c r="U471" s="24">
        <f t="shared" si="122"/>
        <v>0.96070692145535153</v>
      </c>
      <c r="V471" s="23">
        <f t="shared" si="117"/>
        <v>994.32300071814461</v>
      </c>
      <c r="W471" s="23">
        <f t="shared" si="115"/>
        <v>9917289.7558607645</v>
      </c>
      <c r="X471" s="23">
        <f>SUM($T$15:T471)</f>
        <v>-7519155.4933800027</v>
      </c>
      <c r="Y471" s="23">
        <f t="shared" si="123"/>
        <v>9917289.7558607645</v>
      </c>
      <c r="Z471" s="23">
        <f t="shared" si="124"/>
        <v>10000000</v>
      </c>
      <c r="AA471" s="25">
        <f t="shared" si="125"/>
        <v>0.99172897558607642</v>
      </c>
    </row>
    <row r="472" spans="7:27" x14ac:dyDescent="0.25">
      <c r="G472" s="8">
        <f t="shared" si="126"/>
        <v>458</v>
      </c>
      <c r="H472" s="23">
        <f>VLOOKUP(G472,$G$7:$H$11,2,1)*$D$7</f>
        <v>74197.036800000002</v>
      </c>
      <c r="I472" s="23">
        <f t="shared" si="129"/>
        <v>-74154.557196043432</v>
      </c>
      <c r="J472" s="24">
        <f t="shared" si="118"/>
        <v>0.9994274757350341</v>
      </c>
      <c r="K472" s="23">
        <f t="shared" si="116"/>
        <v>42.479603956569918</v>
      </c>
      <c r="L472" s="23">
        <f t="shared" si="127"/>
        <v>9997896.9632004462</v>
      </c>
      <c r="M472" s="23">
        <f>SUM($I$15:I472)</f>
        <v>-28175627.120242849</v>
      </c>
      <c r="N472" s="23">
        <f t="shared" si="119"/>
        <v>9997896.9632004462</v>
      </c>
      <c r="O472" s="23">
        <f t="shared" si="120"/>
        <v>10000000</v>
      </c>
      <c r="P472" s="25">
        <f t="shared" si="121"/>
        <v>0.99978969632004466</v>
      </c>
      <c r="R472" s="8">
        <f t="shared" si="128"/>
        <v>458</v>
      </c>
      <c r="S472" s="23">
        <f>VLOOKUP(R472,$R$7:$S$11,2,1)*$D$7</f>
        <v>25305.296442687748</v>
      </c>
      <c r="T472" s="23">
        <f t="shared" si="130"/>
        <v>-24322.736493431032</v>
      </c>
      <c r="U472" s="24">
        <f t="shared" si="122"/>
        <v>0.96117176688753481</v>
      </c>
      <c r="V472" s="23">
        <f t="shared" si="117"/>
        <v>982.55994925671621</v>
      </c>
      <c r="W472" s="23">
        <f t="shared" si="115"/>
        <v>9918272.315810021</v>
      </c>
      <c r="X472" s="23">
        <f>SUM($T$15:T472)</f>
        <v>-7543478.2298734337</v>
      </c>
      <c r="Y472" s="23">
        <f t="shared" si="123"/>
        <v>9918272.315810021</v>
      </c>
      <c r="Z472" s="23">
        <f t="shared" si="124"/>
        <v>10000000</v>
      </c>
      <c r="AA472" s="25">
        <f t="shared" si="125"/>
        <v>0.99182723158100206</v>
      </c>
    </row>
    <row r="473" spans="7:27" x14ac:dyDescent="0.25">
      <c r="G473" s="8">
        <f t="shared" si="126"/>
        <v>459</v>
      </c>
      <c r="H473" s="23">
        <f>VLOOKUP(G473,$G$7:$H$11,2,1)*$D$7</f>
        <v>74197.036800000002</v>
      </c>
      <c r="I473" s="23">
        <f t="shared" si="129"/>
        <v>-74155.398173417896</v>
      </c>
      <c r="J473" s="24">
        <f t="shared" si="118"/>
        <v>0.9994388101145556</v>
      </c>
      <c r="K473" s="23">
        <f t="shared" si="116"/>
        <v>41.638626582105644</v>
      </c>
      <c r="L473" s="23">
        <f t="shared" si="127"/>
        <v>9997938.6018270291</v>
      </c>
      <c r="M473" s="23">
        <f>SUM($I$15:I473)</f>
        <v>-28249782.518416267</v>
      </c>
      <c r="N473" s="23">
        <f t="shared" si="119"/>
        <v>9997938.6018270291</v>
      </c>
      <c r="O473" s="23">
        <f t="shared" si="120"/>
        <v>10000000</v>
      </c>
      <c r="P473" s="25">
        <f t="shared" si="121"/>
        <v>0.99979386018270289</v>
      </c>
      <c r="R473" s="8">
        <f t="shared" si="128"/>
        <v>459</v>
      </c>
      <c r="S473" s="23">
        <f>VLOOKUP(R473,$R$7:$S$11,2,1)*$D$7</f>
        <v>25305.296442687748</v>
      </c>
      <c r="T473" s="23">
        <f t="shared" si="130"/>
        <v>-24334.361530333757</v>
      </c>
      <c r="U473" s="24">
        <f t="shared" si="122"/>
        <v>0.9616311583405871</v>
      </c>
      <c r="V473" s="23">
        <f t="shared" si="117"/>
        <v>970.93491235399051</v>
      </c>
      <c r="W473" s="23">
        <f t="shared" si="115"/>
        <v>9919243.2507223748</v>
      </c>
      <c r="X473" s="23">
        <f>SUM($T$15:T473)</f>
        <v>-7567812.5914037675</v>
      </c>
      <c r="Y473" s="23">
        <f t="shared" si="123"/>
        <v>9919243.2507223748</v>
      </c>
      <c r="Z473" s="23">
        <f t="shared" si="124"/>
        <v>10000000</v>
      </c>
      <c r="AA473" s="25">
        <f t="shared" si="125"/>
        <v>0.99192432507223749</v>
      </c>
    </row>
    <row r="474" spans="7:27" x14ac:dyDescent="0.25">
      <c r="G474" s="8">
        <f t="shared" si="126"/>
        <v>460</v>
      </c>
      <c r="H474" s="23">
        <f>VLOOKUP(G474,$G$7:$H$11,2,1)*$D$7</f>
        <v>74197.036800000002</v>
      </c>
      <c r="I474" s="23">
        <f t="shared" si="129"/>
        <v>-74156.222505185753</v>
      </c>
      <c r="J474" s="24">
        <f t="shared" si="118"/>
        <v>0.99944992015079703</v>
      </c>
      <c r="K474" s="23">
        <f t="shared" si="116"/>
        <v>40.814294814248569</v>
      </c>
      <c r="L474" s="23">
        <f t="shared" si="127"/>
        <v>9997979.4161218442</v>
      </c>
      <c r="M474" s="23">
        <f>SUM($I$15:I474)</f>
        <v>-28323938.740921453</v>
      </c>
      <c r="N474" s="23">
        <f t="shared" si="119"/>
        <v>9997979.4161218442</v>
      </c>
      <c r="O474" s="23">
        <f t="shared" si="120"/>
        <v>10000000</v>
      </c>
      <c r="P474" s="25">
        <f t="shared" si="121"/>
        <v>0.99979794161218438</v>
      </c>
      <c r="R474" s="8">
        <f t="shared" si="128"/>
        <v>460</v>
      </c>
      <c r="S474" s="23">
        <f>VLOOKUP(R474,$R$7:$S$11,2,1)*$D$7</f>
        <v>25305.296442687748</v>
      </c>
      <c r="T474" s="23">
        <f t="shared" si="130"/>
        <v>-24345.85014494136</v>
      </c>
      <c r="U474" s="24">
        <f t="shared" si="122"/>
        <v>0.96208515873665523</v>
      </c>
      <c r="V474" s="23">
        <f t="shared" si="117"/>
        <v>959.44629774638815</v>
      </c>
      <c r="W474" s="23">
        <f t="shared" si="115"/>
        <v>9920202.6970201209</v>
      </c>
      <c r="X474" s="23">
        <f>SUM($T$15:T474)</f>
        <v>-7592158.4415487088</v>
      </c>
      <c r="Y474" s="23">
        <f t="shared" si="123"/>
        <v>9920202.6970201209</v>
      </c>
      <c r="Z474" s="23">
        <f t="shared" si="124"/>
        <v>10000000</v>
      </c>
      <c r="AA474" s="25">
        <f t="shared" si="125"/>
        <v>0.99202026970201207</v>
      </c>
    </row>
    <row r="475" spans="7:27" x14ac:dyDescent="0.25">
      <c r="G475" s="8">
        <f t="shared" si="126"/>
        <v>461</v>
      </c>
      <c r="H475" s="23">
        <f>VLOOKUP(G475,$G$7:$H$11,2,1)*$D$7</f>
        <v>74197.036800000002</v>
      </c>
      <c r="I475" s="23">
        <f t="shared" si="129"/>
        <v>-74157.030520688742</v>
      </c>
      <c r="J475" s="24">
        <f t="shared" si="118"/>
        <v>0.99946081028250366</v>
      </c>
      <c r="K475" s="23">
        <f t="shared" si="116"/>
        <v>40.006279311259277</v>
      </c>
      <c r="L475" s="23">
        <f t="shared" si="127"/>
        <v>9998019.4224011563</v>
      </c>
      <c r="M475" s="23">
        <f>SUM($I$15:I475)</f>
        <v>-28398095.771442141</v>
      </c>
      <c r="N475" s="23">
        <f t="shared" si="119"/>
        <v>9998019.4224011563</v>
      </c>
      <c r="O475" s="23">
        <f t="shared" si="120"/>
        <v>10000000</v>
      </c>
      <c r="P475" s="25">
        <f t="shared" si="121"/>
        <v>0.99980194224011565</v>
      </c>
      <c r="R475" s="8">
        <f t="shared" si="128"/>
        <v>461</v>
      </c>
      <c r="S475" s="23">
        <f>VLOOKUP(R475,$R$7:$S$11,2,1)*$D$7</f>
        <v>25305.296442687748</v>
      </c>
      <c r="T475" s="23">
        <f t="shared" si="130"/>
        <v>-24357.203911799937</v>
      </c>
      <c r="U475" s="24">
        <f t="shared" si="122"/>
        <v>0.96253383029773709</v>
      </c>
      <c r="V475" s="23">
        <f t="shared" si="117"/>
        <v>948.09253088781043</v>
      </c>
      <c r="W475" s="23">
        <f t="shared" si="115"/>
        <v>9921150.7895510085</v>
      </c>
      <c r="X475" s="23">
        <f>SUM($T$15:T475)</f>
        <v>-7616515.6454605088</v>
      </c>
      <c r="Y475" s="23">
        <f t="shared" si="123"/>
        <v>9921150.7895510085</v>
      </c>
      <c r="Z475" s="23">
        <f t="shared" si="124"/>
        <v>10000000</v>
      </c>
      <c r="AA475" s="25">
        <f t="shared" si="125"/>
        <v>0.99211507895510087</v>
      </c>
    </row>
    <row r="476" spans="7:27" x14ac:dyDescent="0.25">
      <c r="G476" s="8">
        <f t="shared" si="126"/>
        <v>462</v>
      </c>
      <c r="H476" s="23">
        <f>VLOOKUP(G476,$G$7:$H$11,2,1)*$D$7</f>
        <v>74197.036800000002</v>
      </c>
      <c r="I476" s="23">
        <f t="shared" si="129"/>
        <v>-74157.822542749345</v>
      </c>
      <c r="J476" s="24">
        <f t="shared" si="118"/>
        <v>0.99947148486055637</v>
      </c>
      <c r="K476" s="23">
        <f t="shared" si="116"/>
        <v>39.214257250656374</v>
      </c>
      <c r="L476" s="23">
        <f t="shared" si="127"/>
        <v>9998058.6366584077</v>
      </c>
      <c r="M476" s="23">
        <f>SUM($I$15:I476)</f>
        <v>-28472253.593984891</v>
      </c>
      <c r="N476" s="23">
        <f t="shared" si="119"/>
        <v>9998058.6366584077</v>
      </c>
      <c r="O476" s="23">
        <f t="shared" si="120"/>
        <v>10000000</v>
      </c>
      <c r="P476" s="25">
        <f t="shared" si="121"/>
        <v>0.99980586366584079</v>
      </c>
      <c r="R476" s="8">
        <f t="shared" si="128"/>
        <v>462</v>
      </c>
      <c r="S476" s="23">
        <f>VLOOKUP(R476,$R$7:$S$11,2,1)*$D$7</f>
        <v>25305.296442687748</v>
      </c>
      <c r="T476" s="23">
        <f t="shared" si="130"/>
        <v>-24368.42438788712</v>
      </c>
      <c r="U476" s="24">
        <f t="shared" si="122"/>
        <v>0.96297723455156969</v>
      </c>
      <c r="V476" s="23">
        <f t="shared" si="117"/>
        <v>936.87205480062767</v>
      </c>
      <c r="W476" s="23">
        <f t="shared" ref="W476:W539" si="131">W475+V476</f>
        <v>9922087.6616058089</v>
      </c>
      <c r="X476" s="23">
        <f>SUM($T$15:T476)</f>
        <v>-7640884.0698483959</v>
      </c>
      <c r="Y476" s="23">
        <f t="shared" si="123"/>
        <v>9922087.6616058089</v>
      </c>
      <c r="Z476" s="23">
        <f t="shared" si="124"/>
        <v>10000000</v>
      </c>
      <c r="AA476" s="25">
        <f t="shared" si="125"/>
        <v>0.99220876616058085</v>
      </c>
    </row>
    <row r="477" spans="7:27" x14ac:dyDescent="0.25">
      <c r="G477" s="8">
        <f t="shared" si="126"/>
        <v>463</v>
      </c>
      <c r="H477" s="23">
        <f>VLOOKUP(G477,$G$7:$H$11,2,1)*$D$7</f>
        <v>74197.036800000002</v>
      </c>
      <c r="I477" s="23">
        <f t="shared" si="129"/>
        <v>-74158.598887816072</v>
      </c>
      <c r="J477" s="24">
        <f t="shared" si="118"/>
        <v>0.9994819481499303</v>
      </c>
      <c r="K477" s="23">
        <f t="shared" si="116"/>
        <v>38.437912183930166</v>
      </c>
      <c r="L477" s="23">
        <f t="shared" si="127"/>
        <v>9998097.0745705925</v>
      </c>
      <c r="M477" s="23">
        <f>SUM($I$15:I477)</f>
        <v>-28546412.192872707</v>
      </c>
      <c r="N477" s="23">
        <f t="shared" si="119"/>
        <v>9998097.0745705925</v>
      </c>
      <c r="O477" s="23">
        <f t="shared" si="120"/>
        <v>10000000</v>
      </c>
      <c r="P477" s="25">
        <f t="shared" si="121"/>
        <v>0.99980970745705922</v>
      </c>
      <c r="R477" s="8">
        <f t="shared" si="128"/>
        <v>463</v>
      </c>
      <c r="S477" s="23">
        <f>VLOOKUP(R477,$R$7:$S$11,2,1)*$D$7</f>
        <v>25305.296442687748</v>
      </c>
      <c r="T477" s="23">
        <f t="shared" si="130"/>
        <v>-24379.513112828135</v>
      </c>
      <c r="U477" s="24">
        <f t="shared" si="122"/>
        <v>0.96341543234016813</v>
      </c>
      <c r="V477" s="23">
        <f t="shared" si="117"/>
        <v>925.78332985961242</v>
      </c>
      <c r="W477" s="23">
        <f t="shared" si="131"/>
        <v>9923013.4449356683</v>
      </c>
      <c r="X477" s="23">
        <f>SUM($T$15:T477)</f>
        <v>-7665263.582961224</v>
      </c>
      <c r="Y477" s="23">
        <f t="shared" si="123"/>
        <v>9923013.4449356683</v>
      </c>
      <c r="Z477" s="23">
        <f t="shared" si="124"/>
        <v>10000000</v>
      </c>
      <c r="AA477" s="25">
        <f t="shared" si="125"/>
        <v>0.99230134449356677</v>
      </c>
    </row>
    <row r="478" spans="7:27" x14ac:dyDescent="0.25">
      <c r="G478" s="8">
        <f t="shared" si="126"/>
        <v>464</v>
      </c>
      <c r="H478" s="23">
        <f>VLOOKUP(G478,$G$7:$H$11,2,1)*$D$7</f>
        <v>74197.036800000002</v>
      </c>
      <c r="I478" s="23">
        <f t="shared" si="129"/>
        <v>-74159.359866067767</v>
      </c>
      <c r="J478" s="24">
        <f t="shared" si="118"/>
        <v>0.99949220433110031</v>
      </c>
      <c r="K478" s="23">
        <f t="shared" ref="K478:K541" si="132">H478+I478</f>
        <v>37.676933932234533</v>
      </c>
      <c r="L478" s="23">
        <f t="shared" si="127"/>
        <v>9998134.7515045255</v>
      </c>
      <c r="M478" s="23">
        <f>SUM($I$15:I478)</f>
        <v>-28620571.552738775</v>
      </c>
      <c r="N478" s="23">
        <f t="shared" si="119"/>
        <v>9998134.7515045255</v>
      </c>
      <c r="O478" s="23">
        <f t="shared" si="120"/>
        <v>10000000</v>
      </c>
      <c r="P478" s="25">
        <f t="shared" si="121"/>
        <v>0.9998134751504526</v>
      </c>
      <c r="R478" s="8">
        <f t="shared" si="128"/>
        <v>464</v>
      </c>
      <c r="S478" s="23">
        <f>VLOOKUP(R478,$R$7:$S$11,2,1)*$D$7</f>
        <v>25305.296442687748</v>
      </c>
      <c r="T478" s="23">
        <f t="shared" si="130"/>
        <v>-24390.471609059721</v>
      </c>
      <c r="U478" s="24">
        <f t="shared" si="122"/>
        <v>0.96384848382630284</v>
      </c>
      <c r="V478" s="23">
        <f t="shared" ref="V478:V541" si="133">S478+T478</f>
        <v>914.82483362802668</v>
      </c>
      <c r="W478" s="23">
        <f t="shared" si="131"/>
        <v>9923928.2697692961</v>
      </c>
      <c r="X478" s="23">
        <f>SUM($T$15:T478)</f>
        <v>-7689654.0545702837</v>
      </c>
      <c r="Y478" s="23">
        <f t="shared" si="123"/>
        <v>9923928.2697692961</v>
      </c>
      <c r="Z478" s="23">
        <f t="shared" si="124"/>
        <v>10000000</v>
      </c>
      <c r="AA478" s="25">
        <f t="shared" si="125"/>
        <v>0.99239282697692965</v>
      </c>
    </row>
    <row r="479" spans="7:27" x14ac:dyDescent="0.25">
      <c r="G479" s="8">
        <f t="shared" si="126"/>
        <v>465</v>
      </c>
      <c r="H479" s="23">
        <f>VLOOKUP(G479,$G$7:$H$11,2,1)*$D$7</f>
        <v>74197.036800000002</v>
      </c>
      <c r="I479" s="23">
        <f t="shared" si="129"/>
        <v>-74160.105781570077</v>
      </c>
      <c r="J479" s="24">
        <f t="shared" si="118"/>
        <v>0.99950225750214972</v>
      </c>
      <c r="K479" s="23">
        <f t="shared" si="132"/>
        <v>36.931018429924734</v>
      </c>
      <c r="L479" s="23">
        <f t="shared" si="127"/>
        <v>9998171.6825229563</v>
      </c>
      <c r="M479" s="23">
        <f>SUM($I$15:I479)</f>
        <v>-28694731.658520345</v>
      </c>
      <c r="N479" s="23">
        <f t="shared" si="119"/>
        <v>9998171.6825229563</v>
      </c>
      <c r="O479" s="23">
        <f t="shared" si="120"/>
        <v>10000000</v>
      </c>
      <c r="P479" s="25">
        <f t="shared" si="121"/>
        <v>0.99981716825229561</v>
      </c>
      <c r="R479" s="8">
        <f t="shared" si="128"/>
        <v>465</v>
      </c>
      <c r="S479" s="23">
        <f>VLOOKUP(R479,$R$7:$S$11,2,1)*$D$7</f>
        <v>25305.296442687748</v>
      </c>
      <c r="T479" s="23">
        <f t="shared" si="130"/>
        <v>-24401.301381997764</v>
      </c>
      <c r="U479" s="24">
        <f t="shared" si="122"/>
        <v>0.96427644850012406</v>
      </c>
      <c r="V479" s="23">
        <f t="shared" si="133"/>
        <v>903.9950606899838</v>
      </c>
      <c r="W479" s="23">
        <f t="shared" si="131"/>
        <v>9924832.2648299858</v>
      </c>
      <c r="X479" s="23">
        <f>SUM($T$15:T479)</f>
        <v>-7714055.3559522815</v>
      </c>
      <c r="Y479" s="23">
        <f t="shared" si="123"/>
        <v>9924832.2648299858</v>
      </c>
      <c r="Z479" s="23">
        <f t="shared" si="124"/>
        <v>10000000</v>
      </c>
      <c r="AA479" s="25">
        <f t="shared" si="125"/>
        <v>0.99248322648299858</v>
      </c>
    </row>
    <row r="480" spans="7:27" x14ac:dyDescent="0.25">
      <c r="G480" s="8">
        <f t="shared" si="126"/>
        <v>466</v>
      </c>
      <c r="H480" s="23">
        <f>VLOOKUP(G480,$G$7:$H$11,2,1)*$D$7</f>
        <v>74197.036800000002</v>
      </c>
      <c r="I480" s="23">
        <f t="shared" si="129"/>
        <v>-74160.83693234995</v>
      </c>
      <c r="J480" s="24">
        <f t="shared" si="118"/>
        <v>0.99951211167977461</v>
      </c>
      <c r="K480" s="23">
        <f t="shared" si="132"/>
        <v>36.199867650051601</v>
      </c>
      <c r="L480" s="23">
        <f t="shared" si="127"/>
        <v>9998207.8823906071</v>
      </c>
      <c r="M480" s="23">
        <f>SUM($I$15:I480)</f>
        <v>-28768892.495452695</v>
      </c>
      <c r="N480" s="23">
        <f t="shared" si="119"/>
        <v>9998207.8823906071</v>
      </c>
      <c r="O480" s="23">
        <f t="shared" si="120"/>
        <v>10000000</v>
      </c>
      <c r="P480" s="25">
        <f t="shared" si="121"/>
        <v>0.99982078823906073</v>
      </c>
      <c r="R480" s="8">
        <f t="shared" si="128"/>
        <v>466</v>
      </c>
      <c r="S480" s="23">
        <f>VLOOKUP(R480,$R$7:$S$11,2,1)*$D$7</f>
        <v>25305.296442687748</v>
      </c>
      <c r="T480" s="23">
        <f t="shared" si="130"/>
        <v>-24412.003920249641</v>
      </c>
      <c r="U480" s="24">
        <f t="shared" si="122"/>
        <v>0.96469938518755294</v>
      </c>
      <c r="V480" s="23">
        <f t="shared" si="133"/>
        <v>893.29252243810697</v>
      </c>
      <c r="W480" s="23">
        <f t="shared" si="131"/>
        <v>9925725.5573524237</v>
      </c>
      <c r="X480" s="23">
        <f>SUM($T$15:T480)</f>
        <v>-7738467.3598725311</v>
      </c>
      <c r="Y480" s="23">
        <f t="shared" si="123"/>
        <v>9925725.5573524237</v>
      </c>
      <c r="Z480" s="23">
        <f t="shared" si="124"/>
        <v>10000000</v>
      </c>
      <c r="AA480" s="25">
        <f t="shared" si="125"/>
        <v>0.99257255573524239</v>
      </c>
    </row>
    <row r="481" spans="7:27" x14ac:dyDescent="0.25">
      <c r="G481" s="8">
        <f t="shared" si="126"/>
        <v>467</v>
      </c>
      <c r="H481" s="23">
        <f>VLOOKUP(G481,$G$7:$H$11,2,1)*$D$7</f>
        <v>74197.036800000002</v>
      </c>
      <c r="I481" s="23">
        <f t="shared" si="129"/>
        <v>-74161.553610567003</v>
      </c>
      <c r="J481" s="24">
        <f t="shared" si="118"/>
        <v>0.99952177080159355</v>
      </c>
      <c r="K481" s="23">
        <f t="shared" si="132"/>
        <v>35.483189432998188</v>
      </c>
      <c r="L481" s="23">
        <f t="shared" si="127"/>
        <v>9998243.365580041</v>
      </c>
      <c r="M481" s="23">
        <f>SUM($I$15:I481)</f>
        <v>-28843054.049063262</v>
      </c>
      <c r="N481" s="23">
        <f t="shared" si="119"/>
        <v>9998243.365580041</v>
      </c>
      <c r="O481" s="23">
        <f t="shared" si="120"/>
        <v>10000000</v>
      </c>
      <c r="P481" s="25">
        <f t="shared" si="121"/>
        <v>0.99982433655800407</v>
      </c>
      <c r="R481" s="8">
        <f t="shared" si="128"/>
        <v>467</v>
      </c>
      <c r="S481" s="23">
        <f>VLOOKUP(R481,$R$7:$S$11,2,1)*$D$7</f>
        <v>25305.296442687748</v>
      </c>
      <c r="T481" s="23">
        <f t="shared" si="130"/>
        <v>-24422.580695725977</v>
      </c>
      <c r="U481" s="24">
        <f t="shared" si="122"/>
        <v>0.9651173520546984</v>
      </c>
      <c r="V481" s="23">
        <f t="shared" si="133"/>
        <v>882.71574696177049</v>
      </c>
      <c r="W481" s="23">
        <f t="shared" si="131"/>
        <v>9926608.2730993852</v>
      </c>
      <c r="X481" s="23">
        <f>SUM($T$15:T481)</f>
        <v>-7762889.9405682571</v>
      </c>
      <c r="Y481" s="23">
        <f t="shared" si="123"/>
        <v>9926608.2730993852</v>
      </c>
      <c r="Z481" s="23">
        <f t="shared" si="124"/>
        <v>10000000</v>
      </c>
      <c r="AA481" s="25">
        <f t="shared" si="125"/>
        <v>0.99266082730993854</v>
      </c>
    </row>
    <row r="482" spans="7:27" x14ac:dyDescent="0.25">
      <c r="G482" s="8">
        <f t="shared" si="126"/>
        <v>468</v>
      </c>
      <c r="H482" s="23">
        <f>VLOOKUP(G482,$G$7:$H$11,2,1)*$D$7</f>
        <v>74197.036800000002</v>
      </c>
      <c r="I482" s="23">
        <f t="shared" si="129"/>
        <v>-74162.256102591753</v>
      </c>
      <c r="J482" s="24">
        <f t="shared" si="118"/>
        <v>0.9995312387272014</v>
      </c>
      <c r="K482" s="23">
        <f t="shared" si="132"/>
        <v>34.78069740824867</v>
      </c>
      <c r="L482" s="23">
        <f t="shared" si="127"/>
        <v>9998278.14627745</v>
      </c>
      <c r="M482" s="23">
        <f>SUM($I$15:I482)</f>
        <v>-28917216.305165853</v>
      </c>
      <c r="N482" s="23">
        <f t="shared" si="119"/>
        <v>9998278.14627745</v>
      </c>
      <c r="O482" s="23">
        <f t="shared" si="120"/>
        <v>10000000</v>
      </c>
      <c r="P482" s="25">
        <f t="shared" si="121"/>
        <v>0.99982781462774495</v>
      </c>
      <c r="R482" s="8">
        <f t="shared" si="128"/>
        <v>468</v>
      </c>
      <c r="S482" s="23">
        <f>VLOOKUP(R482,$R$7:$S$11,2,1)*$D$7</f>
        <v>25305.296442687748</v>
      </c>
      <c r="T482" s="23">
        <f t="shared" si="130"/>
        <v>-24433.033163890243</v>
      </c>
      <c r="U482" s="24">
        <f t="shared" si="122"/>
        <v>0.96553040661771994</v>
      </c>
      <c r="V482" s="23">
        <f t="shared" si="133"/>
        <v>872.26327879750534</v>
      </c>
      <c r="W482" s="23">
        <f t="shared" si="131"/>
        <v>9927480.5363781825</v>
      </c>
      <c r="X482" s="23">
        <f>SUM($T$15:T482)</f>
        <v>-7787322.9737321474</v>
      </c>
      <c r="Y482" s="23">
        <f t="shared" si="123"/>
        <v>9927480.5363781825</v>
      </c>
      <c r="Z482" s="23">
        <f t="shared" si="124"/>
        <v>10000000</v>
      </c>
      <c r="AA482" s="25">
        <f t="shared" si="125"/>
        <v>0.99274805363781826</v>
      </c>
    </row>
    <row r="483" spans="7:27" x14ac:dyDescent="0.25">
      <c r="G483" s="8">
        <f t="shared" si="126"/>
        <v>469</v>
      </c>
      <c r="H483" s="23">
        <f>VLOOKUP(G483,$G$7:$H$11,2,1)*$D$7</f>
        <v>74197.036800000002</v>
      </c>
      <c r="I483" s="23">
        <f t="shared" si="129"/>
        <v>-74162.944689135998</v>
      </c>
      <c r="J483" s="24">
        <f t="shared" si="118"/>
        <v>0.99954051923992737</v>
      </c>
      <c r="K483" s="23">
        <f t="shared" si="132"/>
        <v>34.092110864003189</v>
      </c>
      <c r="L483" s="23">
        <f t="shared" si="127"/>
        <v>9998312.2383883148</v>
      </c>
      <c r="M483" s="23">
        <f>SUM($I$15:I483)</f>
        <v>-28991379.249854989</v>
      </c>
      <c r="N483" s="23">
        <f t="shared" si="119"/>
        <v>9998312.2383883148</v>
      </c>
      <c r="O483" s="23">
        <f t="shared" si="120"/>
        <v>10000000</v>
      </c>
      <c r="P483" s="25">
        <f t="shared" si="121"/>
        <v>0.9998312238388315</v>
      </c>
      <c r="R483" s="8">
        <f t="shared" si="128"/>
        <v>469</v>
      </c>
      <c r="S483" s="23">
        <f>VLOOKUP(R483,$R$7:$S$11,2,1)*$D$7</f>
        <v>25305.296442687748</v>
      </c>
      <c r="T483" s="23">
        <f t="shared" si="130"/>
        <v>-24443.362763863057</v>
      </c>
      <c r="U483" s="24">
        <f t="shared" si="122"/>
        <v>0.96593860574695001</v>
      </c>
      <c r="V483" s="23">
        <f t="shared" si="133"/>
        <v>861.93367882469101</v>
      </c>
      <c r="W483" s="23">
        <f t="shared" si="131"/>
        <v>9928342.4700570069</v>
      </c>
      <c r="X483" s="23">
        <f>SUM($T$15:T483)</f>
        <v>-7811766.3364960104</v>
      </c>
      <c r="Y483" s="23">
        <f t="shared" si="123"/>
        <v>9928342.4700570069</v>
      </c>
      <c r="Z483" s="23">
        <f t="shared" si="124"/>
        <v>10000000</v>
      </c>
      <c r="AA483" s="25">
        <f t="shared" si="125"/>
        <v>0.99283424700570067</v>
      </c>
    </row>
    <row r="484" spans="7:27" x14ac:dyDescent="0.25">
      <c r="G484" s="8">
        <f t="shared" si="126"/>
        <v>470</v>
      </c>
      <c r="H484" s="23">
        <f>VLOOKUP(G484,$G$7:$H$11,2,1)*$D$7</f>
        <v>74197.036800000002</v>
      </c>
      <c r="I484" s="23">
        <f t="shared" si="129"/>
        <v>-74163.619645345956</v>
      </c>
      <c r="J484" s="24">
        <f t="shared" si="118"/>
        <v>0.99954961604808934</v>
      </c>
      <c r="K484" s="23">
        <f t="shared" si="132"/>
        <v>33.417154654045589</v>
      </c>
      <c r="L484" s="23">
        <f t="shared" si="127"/>
        <v>9998345.6555429697</v>
      </c>
      <c r="M484" s="23">
        <f>SUM($I$15:I484)</f>
        <v>-29065542.869500335</v>
      </c>
      <c r="N484" s="23">
        <f t="shared" si="119"/>
        <v>9998345.6555429697</v>
      </c>
      <c r="O484" s="23">
        <f t="shared" si="120"/>
        <v>10000000</v>
      </c>
      <c r="P484" s="25">
        <f t="shared" si="121"/>
        <v>0.99983456555429695</v>
      </c>
      <c r="R484" s="8">
        <f t="shared" si="128"/>
        <v>470</v>
      </c>
      <c r="S484" s="23">
        <f>VLOOKUP(R484,$R$7:$S$11,2,1)*$D$7</f>
        <v>25305.296442687748</v>
      </c>
      <c r="T484" s="23">
        <f t="shared" si="130"/>
        <v>-24453.570918623358</v>
      </c>
      <c r="U484" s="24">
        <f t="shared" si="122"/>
        <v>0.96634200567484341</v>
      </c>
      <c r="V484" s="23">
        <f t="shared" si="133"/>
        <v>851.7255240643899</v>
      </c>
      <c r="W484" s="23">
        <f t="shared" si="131"/>
        <v>9929194.1955810711</v>
      </c>
      <c r="X484" s="23">
        <f>SUM($T$15:T484)</f>
        <v>-7836219.9074146338</v>
      </c>
      <c r="Y484" s="23">
        <f t="shared" si="123"/>
        <v>9929194.1955810711</v>
      </c>
      <c r="Z484" s="23">
        <f t="shared" si="124"/>
        <v>10000000</v>
      </c>
      <c r="AA484" s="25">
        <f t="shared" si="125"/>
        <v>0.99291941955810714</v>
      </c>
    </row>
    <row r="485" spans="7:27" x14ac:dyDescent="0.25">
      <c r="G485" s="8">
        <f t="shared" si="126"/>
        <v>471</v>
      </c>
      <c r="H485" s="23">
        <f>VLOOKUP(G485,$G$7:$H$11,2,1)*$D$7</f>
        <v>74197.036800000002</v>
      </c>
      <c r="I485" s="23">
        <f t="shared" si="129"/>
        <v>-74164.281240966171</v>
      </c>
      <c r="J485" s="24">
        <f t="shared" si="118"/>
        <v>0.99955853278720386</v>
      </c>
      <c r="K485" s="23">
        <f t="shared" si="132"/>
        <v>32.75555903383065</v>
      </c>
      <c r="L485" s="23">
        <f t="shared" si="127"/>
        <v>9998378.4111020043</v>
      </c>
      <c r="M485" s="23">
        <f>SUM($I$15:I485)</f>
        <v>-29139707.150741301</v>
      </c>
      <c r="N485" s="23">
        <f t="shared" si="119"/>
        <v>9998378.4111020043</v>
      </c>
      <c r="O485" s="23">
        <f t="shared" si="120"/>
        <v>10000000</v>
      </c>
      <c r="P485" s="25">
        <f t="shared" si="121"/>
        <v>0.99983784111020046</v>
      </c>
      <c r="R485" s="8">
        <f t="shared" si="128"/>
        <v>471</v>
      </c>
      <c r="S485" s="23">
        <f>VLOOKUP(R485,$R$7:$S$11,2,1)*$D$7</f>
        <v>25305.296442687748</v>
      </c>
      <c r="T485" s="23">
        <f t="shared" si="130"/>
        <v>-24463.659035205841</v>
      </c>
      <c r="U485" s="24">
        <f t="shared" si="122"/>
        <v>0.96674066200377951</v>
      </c>
      <c r="V485" s="23">
        <f t="shared" si="133"/>
        <v>841.63740748190685</v>
      </c>
      <c r="W485" s="23">
        <f t="shared" si="131"/>
        <v>9930035.8329885527</v>
      </c>
      <c r="X485" s="23">
        <f>SUM($T$15:T485)</f>
        <v>-7860683.5664498396</v>
      </c>
      <c r="Y485" s="23">
        <f t="shared" si="123"/>
        <v>9930035.8329885527</v>
      </c>
      <c r="Z485" s="23">
        <f t="shared" si="124"/>
        <v>10000000</v>
      </c>
      <c r="AA485" s="25">
        <f t="shared" si="125"/>
        <v>0.9930035832988553</v>
      </c>
    </row>
    <row r="486" spans="7:27" x14ac:dyDescent="0.25">
      <c r="G486" s="8">
        <f t="shared" si="126"/>
        <v>472</v>
      </c>
      <c r="H486" s="23">
        <f>VLOOKUP(G486,$G$7:$H$11,2,1)*$D$7</f>
        <v>74197.036800000002</v>
      </c>
      <c r="I486" s="23">
        <f t="shared" si="129"/>
        <v>-74164.929740350693</v>
      </c>
      <c r="J486" s="24">
        <f t="shared" si="118"/>
        <v>0.99956727302013615</v>
      </c>
      <c r="K486" s="23">
        <f t="shared" si="132"/>
        <v>32.107059649308212</v>
      </c>
      <c r="L486" s="23">
        <f t="shared" si="127"/>
        <v>9998410.5181616545</v>
      </c>
      <c r="M486" s="23">
        <f>SUM($I$15:I486)</f>
        <v>-29213872.080481652</v>
      </c>
      <c r="N486" s="23">
        <f t="shared" si="119"/>
        <v>9998410.5181616545</v>
      </c>
      <c r="O486" s="23">
        <f t="shared" si="120"/>
        <v>10000000</v>
      </c>
      <c r="P486" s="25">
        <f t="shared" si="121"/>
        <v>0.99984105181616545</v>
      </c>
      <c r="R486" s="8">
        <f t="shared" si="128"/>
        <v>472</v>
      </c>
      <c r="S486" s="23">
        <f>VLOOKUP(R486,$R$7:$S$11,2,1)*$D$7</f>
        <v>25305.296442687748</v>
      </c>
      <c r="T486" s="23">
        <f t="shared" si="130"/>
        <v>-24473.628504794091</v>
      </c>
      <c r="U486" s="24">
        <f t="shared" si="122"/>
        <v>0.96713462970974295</v>
      </c>
      <c r="V486" s="23">
        <f t="shared" si="133"/>
        <v>831.66793789365693</v>
      </c>
      <c r="W486" s="23">
        <f t="shared" si="131"/>
        <v>9930867.5009264462</v>
      </c>
      <c r="X486" s="23">
        <f>SUM($T$15:T486)</f>
        <v>-7885157.1949546337</v>
      </c>
      <c r="Y486" s="23">
        <f t="shared" si="123"/>
        <v>9930867.5009264462</v>
      </c>
      <c r="Z486" s="23">
        <f t="shared" si="124"/>
        <v>10000000</v>
      </c>
      <c r="AA486" s="25">
        <f t="shared" si="125"/>
        <v>0.99308675009264458</v>
      </c>
    </row>
    <row r="487" spans="7:27" x14ac:dyDescent="0.25">
      <c r="G487" s="8">
        <f t="shared" si="126"/>
        <v>473</v>
      </c>
      <c r="H487" s="23">
        <f>VLOOKUP(G487,$G$7:$H$11,2,1)*$D$7</f>
        <v>74197.036800000002</v>
      </c>
      <c r="I487" s="23">
        <f t="shared" si="129"/>
        <v>-74165.56540267542</v>
      </c>
      <c r="J487" s="24">
        <f t="shared" si="118"/>
        <v>0.99957584023996249</v>
      </c>
      <c r="K487" s="23">
        <f t="shared" si="132"/>
        <v>31.471397324581631</v>
      </c>
      <c r="L487" s="23">
        <f t="shared" si="127"/>
        <v>9998441.9895589799</v>
      </c>
      <c r="M487" s="23">
        <f>SUM($I$15:I487)</f>
        <v>-29288037.645884328</v>
      </c>
      <c r="N487" s="23">
        <f t="shared" si="119"/>
        <v>9998441.9895589799</v>
      </c>
      <c r="O487" s="23">
        <f t="shared" si="120"/>
        <v>10000000</v>
      </c>
      <c r="P487" s="25">
        <f t="shared" si="121"/>
        <v>0.99984419895589793</v>
      </c>
      <c r="R487" s="8">
        <f t="shared" si="128"/>
        <v>473</v>
      </c>
      <c r="S487" s="23">
        <f>VLOOKUP(R487,$R$7:$S$11,2,1)*$D$7</f>
        <v>25305.296442687748</v>
      </c>
      <c r="T487" s="23">
        <f t="shared" si="130"/>
        <v>-24483.480702962726</v>
      </c>
      <c r="U487" s="24">
        <f t="shared" si="122"/>
        <v>0.96752396315189204</v>
      </c>
      <c r="V487" s="23">
        <f t="shared" si="133"/>
        <v>821.81573972502156</v>
      </c>
      <c r="W487" s="23">
        <f t="shared" si="131"/>
        <v>9931689.316666171</v>
      </c>
      <c r="X487" s="23">
        <f>SUM($T$15:T487)</f>
        <v>-7909640.6756575964</v>
      </c>
      <c r="Y487" s="23">
        <f t="shared" si="123"/>
        <v>9931689.316666171</v>
      </c>
      <c r="Z487" s="23">
        <f t="shared" si="124"/>
        <v>10000000</v>
      </c>
      <c r="AA487" s="25">
        <f t="shared" si="125"/>
        <v>0.99316893166661713</v>
      </c>
    </row>
    <row r="488" spans="7:27" x14ac:dyDescent="0.25">
      <c r="G488" s="8">
        <f t="shared" si="126"/>
        <v>474</v>
      </c>
      <c r="H488" s="23">
        <f>VLOOKUP(G488,$G$7:$H$11,2,1)*$D$7</f>
        <v>74197.036800000002</v>
      </c>
      <c r="I488" s="23">
        <f t="shared" si="129"/>
        <v>-74166.188481964171</v>
      </c>
      <c r="J488" s="24">
        <f t="shared" si="118"/>
        <v>0.99958423787032114</v>
      </c>
      <c r="K488" s="23">
        <f t="shared" si="132"/>
        <v>30.848318035830744</v>
      </c>
      <c r="L488" s="23">
        <f t="shared" si="127"/>
        <v>9998472.8378770165</v>
      </c>
      <c r="M488" s="23">
        <f>SUM($I$15:I488)</f>
        <v>-29362203.834366292</v>
      </c>
      <c r="N488" s="23">
        <f t="shared" si="119"/>
        <v>9998472.8378770165</v>
      </c>
      <c r="O488" s="23">
        <f t="shared" si="120"/>
        <v>10000000</v>
      </c>
      <c r="P488" s="25">
        <f t="shared" si="121"/>
        <v>0.9998472837877016</v>
      </c>
      <c r="R488" s="8">
        <f t="shared" si="128"/>
        <v>474</v>
      </c>
      <c r="S488" s="23">
        <f>VLOOKUP(R488,$R$7:$S$11,2,1)*$D$7</f>
        <v>25305.296442687748</v>
      </c>
      <c r="T488" s="23">
        <f t="shared" si="130"/>
        <v>-24493.216989781708</v>
      </c>
      <c r="U488" s="24">
        <f t="shared" si="122"/>
        <v>0.96790871607668127</v>
      </c>
      <c r="V488" s="23">
        <f t="shared" si="133"/>
        <v>812.07945290604039</v>
      </c>
      <c r="W488" s="23">
        <f t="shared" si="131"/>
        <v>9932501.3961190768</v>
      </c>
      <c r="X488" s="23">
        <f>SUM($T$15:T488)</f>
        <v>-7934133.8926473781</v>
      </c>
      <c r="Y488" s="23">
        <f t="shared" si="123"/>
        <v>9932501.3961190768</v>
      </c>
      <c r="Z488" s="23">
        <f t="shared" si="124"/>
        <v>10000000</v>
      </c>
      <c r="AA488" s="25">
        <f t="shared" si="125"/>
        <v>0.99325013961190767</v>
      </c>
    </row>
    <row r="489" spans="7:27" x14ac:dyDescent="0.25">
      <c r="G489" s="8">
        <f t="shared" si="126"/>
        <v>475</v>
      </c>
      <c r="H489" s="23">
        <f>VLOOKUP(G489,$G$7:$H$11,2,1)*$D$7</f>
        <v>74197.036800000002</v>
      </c>
      <c r="I489" s="23">
        <f t="shared" si="129"/>
        <v>-74166.799227230251</v>
      </c>
      <c r="J489" s="24">
        <f t="shared" si="118"/>
        <v>0.99959246926732048</v>
      </c>
      <c r="K489" s="23">
        <f t="shared" si="132"/>
        <v>30.237572769750841</v>
      </c>
      <c r="L489" s="23">
        <f t="shared" si="127"/>
        <v>9998503.0754497871</v>
      </c>
      <c r="M489" s="23">
        <f>SUM($I$15:I489)</f>
        <v>-29436370.633593522</v>
      </c>
      <c r="N489" s="23">
        <f t="shared" si="119"/>
        <v>9998503.0754497871</v>
      </c>
      <c r="O489" s="23">
        <f t="shared" si="120"/>
        <v>10000000</v>
      </c>
      <c r="P489" s="25">
        <f t="shared" si="121"/>
        <v>0.99985030754497872</v>
      </c>
      <c r="R489" s="8">
        <f t="shared" si="128"/>
        <v>475</v>
      </c>
      <c r="S489" s="23">
        <f>VLOOKUP(R489,$R$7:$S$11,2,1)*$D$7</f>
        <v>25305.296442687748</v>
      </c>
      <c r="T489" s="23">
        <f t="shared" si="130"/>
        <v>-24502.838710028678</v>
      </c>
      <c r="U489" s="24">
        <f t="shared" si="122"/>
        <v>0.96828894162625201</v>
      </c>
      <c r="V489" s="23">
        <f t="shared" si="133"/>
        <v>802.45773265906973</v>
      </c>
      <c r="W489" s="23">
        <f t="shared" si="131"/>
        <v>9933303.8538517356</v>
      </c>
      <c r="X489" s="23">
        <f>SUM($T$15:T489)</f>
        <v>-7958636.7313574068</v>
      </c>
      <c r="Y489" s="23">
        <f t="shared" si="123"/>
        <v>9933303.8538517356</v>
      </c>
      <c r="Z489" s="23">
        <f t="shared" si="124"/>
        <v>10000000</v>
      </c>
      <c r="AA489" s="25">
        <f t="shared" si="125"/>
        <v>0.9933303853851736</v>
      </c>
    </row>
    <row r="490" spans="7:27" x14ac:dyDescent="0.25">
      <c r="G490" s="8">
        <f t="shared" si="126"/>
        <v>476</v>
      </c>
      <c r="H490" s="23">
        <f>VLOOKUP(G490,$G$7:$H$11,2,1)*$D$7</f>
        <v>74197.036800000002</v>
      </c>
      <c r="I490" s="23">
        <f t="shared" si="129"/>
        <v>-74167.397882543504</v>
      </c>
      <c r="J490" s="24">
        <f t="shared" si="118"/>
        <v>0.99960053772044311</v>
      </c>
      <c r="K490" s="23">
        <f t="shared" si="132"/>
        <v>29.638917456497438</v>
      </c>
      <c r="L490" s="23">
        <f t="shared" si="127"/>
        <v>9998532.7143672444</v>
      </c>
      <c r="M490" s="23">
        <f>SUM($I$15:I490)</f>
        <v>-29510538.031476066</v>
      </c>
      <c r="N490" s="23">
        <f t="shared" si="119"/>
        <v>9998532.7143672444</v>
      </c>
      <c r="O490" s="23">
        <f t="shared" si="120"/>
        <v>10000000</v>
      </c>
      <c r="P490" s="25">
        <f t="shared" si="121"/>
        <v>0.99985327143672442</v>
      </c>
      <c r="R490" s="8">
        <f t="shared" si="128"/>
        <v>476</v>
      </c>
      <c r="S490" s="23">
        <f>VLOOKUP(R490,$R$7:$S$11,2,1)*$D$7</f>
        <v>25305.296442687748</v>
      </c>
      <c r="T490" s="23">
        <f t="shared" si="130"/>
        <v>-24512.347193326801</v>
      </c>
      <c r="U490" s="24">
        <f t="shared" si="122"/>
        <v>0.96866469234387975</v>
      </c>
      <c r="V490" s="23">
        <f t="shared" si="133"/>
        <v>792.94924936094685</v>
      </c>
      <c r="W490" s="23">
        <f t="shared" si="131"/>
        <v>9934096.8031010963</v>
      </c>
      <c r="X490" s="23">
        <f>SUM($T$15:T490)</f>
        <v>-7983149.0785507336</v>
      </c>
      <c r="Y490" s="23">
        <f t="shared" si="123"/>
        <v>9934096.8031010963</v>
      </c>
      <c r="Z490" s="23">
        <f t="shared" si="124"/>
        <v>10000000</v>
      </c>
      <c r="AA490" s="25">
        <f t="shared" si="125"/>
        <v>0.99340968031010968</v>
      </c>
    </row>
    <row r="491" spans="7:27" x14ac:dyDescent="0.25">
      <c r="G491" s="8">
        <f t="shared" si="126"/>
        <v>477</v>
      </c>
      <c r="H491" s="23">
        <f>VLOOKUP(G491,$G$7:$H$11,2,1)*$D$7</f>
        <v>74197.036800000002</v>
      </c>
      <c r="I491" s="23">
        <f t="shared" si="129"/>
        <v>-74167.984687168151</v>
      </c>
      <c r="J491" s="24">
        <f t="shared" si="118"/>
        <v>0.99960844645440272</v>
      </c>
      <c r="K491" s="23">
        <f t="shared" si="132"/>
        <v>29.052112831850536</v>
      </c>
      <c r="L491" s="23">
        <f t="shared" si="127"/>
        <v>9998561.7664800771</v>
      </c>
      <c r="M491" s="23">
        <f>SUM($I$15:I491)</f>
        <v>-29584706.016163234</v>
      </c>
      <c r="N491" s="23">
        <f t="shared" si="119"/>
        <v>9998561.7664800771</v>
      </c>
      <c r="O491" s="23">
        <f t="shared" si="120"/>
        <v>10000000</v>
      </c>
      <c r="P491" s="25">
        <f t="shared" si="121"/>
        <v>0.99985617664800774</v>
      </c>
      <c r="R491" s="8">
        <f t="shared" si="128"/>
        <v>477</v>
      </c>
      <c r="S491" s="23">
        <f>VLOOKUP(R491,$R$7:$S$11,2,1)*$D$7</f>
        <v>25305.296442687748</v>
      </c>
      <c r="T491" s="23">
        <f t="shared" si="130"/>
        <v>-24521.743754282594</v>
      </c>
      <c r="U491" s="24">
        <f t="shared" si="122"/>
        <v>0.96903602017942092</v>
      </c>
      <c r="V491" s="23">
        <f t="shared" si="133"/>
        <v>783.55268840515419</v>
      </c>
      <c r="W491" s="23">
        <f t="shared" si="131"/>
        <v>9934880.3557895012</v>
      </c>
      <c r="X491" s="23">
        <f>SUM($T$15:T491)</f>
        <v>-8007670.8223050162</v>
      </c>
      <c r="Y491" s="23">
        <f t="shared" si="123"/>
        <v>9934880.3557895012</v>
      </c>
      <c r="Z491" s="23">
        <f t="shared" si="124"/>
        <v>10000000</v>
      </c>
      <c r="AA491" s="25">
        <f t="shared" si="125"/>
        <v>0.99348803557895016</v>
      </c>
    </row>
    <row r="492" spans="7:27" x14ac:dyDescent="0.25">
      <c r="G492" s="8">
        <f t="shared" si="126"/>
        <v>478</v>
      </c>
      <c r="H492" s="23">
        <f>VLOOKUP(G492,$G$7:$H$11,2,1)*$D$7</f>
        <v>74197.036800000002</v>
      </c>
      <c r="I492" s="23">
        <f t="shared" si="129"/>
        <v>-74168.559875633568</v>
      </c>
      <c r="J492" s="24">
        <f t="shared" si="118"/>
        <v>0.99961619863009898</v>
      </c>
      <c r="K492" s="23">
        <f t="shared" si="132"/>
        <v>28.476924366434105</v>
      </c>
      <c r="L492" s="23">
        <f t="shared" si="127"/>
        <v>9998590.2434044443</v>
      </c>
      <c r="M492" s="23">
        <f>SUM($I$15:I492)</f>
        <v>-29658874.576038867</v>
      </c>
      <c r="N492" s="23">
        <f t="shared" si="119"/>
        <v>9998590.2434044443</v>
      </c>
      <c r="O492" s="23">
        <f t="shared" si="120"/>
        <v>10000000</v>
      </c>
      <c r="P492" s="25">
        <f t="shared" si="121"/>
        <v>0.99985902434044438</v>
      </c>
      <c r="R492" s="8">
        <f t="shared" si="128"/>
        <v>478</v>
      </c>
      <c r="S492" s="23">
        <f>VLOOKUP(R492,$R$7:$S$11,2,1)*$D$7</f>
        <v>25305.296442687748</v>
      </c>
      <c r="T492" s="23">
        <f t="shared" si="130"/>
        <v>-24531.02969269082</v>
      </c>
      <c r="U492" s="24">
        <f t="shared" si="122"/>
        <v>0.96940297649740981</v>
      </c>
      <c r="V492" s="23">
        <f t="shared" si="133"/>
        <v>774.26674999692841</v>
      </c>
      <c r="W492" s="23">
        <f t="shared" si="131"/>
        <v>9935654.6225394979</v>
      </c>
      <c r="X492" s="23">
        <f>SUM($T$15:T492)</f>
        <v>-8032201.851997707</v>
      </c>
      <c r="Y492" s="23">
        <f t="shared" si="123"/>
        <v>9935654.6225394979</v>
      </c>
      <c r="Z492" s="23">
        <f t="shared" si="124"/>
        <v>10000000</v>
      </c>
      <c r="AA492" s="25">
        <f t="shared" si="125"/>
        <v>0.99356546225394982</v>
      </c>
    </row>
    <row r="493" spans="7:27" x14ac:dyDescent="0.25">
      <c r="G493" s="8">
        <f t="shared" si="126"/>
        <v>479</v>
      </c>
      <c r="H493" s="23">
        <f>VLOOKUP(G493,$G$7:$H$11,2,1)*$D$7</f>
        <v>74197.036800000002</v>
      </c>
      <c r="I493" s="23">
        <f t="shared" si="129"/>
        <v>-74169.123677805066</v>
      </c>
      <c r="J493" s="24">
        <f t="shared" si="118"/>
        <v>0.99962379734557083</v>
      </c>
      <c r="K493" s="23">
        <f t="shared" si="132"/>
        <v>27.913122194935568</v>
      </c>
      <c r="L493" s="23">
        <f t="shared" si="127"/>
        <v>9998618.1565266401</v>
      </c>
      <c r="M493" s="23">
        <f>SUM($I$15:I493)</f>
        <v>-29733043.699716672</v>
      </c>
      <c r="N493" s="23">
        <f t="shared" si="119"/>
        <v>9998618.1565266401</v>
      </c>
      <c r="O493" s="23">
        <f t="shared" si="120"/>
        <v>10000000</v>
      </c>
      <c r="P493" s="25">
        <f t="shared" si="121"/>
        <v>0.99986181565266397</v>
      </c>
      <c r="R493" s="8">
        <f t="shared" si="128"/>
        <v>479</v>
      </c>
      <c r="S493" s="23">
        <f>VLOOKUP(R493,$R$7:$S$11,2,1)*$D$7</f>
        <v>25305.296442687748</v>
      </c>
      <c r="T493" s="23">
        <f t="shared" si="130"/>
        <v>-24540.206293668598</v>
      </c>
      <c r="U493" s="24">
        <f t="shared" si="122"/>
        <v>0.9697656120823579</v>
      </c>
      <c r="V493" s="23">
        <f t="shared" si="133"/>
        <v>765.09014901914998</v>
      </c>
      <c r="W493" s="23">
        <f t="shared" si="131"/>
        <v>9936419.7126885168</v>
      </c>
      <c r="X493" s="23">
        <f>SUM($T$15:T493)</f>
        <v>-8056742.0582913756</v>
      </c>
      <c r="Y493" s="23">
        <f t="shared" si="123"/>
        <v>9936419.7126885168</v>
      </c>
      <c r="Z493" s="23">
        <f t="shared" si="124"/>
        <v>10000000</v>
      </c>
      <c r="AA493" s="25">
        <f t="shared" si="125"/>
        <v>0.99364197126885168</v>
      </c>
    </row>
    <row r="494" spans="7:27" x14ac:dyDescent="0.25">
      <c r="G494" s="8">
        <f t="shared" si="126"/>
        <v>480</v>
      </c>
      <c r="H494" s="23">
        <f>VLOOKUP(G494,$G$7:$H$11,2,1)*$D$7</f>
        <v>74197.036800000002</v>
      </c>
      <c r="I494" s="23">
        <f t="shared" si="129"/>
        <v>-74169.676319032907</v>
      </c>
      <c r="J494" s="24">
        <f t="shared" si="118"/>
        <v>0.99963124563800509</v>
      </c>
      <c r="K494" s="23">
        <f t="shared" si="132"/>
        <v>27.36048096709419</v>
      </c>
      <c r="L494" s="23">
        <f t="shared" si="127"/>
        <v>9998645.517007608</v>
      </c>
      <c r="M494" s="23">
        <f>SUM($I$15:I494)</f>
        <v>-29807213.376035705</v>
      </c>
      <c r="N494" s="23">
        <f t="shared" si="119"/>
        <v>9998645.517007608</v>
      </c>
      <c r="O494" s="23">
        <f t="shared" si="120"/>
        <v>10000000</v>
      </c>
      <c r="P494" s="25">
        <f t="shared" si="121"/>
        <v>0.99986455170076083</v>
      </c>
      <c r="R494" s="8">
        <f t="shared" si="128"/>
        <v>480</v>
      </c>
      <c r="S494" s="23">
        <f>VLOOKUP(R494,$R$7:$S$11,2,1)*$D$7</f>
        <v>25305.296442687748</v>
      </c>
      <c r="T494" s="23">
        <f t="shared" si="130"/>
        <v>-24549.274827793241</v>
      </c>
      <c r="U494" s="24">
        <f t="shared" si="122"/>
        <v>0.97012397714420107</v>
      </c>
      <c r="V494" s="23">
        <f t="shared" si="133"/>
        <v>756.02161489450737</v>
      </c>
      <c r="W494" s="23">
        <f t="shared" si="131"/>
        <v>9937175.7343034111</v>
      </c>
      <c r="X494" s="23">
        <f>SUM($T$15:T494)</f>
        <v>-8081291.3331191689</v>
      </c>
      <c r="Y494" s="23">
        <f t="shared" si="123"/>
        <v>9937175.7343034111</v>
      </c>
      <c r="Z494" s="23">
        <f t="shared" si="124"/>
        <v>10000000</v>
      </c>
      <c r="AA494" s="25">
        <f t="shared" si="125"/>
        <v>0.99371757343034106</v>
      </c>
    </row>
    <row r="495" spans="7:27" x14ac:dyDescent="0.25">
      <c r="G495" s="8">
        <f t="shared" si="126"/>
        <v>481</v>
      </c>
      <c r="H495" s="23">
        <f>VLOOKUP(G495,$G$7:$H$11,2,1)*$D$7</f>
        <v>74197.036800000002</v>
      </c>
      <c r="I495" s="23">
        <f t="shared" si="129"/>
        <v>-74170.218020204455</v>
      </c>
      <c r="J495" s="24">
        <f t="shared" si="118"/>
        <v>0.99963854648443928</v>
      </c>
      <c r="K495" s="23">
        <f t="shared" si="132"/>
        <v>26.818779795547016</v>
      </c>
      <c r="L495" s="23">
        <f t="shared" si="127"/>
        <v>9998672.3357874043</v>
      </c>
      <c r="M495" s="23">
        <f>SUM($I$15:I495)</f>
        <v>-29881383.59405591</v>
      </c>
      <c r="N495" s="23">
        <f t="shared" si="119"/>
        <v>9998672.3357874043</v>
      </c>
      <c r="O495" s="23">
        <f t="shared" si="120"/>
        <v>10000000</v>
      </c>
      <c r="P495" s="25">
        <f t="shared" si="121"/>
        <v>0.99986723357874041</v>
      </c>
      <c r="R495" s="8">
        <f t="shared" si="128"/>
        <v>481</v>
      </c>
      <c r="S495" s="23">
        <f>VLOOKUP(R495,$R$7:$S$11,2,1)*$D$7</f>
        <v>25305.296442687748</v>
      </c>
      <c r="T495" s="23">
        <f t="shared" si="130"/>
        <v>-24558.236551299691</v>
      </c>
      <c r="U495" s="24">
        <f t="shared" si="122"/>
        <v>0.97047812132610178</v>
      </c>
      <c r="V495" s="23">
        <f t="shared" si="133"/>
        <v>747.05989138805671</v>
      </c>
      <c r="W495" s="23">
        <f t="shared" si="131"/>
        <v>9937922.7941947989</v>
      </c>
      <c r="X495" s="23">
        <f>SUM($T$15:T495)</f>
        <v>-8105849.5696704686</v>
      </c>
      <c r="Y495" s="23">
        <f t="shared" si="123"/>
        <v>9937922.7941947989</v>
      </c>
      <c r="Z495" s="23">
        <f t="shared" si="124"/>
        <v>10000000</v>
      </c>
      <c r="AA495" s="25">
        <f t="shared" si="125"/>
        <v>0.9937922794194799</v>
      </c>
    </row>
    <row r="496" spans="7:27" x14ac:dyDescent="0.25">
      <c r="G496" s="8">
        <f t="shared" si="126"/>
        <v>482</v>
      </c>
      <c r="H496" s="23">
        <f>VLOOKUP(G496,$G$7:$H$11,2,1)*$D$7</f>
        <v>74197.036800000002</v>
      </c>
      <c r="I496" s="23">
        <f t="shared" si="129"/>
        <v>-74170.748997818679</v>
      </c>
      <c r="J496" s="24">
        <f t="shared" si="118"/>
        <v>0.99964570280276577</v>
      </c>
      <c r="K496" s="23">
        <f t="shared" si="132"/>
        <v>26.287802181323059</v>
      </c>
      <c r="L496" s="23">
        <f t="shared" si="127"/>
        <v>9998698.6235895865</v>
      </c>
      <c r="M496" s="23">
        <f>SUM($I$15:I496)</f>
        <v>-29955554.343053728</v>
      </c>
      <c r="N496" s="23">
        <f t="shared" si="119"/>
        <v>9998698.6235895865</v>
      </c>
      <c r="O496" s="23">
        <f t="shared" si="120"/>
        <v>10000000</v>
      </c>
      <c r="P496" s="25">
        <f t="shared" si="121"/>
        <v>0.99986986235895869</v>
      </c>
      <c r="R496" s="8">
        <f t="shared" si="128"/>
        <v>482</v>
      </c>
      <c r="S496" s="23">
        <f>VLOOKUP(R496,$R$7:$S$11,2,1)*$D$7</f>
        <v>25305.296442687748</v>
      </c>
      <c r="T496" s="23">
        <f t="shared" si="130"/>
        <v>-24567.092706177384</v>
      </c>
      <c r="U496" s="24">
        <f t="shared" si="122"/>
        <v>0.97082809370827672</v>
      </c>
      <c r="V496" s="23">
        <f t="shared" si="133"/>
        <v>738.20373651036425</v>
      </c>
      <c r="W496" s="23">
        <f t="shared" si="131"/>
        <v>9938660.997931309</v>
      </c>
      <c r="X496" s="23">
        <f>SUM($T$15:T496)</f>
        <v>-8130416.662376646</v>
      </c>
      <c r="Y496" s="23">
        <f t="shared" si="123"/>
        <v>9938660.997931309</v>
      </c>
      <c r="Z496" s="23">
        <f t="shared" si="124"/>
        <v>10000000</v>
      </c>
      <c r="AA496" s="25">
        <f t="shared" si="125"/>
        <v>0.9938660997931309</v>
      </c>
    </row>
    <row r="497" spans="7:27" x14ac:dyDescent="0.25">
      <c r="G497" s="8">
        <f t="shared" si="126"/>
        <v>483</v>
      </c>
      <c r="H497" s="23">
        <f>VLOOKUP(G497,$G$7:$H$11,2,1)*$D$7</f>
        <v>74197.036800000002</v>
      </c>
      <c r="I497" s="23">
        <f t="shared" si="129"/>
        <v>-74171.269464105368</v>
      </c>
      <c r="J497" s="24">
        <f t="shared" si="118"/>
        <v>0.99965271745333861</v>
      </c>
      <c r="K497" s="23">
        <f t="shared" si="132"/>
        <v>25.767335894634016</v>
      </c>
      <c r="L497" s="23">
        <f t="shared" si="127"/>
        <v>9998724.3909254819</v>
      </c>
      <c r="M497" s="23">
        <f>SUM($I$15:I497)</f>
        <v>-30029725.612517834</v>
      </c>
      <c r="N497" s="23">
        <f t="shared" si="119"/>
        <v>9998724.3909254819</v>
      </c>
      <c r="O497" s="23">
        <f t="shared" si="120"/>
        <v>10000000</v>
      </c>
      <c r="P497" s="25">
        <f t="shared" si="121"/>
        <v>0.99987243909254819</v>
      </c>
      <c r="R497" s="8">
        <f t="shared" si="128"/>
        <v>483</v>
      </c>
      <c r="S497" s="23">
        <f>VLOOKUP(R497,$R$7:$S$11,2,1)*$D$7</f>
        <v>25305.296442687748</v>
      </c>
      <c r="T497" s="23">
        <f t="shared" si="130"/>
        <v>-24575.844520393759</v>
      </c>
      <c r="U497" s="24">
        <f t="shared" si="122"/>
        <v>0.97117394281682989</v>
      </c>
      <c r="V497" s="23">
        <f t="shared" si="133"/>
        <v>729.4519222939889</v>
      </c>
      <c r="W497" s="23">
        <f t="shared" si="131"/>
        <v>9939390.4498536028</v>
      </c>
      <c r="X497" s="23">
        <f>SUM($T$15:T497)</f>
        <v>-8154992.5068970397</v>
      </c>
      <c r="Y497" s="23">
        <f t="shared" si="123"/>
        <v>9939390.4498536028</v>
      </c>
      <c r="Z497" s="23">
        <f t="shared" si="124"/>
        <v>10000000</v>
      </c>
      <c r="AA497" s="25">
        <f t="shared" si="125"/>
        <v>0.99393904498536023</v>
      </c>
    </row>
    <row r="498" spans="7:27" x14ac:dyDescent="0.25">
      <c r="G498" s="8">
        <f t="shared" si="126"/>
        <v>484</v>
      </c>
      <c r="H498" s="23">
        <f>VLOOKUP(G498,$G$7:$H$11,2,1)*$D$7</f>
        <v>74197.036800000002</v>
      </c>
      <c r="I498" s="23">
        <f t="shared" si="129"/>
        <v>-74171.779627099633</v>
      </c>
      <c r="J498" s="24">
        <f t="shared" si="118"/>
        <v>0.99965959323997733</v>
      </c>
      <c r="K498" s="23">
        <f t="shared" si="132"/>
        <v>25.25717290036846</v>
      </c>
      <c r="L498" s="23">
        <f t="shared" si="127"/>
        <v>9998749.6480983831</v>
      </c>
      <c r="M498" s="23">
        <f>SUM($I$15:I498)</f>
        <v>-30103897.392144933</v>
      </c>
      <c r="N498" s="23">
        <f t="shared" si="119"/>
        <v>9998749.6480983831</v>
      </c>
      <c r="O498" s="23">
        <f t="shared" si="120"/>
        <v>10000000</v>
      </c>
      <c r="P498" s="25">
        <f t="shared" si="121"/>
        <v>0.99987496480983828</v>
      </c>
      <c r="R498" s="8">
        <f t="shared" si="128"/>
        <v>484</v>
      </c>
      <c r="S498" s="23">
        <f>VLOOKUP(R498,$R$7:$S$11,2,1)*$D$7</f>
        <v>25305.296442687748</v>
      </c>
      <c r="T498" s="23">
        <f t="shared" si="130"/>
        <v>-24584.493207961321</v>
      </c>
      <c r="U498" s="24">
        <f t="shared" si="122"/>
        <v>0.97151571662640168</v>
      </c>
      <c r="V498" s="23">
        <f t="shared" si="133"/>
        <v>720.80323472642704</v>
      </c>
      <c r="W498" s="23">
        <f t="shared" si="131"/>
        <v>9940111.253088329</v>
      </c>
      <c r="X498" s="23">
        <f>SUM($T$15:T498)</f>
        <v>-8179577.000105001</v>
      </c>
      <c r="Y498" s="23">
        <f t="shared" si="123"/>
        <v>9940111.253088329</v>
      </c>
      <c r="Z498" s="23">
        <f t="shared" si="124"/>
        <v>10000000</v>
      </c>
      <c r="AA498" s="25">
        <f t="shared" si="125"/>
        <v>0.99401112530883284</v>
      </c>
    </row>
    <row r="499" spans="7:27" x14ac:dyDescent="0.25">
      <c r="G499" s="8">
        <f t="shared" si="126"/>
        <v>485</v>
      </c>
      <c r="H499" s="23">
        <f>VLOOKUP(G499,$G$7:$H$11,2,1)*$D$7</f>
        <v>74197.036800000002</v>
      </c>
      <c r="I499" s="23">
        <f t="shared" si="129"/>
        <v>-74172.279690716416</v>
      </c>
      <c r="J499" s="24">
        <f t="shared" si="118"/>
        <v>0.99966633291097162</v>
      </c>
      <c r="K499" s="23">
        <f t="shared" si="132"/>
        <v>24.757109283586033</v>
      </c>
      <c r="L499" s="23">
        <f t="shared" si="127"/>
        <v>9998774.4052076675</v>
      </c>
      <c r="M499" s="23">
        <f>SUM($I$15:I499)</f>
        <v>-30178069.67183565</v>
      </c>
      <c r="N499" s="23">
        <f t="shared" si="119"/>
        <v>9998774.4052076675</v>
      </c>
      <c r="O499" s="23">
        <f t="shared" si="120"/>
        <v>10000000</v>
      </c>
      <c r="P499" s="25">
        <f t="shared" si="121"/>
        <v>0.99987744052076677</v>
      </c>
      <c r="R499" s="8">
        <f t="shared" si="128"/>
        <v>485</v>
      </c>
      <c r="S499" s="23">
        <f>VLOOKUP(R499,$R$7:$S$11,2,1)*$D$7</f>
        <v>25305.296442687748</v>
      </c>
      <c r="T499" s="23">
        <f t="shared" si="130"/>
        <v>-24593.039969161153</v>
      </c>
      <c r="U499" s="24">
        <f t="shared" si="122"/>
        <v>0.97185346256900262</v>
      </c>
      <c r="V499" s="23">
        <f t="shared" si="133"/>
        <v>712.25647352659507</v>
      </c>
      <c r="W499" s="23">
        <f t="shared" si="131"/>
        <v>9940823.5095618553</v>
      </c>
      <c r="X499" s="23">
        <f>SUM($T$15:T499)</f>
        <v>-8204170.0400741622</v>
      </c>
      <c r="Y499" s="23">
        <f t="shared" si="123"/>
        <v>9940823.5095618553</v>
      </c>
      <c r="Z499" s="23">
        <f t="shared" si="124"/>
        <v>10000000</v>
      </c>
      <c r="AA499" s="25">
        <f t="shared" si="125"/>
        <v>0.99408235095618558</v>
      </c>
    </row>
    <row r="500" spans="7:27" x14ac:dyDescent="0.25">
      <c r="G500" s="8">
        <f t="shared" si="126"/>
        <v>486</v>
      </c>
      <c r="H500" s="23">
        <f>VLOOKUP(G500,$G$7:$H$11,2,1)*$D$7</f>
        <v>74197.036800000002</v>
      </c>
      <c r="I500" s="23">
        <f t="shared" si="129"/>
        <v>-74172.769854839891</v>
      </c>
      <c r="J500" s="24">
        <f t="shared" si="118"/>
        <v>0.99967293916028588</v>
      </c>
      <c r="K500" s="23">
        <f t="shared" si="132"/>
        <v>24.266945160110481</v>
      </c>
      <c r="L500" s="23">
        <f t="shared" si="127"/>
        <v>9998798.6721528284</v>
      </c>
      <c r="M500" s="23">
        <f>SUM($I$15:I500)</f>
        <v>-30252242.44169049</v>
      </c>
      <c r="N500" s="23">
        <f t="shared" si="119"/>
        <v>9998798.6721528284</v>
      </c>
      <c r="O500" s="23">
        <f t="shared" si="120"/>
        <v>10000000</v>
      </c>
      <c r="P500" s="25">
        <f t="shared" si="121"/>
        <v>0.99987986721528288</v>
      </c>
      <c r="R500" s="8">
        <f t="shared" si="128"/>
        <v>486</v>
      </c>
      <c r="S500" s="23">
        <f>VLOOKUP(R500,$R$7:$S$11,2,1)*$D$7</f>
        <v>25305.296442687748</v>
      </c>
      <c r="T500" s="23">
        <f t="shared" si="130"/>
        <v>-24601.485990639776</v>
      </c>
      <c r="U500" s="24">
        <f t="shared" si="122"/>
        <v>0.97218722753784037</v>
      </c>
      <c r="V500" s="23">
        <f t="shared" si="133"/>
        <v>703.81045204797192</v>
      </c>
      <c r="W500" s="23">
        <f t="shared" si="131"/>
        <v>9941527.3200139031</v>
      </c>
      <c r="X500" s="23">
        <f>SUM($T$15:T500)</f>
        <v>-8228771.526064802</v>
      </c>
      <c r="Y500" s="23">
        <f t="shared" si="123"/>
        <v>9941527.3200139031</v>
      </c>
      <c r="Z500" s="23">
        <f t="shared" si="124"/>
        <v>10000000</v>
      </c>
      <c r="AA500" s="25">
        <f t="shared" si="125"/>
        <v>0.99415273200139032</v>
      </c>
    </row>
    <row r="501" spans="7:27" x14ac:dyDescent="0.25">
      <c r="G501" s="8">
        <f t="shared" si="126"/>
        <v>487</v>
      </c>
      <c r="H501" s="23">
        <f>VLOOKUP(G501,$G$7:$H$11,2,1)*$D$7</f>
        <v>74197.036800000002</v>
      </c>
      <c r="I501" s="23">
        <f t="shared" si="129"/>
        <v>-74173.250315390527</v>
      </c>
      <c r="J501" s="24">
        <f t="shared" si="118"/>
        <v>0.99967941462846299</v>
      </c>
      <c r="K501" s="23">
        <f t="shared" si="132"/>
        <v>23.786484609474428</v>
      </c>
      <c r="L501" s="23">
        <f t="shared" si="127"/>
        <v>9998822.4586374387</v>
      </c>
      <c r="M501" s="23">
        <f>SUM($I$15:I501)</f>
        <v>-30326415.69200588</v>
      </c>
      <c r="N501" s="23">
        <f t="shared" si="119"/>
        <v>9998822.4586374387</v>
      </c>
      <c r="O501" s="23">
        <f t="shared" si="120"/>
        <v>10000000</v>
      </c>
      <c r="P501" s="25">
        <f t="shared" si="121"/>
        <v>0.99988224586374386</v>
      </c>
      <c r="R501" s="8">
        <f t="shared" si="128"/>
        <v>487</v>
      </c>
      <c r="S501" s="23">
        <f>VLOOKUP(R501,$R$7:$S$11,2,1)*$D$7</f>
        <v>25305.296442687748</v>
      </c>
      <c r="T501" s="23">
        <f t="shared" si="130"/>
        <v>-24609.832445580512</v>
      </c>
      <c r="U501" s="24">
        <f t="shared" si="122"/>
        <v>0.97251705789409171</v>
      </c>
      <c r="V501" s="23">
        <f t="shared" si="133"/>
        <v>695.46399710723563</v>
      </c>
      <c r="W501" s="23">
        <f t="shared" si="131"/>
        <v>9942222.7840110101</v>
      </c>
      <c r="X501" s="23">
        <f>SUM($T$15:T501)</f>
        <v>-8253381.3585103825</v>
      </c>
      <c r="Y501" s="23">
        <f t="shared" si="123"/>
        <v>9942222.7840110101</v>
      </c>
      <c r="Z501" s="23">
        <f t="shared" si="124"/>
        <v>10000000</v>
      </c>
      <c r="AA501" s="25">
        <f t="shared" si="125"/>
        <v>0.994222278401101</v>
      </c>
    </row>
    <row r="502" spans="7:27" x14ac:dyDescent="0.25">
      <c r="G502" s="8">
        <f t="shared" si="126"/>
        <v>488</v>
      </c>
      <c r="H502" s="23">
        <f>VLOOKUP(G502,$G$7:$H$11,2,1)*$D$7</f>
        <v>74197.036800000002</v>
      </c>
      <c r="I502" s="23">
        <f t="shared" si="129"/>
        <v>-74173.721264436841</v>
      </c>
      <c r="J502" s="24">
        <f t="shared" si="118"/>
        <v>0.99968576190413094</v>
      </c>
      <c r="K502" s="23">
        <f t="shared" si="132"/>
        <v>23.315535563160665</v>
      </c>
      <c r="L502" s="23">
        <f t="shared" si="127"/>
        <v>9998845.7741730027</v>
      </c>
      <c r="M502" s="23">
        <f>SUM($I$15:I502)</f>
        <v>-30400589.413270317</v>
      </c>
      <c r="N502" s="23">
        <f t="shared" si="119"/>
        <v>9998845.7741730027</v>
      </c>
      <c r="O502" s="23">
        <f t="shared" si="120"/>
        <v>10000000</v>
      </c>
      <c r="P502" s="25">
        <f t="shared" si="121"/>
        <v>0.9998845774173003</v>
      </c>
      <c r="R502" s="8">
        <f t="shared" si="128"/>
        <v>488</v>
      </c>
      <c r="S502" s="23">
        <f>VLOOKUP(R502,$R$7:$S$11,2,1)*$D$7</f>
        <v>25305.296442687748</v>
      </c>
      <c r="T502" s="23">
        <f t="shared" si="130"/>
        <v>-24618.08049384132</v>
      </c>
      <c r="U502" s="24">
        <f t="shared" si="122"/>
        <v>0.97284299947234931</v>
      </c>
      <c r="V502" s="23">
        <f t="shared" si="133"/>
        <v>687.21594884642764</v>
      </c>
      <c r="W502" s="23">
        <f t="shared" si="131"/>
        <v>9942909.9999598563</v>
      </c>
      <c r="X502" s="23">
        <f>SUM($T$15:T502)</f>
        <v>-8277999.4390042238</v>
      </c>
      <c r="Y502" s="23">
        <f t="shared" si="123"/>
        <v>9942909.9999598563</v>
      </c>
      <c r="Z502" s="23">
        <f t="shared" si="124"/>
        <v>10000000</v>
      </c>
      <c r="AA502" s="25">
        <f t="shared" si="125"/>
        <v>0.99429099999598558</v>
      </c>
    </row>
    <row r="503" spans="7:27" x14ac:dyDescent="0.25">
      <c r="G503" s="8">
        <f t="shared" si="126"/>
        <v>489</v>
      </c>
      <c r="H503" s="23">
        <f>VLOOKUP(G503,$G$7:$H$11,2,1)*$D$7</f>
        <v>74197.036800000002</v>
      </c>
      <c r="I503" s="23">
        <f t="shared" si="129"/>
        <v>-74174.182890206575</v>
      </c>
      <c r="J503" s="24">
        <f t="shared" si="118"/>
        <v>0.99969198352415301</v>
      </c>
      <c r="K503" s="23">
        <f t="shared" si="132"/>
        <v>22.853909793426283</v>
      </c>
      <c r="L503" s="23">
        <f t="shared" si="127"/>
        <v>9998868.6280827969</v>
      </c>
      <c r="M503" s="23">
        <f>SUM($I$15:I503)</f>
        <v>-30474763.596160524</v>
      </c>
      <c r="N503" s="23">
        <f t="shared" si="119"/>
        <v>9998868.6280827969</v>
      </c>
      <c r="O503" s="23">
        <f t="shared" si="120"/>
        <v>10000000</v>
      </c>
      <c r="P503" s="25">
        <f t="shared" si="121"/>
        <v>0.99988686280827965</v>
      </c>
      <c r="R503" s="8">
        <f t="shared" si="128"/>
        <v>489</v>
      </c>
      <c r="S503" s="23">
        <f>VLOOKUP(R503,$R$7:$S$11,2,1)*$D$7</f>
        <v>25305.296442687748</v>
      </c>
      <c r="T503" s="23">
        <f t="shared" si="130"/>
        <v>-24626.231282100081</v>
      </c>
      <c r="U503" s="24">
        <f t="shared" si="122"/>
        <v>0.9731650975863636</v>
      </c>
      <c r="V503" s="23">
        <f t="shared" si="133"/>
        <v>679.06516058766647</v>
      </c>
      <c r="W503" s="23">
        <f t="shared" si="131"/>
        <v>9943589.0651204437</v>
      </c>
      <c r="X503" s="23">
        <f>SUM($T$15:T503)</f>
        <v>-8302625.6702863239</v>
      </c>
      <c r="Y503" s="23">
        <f t="shared" si="123"/>
        <v>9943589.0651204437</v>
      </c>
      <c r="Z503" s="23">
        <f t="shared" si="124"/>
        <v>10000000</v>
      </c>
      <c r="AA503" s="25">
        <f t="shared" si="125"/>
        <v>0.99435890651204439</v>
      </c>
    </row>
    <row r="504" spans="7:27" x14ac:dyDescent="0.25">
      <c r="G504" s="8">
        <f t="shared" si="126"/>
        <v>490</v>
      </c>
      <c r="H504" s="23">
        <f>VLOOKUP(G504,$G$7:$H$11,2,1)*$D$7</f>
        <v>74197.036800000002</v>
      </c>
      <c r="I504" s="23">
        <f t="shared" si="129"/>
        <v>-74174.635377254337</v>
      </c>
      <c r="J504" s="24">
        <f t="shared" si="118"/>
        <v>0.99969808197588739</v>
      </c>
      <c r="K504" s="23">
        <f t="shared" si="132"/>
        <v>22.401422745664604</v>
      </c>
      <c r="L504" s="23">
        <f t="shared" si="127"/>
        <v>9998891.0295055434</v>
      </c>
      <c r="M504" s="23">
        <f>SUM($I$15:I504)</f>
        <v>-30548938.231537778</v>
      </c>
      <c r="N504" s="23">
        <f t="shared" si="119"/>
        <v>9998891.0295055434</v>
      </c>
      <c r="O504" s="23">
        <f t="shared" si="120"/>
        <v>10000000</v>
      </c>
      <c r="P504" s="25">
        <f t="shared" si="121"/>
        <v>0.99988910295055433</v>
      </c>
      <c r="R504" s="8">
        <f t="shared" si="128"/>
        <v>490</v>
      </c>
      <c r="S504" s="23">
        <f>VLOOKUP(R504,$R$7:$S$11,2,1)*$D$7</f>
        <v>25305.296442687748</v>
      </c>
      <c r="T504" s="23">
        <f t="shared" si="130"/>
        <v>-24634.285943973809</v>
      </c>
      <c r="U504" s="24">
        <f t="shared" si="122"/>
        <v>0.97348339703375286</v>
      </c>
      <c r="V504" s="23">
        <f t="shared" si="133"/>
        <v>671.01049871393843</v>
      </c>
      <c r="W504" s="23">
        <f t="shared" si="131"/>
        <v>9944260.0756191574</v>
      </c>
      <c r="X504" s="23">
        <f>SUM($T$15:T504)</f>
        <v>-8327259.9562302977</v>
      </c>
      <c r="Y504" s="23">
        <f t="shared" si="123"/>
        <v>9944260.0756191574</v>
      </c>
      <c r="Z504" s="23">
        <f t="shared" si="124"/>
        <v>10000000</v>
      </c>
      <c r="AA504" s="25">
        <f t="shared" si="125"/>
        <v>0.99442600756191579</v>
      </c>
    </row>
    <row r="505" spans="7:27" x14ac:dyDescent="0.25">
      <c r="G505" s="8">
        <f t="shared" si="126"/>
        <v>491</v>
      </c>
      <c r="H505" s="23">
        <f>VLOOKUP(G505,$G$7:$H$11,2,1)*$D$7</f>
        <v>74197.036800000002</v>
      </c>
      <c r="I505" s="23">
        <f t="shared" si="129"/>
        <v>-74175.078906435519</v>
      </c>
      <c r="J505" s="24">
        <f t="shared" si="118"/>
        <v>0.99970405969683573</v>
      </c>
      <c r="K505" s="23">
        <f t="shared" si="132"/>
        <v>21.95789356448222</v>
      </c>
      <c r="L505" s="23">
        <f t="shared" si="127"/>
        <v>9998912.9873991087</v>
      </c>
      <c r="M505" s="23">
        <f>SUM($I$15:I505)</f>
        <v>-30623113.310444213</v>
      </c>
      <c r="N505" s="23">
        <f t="shared" si="119"/>
        <v>9998912.9873991087</v>
      </c>
      <c r="O505" s="23">
        <f t="shared" si="120"/>
        <v>10000000</v>
      </c>
      <c r="P505" s="25">
        <f t="shared" si="121"/>
        <v>0.99989129873991089</v>
      </c>
      <c r="R505" s="8">
        <f t="shared" si="128"/>
        <v>491</v>
      </c>
      <c r="S505" s="23">
        <f>VLOOKUP(R505,$R$7:$S$11,2,1)*$D$7</f>
        <v>25305.296442687748</v>
      </c>
      <c r="T505" s="23">
        <f t="shared" si="130"/>
        <v>-24642.245600227267</v>
      </c>
      <c r="U505" s="24">
        <f t="shared" si="122"/>
        <v>0.97379794210424764</v>
      </c>
      <c r="V505" s="23">
        <f t="shared" si="133"/>
        <v>663.05084246048136</v>
      </c>
      <c r="W505" s="23">
        <f t="shared" si="131"/>
        <v>9944923.1264616176</v>
      </c>
      <c r="X505" s="23">
        <f>SUM($T$15:T505)</f>
        <v>-8351902.201830525</v>
      </c>
      <c r="Y505" s="23">
        <f t="shared" si="123"/>
        <v>9944923.1264616176</v>
      </c>
      <c r="Z505" s="23">
        <f t="shared" si="124"/>
        <v>10000000</v>
      </c>
      <c r="AA505" s="25">
        <f t="shared" si="125"/>
        <v>0.99449231264616178</v>
      </c>
    </row>
    <row r="506" spans="7:27" x14ac:dyDescent="0.25">
      <c r="G506" s="8">
        <f t="shared" si="126"/>
        <v>492</v>
      </c>
      <c r="H506" s="23">
        <f>VLOOKUP(G506,$G$7:$H$11,2,1)*$D$7</f>
        <v>74197.036800000002</v>
      </c>
      <c r="I506" s="23">
        <f t="shared" si="129"/>
        <v>-74175.51365506649</v>
      </c>
      <c r="J506" s="24">
        <f t="shared" si="118"/>
        <v>0.99970991907680185</v>
      </c>
      <c r="K506" s="23">
        <f t="shared" si="132"/>
        <v>21.523144933511503</v>
      </c>
      <c r="L506" s="23">
        <f t="shared" si="127"/>
        <v>9998934.510544043</v>
      </c>
      <c r="M506" s="23">
        <f>SUM($I$15:I506)</f>
        <v>-30697288.82409928</v>
      </c>
      <c r="N506" s="23">
        <f t="shared" si="119"/>
        <v>9998934.510544043</v>
      </c>
      <c r="O506" s="23">
        <f t="shared" si="120"/>
        <v>10000000</v>
      </c>
      <c r="P506" s="25">
        <f t="shared" si="121"/>
        <v>0.9998934510544043</v>
      </c>
      <c r="R506" s="8">
        <f t="shared" si="128"/>
        <v>492</v>
      </c>
      <c r="S506" s="23">
        <f>VLOOKUP(R506,$R$7:$S$11,2,1)*$D$7</f>
        <v>25305.296442687748</v>
      </c>
      <c r="T506" s="23">
        <f t="shared" si="130"/>
        <v>-24650.111358806491</v>
      </c>
      <c r="U506" s="24">
        <f t="shared" si="122"/>
        <v>0.97410877658101569</v>
      </c>
      <c r="V506" s="23">
        <f t="shared" si="133"/>
        <v>655.18508388125701</v>
      </c>
      <c r="W506" s="23">
        <f t="shared" si="131"/>
        <v>9945578.3115454987</v>
      </c>
      <c r="X506" s="23">
        <f>SUM($T$15:T506)</f>
        <v>-8376552.3131893314</v>
      </c>
      <c r="Y506" s="23">
        <f t="shared" si="123"/>
        <v>9945578.3115454987</v>
      </c>
      <c r="Z506" s="23">
        <f t="shared" si="124"/>
        <v>10000000</v>
      </c>
      <c r="AA506" s="25">
        <f t="shared" si="125"/>
        <v>0.99455783115454988</v>
      </c>
    </row>
    <row r="507" spans="7:27" x14ac:dyDescent="0.25">
      <c r="G507" s="8">
        <f t="shared" si="126"/>
        <v>493</v>
      </c>
      <c r="H507" s="23">
        <f>VLOOKUP(G507,$G$7:$H$11,2,1)*$D$7</f>
        <v>74197.036800000002</v>
      </c>
      <c r="I507" s="23">
        <f t="shared" si="129"/>
        <v>-74175.939796932042</v>
      </c>
      <c r="J507" s="24">
        <f t="shared" si="118"/>
        <v>0.99971566245799237</v>
      </c>
      <c r="K507" s="23">
        <f t="shared" si="132"/>
        <v>21.097003067960031</v>
      </c>
      <c r="L507" s="23">
        <f t="shared" si="127"/>
        <v>9998955.6075471118</v>
      </c>
      <c r="M507" s="23">
        <f>SUM($I$15:I507)</f>
        <v>-30771464.763896212</v>
      </c>
      <c r="N507" s="23">
        <f t="shared" si="119"/>
        <v>9998955.6075471118</v>
      </c>
      <c r="O507" s="23">
        <f t="shared" si="120"/>
        <v>10000000</v>
      </c>
      <c r="P507" s="25">
        <f t="shared" si="121"/>
        <v>0.9998955607547112</v>
      </c>
      <c r="R507" s="8">
        <f t="shared" si="128"/>
        <v>493</v>
      </c>
      <c r="S507" s="23">
        <f>VLOOKUP(R507,$R$7:$S$11,2,1)*$D$7</f>
        <v>25305.296442687748</v>
      </c>
      <c r="T507" s="23">
        <f t="shared" si="130"/>
        <v>-24657.884315069765</v>
      </c>
      <c r="U507" s="24">
        <f t="shared" si="122"/>
        <v>0.97441594374978924</v>
      </c>
      <c r="V507" s="23">
        <f t="shared" si="133"/>
        <v>647.41212761798306</v>
      </c>
      <c r="W507" s="23">
        <f t="shared" si="131"/>
        <v>9946225.7236731164</v>
      </c>
      <c r="X507" s="23">
        <f>SUM($T$15:T507)</f>
        <v>-8401210.1975044012</v>
      </c>
      <c r="Y507" s="23">
        <f t="shared" si="123"/>
        <v>9946225.7236731164</v>
      </c>
      <c r="Z507" s="23">
        <f t="shared" si="124"/>
        <v>10000000</v>
      </c>
      <c r="AA507" s="25">
        <f t="shared" si="125"/>
        <v>0.99462257236731166</v>
      </c>
    </row>
    <row r="508" spans="7:27" x14ac:dyDescent="0.25">
      <c r="G508" s="8">
        <f t="shared" si="126"/>
        <v>494</v>
      </c>
      <c r="H508" s="23">
        <f>VLOOKUP(G508,$G$7:$H$11,2,1)*$D$7</f>
        <v>74197.036800000002</v>
      </c>
      <c r="I508" s="23">
        <f t="shared" si="129"/>
        <v>-74176.357502382249</v>
      </c>
      <c r="J508" s="24">
        <f t="shared" si="118"/>
        <v>0.99972129213632221</v>
      </c>
      <c r="K508" s="23">
        <f t="shared" si="132"/>
        <v>20.679297617753036</v>
      </c>
      <c r="L508" s="23">
        <f t="shared" si="127"/>
        <v>9998976.2868447304</v>
      </c>
      <c r="M508" s="23">
        <f>SUM($I$15:I508)</f>
        <v>-30845641.121398594</v>
      </c>
      <c r="N508" s="23">
        <f t="shared" si="119"/>
        <v>9998976.2868447304</v>
      </c>
      <c r="O508" s="23">
        <f t="shared" si="120"/>
        <v>10000000</v>
      </c>
      <c r="P508" s="25">
        <f t="shared" si="121"/>
        <v>0.99989762868447307</v>
      </c>
      <c r="R508" s="8">
        <f t="shared" si="128"/>
        <v>494</v>
      </c>
      <c r="S508" s="23">
        <f>VLOOKUP(R508,$R$7:$S$11,2,1)*$D$7</f>
        <v>25305.296442687748</v>
      </c>
      <c r="T508" s="23">
        <f t="shared" si="130"/>
        <v>-24665.565551899374</v>
      </c>
      <c r="U508" s="24">
        <f t="shared" si="122"/>
        <v>0.97471948640328088</v>
      </c>
      <c r="V508" s="23">
        <f t="shared" si="133"/>
        <v>639.73089078837438</v>
      </c>
      <c r="W508" s="23">
        <f t="shared" si="131"/>
        <v>9946865.4545639046</v>
      </c>
      <c r="X508" s="23">
        <f>SUM($T$15:T508)</f>
        <v>-8425875.7630563006</v>
      </c>
      <c r="Y508" s="23">
        <f t="shared" si="123"/>
        <v>9946865.4545639046</v>
      </c>
      <c r="Z508" s="23">
        <f t="shared" si="124"/>
        <v>10000000</v>
      </c>
      <c r="AA508" s="25">
        <f t="shared" si="125"/>
        <v>0.99468654545639046</v>
      </c>
    </row>
    <row r="509" spans="7:27" x14ac:dyDescent="0.25">
      <c r="G509" s="8">
        <f t="shared" si="126"/>
        <v>495</v>
      </c>
      <c r="H509" s="23">
        <f>VLOOKUP(G509,$G$7:$H$11,2,1)*$D$7</f>
        <v>74197.036800000002</v>
      </c>
      <c r="I509" s="23">
        <f t="shared" si="129"/>
        <v>-74176.766938406974</v>
      </c>
      <c r="J509" s="24">
        <f t="shared" si="118"/>
        <v>0.99972681036241828</v>
      </c>
      <c r="K509" s="23">
        <f t="shared" si="132"/>
        <v>20.269861593027599</v>
      </c>
      <c r="L509" s="23">
        <f t="shared" si="127"/>
        <v>9998996.5567063242</v>
      </c>
      <c r="M509" s="23">
        <f>SUM($I$15:I509)</f>
        <v>-30919817.888337001</v>
      </c>
      <c r="N509" s="23">
        <f t="shared" si="119"/>
        <v>9998996.5567063242</v>
      </c>
      <c r="O509" s="23">
        <f t="shared" si="120"/>
        <v>10000000</v>
      </c>
      <c r="P509" s="25">
        <f t="shared" si="121"/>
        <v>0.99989965567063244</v>
      </c>
      <c r="R509" s="8">
        <f t="shared" si="128"/>
        <v>495</v>
      </c>
      <c r="S509" s="23">
        <f>VLOOKUP(R509,$R$7:$S$11,2,1)*$D$7</f>
        <v>25305.296442687748</v>
      </c>
      <c r="T509" s="23">
        <f t="shared" si="130"/>
        <v>-24673.156139794737</v>
      </c>
      <c r="U509" s="24">
        <f t="shared" si="122"/>
        <v>0.97501944684486497</v>
      </c>
      <c r="V509" s="23">
        <f t="shared" si="133"/>
        <v>632.14030289301081</v>
      </c>
      <c r="W509" s="23">
        <f t="shared" si="131"/>
        <v>9947497.5948667973</v>
      </c>
      <c r="X509" s="23">
        <f>SUM($T$15:T509)</f>
        <v>-8450548.9191960953</v>
      </c>
      <c r="Y509" s="23">
        <f t="shared" si="123"/>
        <v>9947497.5948667973</v>
      </c>
      <c r="Z509" s="23">
        <f t="shared" si="124"/>
        <v>10000000</v>
      </c>
      <c r="AA509" s="25">
        <f t="shared" si="125"/>
        <v>0.99474975948667976</v>
      </c>
    </row>
    <row r="510" spans="7:27" x14ac:dyDescent="0.25">
      <c r="G510" s="8">
        <f t="shared" si="126"/>
        <v>496</v>
      </c>
      <c r="H510" s="23">
        <f>VLOOKUP(G510,$G$7:$H$11,2,1)*$D$7</f>
        <v>74197.036800000002</v>
      </c>
      <c r="I510" s="23">
        <f t="shared" si="129"/>
        <v>-74177.168268680573</v>
      </c>
      <c r="J510" s="24">
        <f t="shared" si="118"/>
        <v>0.99973221934222267</v>
      </c>
      <c r="K510" s="23">
        <f t="shared" si="132"/>
        <v>19.868531319429167</v>
      </c>
      <c r="L510" s="23">
        <f t="shared" si="127"/>
        <v>9999016.4252376445</v>
      </c>
      <c r="M510" s="23">
        <f>SUM($I$15:I510)</f>
        <v>-30993995.056605682</v>
      </c>
      <c r="N510" s="23">
        <f t="shared" si="119"/>
        <v>9999016.4252376445</v>
      </c>
      <c r="O510" s="23">
        <f t="shared" si="120"/>
        <v>10000000</v>
      </c>
      <c r="P510" s="25">
        <f t="shared" si="121"/>
        <v>0.99990164252376446</v>
      </c>
      <c r="R510" s="8">
        <f t="shared" si="128"/>
        <v>496</v>
      </c>
      <c r="S510" s="23">
        <f>VLOOKUP(R510,$R$7:$S$11,2,1)*$D$7</f>
        <v>25305.296442687748</v>
      </c>
      <c r="T510" s="23">
        <f t="shared" si="130"/>
        <v>-24680.657137066126</v>
      </c>
      <c r="U510" s="24">
        <f t="shared" si="122"/>
        <v>0.97531586689623162</v>
      </c>
      <c r="V510" s="23">
        <f t="shared" si="133"/>
        <v>624.63930562162204</v>
      </c>
      <c r="W510" s="23">
        <f t="shared" si="131"/>
        <v>9948122.2341724187</v>
      </c>
      <c r="X510" s="23">
        <f>SUM($T$15:T510)</f>
        <v>-8475229.5763331614</v>
      </c>
      <c r="Y510" s="23">
        <f t="shared" si="123"/>
        <v>9948122.2341724187</v>
      </c>
      <c r="Z510" s="23">
        <f t="shared" si="124"/>
        <v>10000000</v>
      </c>
      <c r="AA510" s="25">
        <f t="shared" si="125"/>
        <v>0.99481222341724185</v>
      </c>
    </row>
    <row r="511" spans="7:27" x14ac:dyDescent="0.25">
      <c r="G511" s="8">
        <f t="shared" si="126"/>
        <v>497</v>
      </c>
      <c r="H511" s="23">
        <f>VLOOKUP(G511,$G$7:$H$11,2,1)*$D$7</f>
        <v>74197.036800000002</v>
      </c>
      <c r="I511" s="23">
        <f t="shared" si="129"/>
        <v>-74177.561653647572</v>
      </c>
      <c r="J511" s="24">
        <f t="shared" si="118"/>
        <v>0.99973752123814696</v>
      </c>
      <c r="K511" s="23">
        <f t="shared" si="132"/>
        <v>19.475146352429874</v>
      </c>
      <c r="L511" s="23">
        <f t="shared" si="127"/>
        <v>9999035.9003839977</v>
      </c>
      <c r="M511" s="23">
        <f>SUM($I$15:I511)</f>
        <v>-31068172.618259329</v>
      </c>
      <c r="N511" s="23">
        <f t="shared" si="119"/>
        <v>9999035.9003839977</v>
      </c>
      <c r="O511" s="23">
        <f t="shared" si="120"/>
        <v>10000000</v>
      </c>
      <c r="P511" s="25">
        <f t="shared" si="121"/>
        <v>0.99990359003839979</v>
      </c>
      <c r="R511" s="8">
        <f t="shared" si="128"/>
        <v>497</v>
      </c>
      <c r="S511" s="23">
        <f>VLOOKUP(R511,$R$7:$S$11,2,1)*$D$7</f>
        <v>25305.296442687748</v>
      </c>
      <c r="T511" s="23">
        <f t="shared" si="130"/>
        <v>-24688.069589920342</v>
      </c>
      <c r="U511" s="24">
        <f t="shared" si="122"/>
        <v>0.97560878790077321</v>
      </c>
      <c r="V511" s="23">
        <f t="shared" si="133"/>
        <v>617.22685276740594</v>
      </c>
      <c r="W511" s="23">
        <f t="shared" si="131"/>
        <v>9948739.4610251859</v>
      </c>
      <c r="X511" s="23">
        <f>SUM($T$15:T511)</f>
        <v>-8499917.6459230818</v>
      </c>
      <c r="Y511" s="23">
        <f t="shared" si="123"/>
        <v>9948739.4610251859</v>
      </c>
      <c r="Z511" s="23">
        <f t="shared" si="124"/>
        <v>10000000</v>
      </c>
      <c r="AA511" s="25">
        <f t="shared" si="125"/>
        <v>0.99487394610251856</v>
      </c>
    </row>
    <row r="512" spans="7:27" x14ac:dyDescent="0.25">
      <c r="G512" s="8">
        <f t="shared" si="126"/>
        <v>498</v>
      </c>
      <c r="H512" s="23">
        <f>VLOOKUP(G512,$G$7:$H$11,2,1)*$D$7</f>
        <v>74197.036800000002</v>
      </c>
      <c r="I512" s="23">
        <f t="shared" si="129"/>
        <v>-74177.947250574827</v>
      </c>
      <c r="J512" s="24">
        <f t="shared" si="118"/>
        <v>0.999742718169775</v>
      </c>
      <c r="K512" s="23">
        <f t="shared" si="132"/>
        <v>19.089549425174482</v>
      </c>
      <c r="L512" s="23">
        <f t="shared" si="127"/>
        <v>9999054.9899334237</v>
      </c>
      <c r="M512" s="23">
        <f>SUM($I$15:I512)</f>
        <v>-31142350.565509904</v>
      </c>
      <c r="N512" s="23">
        <f t="shared" si="119"/>
        <v>9999054.9899334237</v>
      </c>
      <c r="O512" s="23">
        <f t="shared" si="120"/>
        <v>10000000</v>
      </c>
      <c r="P512" s="25">
        <f t="shared" si="121"/>
        <v>0.99990549899334236</v>
      </c>
      <c r="R512" s="8">
        <f t="shared" si="128"/>
        <v>498</v>
      </c>
      <c r="S512" s="23">
        <f>VLOOKUP(R512,$R$7:$S$11,2,1)*$D$7</f>
        <v>25305.296442687748</v>
      </c>
      <c r="T512" s="23">
        <f t="shared" si="130"/>
        <v>-24695.394532624632</v>
      </c>
      <c r="U512" s="24">
        <f t="shared" si="122"/>
        <v>0.97589825073006198</v>
      </c>
      <c r="V512" s="23">
        <f t="shared" si="133"/>
        <v>609.90191006311579</v>
      </c>
      <c r="W512" s="23">
        <f t="shared" si="131"/>
        <v>9949349.3629352488</v>
      </c>
      <c r="X512" s="23">
        <f>SUM($T$15:T512)</f>
        <v>-8524613.0404557064</v>
      </c>
      <c r="Y512" s="23">
        <f t="shared" si="123"/>
        <v>9949349.3629352488</v>
      </c>
      <c r="Z512" s="23">
        <f t="shared" si="124"/>
        <v>10000000</v>
      </c>
      <c r="AA512" s="25">
        <f t="shared" si="125"/>
        <v>0.99493493629352492</v>
      </c>
    </row>
    <row r="513" spans="7:27" x14ac:dyDescent="0.25">
      <c r="G513" s="8">
        <f t="shared" si="126"/>
        <v>499</v>
      </c>
      <c r="H513" s="23">
        <f>VLOOKUP(G513,$G$7:$H$11,2,1)*$D$7</f>
        <v>74197.036800000002</v>
      </c>
      <c r="I513" s="23">
        <f t="shared" si="129"/>
        <v>-74178.325213611126</v>
      </c>
      <c r="J513" s="24">
        <f t="shared" si="118"/>
        <v>0.9997478122146668</v>
      </c>
      <c r="K513" s="23">
        <f t="shared" si="132"/>
        <v>18.71158638887573</v>
      </c>
      <c r="L513" s="23">
        <f t="shared" si="127"/>
        <v>9999073.7015198134</v>
      </c>
      <c r="M513" s="23">
        <f>SUM($I$15:I513)</f>
        <v>-31216528.890723515</v>
      </c>
      <c r="N513" s="23">
        <f t="shared" si="119"/>
        <v>9999073.7015198134</v>
      </c>
      <c r="O513" s="23">
        <f t="shared" si="120"/>
        <v>10000000</v>
      </c>
      <c r="P513" s="25">
        <f t="shared" si="121"/>
        <v>0.99990737015198139</v>
      </c>
      <c r="R513" s="8">
        <f t="shared" si="128"/>
        <v>499</v>
      </c>
      <c r="S513" s="23">
        <f>VLOOKUP(R513,$R$7:$S$11,2,1)*$D$7</f>
        <v>25305.296442687748</v>
      </c>
      <c r="T513" s="23">
        <f t="shared" si="130"/>
        <v>-24702.632987637073</v>
      </c>
      <c r="U513" s="24">
        <f t="shared" si="122"/>
        <v>0.9761842957890019</v>
      </c>
      <c r="V513" s="23">
        <f t="shared" si="133"/>
        <v>602.66345505067511</v>
      </c>
      <c r="W513" s="23">
        <f t="shared" si="131"/>
        <v>9949952.0263902992</v>
      </c>
      <c r="X513" s="23">
        <f>SUM($T$15:T513)</f>
        <v>-8549315.6734433435</v>
      </c>
      <c r="Y513" s="23">
        <f t="shared" si="123"/>
        <v>9949952.0263902992</v>
      </c>
      <c r="Z513" s="23">
        <f t="shared" si="124"/>
        <v>10000000</v>
      </c>
      <c r="AA513" s="25">
        <f t="shared" si="125"/>
        <v>0.99499520263902996</v>
      </c>
    </row>
    <row r="514" spans="7:27" x14ac:dyDescent="0.25">
      <c r="G514" s="8">
        <f t="shared" si="126"/>
        <v>500</v>
      </c>
      <c r="H514" s="23">
        <f>VLOOKUP(G514,$G$7:$H$11,2,1)*$D$7</f>
        <v>74197.036800000002</v>
      </c>
      <c r="I514" s="23">
        <f t="shared" si="129"/>
        <v>-74178.695693861693</v>
      </c>
      <c r="J514" s="24">
        <f t="shared" si="118"/>
        <v>0.99975280540936229</v>
      </c>
      <c r="K514" s="23">
        <f t="shared" si="132"/>
        <v>18.341106138308533</v>
      </c>
      <c r="L514" s="23">
        <f t="shared" si="127"/>
        <v>9999092.0426259525</v>
      </c>
      <c r="M514" s="23">
        <f>SUM($I$15:I514)</f>
        <v>-31290707.586417377</v>
      </c>
      <c r="N514" s="23">
        <f t="shared" si="119"/>
        <v>9999092.0426259525</v>
      </c>
      <c r="O514" s="23">
        <f t="shared" si="120"/>
        <v>10000000</v>
      </c>
      <c r="P514" s="25">
        <f t="shared" si="121"/>
        <v>0.99990920426259522</v>
      </c>
      <c r="R514" s="8">
        <f t="shared" si="128"/>
        <v>500</v>
      </c>
      <c r="S514" s="23">
        <f>VLOOKUP(R514,$R$7:$S$11,2,1)*$D$7</f>
        <v>25305.296442687748</v>
      </c>
      <c r="T514" s="23">
        <f t="shared" si="130"/>
        <v>-24709.785965681076</v>
      </c>
      <c r="U514" s="24">
        <f t="shared" si="122"/>
        <v>0.97646696301877345</v>
      </c>
      <c r="V514" s="23">
        <f t="shared" si="133"/>
        <v>595.51047700667186</v>
      </c>
      <c r="W514" s="23">
        <f t="shared" si="131"/>
        <v>9950547.5368673056</v>
      </c>
      <c r="X514" s="23">
        <f>SUM($T$15:T514)</f>
        <v>-8574025.4594090246</v>
      </c>
      <c r="Y514" s="23">
        <f t="shared" si="123"/>
        <v>9950547.5368673056</v>
      </c>
      <c r="Z514" s="23">
        <f t="shared" si="124"/>
        <v>10000000</v>
      </c>
      <c r="AA514" s="25">
        <f t="shared" si="125"/>
        <v>0.99505475368673058</v>
      </c>
    </row>
    <row r="515" spans="7:27" x14ac:dyDescent="0.25">
      <c r="G515" s="8">
        <f t="shared" si="126"/>
        <v>501</v>
      </c>
      <c r="H515" s="23">
        <f>VLOOKUP(G515,$G$7:$H$11,2,1)*$D$7</f>
        <v>74197.036800000002</v>
      </c>
      <c r="I515" s="23">
        <f t="shared" si="129"/>
        <v>-74179.058839451522</v>
      </c>
      <c r="J515" s="24">
        <f t="shared" si="118"/>
        <v>0.99975769975023476</v>
      </c>
      <c r="K515" s="23">
        <f t="shared" si="132"/>
        <v>17.977960548480041</v>
      </c>
      <c r="L515" s="23">
        <f t="shared" si="127"/>
        <v>9999110.0205865018</v>
      </c>
      <c r="M515" s="23">
        <f>SUM($I$15:I515)</f>
        <v>-31364886.645256829</v>
      </c>
      <c r="N515" s="23">
        <f t="shared" si="119"/>
        <v>9999110.0205865018</v>
      </c>
      <c r="O515" s="23">
        <f t="shared" si="120"/>
        <v>10000000</v>
      </c>
      <c r="P515" s="25">
        <f t="shared" si="121"/>
        <v>0.99991100205865013</v>
      </c>
      <c r="R515" s="8">
        <f t="shared" si="128"/>
        <v>501</v>
      </c>
      <c r="S515" s="23">
        <f>VLOOKUP(R515,$R$7:$S$11,2,1)*$D$7</f>
        <v>25305.296442687748</v>
      </c>
      <c r="T515" s="23">
        <f t="shared" si="130"/>
        <v>-24716.854465965182</v>
      </c>
      <c r="U515" s="24">
        <f t="shared" si="122"/>
        <v>0.97674629190551909</v>
      </c>
      <c r="V515" s="23">
        <f t="shared" si="133"/>
        <v>588.44197672256632</v>
      </c>
      <c r="W515" s="23">
        <f t="shared" si="131"/>
        <v>9951135.978844028</v>
      </c>
      <c r="X515" s="23">
        <f>SUM($T$15:T515)</f>
        <v>-8598742.3138749897</v>
      </c>
      <c r="Y515" s="23">
        <f t="shared" si="123"/>
        <v>9951135.978844028</v>
      </c>
      <c r="Z515" s="23">
        <f t="shared" si="124"/>
        <v>10000000</v>
      </c>
      <c r="AA515" s="25">
        <f t="shared" si="125"/>
        <v>0.99511359788440279</v>
      </c>
    </row>
    <row r="516" spans="7:27" x14ac:dyDescent="0.25">
      <c r="G516" s="8">
        <f t="shared" si="126"/>
        <v>502</v>
      </c>
      <c r="H516" s="23">
        <f>VLOOKUP(G516,$G$7:$H$11,2,1)*$D$7</f>
        <v>74197.036800000002</v>
      </c>
      <c r="I516" s="23">
        <f t="shared" si="129"/>
        <v>-74179.414795551449</v>
      </c>
      <c r="J516" s="24">
        <f t="shared" si="118"/>
        <v>0.9997624971938428</v>
      </c>
      <c r="K516" s="23">
        <f t="shared" si="132"/>
        <v>17.622004448552616</v>
      </c>
      <c r="L516" s="23">
        <f t="shared" si="127"/>
        <v>9999127.6425909512</v>
      </c>
      <c r="M516" s="23">
        <f>SUM($I$15:I516)</f>
        <v>-31439066.06005238</v>
      </c>
      <c r="N516" s="23">
        <f t="shared" si="119"/>
        <v>9999127.6425909512</v>
      </c>
      <c r="O516" s="23">
        <f t="shared" si="120"/>
        <v>10000000</v>
      </c>
      <c r="P516" s="25">
        <f t="shared" si="121"/>
        <v>0.99991276425909514</v>
      </c>
      <c r="R516" s="8">
        <f t="shared" si="128"/>
        <v>502</v>
      </c>
      <c r="S516" s="23">
        <f>VLOOKUP(R516,$R$7:$S$11,2,1)*$D$7</f>
        <v>25305.296442687748</v>
      </c>
      <c r="T516" s="23">
        <f t="shared" si="130"/>
        <v>-24723.839476224035</v>
      </c>
      <c r="U516" s="24">
        <f t="shared" si="122"/>
        <v>0.97702232148196266</v>
      </c>
      <c r="V516" s="23">
        <f t="shared" si="133"/>
        <v>581.45696646371289</v>
      </c>
      <c r="W516" s="23">
        <f t="shared" si="131"/>
        <v>9951717.4358104914</v>
      </c>
      <c r="X516" s="23">
        <f>SUM($T$15:T516)</f>
        <v>-8623466.1533512138</v>
      </c>
      <c r="Y516" s="23">
        <f t="shared" si="123"/>
        <v>9951717.4358104914</v>
      </c>
      <c r="Z516" s="23">
        <f t="shared" si="124"/>
        <v>10000000</v>
      </c>
      <c r="AA516" s="25">
        <f t="shared" si="125"/>
        <v>0.9951717435810491</v>
      </c>
    </row>
    <row r="517" spans="7:27" x14ac:dyDescent="0.25">
      <c r="G517" s="8">
        <f t="shared" si="126"/>
        <v>503</v>
      </c>
      <c r="H517" s="23">
        <f>VLOOKUP(G517,$G$7:$H$11,2,1)*$D$7</f>
        <v>74197.036800000002</v>
      </c>
      <c r="I517" s="23">
        <f t="shared" si="129"/>
        <v>-74179.763704478741</v>
      </c>
      <c r="J517" s="24">
        <f t="shared" si="118"/>
        <v>0.99976719965828531</v>
      </c>
      <c r="K517" s="23">
        <f t="shared" si="132"/>
        <v>17.273095521260984</v>
      </c>
      <c r="L517" s="23">
        <f t="shared" si="127"/>
        <v>9999144.9156864733</v>
      </c>
      <c r="M517" s="23">
        <f>SUM($I$15:I517)</f>
        <v>-31513245.823756859</v>
      </c>
      <c r="N517" s="23">
        <f t="shared" si="119"/>
        <v>9999144.9156864733</v>
      </c>
      <c r="O517" s="23">
        <f t="shared" si="120"/>
        <v>10000000</v>
      </c>
      <c r="P517" s="25">
        <f t="shared" si="121"/>
        <v>0.99991449156864731</v>
      </c>
      <c r="R517" s="8">
        <f t="shared" si="128"/>
        <v>503</v>
      </c>
      <c r="S517" s="23">
        <f>VLOOKUP(R517,$R$7:$S$11,2,1)*$D$7</f>
        <v>25305.296442687748</v>
      </c>
      <c r="T517" s="23">
        <f t="shared" si="130"/>
        <v>-24730.741972897202</v>
      </c>
      <c r="U517" s="24">
        <f t="shared" si="122"/>
        <v>0.97729509033447537</v>
      </c>
      <c r="V517" s="23">
        <f t="shared" si="133"/>
        <v>574.55446979054614</v>
      </c>
      <c r="W517" s="23">
        <f t="shared" si="131"/>
        <v>9952291.9902802818</v>
      </c>
      <c r="X517" s="23">
        <f>SUM($T$15:T517)</f>
        <v>-8648196.895324111</v>
      </c>
      <c r="Y517" s="23">
        <f t="shared" si="123"/>
        <v>9952291.9902802818</v>
      </c>
      <c r="Z517" s="23">
        <f t="shared" si="124"/>
        <v>10000000</v>
      </c>
      <c r="AA517" s="25">
        <f t="shared" si="125"/>
        <v>0.9952291990280282</v>
      </c>
    </row>
    <row r="518" spans="7:27" x14ac:dyDescent="0.25">
      <c r="G518" s="8">
        <f t="shared" si="126"/>
        <v>504</v>
      </c>
      <c r="H518" s="23">
        <f>VLOOKUP(G518,$G$7:$H$11,2,1)*$D$7</f>
        <v>74197.036800000002</v>
      </c>
      <c r="I518" s="23">
        <f t="shared" si="129"/>
        <v>-74180.105705730617</v>
      </c>
      <c r="J518" s="24">
        <f t="shared" si="118"/>
        <v>0.99977180902365381</v>
      </c>
      <c r="K518" s="23">
        <f t="shared" si="132"/>
        <v>16.93109426938463</v>
      </c>
      <c r="L518" s="23">
        <f t="shared" si="127"/>
        <v>9999161.8467807434</v>
      </c>
      <c r="M518" s="23">
        <f>SUM($I$15:I518)</f>
        <v>-31587425.929462589</v>
      </c>
      <c r="N518" s="23">
        <f t="shared" si="119"/>
        <v>9999161.8467807434</v>
      </c>
      <c r="O518" s="23">
        <f t="shared" si="120"/>
        <v>10000000</v>
      </c>
      <c r="P518" s="25">
        <f t="shared" si="121"/>
        <v>0.9999161846780743</v>
      </c>
      <c r="R518" s="8">
        <f t="shared" si="128"/>
        <v>504</v>
      </c>
      <c r="S518" s="23">
        <f>VLOOKUP(R518,$R$7:$S$11,2,1)*$D$7</f>
        <v>25305.296442687748</v>
      </c>
      <c r="T518" s="23">
        <f t="shared" si="130"/>
        <v>-24737.562921218574</v>
      </c>
      <c r="U518" s="24">
        <f t="shared" si="122"/>
        <v>0.97756463660660942</v>
      </c>
      <c r="V518" s="23">
        <f t="shared" si="133"/>
        <v>567.73352146917387</v>
      </c>
      <c r="W518" s="23">
        <f t="shared" si="131"/>
        <v>9952859.7238017507</v>
      </c>
      <c r="X518" s="23">
        <f>SUM($T$15:T518)</f>
        <v>-8672934.4582453296</v>
      </c>
      <c r="Y518" s="23">
        <f t="shared" si="123"/>
        <v>9952859.7238017507</v>
      </c>
      <c r="Z518" s="23">
        <f t="shared" si="124"/>
        <v>10000000</v>
      </c>
      <c r="AA518" s="25">
        <f t="shared" si="125"/>
        <v>0.99528597238017502</v>
      </c>
    </row>
    <row r="519" spans="7:27" x14ac:dyDescent="0.25">
      <c r="G519" s="8">
        <f t="shared" si="126"/>
        <v>505</v>
      </c>
      <c r="H519" s="23">
        <f>VLOOKUP(G519,$G$7:$H$11,2,1)*$D$7</f>
        <v>74197.036800000002</v>
      </c>
      <c r="I519" s="23">
        <f t="shared" si="129"/>
        <v>-74180.440936040133</v>
      </c>
      <c r="J519" s="24">
        <f t="shared" si="118"/>
        <v>0.99977632713278564</v>
      </c>
      <c r="K519" s="23">
        <f t="shared" si="132"/>
        <v>16.595863959868439</v>
      </c>
      <c r="L519" s="23">
        <f t="shared" si="127"/>
        <v>9999178.4426447041</v>
      </c>
      <c r="M519" s="23">
        <f>SUM($I$15:I519)</f>
        <v>-31661606.370398629</v>
      </c>
      <c r="N519" s="23">
        <f t="shared" si="119"/>
        <v>9999178.4426447041</v>
      </c>
      <c r="O519" s="23">
        <f t="shared" si="120"/>
        <v>10000000</v>
      </c>
      <c r="P519" s="25">
        <f t="shared" si="121"/>
        <v>0.99991784426447039</v>
      </c>
      <c r="R519" s="8">
        <f t="shared" si="128"/>
        <v>505</v>
      </c>
      <c r="S519" s="23">
        <f>VLOOKUP(R519,$R$7:$S$11,2,1)*$D$7</f>
        <v>25305.296442687748</v>
      </c>
      <c r="T519" s="23">
        <f t="shared" si="130"/>
        <v>-24744.303275376558</v>
      </c>
      <c r="U519" s="24">
        <f t="shared" si="122"/>
        <v>0.97783099800542761</v>
      </c>
      <c r="V519" s="23">
        <f t="shared" si="133"/>
        <v>560.99316731118961</v>
      </c>
      <c r="W519" s="23">
        <f t="shared" si="131"/>
        <v>9953420.7169690616</v>
      </c>
      <c r="X519" s="23">
        <f>SUM($T$15:T519)</f>
        <v>-8697678.7615207061</v>
      </c>
      <c r="Y519" s="23">
        <f t="shared" si="123"/>
        <v>9953420.7169690616</v>
      </c>
      <c r="Z519" s="23">
        <f t="shared" si="124"/>
        <v>10000000</v>
      </c>
      <c r="AA519" s="25">
        <f t="shared" si="125"/>
        <v>0.99534207169690614</v>
      </c>
    </row>
    <row r="520" spans="7:27" x14ac:dyDescent="0.25">
      <c r="G520" s="8">
        <f t="shared" si="126"/>
        <v>506</v>
      </c>
      <c r="H520" s="23">
        <f>VLOOKUP(G520,$G$7:$H$11,2,1)*$D$7</f>
        <v>74197.036800000002</v>
      </c>
      <c r="I520" s="23">
        <f t="shared" si="129"/>
        <v>-74180.769529432058</v>
      </c>
      <c r="J520" s="24">
        <f t="shared" si="118"/>
        <v>0.99978075579201642</v>
      </c>
      <c r="K520" s="23">
        <f t="shared" si="132"/>
        <v>16.267270567943342</v>
      </c>
      <c r="L520" s="23">
        <f t="shared" si="127"/>
        <v>9999194.7099152729</v>
      </c>
      <c r="M520" s="23">
        <f>SUM($I$15:I520)</f>
        <v>-31735787.139928062</v>
      </c>
      <c r="N520" s="23">
        <f t="shared" si="119"/>
        <v>9999194.7099152729</v>
      </c>
      <c r="O520" s="23">
        <f t="shared" si="120"/>
        <v>10000000</v>
      </c>
      <c r="P520" s="25">
        <f t="shared" si="121"/>
        <v>0.99991947099152734</v>
      </c>
      <c r="R520" s="8">
        <f t="shared" si="128"/>
        <v>506</v>
      </c>
      <c r="S520" s="23">
        <f>VLOOKUP(R520,$R$7:$S$11,2,1)*$D$7</f>
        <v>25305.296442687748</v>
      </c>
      <c r="T520" s="23">
        <f t="shared" si="130"/>
        <v>-24750.963978592306</v>
      </c>
      <c r="U520" s="24">
        <f t="shared" si="122"/>
        <v>0.97809421180459544</v>
      </c>
      <c r="V520" s="23">
        <f t="shared" si="133"/>
        <v>554.33246409544154</v>
      </c>
      <c r="W520" s="23">
        <f t="shared" si="131"/>
        <v>9953975.0494331568</v>
      </c>
      <c r="X520" s="23">
        <f>SUM($T$15:T520)</f>
        <v>-8722429.7254992984</v>
      </c>
      <c r="Y520" s="23">
        <f t="shared" si="123"/>
        <v>9953975.0494331568</v>
      </c>
      <c r="Z520" s="23">
        <f t="shared" si="124"/>
        <v>10000000</v>
      </c>
      <c r="AA520" s="25">
        <f t="shared" si="125"/>
        <v>0.99539750494331569</v>
      </c>
    </row>
    <row r="521" spans="7:27" x14ac:dyDescent="0.25">
      <c r="G521" s="8">
        <f t="shared" si="126"/>
        <v>507</v>
      </c>
      <c r="H521" s="23">
        <f>VLOOKUP(G521,$G$7:$H$11,2,1)*$D$7</f>
        <v>74197.036800000002</v>
      </c>
      <c r="I521" s="23">
        <f t="shared" si="129"/>
        <v>-74181.091617286205</v>
      </c>
      <c r="J521" s="24">
        <f t="shared" si="118"/>
        <v>0.99978509677203453</v>
      </c>
      <c r="K521" s="23">
        <f t="shared" si="132"/>
        <v>15.945182713796385</v>
      </c>
      <c r="L521" s="23">
        <f t="shared" si="127"/>
        <v>9999210.6550979875</v>
      </c>
      <c r="M521" s="23">
        <f>SUM($I$15:I521)</f>
        <v>-31809968.231545348</v>
      </c>
      <c r="N521" s="23">
        <f t="shared" si="119"/>
        <v>9999210.6550979875</v>
      </c>
      <c r="O521" s="23">
        <f t="shared" si="120"/>
        <v>10000000</v>
      </c>
      <c r="P521" s="25">
        <f t="shared" si="121"/>
        <v>0.99992106550979876</v>
      </c>
      <c r="R521" s="8">
        <f t="shared" si="128"/>
        <v>507</v>
      </c>
      <c r="S521" s="23">
        <f>VLOOKUP(R521,$R$7:$S$11,2,1)*$D$7</f>
        <v>25305.296442687748</v>
      </c>
      <c r="T521" s="23">
        <f t="shared" si="130"/>
        <v>-24757.545963279903</v>
      </c>
      <c r="U521" s="24">
        <f t="shared" si="122"/>
        <v>0.97835431485071089</v>
      </c>
      <c r="V521" s="23">
        <f t="shared" si="133"/>
        <v>547.75047940784498</v>
      </c>
      <c r="W521" s="23">
        <f t="shared" si="131"/>
        <v>9954522.7999125645</v>
      </c>
      <c r="X521" s="23">
        <f>SUM($T$15:T521)</f>
        <v>-8747187.2714625783</v>
      </c>
      <c r="Y521" s="23">
        <f t="shared" si="123"/>
        <v>9954522.7999125645</v>
      </c>
      <c r="Z521" s="23">
        <f t="shared" si="124"/>
        <v>10000000</v>
      </c>
      <c r="AA521" s="25">
        <f t="shared" si="125"/>
        <v>0.99545227999125641</v>
      </c>
    </row>
    <row r="522" spans="7:27" x14ac:dyDescent="0.25">
      <c r="G522" s="8">
        <f t="shared" si="126"/>
        <v>508</v>
      </c>
      <c r="H522" s="23">
        <f>VLOOKUP(G522,$G$7:$H$11,2,1)*$D$7</f>
        <v>74197.036800000002</v>
      </c>
      <c r="I522" s="23">
        <f t="shared" si="129"/>
        <v>-74181.407328382134</v>
      </c>
      <c r="J522" s="24">
        <f t="shared" si="118"/>
        <v>0.99978935180848261</v>
      </c>
      <c r="K522" s="23">
        <f t="shared" si="132"/>
        <v>15.629471617867239</v>
      </c>
      <c r="L522" s="23">
        <f t="shared" si="127"/>
        <v>9999226.2845696062</v>
      </c>
      <c r="M522" s="23">
        <f>SUM($I$15:I522)</f>
        <v>-31884149.63887373</v>
      </c>
      <c r="N522" s="23">
        <f t="shared" si="119"/>
        <v>9999226.2845696062</v>
      </c>
      <c r="O522" s="23">
        <f t="shared" si="120"/>
        <v>10000000</v>
      </c>
      <c r="P522" s="25">
        <f t="shared" si="121"/>
        <v>0.99992262845696067</v>
      </c>
      <c r="R522" s="8">
        <f t="shared" si="128"/>
        <v>508</v>
      </c>
      <c r="S522" s="23">
        <f>VLOOKUP(R522,$R$7:$S$11,2,1)*$D$7</f>
        <v>25305.296442687748</v>
      </c>
      <c r="T522" s="23">
        <f t="shared" si="130"/>
        <v>-24764.050151146948</v>
      </c>
      <c r="U522" s="24">
        <f t="shared" si="122"/>
        <v>0.97861134356727919</v>
      </c>
      <c r="V522" s="23">
        <f t="shared" si="133"/>
        <v>541.24629154079958</v>
      </c>
      <c r="W522" s="23">
        <f t="shared" si="131"/>
        <v>9955064.046204105</v>
      </c>
      <c r="X522" s="23">
        <f>SUM($T$15:T522)</f>
        <v>-8771951.3216137253</v>
      </c>
      <c r="Y522" s="23">
        <f t="shared" si="123"/>
        <v>9955064.046204105</v>
      </c>
      <c r="Z522" s="23">
        <f t="shared" si="124"/>
        <v>10000000</v>
      </c>
      <c r="AA522" s="25">
        <f t="shared" si="125"/>
        <v>0.99550640462041051</v>
      </c>
    </row>
    <row r="523" spans="7:27" x14ac:dyDescent="0.25">
      <c r="G523" s="8">
        <f t="shared" si="126"/>
        <v>509</v>
      </c>
      <c r="H523" s="23">
        <f>VLOOKUP(G523,$G$7:$H$11,2,1)*$D$7</f>
        <v>74197.036800000002</v>
      </c>
      <c r="I523" s="23">
        <f t="shared" si="129"/>
        <v>-74181.716788951308</v>
      </c>
      <c r="J523" s="24">
        <f t="shared" si="118"/>
        <v>0.99979352260266152</v>
      </c>
      <c r="K523" s="23">
        <f t="shared" si="132"/>
        <v>15.320011048694141</v>
      </c>
      <c r="L523" s="23">
        <f t="shared" si="127"/>
        <v>9999241.6045806557</v>
      </c>
      <c r="M523" s="23">
        <f>SUM($I$15:I523)</f>
        <v>-31958331.355662681</v>
      </c>
      <c r="N523" s="23">
        <f t="shared" si="119"/>
        <v>9999241.6045806557</v>
      </c>
      <c r="O523" s="23">
        <f t="shared" si="120"/>
        <v>10000000</v>
      </c>
      <c r="P523" s="25">
        <f t="shared" si="121"/>
        <v>0.99992416045806554</v>
      </c>
      <c r="R523" s="8">
        <f t="shared" si="128"/>
        <v>509</v>
      </c>
      <c r="S523" s="23">
        <f>VLOOKUP(R523,$R$7:$S$11,2,1)*$D$7</f>
        <v>25305.296442687748</v>
      </c>
      <c r="T523" s="23">
        <f t="shared" si="130"/>
        <v>-24770.477453291416</v>
      </c>
      <c r="U523" s="24">
        <f t="shared" si="122"/>
        <v>0.97886533395854081</v>
      </c>
      <c r="V523" s="23">
        <f t="shared" si="133"/>
        <v>534.81898939633174</v>
      </c>
      <c r="W523" s="23">
        <f t="shared" si="131"/>
        <v>9955598.8651935011</v>
      </c>
      <c r="X523" s="23">
        <f>SUM($T$15:T523)</f>
        <v>-8796721.7990670167</v>
      </c>
      <c r="Y523" s="23">
        <f t="shared" si="123"/>
        <v>9955598.8651935011</v>
      </c>
      <c r="Z523" s="23">
        <f t="shared" si="124"/>
        <v>10000000</v>
      </c>
      <c r="AA523" s="25">
        <f t="shared" si="125"/>
        <v>0.99555988651935012</v>
      </c>
    </row>
    <row r="524" spans="7:27" x14ac:dyDescent="0.25">
      <c r="G524" s="8">
        <f t="shared" si="126"/>
        <v>510</v>
      </c>
      <c r="H524" s="23">
        <f>VLOOKUP(G524,$G$7:$H$11,2,1)*$D$7</f>
        <v>74197.036800000002</v>
      </c>
      <c r="I524" s="23">
        <f t="shared" si="129"/>
        <v>-74182.020122714341</v>
      </c>
      <c r="J524" s="24">
        <f t="shared" si="118"/>
        <v>0.99979761082203134</v>
      </c>
      <c r="K524" s="23">
        <f t="shared" si="132"/>
        <v>15.01667728566099</v>
      </c>
      <c r="L524" s="23">
        <f t="shared" si="127"/>
        <v>9999256.6212579422</v>
      </c>
      <c r="M524" s="23">
        <f>SUM($I$15:I524)</f>
        <v>-32032513.375785396</v>
      </c>
      <c r="N524" s="23">
        <f t="shared" si="119"/>
        <v>9999256.6212579422</v>
      </c>
      <c r="O524" s="23">
        <f t="shared" si="120"/>
        <v>10000000</v>
      </c>
      <c r="P524" s="25">
        <f t="shared" si="121"/>
        <v>0.99992566212579426</v>
      </c>
      <c r="R524" s="8">
        <f t="shared" si="128"/>
        <v>510</v>
      </c>
      <c r="S524" s="23">
        <f>VLOOKUP(R524,$R$7:$S$11,2,1)*$D$7</f>
        <v>25305.296442687748</v>
      </c>
      <c r="T524" s="23">
        <f t="shared" si="130"/>
        <v>-24776.828770365566</v>
      </c>
      <c r="U524" s="24">
        <f t="shared" si="122"/>
        <v>0.97911632161594819</v>
      </c>
      <c r="V524" s="23">
        <f t="shared" si="133"/>
        <v>528.4676723221819</v>
      </c>
      <c r="W524" s="23">
        <f t="shared" si="131"/>
        <v>9956127.3328658231</v>
      </c>
      <c r="X524" s="23">
        <f>SUM($T$15:T524)</f>
        <v>-8821498.6278373823</v>
      </c>
      <c r="Y524" s="23">
        <f t="shared" si="123"/>
        <v>9956127.3328658231</v>
      </c>
      <c r="Z524" s="23">
        <f t="shared" si="124"/>
        <v>10000000</v>
      </c>
      <c r="AA524" s="25">
        <f t="shared" si="125"/>
        <v>0.99561273328658229</v>
      </c>
    </row>
    <row r="525" spans="7:27" x14ac:dyDescent="0.25">
      <c r="G525" s="8">
        <f t="shared" si="126"/>
        <v>511</v>
      </c>
      <c r="H525" s="23">
        <f>VLOOKUP(G525,$G$7:$H$11,2,1)*$D$7</f>
        <v>74197.036800000002</v>
      </c>
      <c r="I525" s="23">
        <f t="shared" si="129"/>
        <v>-74182.317450959235</v>
      </c>
      <c r="J525" s="24">
        <f t="shared" si="118"/>
        <v>0.99980161810126678</v>
      </c>
      <c r="K525" s="23">
        <f t="shared" si="132"/>
        <v>14.719349040766247</v>
      </c>
      <c r="L525" s="23">
        <f t="shared" si="127"/>
        <v>9999271.3406069838</v>
      </c>
      <c r="M525" s="23">
        <f>SUM($I$15:I525)</f>
        <v>-32106695.693236355</v>
      </c>
      <c r="N525" s="23">
        <f t="shared" si="119"/>
        <v>9999271.3406069838</v>
      </c>
      <c r="O525" s="23">
        <f t="shared" si="120"/>
        <v>10000000</v>
      </c>
      <c r="P525" s="25">
        <f t="shared" si="121"/>
        <v>0.99992713406069833</v>
      </c>
      <c r="R525" s="8">
        <f t="shared" si="128"/>
        <v>511</v>
      </c>
      <c r="S525" s="23">
        <f>VLOOKUP(R525,$R$7:$S$11,2,1)*$D$7</f>
        <v>25305.296442687748</v>
      </c>
      <c r="T525" s="23">
        <f t="shared" si="130"/>
        <v>-24783.104992650449</v>
      </c>
      <c r="U525" s="24">
        <f t="shared" si="122"/>
        <v>0.97936434172111064</v>
      </c>
      <c r="V525" s="23">
        <f t="shared" si="133"/>
        <v>522.19145003729864</v>
      </c>
      <c r="W525" s="23">
        <f t="shared" si="131"/>
        <v>9956649.5243158601</v>
      </c>
      <c r="X525" s="23">
        <f>SUM($T$15:T525)</f>
        <v>-8846281.7328300327</v>
      </c>
      <c r="Y525" s="23">
        <f t="shared" si="123"/>
        <v>9956649.5243158601</v>
      </c>
      <c r="Z525" s="23">
        <f t="shared" si="124"/>
        <v>10000000</v>
      </c>
      <c r="AA525" s="25">
        <f t="shared" si="125"/>
        <v>0.99566495243158604</v>
      </c>
    </row>
    <row r="526" spans="7:27" x14ac:dyDescent="0.25">
      <c r="G526" s="8">
        <f t="shared" si="126"/>
        <v>512</v>
      </c>
      <c r="H526" s="23">
        <f>VLOOKUP(G526,$G$7:$H$11,2,1)*$D$7</f>
        <v>74197.036800000002</v>
      </c>
      <c r="I526" s="23">
        <f t="shared" si="129"/>
        <v>-74182.608892574906</v>
      </c>
      <c r="J526" s="24">
        <f t="shared" si="118"/>
        <v>0.9998055460427081</v>
      </c>
      <c r="K526" s="23">
        <f t="shared" si="132"/>
        <v>14.427907425095327</v>
      </c>
      <c r="L526" s="23">
        <f t="shared" si="127"/>
        <v>9999285.7685144097</v>
      </c>
      <c r="M526" s="23">
        <f>SUM($I$15:I526)</f>
        <v>-32180878.30212893</v>
      </c>
      <c r="N526" s="23">
        <f t="shared" si="119"/>
        <v>9999285.7685144097</v>
      </c>
      <c r="O526" s="23">
        <f t="shared" si="120"/>
        <v>10000000</v>
      </c>
      <c r="P526" s="25">
        <f t="shared" si="121"/>
        <v>0.99992857685144099</v>
      </c>
      <c r="R526" s="8">
        <f t="shared" si="128"/>
        <v>512</v>
      </c>
      <c r="S526" s="23">
        <f>VLOOKUP(R526,$R$7:$S$11,2,1)*$D$7</f>
        <v>25305.296442687748</v>
      </c>
      <c r="T526" s="23">
        <f t="shared" si="130"/>
        <v>-24789.307000208646</v>
      </c>
      <c r="U526" s="24">
        <f t="shared" si="122"/>
        <v>0.97960942905182991</v>
      </c>
      <c r="V526" s="23">
        <f t="shared" si="133"/>
        <v>515.98944247910185</v>
      </c>
      <c r="W526" s="23">
        <f t="shared" si="131"/>
        <v>9957165.513758339</v>
      </c>
      <c r="X526" s="23">
        <f>SUM($T$15:T526)</f>
        <v>-8871071.0398302414</v>
      </c>
      <c r="Y526" s="23">
        <f t="shared" si="123"/>
        <v>9957165.513758339</v>
      </c>
      <c r="Z526" s="23">
        <f t="shared" si="124"/>
        <v>10000000</v>
      </c>
      <c r="AA526" s="25">
        <f t="shared" si="125"/>
        <v>0.99571655137583392</v>
      </c>
    </row>
    <row r="527" spans="7:27" x14ac:dyDescent="0.25">
      <c r="G527" s="8">
        <f t="shared" si="126"/>
        <v>513</v>
      </c>
      <c r="H527" s="23">
        <f>VLOOKUP(G527,$G$7:$H$11,2,1)*$D$7</f>
        <v>74197.036800000002</v>
      </c>
      <c r="I527" s="23">
        <f t="shared" si="129"/>
        <v>-74182.894564077258</v>
      </c>
      <c r="J527" s="24">
        <f t="shared" ref="J527:J590" si="134">-I527/H527</f>
        <v>0.99980939621671328</v>
      </c>
      <c r="K527" s="23">
        <f t="shared" si="132"/>
        <v>14.142235922743566</v>
      </c>
      <c r="L527" s="23">
        <f t="shared" si="127"/>
        <v>9999299.9107503332</v>
      </c>
      <c r="M527" s="23">
        <f>SUM($I$15:I527)</f>
        <v>-32255061.196693007</v>
      </c>
      <c r="N527" s="23">
        <f t="shared" si="119"/>
        <v>9999299.9107503332</v>
      </c>
      <c r="O527" s="23">
        <f t="shared" si="120"/>
        <v>10000000</v>
      </c>
      <c r="P527" s="25">
        <f t="shared" si="121"/>
        <v>0.99992999107503333</v>
      </c>
      <c r="R527" s="8">
        <f t="shared" si="128"/>
        <v>513</v>
      </c>
      <c r="S527" s="23">
        <f>VLOOKUP(R527,$R$7:$S$11,2,1)*$D$7</f>
        <v>25305.296442687748</v>
      </c>
      <c r="T527" s="23">
        <f t="shared" si="130"/>
        <v>-24795.435662928969</v>
      </c>
      <c r="U527" s="24">
        <f t="shared" si="122"/>
        <v>0.97985161798386644</v>
      </c>
      <c r="V527" s="23">
        <f t="shared" si="133"/>
        <v>509.86077975877924</v>
      </c>
      <c r="W527" s="23">
        <f t="shared" si="131"/>
        <v>9957675.3745380975</v>
      </c>
      <c r="X527" s="23">
        <f>SUM($T$15:T527)</f>
        <v>-8895866.4754931703</v>
      </c>
      <c r="Y527" s="23">
        <f t="shared" si="123"/>
        <v>9957675.3745380975</v>
      </c>
      <c r="Z527" s="23">
        <f t="shared" si="124"/>
        <v>10000000</v>
      </c>
      <c r="AA527" s="25">
        <f t="shared" si="125"/>
        <v>0.99576753745380975</v>
      </c>
    </row>
    <row r="528" spans="7:27" x14ac:dyDescent="0.25">
      <c r="G528" s="8">
        <f t="shared" si="126"/>
        <v>514</v>
      </c>
      <c r="H528" s="23">
        <f>VLOOKUP(G528,$G$7:$H$11,2,1)*$D$7</f>
        <v>74197.036800000002</v>
      </c>
      <c r="I528" s="23">
        <f t="shared" si="129"/>
        <v>-74183.174579702318</v>
      </c>
      <c r="J528" s="24">
        <f t="shared" si="134"/>
        <v>0.99981317016291293</v>
      </c>
      <c r="K528" s="23">
        <f t="shared" si="132"/>
        <v>13.862220297683962</v>
      </c>
      <c r="L528" s="23">
        <f t="shared" si="127"/>
        <v>9999313.7729706317</v>
      </c>
      <c r="M528" s="23">
        <f>SUM($I$15:I528)</f>
        <v>-32329244.371272709</v>
      </c>
      <c r="N528" s="23">
        <f t="shared" ref="N528:N591" si="135">2*(10000000)/(1+EXP((-0.02)*(G528-0)))-10000000</f>
        <v>9999313.7729706317</v>
      </c>
      <c r="O528" s="23">
        <f t="shared" ref="O528:O591" si="136">$D$4</f>
        <v>10000000</v>
      </c>
      <c r="P528" s="25">
        <f t="shared" ref="P528:P591" si="137">N528/O528</f>
        <v>0.99993137729706316</v>
      </c>
      <c r="R528" s="8">
        <f t="shared" si="128"/>
        <v>514</v>
      </c>
      <c r="S528" s="23">
        <f>VLOOKUP(R528,$R$7:$S$11,2,1)*$D$7</f>
        <v>25305.296442687748</v>
      </c>
      <c r="T528" s="23">
        <f t="shared" si="130"/>
        <v>-24801.491840746254</v>
      </c>
      <c r="U528" s="24">
        <f t="shared" ref="U528:U591" si="138">-T528/S528</f>
        <v>0.98009094249962547</v>
      </c>
      <c r="V528" s="23">
        <f t="shared" si="133"/>
        <v>503.80460194149418</v>
      </c>
      <c r="W528" s="23">
        <f t="shared" si="131"/>
        <v>9958179.1791400388</v>
      </c>
      <c r="X528" s="23">
        <f>SUM($T$15:T528)</f>
        <v>-8920667.9673339166</v>
      </c>
      <c r="Y528" s="23">
        <f t="shared" ref="Y528:Y591" si="139">2*(10000000)/(1+EXP((-0.012)*(G528-0)))-10000000</f>
        <v>9958179.1791400388</v>
      </c>
      <c r="Z528" s="23">
        <f t="shared" ref="Z528:Z591" si="140">$D$4</f>
        <v>10000000</v>
      </c>
      <c r="AA528" s="25">
        <f t="shared" ref="AA528:AA591" si="141">Y528/Z528</f>
        <v>0.99581791791400387</v>
      </c>
    </row>
    <row r="529" spans="7:27" x14ac:dyDescent="0.25">
      <c r="G529" s="8">
        <f t="shared" ref="G529:G592" si="142">G528+1</f>
        <v>515</v>
      </c>
      <c r="H529" s="23">
        <f>VLOOKUP(G529,$G$7:$H$11,2,1)*$D$7</f>
        <v>74197.036800000002</v>
      </c>
      <c r="I529" s="23">
        <f t="shared" si="129"/>
        <v>-74183.449051406235</v>
      </c>
      <c r="J529" s="24">
        <f t="shared" si="134"/>
        <v>0.99981686939021042</v>
      </c>
      <c r="K529" s="23">
        <f t="shared" si="132"/>
        <v>13.587748593767174</v>
      </c>
      <c r="L529" s="23">
        <f t="shared" ref="L529:L592" si="143">L528+K529</f>
        <v>9999327.3607192263</v>
      </c>
      <c r="M529" s="23">
        <f>SUM($I$15:I529)</f>
        <v>-32403427.820324115</v>
      </c>
      <c r="N529" s="23">
        <f t="shared" si="135"/>
        <v>9999327.3607192263</v>
      </c>
      <c r="O529" s="23">
        <f t="shared" si="136"/>
        <v>10000000</v>
      </c>
      <c r="P529" s="25">
        <f t="shared" si="137"/>
        <v>0.99993273607192268</v>
      </c>
      <c r="R529" s="8">
        <f t="shared" ref="R529:R592" si="144">R528+1</f>
        <v>515</v>
      </c>
      <c r="S529" s="23">
        <f>VLOOKUP(R529,$R$7:$S$11,2,1)*$D$7</f>
        <v>25305.296442687748</v>
      </c>
      <c r="T529" s="23">
        <f t="shared" si="130"/>
        <v>-24807.476383633912</v>
      </c>
      <c r="U529" s="24">
        <f t="shared" si="138"/>
        <v>0.98032743618786233</v>
      </c>
      <c r="V529" s="23">
        <f t="shared" si="133"/>
        <v>497.8200590538363</v>
      </c>
      <c r="W529" s="23">
        <f t="shared" si="131"/>
        <v>9958676.9991990924</v>
      </c>
      <c r="X529" s="23">
        <f>SUM($T$15:T529)</f>
        <v>-8945475.4437175505</v>
      </c>
      <c r="Y529" s="23">
        <f t="shared" si="139"/>
        <v>9958676.9991990924</v>
      </c>
      <c r="Z529" s="23">
        <f t="shared" si="140"/>
        <v>10000000</v>
      </c>
      <c r="AA529" s="25">
        <f t="shared" si="141"/>
        <v>0.9958676999199092</v>
      </c>
    </row>
    <row r="530" spans="7:27" x14ac:dyDescent="0.25">
      <c r="G530" s="8">
        <f t="shared" si="142"/>
        <v>516</v>
      </c>
      <c r="H530" s="23">
        <f>VLOOKUP(G530,$G$7:$H$11,2,1)*$D$7</f>
        <v>74197.036800000002</v>
      </c>
      <c r="I530" s="23">
        <f t="shared" si="129"/>
        <v>-74183.718088936061</v>
      </c>
      <c r="J530" s="24">
        <f t="shared" si="134"/>
        <v>0.99982049537773532</v>
      </c>
      <c r="K530" s="23">
        <f t="shared" si="132"/>
        <v>13.318711063941009</v>
      </c>
      <c r="L530" s="23">
        <f t="shared" si="143"/>
        <v>9999340.6794302911</v>
      </c>
      <c r="M530" s="23">
        <f>SUM($I$15:I530)</f>
        <v>-32477611.538413052</v>
      </c>
      <c r="N530" s="23">
        <f t="shared" si="135"/>
        <v>9999340.6794302911</v>
      </c>
      <c r="O530" s="23">
        <f t="shared" si="136"/>
        <v>10000000</v>
      </c>
      <c r="P530" s="25">
        <f t="shared" si="137"/>
        <v>0.99993406794302908</v>
      </c>
      <c r="R530" s="8">
        <f t="shared" si="144"/>
        <v>516</v>
      </c>
      <c r="S530" s="23">
        <f>VLOOKUP(R530,$R$7:$S$11,2,1)*$D$7</f>
        <v>25305.296442687748</v>
      </c>
      <c r="T530" s="23">
        <f t="shared" si="130"/>
        <v>-24813.390131816268</v>
      </c>
      <c r="U530" s="24">
        <f t="shared" si="138"/>
        <v>0.98056113225207353</v>
      </c>
      <c r="V530" s="23">
        <f t="shared" si="133"/>
        <v>491.90631087147995</v>
      </c>
      <c r="W530" s="23">
        <f t="shared" si="131"/>
        <v>9959168.9055099636</v>
      </c>
      <c r="X530" s="23">
        <f>SUM($T$15:T530)</f>
        <v>-8970288.8338493668</v>
      </c>
      <c r="Y530" s="23">
        <f t="shared" si="139"/>
        <v>9959168.9055099636</v>
      </c>
      <c r="Z530" s="23">
        <f t="shared" si="140"/>
        <v>10000000</v>
      </c>
      <c r="AA530" s="25">
        <f t="shared" si="141"/>
        <v>0.99591689055099641</v>
      </c>
    </row>
    <row r="531" spans="7:27" x14ac:dyDescent="0.25">
      <c r="G531" s="8">
        <f t="shared" si="142"/>
        <v>517</v>
      </c>
      <c r="H531" s="23">
        <f>VLOOKUP(G531,$G$7:$H$11,2,1)*$D$7</f>
        <v>74197.036800000002</v>
      </c>
      <c r="I531" s="23">
        <f t="shared" si="129"/>
        <v>-74183.981799867004</v>
      </c>
      <c r="J531" s="24">
        <f t="shared" si="134"/>
        <v>0.99982404957534643</v>
      </c>
      <c r="K531" s="23">
        <f t="shared" si="132"/>
        <v>13.05500013299752</v>
      </c>
      <c r="L531" s="23">
        <f t="shared" si="143"/>
        <v>9999353.7344304249</v>
      </c>
      <c r="M531" s="23">
        <f>SUM($I$15:I531)</f>
        <v>-32551795.520212919</v>
      </c>
      <c r="N531" s="23">
        <f t="shared" si="135"/>
        <v>9999353.7344304249</v>
      </c>
      <c r="O531" s="23">
        <f t="shared" si="136"/>
        <v>10000000</v>
      </c>
      <c r="P531" s="25">
        <f t="shared" si="137"/>
        <v>0.99993537344304251</v>
      </c>
      <c r="R531" s="8">
        <f t="shared" si="144"/>
        <v>517</v>
      </c>
      <c r="S531" s="23">
        <f>VLOOKUP(R531,$R$7:$S$11,2,1)*$D$7</f>
        <v>25305.296442687748</v>
      </c>
      <c r="T531" s="23">
        <f t="shared" si="130"/>
        <v>-24819.233915790915</v>
      </c>
      <c r="U531" s="24">
        <f t="shared" si="138"/>
        <v>0.9807920635113806</v>
      </c>
      <c r="V531" s="23">
        <f t="shared" si="133"/>
        <v>486.06252689683242</v>
      </c>
      <c r="W531" s="23">
        <f t="shared" si="131"/>
        <v>9959654.9680368602</v>
      </c>
      <c r="X531" s="23">
        <f>SUM($T$15:T531)</f>
        <v>-8995108.0677651577</v>
      </c>
      <c r="Y531" s="23">
        <f t="shared" si="139"/>
        <v>9959654.9680368602</v>
      </c>
      <c r="Z531" s="23">
        <f t="shared" si="140"/>
        <v>10000000</v>
      </c>
      <c r="AA531" s="25">
        <f t="shared" si="141"/>
        <v>0.99596549680368607</v>
      </c>
    </row>
    <row r="532" spans="7:27" x14ac:dyDescent="0.25">
      <c r="G532" s="8">
        <f t="shared" si="142"/>
        <v>518</v>
      </c>
      <c r="H532" s="23">
        <f>VLOOKUP(G532,$G$7:$H$11,2,1)*$D$7</f>
        <v>74197.036800000002</v>
      </c>
      <c r="I532" s="23">
        <f t="shared" si="129"/>
        <v>-74184.240289647132</v>
      </c>
      <c r="J532" s="24">
        <f t="shared" si="134"/>
        <v>0.99982753340423336</v>
      </c>
      <c r="K532" s="23">
        <f t="shared" si="132"/>
        <v>12.796510352869518</v>
      </c>
      <c r="L532" s="23">
        <f t="shared" si="143"/>
        <v>9999366.5309407786</v>
      </c>
      <c r="M532" s="23">
        <f>SUM($I$15:I532)</f>
        <v>-32625979.760502566</v>
      </c>
      <c r="N532" s="23">
        <f t="shared" si="135"/>
        <v>9999366.5309407786</v>
      </c>
      <c r="O532" s="23">
        <f t="shared" si="136"/>
        <v>10000000</v>
      </c>
      <c r="P532" s="25">
        <f t="shared" si="137"/>
        <v>0.99993665309407787</v>
      </c>
      <c r="R532" s="8">
        <f t="shared" si="144"/>
        <v>518</v>
      </c>
      <c r="S532" s="23">
        <f>VLOOKUP(R532,$R$7:$S$11,2,1)*$D$7</f>
        <v>25305.296442687748</v>
      </c>
      <c r="T532" s="23">
        <f t="shared" si="130"/>
        <v>-24825.008556514978</v>
      </c>
      <c r="U532" s="24">
        <f t="shared" si="138"/>
        <v>0.98102026240788998</v>
      </c>
      <c r="V532" s="23">
        <f t="shared" si="133"/>
        <v>480.2878861727695</v>
      </c>
      <c r="W532" s="23">
        <f t="shared" si="131"/>
        <v>9960135.2559230328</v>
      </c>
      <c r="X532" s="23">
        <f>SUM($T$15:T532)</f>
        <v>-9019933.0763216726</v>
      </c>
      <c r="Y532" s="23">
        <f t="shared" si="139"/>
        <v>9960135.2559230328</v>
      </c>
      <c r="Z532" s="23">
        <f t="shared" si="140"/>
        <v>10000000</v>
      </c>
      <c r="AA532" s="25">
        <f t="shared" si="141"/>
        <v>0.99601352559230327</v>
      </c>
    </row>
    <row r="533" spans="7:27" x14ac:dyDescent="0.25">
      <c r="G533" s="8">
        <f t="shared" si="142"/>
        <v>519</v>
      </c>
      <c r="H533" s="23">
        <f>VLOOKUP(G533,$G$7:$H$11,2,1)*$D$7</f>
        <v>74197.036800000002</v>
      </c>
      <c r="I533" s="23">
        <f t="shared" si="129"/>
        <v>-74184.493661638349</v>
      </c>
      <c r="J533" s="24">
        <f t="shared" si="134"/>
        <v>0.99983094825746932</v>
      </c>
      <c r="K533" s="23">
        <f t="shared" si="132"/>
        <v>12.543138361652382</v>
      </c>
      <c r="L533" s="23">
        <f t="shared" si="143"/>
        <v>9999379.074079141</v>
      </c>
      <c r="M533" s="23">
        <f>SUM($I$15:I533)</f>
        <v>-32700164.254164204</v>
      </c>
      <c r="N533" s="23">
        <f t="shared" si="135"/>
        <v>9999379.074079141</v>
      </c>
      <c r="O533" s="23">
        <f t="shared" si="136"/>
        <v>10000000</v>
      </c>
      <c r="P533" s="25">
        <f t="shared" si="137"/>
        <v>0.99993790740791411</v>
      </c>
      <c r="R533" s="8">
        <f t="shared" si="144"/>
        <v>519</v>
      </c>
      <c r="S533" s="23">
        <f>VLOOKUP(R533,$R$7:$S$11,2,1)*$D$7</f>
        <v>25305.296442687748</v>
      </c>
      <c r="T533" s="23">
        <f t="shared" si="130"/>
        <v>-24830.71486543864</v>
      </c>
      <c r="U533" s="24">
        <f t="shared" si="138"/>
        <v>0.98124576100801841</v>
      </c>
      <c r="V533" s="23">
        <f t="shared" si="133"/>
        <v>474.5815772491078</v>
      </c>
      <c r="W533" s="23">
        <f t="shared" si="131"/>
        <v>9960609.8375002816</v>
      </c>
      <c r="X533" s="23">
        <f>SUM($T$15:T533)</f>
        <v>-9044763.7911871113</v>
      </c>
      <c r="Y533" s="23">
        <f t="shared" si="139"/>
        <v>9960609.8375002816</v>
      </c>
      <c r="Z533" s="23">
        <f t="shared" si="140"/>
        <v>10000000</v>
      </c>
      <c r="AA533" s="25">
        <f t="shared" si="141"/>
        <v>0.99606098375002816</v>
      </c>
    </row>
    <row r="534" spans="7:27" x14ac:dyDescent="0.25">
      <c r="G534" s="8">
        <f t="shared" si="142"/>
        <v>520</v>
      </c>
      <c r="H534" s="23">
        <f>VLOOKUP(G534,$G$7:$H$11,2,1)*$D$7</f>
        <v>74197.036800000002</v>
      </c>
      <c r="I534" s="23">
        <f t="shared" si="129"/>
        <v>-74184.742017153651</v>
      </c>
      <c r="J534" s="24">
        <f t="shared" si="134"/>
        <v>0.99983429550051317</v>
      </c>
      <c r="K534" s="23">
        <f t="shared" si="132"/>
        <v>12.294782846351154</v>
      </c>
      <c r="L534" s="23">
        <f t="shared" si="143"/>
        <v>9999391.3688619882</v>
      </c>
      <c r="M534" s="23">
        <f>SUM($I$15:I534)</f>
        <v>-32774348.996181358</v>
      </c>
      <c r="N534" s="23">
        <f t="shared" si="135"/>
        <v>9999391.3688619882</v>
      </c>
      <c r="O534" s="23">
        <f t="shared" si="136"/>
        <v>10000000</v>
      </c>
      <c r="P534" s="25">
        <f t="shared" si="137"/>
        <v>0.99993913688619884</v>
      </c>
      <c r="R534" s="8">
        <f t="shared" si="144"/>
        <v>520</v>
      </c>
      <c r="S534" s="23">
        <f>VLOOKUP(R534,$R$7:$S$11,2,1)*$D$7</f>
        <v>25305.296442687748</v>
      </c>
      <c r="T534" s="23">
        <f t="shared" si="130"/>
        <v>-24836.353644683957</v>
      </c>
      <c r="U534" s="24">
        <f t="shared" si="138"/>
        <v>0.9814685910095593</v>
      </c>
      <c r="V534" s="23">
        <f t="shared" si="133"/>
        <v>468.94279800379081</v>
      </c>
      <c r="W534" s="23">
        <f t="shared" si="131"/>
        <v>9961078.7802982852</v>
      </c>
      <c r="X534" s="23">
        <f>SUM($T$15:T534)</f>
        <v>-9069600.1448317952</v>
      </c>
      <c r="Y534" s="23">
        <f t="shared" si="139"/>
        <v>9961078.7802982852</v>
      </c>
      <c r="Z534" s="23">
        <f t="shared" si="140"/>
        <v>10000000</v>
      </c>
      <c r="AA534" s="25">
        <f t="shared" si="141"/>
        <v>0.99610787802982848</v>
      </c>
    </row>
    <row r="535" spans="7:27" x14ac:dyDescent="0.25">
      <c r="G535" s="8">
        <f t="shared" si="142"/>
        <v>521</v>
      </c>
      <c r="H535" s="23">
        <f>VLOOKUP(G535,$G$7:$H$11,2,1)*$D$7</f>
        <v>74197.036800000002</v>
      </c>
      <c r="I535" s="23">
        <f t="shared" ref="I535:I598" si="145">-MAX((L534+H535-N535),0)</f>
        <v>-74184.985455490649</v>
      </c>
      <c r="J535" s="24">
        <f t="shared" si="134"/>
        <v>0.99983757647166105</v>
      </c>
      <c r="K535" s="23">
        <f t="shared" si="132"/>
        <v>12.05134450935293</v>
      </c>
      <c r="L535" s="23">
        <f t="shared" si="143"/>
        <v>9999403.4202064984</v>
      </c>
      <c r="M535" s="23">
        <f>SUM($I$15:I535)</f>
        <v>-32848533.981636848</v>
      </c>
      <c r="N535" s="23">
        <f t="shared" si="135"/>
        <v>9999403.4202064984</v>
      </c>
      <c r="O535" s="23">
        <f t="shared" si="136"/>
        <v>10000000</v>
      </c>
      <c r="P535" s="25">
        <f t="shared" si="137"/>
        <v>0.99994034202064985</v>
      </c>
      <c r="R535" s="8">
        <f t="shared" si="144"/>
        <v>521</v>
      </c>
      <c r="S535" s="23">
        <f>VLOOKUP(R535,$R$7:$S$11,2,1)*$D$7</f>
        <v>25305.296442687748</v>
      </c>
      <c r="T535" s="23">
        <f t="shared" ref="T535:T598" si="146">-MAX((W534+S535-Y535),0)</f>
        <v>-24841.925687067211</v>
      </c>
      <c r="U535" s="24">
        <f t="shared" si="138"/>
        <v>0.98168878374256574</v>
      </c>
      <c r="V535" s="23">
        <f t="shared" si="133"/>
        <v>463.37075562053724</v>
      </c>
      <c r="W535" s="23">
        <f t="shared" si="131"/>
        <v>9961542.1510539055</v>
      </c>
      <c r="X535" s="23">
        <f>SUM($T$15:T535)</f>
        <v>-9094442.0705188625</v>
      </c>
      <c r="Y535" s="23">
        <f t="shared" si="139"/>
        <v>9961542.1510539055</v>
      </c>
      <c r="Z535" s="23">
        <f t="shared" si="140"/>
        <v>10000000</v>
      </c>
      <c r="AA535" s="25">
        <f t="shared" si="141"/>
        <v>0.99615421510539059</v>
      </c>
    </row>
    <row r="536" spans="7:27" x14ac:dyDescent="0.25">
      <c r="G536" s="8">
        <f t="shared" si="142"/>
        <v>522</v>
      </c>
      <c r="H536" s="23">
        <f>VLOOKUP(G536,$G$7:$H$11,2,1)*$D$7</f>
        <v>74197.036800000002</v>
      </c>
      <c r="I536" s="23">
        <f t="shared" si="145"/>
        <v>-74185.224074006081</v>
      </c>
      <c r="J536" s="24">
        <f t="shared" si="134"/>
        <v>0.99984079248305069</v>
      </c>
      <c r="K536" s="23">
        <f t="shared" si="132"/>
        <v>11.812725993921049</v>
      </c>
      <c r="L536" s="23">
        <f t="shared" si="143"/>
        <v>9999415.2329324931</v>
      </c>
      <c r="M536" s="23">
        <f>SUM($I$15:I536)</f>
        <v>-32922719.205710854</v>
      </c>
      <c r="N536" s="23">
        <f t="shared" si="135"/>
        <v>9999415.2329324931</v>
      </c>
      <c r="O536" s="23">
        <f t="shared" si="136"/>
        <v>10000000</v>
      </c>
      <c r="P536" s="25">
        <f t="shared" si="137"/>
        <v>0.99994152329324926</v>
      </c>
      <c r="R536" s="8">
        <f t="shared" si="144"/>
        <v>522</v>
      </c>
      <c r="S536" s="23">
        <f>VLOOKUP(R536,$R$7:$S$11,2,1)*$D$7</f>
        <v>25305.296442687748</v>
      </c>
      <c r="T536" s="23">
        <f t="shared" si="146"/>
        <v>-24847.431776285172</v>
      </c>
      <c r="U536" s="24">
        <f t="shared" si="138"/>
        <v>0.98190637017671134</v>
      </c>
      <c r="V536" s="23">
        <f t="shared" si="133"/>
        <v>457.8646664025764</v>
      </c>
      <c r="W536" s="23">
        <f t="shared" si="131"/>
        <v>9962000.0157203078</v>
      </c>
      <c r="X536" s="23">
        <f>SUM($T$15:T536)</f>
        <v>-9119289.5022951476</v>
      </c>
      <c r="Y536" s="23">
        <f t="shared" si="139"/>
        <v>9962000.0157203078</v>
      </c>
      <c r="Z536" s="23">
        <f t="shared" si="140"/>
        <v>10000000</v>
      </c>
      <c r="AA536" s="25">
        <f t="shared" si="141"/>
        <v>0.99620000157203081</v>
      </c>
    </row>
    <row r="537" spans="7:27" x14ac:dyDescent="0.25">
      <c r="G537" s="8">
        <f t="shared" si="142"/>
        <v>523</v>
      </c>
      <c r="H537" s="23">
        <f>VLOOKUP(G537,$G$7:$H$11,2,1)*$D$7</f>
        <v>74197.036800000002</v>
      </c>
      <c r="I537" s="23">
        <f t="shared" si="145"/>
        <v>-74185.457968112081</v>
      </c>
      <c r="J537" s="24">
        <f t="shared" si="134"/>
        <v>0.99984394482061145</v>
      </c>
      <c r="K537" s="23">
        <f t="shared" si="132"/>
        <v>11.578831887920387</v>
      </c>
      <c r="L537" s="23">
        <f t="shared" si="143"/>
        <v>9999426.8117643818</v>
      </c>
      <c r="M537" s="23">
        <f>SUM($I$15:I537)</f>
        <v>-32996904.663678966</v>
      </c>
      <c r="N537" s="23">
        <f t="shared" si="135"/>
        <v>9999426.8117643818</v>
      </c>
      <c r="O537" s="23">
        <f t="shared" si="136"/>
        <v>10000000</v>
      </c>
      <c r="P537" s="25">
        <f t="shared" si="137"/>
        <v>0.99994268117643814</v>
      </c>
      <c r="R537" s="8">
        <f t="shared" si="144"/>
        <v>523</v>
      </c>
      <c r="S537" s="23">
        <f>VLOOKUP(R537,$R$7:$S$11,2,1)*$D$7</f>
        <v>25305.296442687748</v>
      </c>
      <c r="T537" s="23">
        <f t="shared" si="146"/>
        <v>-24852.872686967254</v>
      </c>
      <c r="U537" s="24">
        <f t="shared" si="138"/>
        <v>0.982121380923351</v>
      </c>
      <c r="V537" s="23">
        <f t="shared" si="133"/>
        <v>452.42375572049423</v>
      </c>
      <c r="W537" s="23">
        <f t="shared" si="131"/>
        <v>9962452.4394760281</v>
      </c>
      <c r="X537" s="23">
        <f>SUM($T$15:T537)</f>
        <v>-9144142.3749821149</v>
      </c>
      <c r="Y537" s="23">
        <f t="shared" si="139"/>
        <v>9962452.4394760281</v>
      </c>
      <c r="Z537" s="23">
        <f t="shared" si="140"/>
        <v>10000000</v>
      </c>
      <c r="AA537" s="25">
        <f t="shared" si="141"/>
        <v>0.99624524394760283</v>
      </c>
    </row>
    <row r="538" spans="7:27" x14ac:dyDescent="0.25">
      <c r="G538" s="8">
        <f t="shared" si="142"/>
        <v>524</v>
      </c>
      <c r="H538" s="23">
        <f>VLOOKUP(G538,$G$7:$H$11,2,1)*$D$7</f>
        <v>74197.036800000002</v>
      </c>
      <c r="I538" s="23">
        <f t="shared" si="145"/>
        <v>-74185.687231328338</v>
      </c>
      <c r="J538" s="24">
        <f t="shared" si="134"/>
        <v>0.99984703474476677</v>
      </c>
      <c r="K538" s="23">
        <f t="shared" si="132"/>
        <v>11.349568671663292</v>
      </c>
      <c r="L538" s="23">
        <f t="shared" si="143"/>
        <v>9999438.1613330543</v>
      </c>
      <c r="M538" s="23">
        <f>SUM($I$15:I538)</f>
        <v>-33071090.350910295</v>
      </c>
      <c r="N538" s="23">
        <f t="shared" si="135"/>
        <v>9999438.1613330543</v>
      </c>
      <c r="O538" s="23">
        <f t="shared" si="136"/>
        <v>10000000</v>
      </c>
      <c r="P538" s="25">
        <f t="shared" si="137"/>
        <v>0.99994381613330541</v>
      </c>
      <c r="R538" s="8">
        <f t="shared" si="144"/>
        <v>524</v>
      </c>
      <c r="S538" s="23">
        <f>VLOOKUP(R538,$R$7:$S$11,2,1)*$D$7</f>
        <v>25305.296442687748</v>
      </c>
      <c r="T538" s="23">
        <f t="shared" si="146"/>
        <v>-24858.249184761196</v>
      </c>
      <c r="U538" s="24">
        <f t="shared" si="138"/>
        <v>0.9823338462389074</v>
      </c>
      <c r="V538" s="23">
        <f t="shared" si="133"/>
        <v>447.04725792655154</v>
      </c>
      <c r="W538" s="23">
        <f t="shared" si="131"/>
        <v>9962899.4867339544</v>
      </c>
      <c r="X538" s="23">
        <f>SUM($T$15:T538)</f>
        <v>-9169000.6241668761</v>
      </c>
      <c r="Y538" s="23">
        <f t="shared" si="139"/>
        <v>9962899.4867339544</v>
      </c>
      <c r="Z538" s="23">
        <f t="shared" si="140"/>
        <v>10000000</v>
      </c>
      <c r="AA538" s="25">
        <f t="shared" si="141"/>
        <v>0.99628994867339549</v>
      </c>
    </row>
    <row r="539" spans="7:27" x14ac:dyDescent="0.25">
      <c r="G539" s="8">
        <f t="shared" si="142"/>
        <v>525</v>
      </c>
      <c r="H539" s="23">
        <f>VLOOKUP(G539,$G$7:$H$11,2,1)*$D$7</f>
        <v>74197.036800000002</v>
      </c>
      <c r="I539" s="23">
        <f t="shared" si="145"/>
        <v>-74185.911955349147</v>
      </c>
      <c r="J539" s="24">
        <f t="shared" si="134"/>
        <v>0.99985006349133809</v>
      </c>
      <c r="K539" s="23">
        <f t="shared" si="132"/>
        <v>11.124844650854357</v>
      </c>
      <c r="L539" s="23">
        <f t="shared" si="143"/>
        <v>9999449.286177706</v>
      </c>
      <c r="M539" s="23">
        <f>SUM($I$15:I539)</f>
        <v>-33145276.262865644</v>
      </c>
      <c r="N539" s="23">
        <f t="shared" si="135"/>
        <v>9999449.286177706</v>
      </c>
      <c r="O539" s="23">
        <f t="shared" si="136"/>
        <v>10000000</v>
      </c>
      <c r="P539" s="25">
        <f t="shared" si="137"/>
        <v>0.99994492861777062</v>
      </c>
      <c r="R539" s="8">
        <f t="shared" si="144"/>
        <v>525</v>
      </c>
      <c r="S539" s="23">
        <f>VLOOKUP(R539,$R$7:$S$11,2,1)*$D$7</f>
        <v>25305.296442687748</v>
      </c>
      <c r="T539" s="23">
        <f t="shared" si="146"/>
        <v>-24863.562026496977</v>
      </c>
      <c r="U539" s="24">
        <f t="shared" si="138"/>
        <v>0.98254379603134756</v>
      </c>
      <c r="V539" s="23">
        <f t="shared" si="133"/>
        <v>441.7344161907713</v>
      </c>
      <c r="W539" s="23">
        <f t="shared" si="131"/>
        <v>9963341.2211501449</v>
      </c>
      <c r="X539" s="23">
        <f>SUM($T$15:T539)</f>
        <v>-9193864.1861933731</v>
      </c>
      <c r="Y539" s="23">
        <f t="shared" si="139"/>
        <v>9963341.2211501449</v>
      </c>
      <c r="Z539" s="23">
        <f t="shared" si="140"/>
        <v>10000000</v>
      </c>
      <c r="AA539" s="25">
        <f t="shared" si="141"/>
        <v>0.99633412211501449</v>
      </c>
    </row>
    <row r="540" spans="7:27" x14ac:dyDescent="0.25">
      <c r="G540" s="8">
        <f t="shared" si="142"/>
        <v>526</v>
      </c>
      <c r="H540" s="23">
        <f>VLOOKUP(G540,$G$7:$H$11,2,1)*$D$7</f>
        <v>74197.036800000002</v>
      </c>
      <c r="I540" s="23">
        <f t="shared" si="145"/>
        <v>-74186.132230013609</v>
      </c>
      <c r="J540" s="24">
        <f t="shared" si="134"/>
        <v>0.9998530322711433</v>
      </c>
      <c r="K540" s="23">
        <f t="shared" si="132"/>
        <v>10.904569986392744</v>
      </c>
      <c r="L540" s="23">
        <f t="shared" si="143"/>
        <v>9999460.1907476932</v>
      </c>
      <c r="M540" s="23">
        <f>SUM($I$15:I540)</f>
        <v>-33219462.395095658</v>
      </c>
      <c r="N540" s="23">
        <f t="shared" si="135"/>
        <v>9999460.1907476932</v>
      </c>
      <c r="O540" s="23">
        <f t="shared" si="136"/>
        <v>10000000</v>
      </c>
      <c r="P540" s="25">
        <f t="shared" si="137"/>
        <v>0.99994601907476932</v>
      </c>
      <c r="R540" s="8">
        <f t="shared" si="144"/>
        <v>526</v>
      </c>
      <c r="S540" s="23">
        <f>VLOOKUP(R540,$R$7:$S$11,2,1)*$D$7</f>
        <v>25305.296442687748</v>
      </c>
      <c r="T540" s="23">
        <f t="shared" si="146"/>
        <v>-24868.811960231513</v>
      </c>
      <c r="U540" s="24">
        <f t="shared" si="138"/>
        <v>0.98275125986195022</v>
      </c>
      <c r="V540" s="23">
        <f t="shared" si="133"/>
        <v>436.48448245623513</v>
      </c>
      <c r="W540" s="23">
        <f t="shared" ref="W540:W603" si="147">W539+V540</f>
        <v>9963777.7056326009</v>
      </c>
      <c r="X540" s="23">
        <f>SUM($T$15:T540)</f>
        <v>-9218732.9981536046</v>
      </c>
      <c r="Y540" s="23">
        <f t="shared" si="139"/>
        <v>9963777.7056326009</v>
      </c>
      <c r="Z540" s="23">
        <f t="shared" si="140"/>
        <v>10000000</v>
      </c>
      <c r="AA540" s="25">
        <f t="shared" si="141"/>
        <v>0.99637777056326005</v>
      </c>
    </row>
    <row r="541" spans="7:27" x14ac:dyDescent="0.25">
      <c r="G541" s="8">
        <f t="shared" si="142"/>
        <v>527</v>
      </c>
      <c r="H541" s="23">
        <f>VLOOKUP(G541,$G$7:$H$11,2,1)*$D$7</f>
        <v>74197.036800000002</v>
      </c>
      <c r="I541" s="23">
        <f t="shared" si="145"/>
        <v>-74186.348143432289</v>
      </c>
      <c r="J541" s="24">
        <f t="shared" si="134"/>
        <v>0.99985594227170382</v>
      </c>
      <c r="K541" s="23">
        <f t="shared" si="132"/>
        <v>10.688656567712314</v>
      </c>
      <c r="L541" s="23">
        <f t="shared" si="143"/>
        <v>9999470.8794042617</v>
      </c>
      <c r="M541" s="23">
        <f>SUM($I$15:I541)</f>
        <v>-33293648.74323909</v>
      </c>
      <c r="N541" s="23">
        <f t="shared" si="135"/>
        <v>9999470.8794042617</v>
      </c>
      <c r="O541" s="23">
        <f t="shared" si="136"/>
        <v>10000000</v>
      </c>
      <c r="P541" s="25">
        <f t="shared" si="137"/>
        <v>0.99994708794042619</v>
      </c>
      <c r="R541" s="8">
        <f t="shared" si="144"/>
        <v>527</v>
      </c>
      <c r="S541" s="23">
        <f>VLOOKUP(R541,$R$7:$S$11,2,1)*$D$7</f>
        <v>25305.296442687748</v>
      </c>
      <c r="T541" s="23">
        <f t="shared" si="146"/>
        <v>-24873.999725360423</v>
      </c>
      <c r="U541" s="24">
        <f t="shared" si="138"/>
        <v>0.98295626694972182</v>
      </c>
      <c r="V541" s="23">
        <f t="shared" si="133"/>
        <v>431.29671732732459</v>
      </c>
      <c r="W541" s="23">
        <f t="shared" si="147"/>
        <v>9964209.002349928</v>
      </c>
      <c r="X541" s="23">
        <f>SUM($T$15:T541)</f>
        <v>-9243606.997878965</v>
      </c>
      <c r="Y541" s="23">
        <f t="shared" si="139"/>
        <v>9964209.002349928</v>
      </c>
      <c r="Z541" s="23">
        <f t="shared" si="140"/>
        <v>10000000</v>
      </c>
      <c r="AA541" s="25">
        <f t="shared" si="141"/>
        <v>0.99642090023499286</v>
      </c>
    </row>
    <row r="542" spans="7:27" x14ac:dyDescent="0.25">
      <c r="G542" s="8">
        <f t="shared" si="142"/>
        <v>528</v>
      </c>
      <c r="H542" s="23">
        <f>VLOOKUP(G542,$G$7:$H$11,2,1)*$D$7</f>
        <v>74197.036800000002</v>
      </c>
      <c r="I542" s="23">
        <f t="shared" si="145"/>
        <v>-74186.559781927615</v>
      </c>
      <c r="J542" s="24">
        <f t="shared" si="134"/>
        <v>0.99985879465644123</v>
      </c>
      <c r="K542" s="23">
        <f t="shared" ref="K542:K605" si="148">H542+I542</f>
        <v>10.477018072386272</v>
      </c>
      <c r="L542" s="23">
        <f t="shared" si="143"/>
        <v>9999481.3564223349</v>
      </c>
      <c r="M542" s="23">
        <f>SUM($I$15:I542)</f>
        <v>-33367835.303021017</v>
      </c>
      <c r="N542" s="23">
        <f t="shared" si="135"/>
        <v>9999481.3564223349</v>
      </c>
      <c r="O542" s="23">
        <f t="shared" si="136"/>
        <v>10000000</v>
      </c>
      <c r="P542" s="25">
        <f t="shared" si="137"/>
        <v>0.9999481356422335</v>
      </c>
      <c r="R542" s="8">
        <f t="shared" si="144"/>
        <v>528</v>
      </c>
      <c r="S542" s="23">
        <f>VLOOKUP(R542,$R$7:$S$11,2,1)*$D$7</f>
        <v>25305.296442687748</v>
      </c>
      <c r="T542" s="23">
        <f t="shared" si="146"/>
        <v>-24879.126052733511</v>
      </c>
      <c r="U542" s="24">
        <f t="shared" si="138"/>
        <v>0.98315884617595994</v>
      </c>
      <c r="V542" s="23">
        <f t="shared" ref="V542:V605" si="149">S542+T542</f>
        <v>426.17038995423718</v>
      </c>
      <c r="W542" s="23">
        <f t="shared" si="147"/>
        <v>9964635.172739882</v>
      </c>
      <c r="X542" s="23">
        <f>SUM($T$15:T542)</f>
        <v>-9268486.1239316985</v>
      </c>
      <c r="Y542" s="23">
        <f t="shared" si="139"/>
        <v>9964635.172739882</v>
      </c>
      <c r="Z542" s="23">
        <f t="shared" si="140"/>
        <v>10000000</v>
      </c>
      <c r="AA542" s="25">
        <f t="shared" si="141"/>
        <v>0.99646351727398819</v>
      </c>
    </row>
    <row r="543" spans="7:27" x14ac:dyDescent="0.25">
      <c r="G543" s="8">
        <f t="shared" si="142"/>
        <v>529</v>
      </c>
      <c r="H543" s="23">
        <f>VLOOKUP(G543,$G$7:$H$11,2,1)*$D$7</f>
        <v>74197.036800000002</v>
      </c>
      <c r="I543" s="23">
        <f t="shared" si="145"/>
        <v>-74186.767230123281</v>
      </c>
      <c r="J543" s="24">
        <f t="shared" si="134"/>
        <v>0.99986159056588197</v>
      </c>
      <c r="K543" s="23">
        <f t="shared" si="148"/>
        <v>10.269569876720197</v>
      </c>
      <c r="L543" s="23">
        <f t="shared" si="143"/>
        <v>9999491.6259922124</v>
      </c>
      <c r="M543" s="23">
        <f>SUM($I$15:I543)</f>
        <v>-33442022.070251141</v>
      </c>
      <c r="N543" s="23">
        <f t="shared" si="135"/>
        <v>9999491.6259922124</v>
      </c>
      <c r="O543" s="23">
        <f t="shared" si="136"/>
        <v>10000000</v>
      </c>
      <c r="P543" s="25">
        <f t="shared" si="137"/>
        <v>0.99994916259922129</v>
      </c>
      <c r="R543" s="8">
        <f t="shared" si="144"/>
        <v>529</v>
      </c>
      <c r="S543" s="23">
        <f>VLOOKUP(R543,$R$7:$S$11,2,1)*$D$7</f>
        <v>25305.296442687748</v>
      </c>
      <c r="T543" s="23">
        <f t="shared" si="146"/>
        <v>-24884.191664706916</v>
      </c>
      <c r="U543" s="24">
        <f t="shared" si="138"/>
        <v>0.98335902608631498</v>
      </c>
      <c r="V543" s="23">
        <f t="shared" si="149"/>
        <v>421.1047779808323</v>
      </c>
      <c r="W543" s="23">
        <f t="shared" si="147"/>
        <v>9965056.2775178626</v>
      </c>
      <c r="X543" s="23">
        <f>SUM($T$15:T543)</f>
        <v>-9293370.3155964054</v>
      </c>
      <c r="Y543" s="23">
        <f t="shared" si="139"/>
        <v>9965056.2775178626</v>
      </c>
      <c r="Z543" s="23">
        <f t="shared" si="140"/>
        <v>10000000</v>
      </c>
      <c r="AA543" s="25">
        <f t="shared" si="141"/>
        <v>0.9965056277517863</v>
      </c>
    </row>
    <row r="544" spans="7:27" x14ac:dyDescent="0.25">
      <c r="G544" s="8">
        <f t="shared" si="142"/>
        <v>530</v>
      </c>
      <c r="H544" s="23">
        <f>VLOOKUP(G544,$G$7:$H$11,2,1)*$D$7</f>
        <v>74197.036800000002</v>
      </c>
      <c r="I544" s="23">
        <f t="shared" si="145"/>
        <v>-74186.970571000129</v>
      </c>
      <c r="J544" s="24">
        <f t="shared" si="134"/>
        <v>0.999864331118411</v>
      </c>
      <c r="K544" s="23">
        <f t="shared" si="148"/>
        <v>10.066228999872692</v>
      </c>
      <c r="L544" s="23">
        <f t="shared" si="143"/>
        <v>9999501.6922212131</v>
      </c>
      <c r="M544" s="23">
        <f>SUM($I$15:I544)</f>
        <v>-33516209.040822141</v>
      </c>
      <c r="N544" s="23">
        <f t="shared" si="135"/>
        <v>9999501.6922212131</v>
      </c>
      <c r="O544" s="23">
        <f t="shared" si="136"/>
        <v>10000000</v>
      </c>
      <c r="P544" s="25">
        <f t="shared" si="137"/>
        <v>0.99995016922212132</v>
      </c>
      <c r="R544" s="8">
        <f t="shared" si="144"/>
        <v>530</v>
      </c>
      <c r="S544" s="23">
        <f>VLOOKUP(R544,$R$7:$S$11,2,1)*$D$7</f>
        <v>25305.296442687748</v>
      </c>
      <c r="T544" s="23">
        <f t="shared" si="146"/>
        <v>-24889.197275292128</v>
      </c>
      <c r="U544" s="24">
        <f t="shared" si="138"/>
        <v>0.98355683489667811</v>
      </c>
      <c r="V544" s="23">
        <f t="shared" si="149"/>
        <v>416.09916739561959</v>
      </c>
      <c r="W544" s="23">
        <f t="shared" si="147"/>
        <v>9965472.376685258</v>
      </c>
      <c r="X544" s="23">
        <f>SUM($T$15:T544)</f>
        <v>-9318259.5128716975</v>
      </c>
      <c r="Y544" s="23">
        <f t="shared" si="139"/>
        <v>9965472.376685258</v>
      </c>
      <c r="Z544" s="23">
        <f t="shared" si="140"/>
        <v>10000000</v>
      </c>
      <c r="AA544" s="25">
        <f t="shared" si="141"/>
        <v>0.99654723766852582</v>
      </c>
    </row>
    <row r="545" spans="7:27" x14ac:dyDescent="0.25">
      <c r="G545" s="8">
        <f t="shared" si="142"/>
        <v>531</v>
      </c>
      <c r="H545" s="23">
        <f>VLOOKUP(G545,$G$7:$H$11,2,1)*$D$7</f>
        <v>74197.036800000002</v>
      </c>
      <c r="I545" s="23">
        <f t="shared" si="145"/>
        <v>-74187.169885855168</v>
      </c>
      <c r="J545" s="24">
        <f t="shared" si="134"/>
        <v>0.99986701740971906</v>
      </c>
      <c r="K545" s="23">
        <f t="shared" si="148"/>
        <v>9.8669141448335722</v>
      </c>
      <c r="L545" s="23">
        <f t="shared" si="143"/>
        <v>9999511.5591353588</v>
      </c>
      <c r="M545" s="23">
        <f>SUM($I$15:I545)</f>
        <v>-33590396.210707992</v>
      </c>
      <c r="N545" s="23">
        <f t="shared" si="135"/>
        <v>9999511.5591353588</v>
      </c>
      <c r="O545" s="23">
        <f t="shared" si="136"/>
        <v>10000000</v>
      </c>
      <c r="P545" s="25">
        <f t="shared" si="137"/>
        <v>0.99995115591353589</v>
      </c>
      <c r="R545" s="8">
        <f t="shared" si="144"/>
        <v>531</v>
      </c>
      <c r="S545" s="23">
        <f>VLOOKUP(R545,$R$7:$S$11,2,1)*$D$7</f>
        <v>25305.296442687748</v>
      </c>
      <c r="T545" s="23">
        <f t="shared" si="146"/>
        <v>-24894.14359023422</v>
      </c>
      <c r="U545" s="24">
        <f t="shared" si="138"/>
        <v>0.98375230049627282</v>
      </c>
      <c r="V545" s="23">
        <f t="shared" si="149"/>
        <v>411.15285245352788</v>
      </c>
      <c r="W545" s="23">
        <f t="shared" si="147"/>
        <v>9965883.5295377113</v>
      </c>
      <c r="X545" s="23">
        <f>SUM($T$15:T545)</f>
        <v>-9343153.6564619318</v>
      </c>
      <c r="Y545" s="23">
        <f t="shared" si="139"/>
        <v>9965883.5295377113</v>
      </c>
      <c r="Z545" s="23">
        <f t="shared" si="140"/>
        <v>10000000</v>
      </c>
      <c r="AA545" s="25">
        <f t="shared" si="141"/>
        <v>0.99658835295377113</v>
      </c>
    </row>
    <row r="546" spans="7:27" x14ac:dyDescent="0.25">
      <c r="G546" s="8">
        <f t="shared" si="142"/>
        <v>532</v>
      </c>
      <c r="H546" s="23">
        <f>VLOOKUP(G546,$G$7:$H$11,2,1)*$D$7</f>
        <v>74197.036800000002</v>
      </c>
      <c r="I546" s="23">
        <f t="shared" si="145"/>
        <v>-74187.365254398435</v>
      </c>
      <c r="J546" s="24">
        <f t="shared" si="134"/>
        <v>0.99986965051410837</v>
      </c>
      <c r="K546" s="23">
        <f t="shared" si="148"/>
        <v>9.6715456015663221</v>
      </c>
      <c r="L546" s="23">
        <f t="shared" si="143"/>
        <v>9999521.2306809612</v>
      </c>
      <c r="M546" s="23">
        <f>SUM($I$15:I546)</f>
        <v>-33664583.575962394</v>
      </c>
      <c r="N546" s="23">
        <f t="shared" si="135"/>
        <v>9999521.2306809612</v>
      </c>
      <c r="O546" s="23">
        <f t="shared" si="136"/>
        <v>10000000</v>
      </c>
      <c r="P546" s="25">
        <f t="shared" si="137"/>
        <v>0.99995212306809611</v>
      </c>
      <c r="R546" s="8">
        <f t="shared" si="144"/>
        <v>532</v>
      </c>
      <c r="S546" s="23">
        <f>VLOOKUP(R546,$R$7:$S$11,2,1)*$D$7</f>
        <v>25305.296442687748</v>
      </c>
      <c r="T546" s="23">
        <f t="shared" si="146"/>
        <v>-24899.031307060272</v>
      </c>
      <c r="U546" s="24">
        <f t="shared" si="138"/>
        <v>0.98394545044956894</v>
      </c>
      <c r="V546" s="23">
        <f t="shared" si="149"/>
        <v>406.26513562747641</v>
      </c>
      <c r="W546" s="23">
        <f t="shared" si="147"/>
        <v>9966289.7946733385</v>
      </c>
      <c r="X546" s="23">
        <f>SUM($T$15:T546)</f>
        <v>-9368052.687768992</v>
      </c>
      <c r="Y546" s="23">
        <f t="shared" si="139"/>
        <v>9966289.7946733385</v>
      </c>
      <c r="Z546" s="23">
        <f t="shared" si="140"/>
        <v>10000000</v>
      </c>
      <c r="AA546" s="25">
        <f t="shared" si="141"/>
        <v>0.99662897946733386</v>
      </c>
    </row>
    <row r="547" spans="7:27" x14ac:dyDescent="0.25">
      <c r="G547" s="8">
        <f t="shared" si="142"/>
        <v>533</v>
      </c>
      <c r="H547" s="23">
        <f>VLOOKUP(G547,$G$7:$H$11,2,1)*$D$7</f>
        <v>74197.036800000002</v>
      </c>
      <c r="I547" s="23">
        <f t="shared" si="145"/>
        <v>-74187.556754756719</v>
      </c>
      <c r="J547" s="24">
        <f t="shared" si="134"/>
        <v>0.99987223148454252</v>
      </c>
      <c r="K547" s="23">
        <f t="shared" si="148"/>
        <v>9.4800452432828024</v>
      </c>
      <c r="L547" s="23">
        <f t="shared" si="143"/>
        <v>9999530.7107262053</v>
      </c>
      <c r="M547" s="23">
        <f>SUM($I$15:I547)</f>
        <v>-33738771.132717147</v>
      </c>
      <c r="N547" s="23">
        <f t="shared" si="135"/>
        <v>9999530.7107262053</v>
      </c>
      <c r="O547" s="23">
        <f t="shared" si="136"/>
        <v>10000000</v>
      </c>
      <c r="P547" s="25">
        <f t="shared" si="137"/>
        <v>0.99995307107262055</v>
      </c>
      <c r="R547" s="8">
        <f t="shared" si="144"/>
        <v>533</v>
      </c>
      <c r="S547" s="23">
        <f>VLOOKUP(R547,$R$7:$S$11,2,1)*$D$7</f>
        <v>25305.296442687748</v>
      </c>
      <c r="T547" s="23">
        <f t="shared" si="146"/>
        <v>-24903.861115224659</v>
      </c>
      <c r="U547" s="24">
        <f t="shared" si="138"/>
        <v>0.98413631200202412</v>
      </c>
      <c r="V547" s="23">
        <f t="shared" si="149"/>
        <v>401.43532746308847</v>
      </c>
      <c r="W547" s="23">
        <f t="shared" si="147"/>
        <v>9966691.2300008014</v>
      </c>
      <c r="X547" s="23">
        <f>SUM($T$15:T547)</f>
        <v>-9392956.5488842167</v>
      </c>
      <c r="Y547" s="23">
        <f t="shared" si="139"/>
        <v>9966691.2300008014</v>
      </c>
      <c r="Z547" s="23">
        <f t="shared" si="140"/>
        <v>10000000</v>
      </c>
      <c r="AA547" s="25">
        <f t="shared" si="141"/>
        <v>0.99666912300008015</v>
      </c>
    </row>
    <row r="548" spans="7:27" x14ac:dyDescent="0.25">
      <c r="G548" s="8">
        <f t="shared" si="142"/>
        <v>534</v>
      </c>
      <c r="H548" s="23">
        <f>VLOOKUP(G548,$G$7:$H$11,2,1)*$D$7</f>
        <v>74197.036800000002</v>
      </c>
      <c r="I548" s="23">
        <f t="shared" si="145"/>
        <v>-74187.744463499635</v>
      </c>
      <c r="J548" s="24">
        <f t="shared" si="134"/>
        <v>0.99987476135299835</v>
      </c>
      <c r="K548" s="23">
        <f t="shared" si="148"/>
        <v>9.2923365003662184</v>
      </c>
      <c r="L548" s="23">
        <f t="shared" si="143"/>
        <v>9999540.0030627064</v>
      </c>
      <c r="M548" s="23">
        <f>SUM($I$15:I548)</f>
        <v>-33812958.877180651</v>
      </c>
      <c r="N548" s="23">
        <f t="shared" si="135"/>
        <v>9999540.0030627064</v>
      </c>
      <c r="O548" s="23">
        <f t="shared" si="136"/>
        <v>10000000</v>
      </c>
      <c r="P548" s="25">
        <f t="shared" si="137"/>
        <v>0.99995400030627068</v>
      </c>
      <c r="R548" s="8">
        <f t="shared" si="144"/>
        <v>534</v>
      </c>
      <c r="S548" s="23">
        <f>VLOOKUP(R548,$R$7:$S$11,2,1)*$D$7</f>
        <v>25305.296442687748</v>
      </c>
      <c r="T548" s="23">
        <f t="shared" si="146"/>
        <v>-24908.633696205914</v>
      </c>
      <c r="U548" s="24">
        <f t="shared" si="138"/>
        <v>0.9843249120839106</v>
      </c>
      <c r="V548" s="23">
        <f t="shared" si="149"/>
        <v>396.66274648183389</v>
      </c>
      <c r="W548" s="23">
        <f t="shared" si="147"/>
        <v>9967087.892747283</v>
      </c>
      <c r="X548" s="23">
        <f>SUM($T$15:T548)</f>
        <v>-9417865.1825804226</v>
      </c>
      <c r="Y548" s="23">
        <f t="shared" si="139"/>
        <v>9967087.892747283</v>
      </c>
      <c r="Z548" s="23">
        <f t="shared" si="140"/>
        <v>10000000</v>
      </c>
      <c r="AA548" s="25">
        <f t="shared" si="141"/>
        <v>0.99670878927472828</v>
      </c>
    </row>
    <row r="549" spans="7:27" x14ac:dyDescent="0.25">
      <c r="G549" s="8">
        <f t="shared" si="142"/>
        <v>535</v>
      </c>
      <c r="H549" s="23">
        <f>VLOOKUP(G549,$G$7:$H$11,2,1)*$D$7</f>
        <v>74197.036800000002</v>
      </c>
      <c r="I549" s="23">
        <f t="shared" si="145"/>
        <v>-74187.928455717862</v>
      </c>
      <c r="J549" s="24">
        <f t="shared" si="134"/>
        <v>0.99987724113151999</v>
      </c>
      <c r="K549" s="23">
        <f t="shared" si="148"/>
        <v>9.108344282140024</v>
      </c>
      <c r="L549" s="23">
        <f t="shared" si="143"/>
        <v>9999549.1114069894</v>
      </c>
      <c r="M549" s="23">
        <f>SUM($I$15:I549)</f>
        <v>-33887146.805636369</v>
      </c>
      <c r="N549" s="23">
        <f t="shared" si="135"/>
        <v>9999549.1114069894</v>
      </c>
      <c r="O549" s="23">
        <f t="shared" si="136"/>
        <v>10000000</v>
      </c>
      <c r="P549" s="25">
        <f t="shared" si="137"/>
        <v>0.9999549111406989</v>
      </c>
      <c r="R549" s="8">
        <f t="shared" si="144"/>
        <v>535</v>
      </c>
      <c r="S549" s="23">
        <f>VLOOKUP(R549,$R$7:$S$11,2,1)*$D$7</f>
        <v>25305.296442687748</v>
      </c>
      <c r="T549" s="23">
        <f t="shared" si="146"/>
        <v>-24913.349723525345</v>
      </c>
      <c r="U549" s="24">
        <f t="shared" si="138"/>
        <v>0.98451127731105237</v>
      </c>
      <c r="V549" s="23">
        <f t="shared" si="149"/>
        <v>391.94671916240259</v>
      </c>
      <c r="W549" s="23">
        <f t="shared" si="147"/>
        <v>9967479.8394664451</v>
      </c>
      <c r="X549" s="23">
        <f>SUM($T$15:T549)</f>
        <v>-9442778.532303948</v>
      </c>
      <c r="Y549" s="23">
        <f t="shared" si="139"/>
        <v>9967479.8394664451</v>
      </c>
      <c r="Z549" s="23">
        <f t="shared" si="140"/>
        <v>10000000</v>
      </c>
      <c r="AA549" s="25">
        <f t="shared" si="141"/>
        <v>0.99674798394664454</v>
      </c>
    </row>
    <row r="550" spans="7:27" x14ac:dyDescent="0.25">
      <c r="G550" s="8">
        <f t="shared" si="142"/>
        <v>536</v>
      </c>
      <c r="H550" s="23">
        <f>VLOOKUP(G550,$G$7:$H$11,2,1)*$D$7</f>
        <v>74197.036800000002</v>
      </c>
      <c r="I550" s="23">
        <f t="shared" si="145"/>
        <v>-74188.108804959804</v>
      </c>
      <c r="J550" s="24">
        <f t="shared" si="134"/>
        <v>0.99987967181136539</v>
      </c>
      <c r="K550" s="23">
        <f t="shared" si="148"/>
        <v>8.9279950401978567</v>
      </c>
      <c r="L550" s="23">
        <f t="shared" si="143"/>
        <v>9999558.0394020304</v>
      </c>
      <c r="M550" s="23">
        <f>SUM($I$15:I550)</f>
        <v>-33961334.914441332</v>
      </c>
      <c r="N550" s="23">
        <f t="shared" si="135"/>
        <v>9999558.0394020304</v>
      </c>
      <c r="O550" s="23">
        <f t="shared" si="136"/>
        <v>10000000</v>
      </c>
      <c r="P550" s="25">
        <f t="shared" si="137"/>
        <v>0.999955803940203</v>
      </c>
      <c r="R550" s="8">
        <f t="shared" si="144"/>
        <v>536</v>
      </c>
      <c r="S550" s="23">
        <f>VLOOKUP(R550,$R$7:$S$11,2,1)*$D$7</f>
        <v>25305.296442687748</v>
      </c>
      <c r="T550" s="23">
        <f t="shared" si="146"/>
        <v>-24918.009862922132</v>
      </c>
      <c r="U550" s="24">
        <f t="shared" si="138"/>
        <v>0.98469543399174342</v>
      </c>
      <c r="V550" s="23">
        <f t="shared" si="149"/>
        <v>387.2865797656159</v>
      </c>
      <c r="W550" s="23">
        <f t="shared" si="147"/>
        <v>9967867.1260462105</v>
      </c>
      <c r="X550" s="23">
        <f>SUM($T$15:T550)</f>
        <v>-9467696.5421668701</v>
      </c>
      <c r="Y550" s="23">
        <f t="shared" si="139"/>
        <v>9967867.1260462105</v>
      </c>
      <c r="Z550" s="23">
        <f t="shared" si="140"/>
        <v>10000000</v>
      </c>
      <c r="AA550" s="25">
        <f t="shared" si="141"/>
        <v>0.99678671260462104</v>
      </c>
    </row>
    <row r="551" spans="7:27" x14ac:dyDescent="0.25">
      <c r="G551" s="8">
        <f t="shared" si="142"/>
        <v>537</v>
      </c>
      <c r="H551" s="23">
        <f>VLOOKUP(G551,$G$7:$H$11,2,1)*$D$7</f>
        <v>74197.036800000002</v>
      </c>
      <c r="I551" s="23">
        <f t="shared" si="145"/>
        <v>-74188.285583376884</v>
      </c>
      <c r="J551" s="24">
        <f t="shared" si="134"/>
        <v>0.99988205436496469</v>
      </c>
      <c r="K551" s="23">
        <f t="shared" si="148"/>
        <v>8.7512166231172159</v>
      </c>
      <c r="L551" s="23">
        <f t="shared" si="143"/>
        <v>9999566.7906186543</v>
      </c>
      <c r="M551" s="23">
        <f>SUM($I$15:I551)</f>
        <v>-34035523.200024709</v>
      </c>
      <c r="N551" s="23">
        <f t="shared" si="135"/>
        <v>9999566.7906186543</v>
      </c>
      <c r="O551" s="23">
        <f t="shared" si="136"/>
        <v>10000000</v>
      </c>
      <c r="P551" s="25">
        <f t="shared" si="137"/>
        <v>0.99995667906186547</v>
      </c>
      <c r="R551" s="8">
        <f t="shared" si="144"/>
        <v>537</v>
      </c>
      <c r="S551" s="23">
        <f>VLOOKUP(R551,$R$7:$S$11,2,1)*$D$7</f>
        <v>25305.296442687748</v>
      </c>
      <c r="T551" s="23">
        <f t="shared" si="146"/>
        <v>-24922.614772390574</v>
      </c>
      <c r="U551" s="24">
        <f t="shared" si="138"/>
        <v>0.98487740812822</v>
      </c>
      <c r="V551" s="23">
        <f t="shared" si="149"/>
        <v>382.6816702971737</v>
      </c>
      <c r="W551" s="23">
        <f t="shared" si="147"/>
        <v>9968249.8077165075</v>
      </c>
      <c r="X551" s="23">
        <f>SUM($T$15:T551)</f>
        <v>-9492619.1569392607</v>
      </c>
      <c r="Y551" s="23">
        <f t="shared" si="139"/>
        <v>9968249.8077165075</v>
      </c>
      <c r="Z551" s="23">
        <f t="shared" si="140"/>
        <v>10000000</v>
      </c>
      <c r="AA551" s="25">
        <f t="shared" si="141"/>
        <v>0.99682498077165071</v>
      </c>
    </row>
    <row r="552" spans="7:27" x14ac:dyDescent="0.25">
      <c r="G552" s="8">
        <f t="shared" si="142"/>
        <v>538</v>
      </c>
      <c r="H552" s="23">
        <f>VLOOKUP(G552,$G$7:$H$11,2,1)*$D$7</f>
        <v>74197.036800000002</v>
      </c>
      <c r="I552" s="23">
        <f t="shared" si="145"/>
        <v>-74188.458861641586</v>
      </c>
      <c r="J552" s="24">
        <f t="shared" si="134"/>
        <v>0.99988438974481508</v>
      </c>
      <c r="K552" s="23">
        <f t="shared" si="148"/>
        <v>8.5779383584158495</v>
      </c>
      <c r="L552" s="23">
        <f t="shared" si="143"/>
        <v>9999575.3685570136</v>
      </c>
      <c r="M552" s="23">
        <f>SUM($I$15:I552)</f>
        <v>-34109711.658886351</v>
      </c>
      <c r="N552" s="23">
        <f t="shared" si="135"/>
        <v>9999575.3685570136</v>
      </c>
      <c r="O552" s="23">
        <f t="shared" si="136"/>
        <v>10000000</v>
      </c>
      <c r="P552" s="25">
        <f t="shared" si="137"/>
        <v>0.99995753685570132</v>
      </c>
      <c r="R552" s="8">
        <f t="shared" si="144"/>
        <v>538</v>
      </c>
      <c r="S552" s="23">
        <f>VLOOKUP(R552,$R$7:$S$11,2,1)*$D$7</f>
        <v>25305.296442687748</v>
      </c>
      <c r="T552" s="23">
        <f t="shared" si="146"/>
        <v>-24927.165102276951</v>
      </c>
      <c r="U552" s="24">
        <f t="shared" si="138"/>
        <v>0.98505722542048857</v>
      </c>
      <c r="V552" s="23">
        <f t="shared" si="149"/>
        <v>378.13134041079684</v>
      </c>
      <c r="W552" s="23">
        <f t="shared" si="147"/>
        <v>9968627.939056918</v>
      </c>
      <c r="X552" s="23">
        <f>SUM($T$15:T552)</f>
        <v>-9517546.3220415376</v>
      </c>
      <c r="Y552" s="23">
        <f t="shared" si="139"/>
        <v>9968627.939056918</v>
      </c>
      <c r="Z552" s="23">
        <f t="shared" si="140"/>
        <v>10000000</v>
      </c>
      <c r="AA552" s="25">
        <f t="shared" si="141"/>
        <v>0.99686279390569177</v>
      </c>
    </row>
    <row r="553" spans="7:27" x14ac:dyDescent="0.25">
      <c r="G553" s="8">
        <f t="shared" si="142"/>
        <v>539</v>
      </c>
      <c r="H553" s="23">
        <f>VLOOKUP(G553,$G$7:$H$11,2,1)*$D$7</f>
        <v>74197.036800000002</v>
      </c>
      <c r="I553" s="23">
        <f t="shared" si="145"/>
        <v>-74188.628709059209</v>
      </c>
      <c r="J553" s="24">
        <f t="shared" si="134"/>
        <v>0.99988667888498761</v>
      </c>
      <c r="K553" s="23">
        <f t="shared" si="148"/>
        <v>8.4080909407930449</v>
      </c>
      <c r="L553" s="23">
        <f t="shared" si="143"/>
        <v>9999583.7766479552</v>
      </c>
      <c r="M553" s="23">
        <f>SUM($I$15:I553)</f>
        <v>-34183900.287595406</v>
      </c>
      <c r="N553" s="23">
        <f t="shared" si="135"/>
        <v>9999583.7766479552</v>
      </c>
      <c r="O553" s="23">
        <f t="shared" si="136"/>
        <v>10000000</v>
      </c>
      <c r="P553" s="25">
        <f t="shared" si="137"/>
        <v>0.99995837766479556</v>
      </c>
      <c r="R553" s="8">
        <f t="shared" si="144"/>
        <v>539</v>
      </c>
      <c r="S553" s="23">
        <f>VLOOKUP(R553,$R$7:$S$11,2,1)*$D$7</f>
        <v>25305.296442687748</v>
      </c>
      <c r="T553" s="23">
        <f t="shared" si="146"/>
        <v>-24931.661495365202</v>
      </c>
      <c r="U553" s="24">
        <f t="shared" si="138"/>
        <v>0.98523491126971119</v>
      </c>
      <c r="V553" s="23">
        <f t="shared" si="149"/>
        <v>373.63494732254549</v>
      </c>
      <c r="W553" s="23">
        <f t="shared" si="147"/>
        <v>9969001.5740042403</v>
      </c>
      <c r="X553" s="23">
        <f>SUM($T$15:T553)</f>
        <v>-9542477.9835369028</v>
      </c>
      <c r="Y553" s="23">
        <f t="shared" si="139"/>
        <v>9969001.5740042403</v>
      </c>
      <c r="Z553" s="23">
        <f t="shared" si="140"/>
        <v>10000000</v>
      </c>
      <c r="AA553" s="25">
        <f t="shared" si="141"/>
        <v>0.99690015740042404</v>
      </c>
    </row>
    <row r="554" spans="7:27" x14ac:dyDescent="0.25">
      <c r="G554" s="8">
        <f t="shared" si="142"/>
        <v>540</v>
      </c>
      <c r="H554" s="23">
        <f>VLOOKUP(G554,$G$7:$H$11,2,1)*$D$7</f>
        <v>74197.036800000002</v>
      </c>
      <c r="I554" s="23">
        <f t="shared" si="145"/>
        <v>-74188.795193552971</v>
      </c>
      <c r="J554" s="24">
        <f t="shared" si="134"/>
        <v>0.99988892270092611</v>
      </c>
      <c r="K554" s="23">
        <f t="shared" si="148"/>
        <v>8.2416064470307902</v>
      </c>
      <c r="L554" s="23">
        <f t="shared" si="143"/>
        <v>9999592.018254403</v>
      </c>
      <c r="M554" s="23">
        <f>SUM($I$15:I554)</f>
        <v>-34258089.082788959</v>
      </c>
      <c r="N554" s="23">
        <f t="shared" si="135"/>
        <v>9999592.018254403</v>
      </c>
      <c r="O554" s="23">
        <f t="shared" si="136"/>
        <v>10000000</v>
      </c>
      <c r="P554" s="25">
        <f t="shared" si="137"/>
        <v>0.99995920182544029</v>
      </c>
      <c r="R554" s="8">
        <f t="shared" si="144"/>
        <v>540</v>
      </c>
      <c r="S554" s="23">
        <f>VLOOKUP(R554,$R$7:$S$11,2,1)*$D$7</f>
        <v>25305.296442687748</v>
      </c>
      <c r="T554" s="23">
        <f t="shared" si="146"/>
        <v>-24936.104586996138</v>
      </c>
      <c r="U554" s="24">
        <f t="shared" si="138"/>
        <v>0.98541049078291698</v>
      </c>
      <c r="V554" s="23">
        <f t="shared" si="149"/>
        <v>369.19185569160982</v>
      </c>
      <c r="W554" s="23">
        <f t="shared" si="147"/>
        <v>9969370.7658599317</v>
      </c>
      <c r="X554" s="23">
        <f>SUM($T$15:T554)</f>
        <v>-9567414.088123899</v>
      </c>
      <c r="Y554" s="23">
        <f t="shared" si="139"/>
        <v>9969370.7658599317</v>
      </c>
      <c r="Z554" s="23">
        <f t="shared" si="140"/>
        <v>10000000</v>
      </c>
      <c r="AA554" s="25">
        <f t="shared" si="141"/>
        <v>0.99693707658599318</v>
      </c>
    </row>
    <row r="555" spans="7:27" x14ac:dyDescent="0.25">
      <c r="G555" s="8">
        <f t="shared" si="142"/>
        <v>541</v>
      </c>
      <c r="H555" s="23">
        <f>VLOOKUP(G555,$G$7:$H$11,2,1)*$D$7</f>
        <v>74197.036800000002</v>
      </c>
      <c r="I555" s="23">
        <f t="shared" si="145"/>
        <v>-74188.958381704986</v>
      </c>
      <c r="J555" s="24">
        <f t="shared" si="134"/>
        <v>0.99989112208999953</v>
      </c>
      <c r="K555" s="23">
        <f t="shared" si="148"/>
        <v>8.078418295015581</v>
      </c>
      <c r="L555" s="23">
        <f t="shared" si="143"/>
        <v>9999600.0966726989</v>
      </c>
      <c r="M555" s="23">
        <f>SUM($I$15:I555)</f>
        <v>-34332278.041170664</v>
      </c>
      <c r="N555" s="23">
        <f t="shared" si="135"/>
        <v>9999600.0966726989</v>
      </c>
      <c r="O555" s="23">
        <f t="shared" si="136"/>
        <v>10000000</v>
      </c>
      <c r="P555" s="25">
        <f t="shared" si="137"/>
        <v>0.99996000966726983</v>
      </c>
      <c r="R555" s="8">
        <f t="shared" si="144"/>
        <v>541</v>
      </c>
      <c r="S555" s="23">
        <f>VLOOKUP(R555,$R$7:$S$11,2,1)*$D$7</f>
        <v>25305.296442687748</v>
      </c>
      <c r="T555" s="23">
        <f t="shared" si="146"/>
        <v>-24940.495005074888</v>
      </c>
      <c r="U555" s="24">
        <f t="shared" si="138"/>
        <v>0.985583988773296</v>
      </c>
      <c r="V555" s="23">
        <f t="shared" si="149"/>
        <v>364.80143761285944</v>
      </c>
      <c r="W555" s="23">
        <f t="shared" si="147"/>
        <v>9969735.5672975443</v>
      </c>
      <c r="X555" s="23">
        <f>SUM($T$15:T555)</f>
        <v>-9592354.5831289738</v>
      </c>
      <c r="Y555" s="23">
        <f t="shared" si="139"/>
        <v>9969735.5672975443</v>
      </c>
      <c r="Z555" s="23">
        <f t="shared" si="140"/>
        <v>10000000</v>
      </c>
      <c r="AA555" s="25">
        <f t="shared" si="141"/>
        <v>0.99697355672975441</v>
      </c>
    </row>
    <row r="556" spans="7:27" x14ac:dyDescent="0.25">
      <c r="G556" s="8">
        <f t="shared" si="142"/>
        <v>542</v>
      </c>
      <c r="H556" s="23">
        <f>VLOOKUP(G556,$G$7:$H$11,2,1)*$D$7</f>
        <v>74197.036800000002</v>
      </c>
      <c r="I556" s="23">
        <f t="shared" si="145"/>
        <v>-74189.118338771164</v>
      </c>
      <c r="J556" s="24">
        <f t="shared" si="134"/>
        <v>0.99989327793170257</v>
      </c>
      <c r="K556" s="23">
        <f t="shared" si="148"/>
        <v>7.9184612288372591</v>
      </c>
      <c r="L556" s="23">
        <f t="shared" si="143"/>
        <v>9999608.0151339285</v>
      </c>
      <c r="M556" s="23">
        <f>SUM($I$15:I556)</f>
        <v>-34406467.159509435</v>
      </c>
      <c r="N556" s="23">
        <f t="shared" si="135"/>
        <v>9999608.0151339285</v>
      </c>
      <c r="O556" s="23">
        <f t="shared" si="136"/>
        <v>10000000</v>
      </c>
      <c r="P556" s="25">
        <f t="shared" si="137"/>
        <v>0.99996080151339284</v>
      </c>
      <c r="R556" s="8">
        <f t="shared" si="144"/>
        <v>542</v>
      </c>
      <c r="S556" s="23">
        <f>VLOOKUP(R556,$R$7:$S$11,2,1)*$D$7</f>
        <v>25305.296442687748</v>
      </c>
      <c r="T556" s="23">
        <f t="shared" si="146"/>
        <v>-24944.833370245993</v>
      </c>
      <c r="U556" s="24">
        <f t="shared" si="138"/>
        <v>0.98575542976711839</v>
      </c>
      <c r="V556" s="23">
        <f t="shared" si="149"/>
        <v>360.46307244175478</v>
      </c>
      <c r="W556" s="23">
        <f t="shared" si="147"/>
        <v>9970096.0303699858</v>
      </c>
      <c r="X556" s="23">
        <f>SUM($T$15:T556)</f>
        <v>-9617299.4164992198</v>
      </c>
      <c r="Y556" s="23">
        <f t="shared" si="139"/>
        <v>9970096.0303699858</v>
      </c>
      <c r="Z556" s="23">
        <f t="shared" si="140"/>
        <v>10000000</v>
      </c>
      <c r="AA556" s="25">
        <f t="shared" si="141"/>
        <v>0.99700960303699859</v>
      </c>
    </row>
    <row r="557" spans="7:27" x14ac:dyDescent="0.25">
      <c r="G557" s="8">
        <f t="shared" si="142"/>
        <v>543</v>
      </c>
      <c r="H557" s="23">
        <f>VLOOKUP(G557,$G$7:$H$11,2,1)*$D$7</f>
        <v>74197.036800000002</v>
      </c>
      <c r="I557" s="23">
        <f t="shared" si="145"/>
        <v>-74189.275128722191</v>
      </c>
      <c r="J557" s="24">
        <f t="shared" si="134"/>
        <v>0.99989539108820835</v>
      </c>
      <c r="K557" s="23">
        <f t="shared" si="148"/>
        <v>7.7616712778108194</v>
      </c>
      <c r="L557" s="23">
        <f t="shared" si="143"/>
        <v>9999615.7768052071</v>
      </c>
      <c r="M557" s="23">
        <f>SUM($I$15:I557)</f>
        <v>-34480656.434638157</v>
      </c>
      <c r="N557" s="23">
        <f t="shared" si="135"/>
        <v>9999615.7768052071</v>
      </c>
      <c r="O557" s="23">
        <f t="shared" si="136"/>
        <v>10000000</v>
      </c>
      <c r="P557" s="25">
        <f t="shared" si="137"/>
        <v>0.99996157768052074</v>
      </c>
      <c r="R557" s="8">
        <f t="shared" si="144"/>
        <v>543</v>
      </c>
      <c r="S557" s="23">
        <f>VLOOKUP(R557,$R$7:$S$11,2,1)*$D$7</f>
        <v>25305.296442687748</v>
      </c>
      <c r="T557" s="23">
        <f t="shared" si="146"/>
        <v>-24949.120295900851</v>
      </c>
      <c r="U557" s="24">
        <f t="shared" si="138"/>
        <v>0.98592483800402908</v>
      </c>
      <c r="V557" s="23">
        <f t="shared" si="149"/>
        <v>356.17614678689642</v>
      </c>
      <c r="W557" s="23">
        <f t="shared" si="147"/>
        <v>9970452.2065167725</v>
      </c>
      <c r="X557" s="23">
        <f>SUM($T$15:T557)</f>
        <v>-9642248.5367951207</v>
      </c>
      <c r="Y557" s="23">
        <f t="shared" si="139"/>
        <v>9970452.2065167725</v>
      </c>
      <c r="Z557" s="23">
        <f t="shared" si="140"/>
        <v>10000000</v>
      </c>
      <c r="AA557" s="25">
        <f t="shared" si="141"/>
        <v>0.99704522065167722</v>
      </c>
    </row>
    <row r="558" spans="7:27" x14ac:dyDescent="0.25">
      <c r="G558" s="8">
        <f t="shared" si="142"/>
        <v>544</v>
      </c>
      <c r="H558" s="23">
        <f>VLOOKUP(G558,$G$7:$H$11,2,1)*$D$7</f>
        <v>74197.036800000002</v>
      </c>
      <c r="I558" s="23">
        <f t="shared" si="145"/>
        <v>-74189.428814265877</v>
      </c>
      <c r="J558" s="24">
        <f t="shared" si="134"/>
        <v>0.99989746240466948</v>
      </c>
      <c r="K558" s="23">
        <f t="shared" si="148"/>
        <v>7.6079857341246679</v>
      </c>
      <c r="L558" s="23">
        <f t="shared" si="143"/>
        <v>9999623.3847909421</v>
      </c>
      <c r="M558" s="23">
        <f>SUM($I$15:I558)</f>
        <v>-34554845.86345242</v>
      </c>
      <c r="N558" s="23">
        <f t="shared" si="135"/>
        <v>9999623.3847909421</v>
      </c>
      <c r="O558" s="23">
        <f t="shared" si="136"/>
        <v>10000000</v>
      </c>
      <c r="P558" s="25">
        <f t="shared" si="137"/>
        <v>0.99996233847909421</v>
      </c>
      <c r="R558" s="8">
        <f t="shared" si="144"/>
        <v>544</v>
      </c>
      <c r="S558" s="23">
        <f>VLOOKUP(R558,$R$7:$S$11,2,1)*$D$7</f>
        <v>25305.296442687748</v>
      </c>
      <c r="T558" s="23">
        <f t="shared" si="146"/>
        <v>-24953.356388311833</v>
      </c>
      <c r="U558" s="24">
        <f t="shared" si="138"/>
        <v>0.98609223744234731</v>
      </c>
      <c r="V558" s="23">
        <f t="shared" si="149"/>
        <v>351.94005437591477</v>
      </c>
      <c r="W558" s="23">
        <f t="shared" si="147"/>
        <v>9970804.1465711482</v>
      </c>
      <c r="X558" s="23">
        <f>SUM($T$15:T558)</f>
        <v>-9667201.8931834325</v>
      </c>
      <c r="Y558" s="23">
        <f t="shared" si="139"/>
        <v>9970804.1465711482</v>
      </c>
      <c r="Z558" s="23">
        <f t="shared" si="140"/>
        <v>10000000</v>
      </c>
      <c r="AA558" s="25">
        <f t="shared" si="141"/>
        <v>0.99708041465711483</v>
      </c>
    </row>
    <row r="559" spans="7:27" x14ac:dyDescent="0.25">
      <c r="G559" s="8">
        <f t="shared" si="142"/>
        <v>545</v>
      </c>
      <c r="H559" s="23">
        <f>VLOOKUP(G559,$G$7:$H$11,2,1)*$D$7</f>
        <v>74197.036800000002</v>
      </c>
      <c r="I559" s="23">
        <f t="shared" si="145"/>
        <v>-74189.579456854612</v>
      </c>
      <c r="J559" s="24">
        <f t="shared" si="134"/>
        <v>0.99989949270931811</v>
      </c>
      <c r="K559" s="23">
        <f t="shared" si="148"/>
        <v>7.4573431453900412</v>
      </c>
      <c r="L559" s="23">
        <f t="shared" si="143"/>
        <v>9999630.8421340883</v>
      </c>
      <c r="M559" s="23">
        <f>SUM($I$15:I559)</f>
        <v>-34629035.442909271</v>
      </c>
      <c r="N559" s="23">
        <f t="shared" si="135"/>
        <v>9999630.8421340883</v>
      </c>
      <c r="O559" s="23">
        <f t="shared" si="136"/>
        <v>10000000</v>
      </c>
      <c r="P559" s="25">
        <f t="shared" si="137"/>
        <v>0.99996308421340885</v>
      </c>
      <c r="R559" s="8">
        <f t="shared" si="144"/>
        <v>545</v>
      </c>
      <c r="S559" s="23">
        <f>VLOOKUP(R559,$R$7:$S$11,2,1)*$D$7</f>
        <v>25305.296442687748</v>
      </c>
      <c r="T559" s="23">
        <f t="shared" si="146"/>
        <v>-24957.542246688157</v>
      </c>
      <c r="U559" s="24">
        <f t="shared" si="138"/>
        <v>0.98625765176127478</v>
      </c>
      <c r="V559" s="23">
        <f t="shared" si="149"/>
        <v>347.75419599959059</v>
      </c>
      <c r="W559" s="23">
        <f t="shared" si="147"/>
        <v>9971151.9007671475</v>
      </c>
      <c r="X559" s="23">
        <f>SUM($T$15:T559)</f>
        <v>-9692159.4354301207</v>
      </c>
      <c r="Y559" s="23">
        <f t="shared" si="139"/>
        <v>9971151.9007671475</v>
      </c>
      <c r="Z559" s="23">
        <f t="shared" si="140"/>
        <v>10000000</v>
      </c>
      <c r="AA559" s="25">
        <f t="shared" si="141"/>
        <v>0.99711519007671479</v>
      </c>
    </row>
    <row r="560" spans="7:27" x14ac:dyDescent="0.25">
      <c r="G560" s="8">
        <f t="shared" si="142"/>
        <v>546</v>
      </c>
      <c r="H560" s="23">
        <f>VLOOKUP(G560,$G$7:$H$11,2,1)*$D$7</f>
        <v>74197.036800000002</v>
      </c>
      <c r="I560" s="23">
        <f t="shared" si="145"/>
        <v>-74189.727116752416</v>
      </c>
      <c r="J560" s="24">
        <f t="shared" si="134"/>
        <v>0.99990148281437052</v>
      </c>
      <c r="K560" s="23">
        <f t="shared" si="148"/>
        <v>7.3096832475857809</v>
      </c>
      <c r="L560" s="23">
        <f t="shared" si="143"/>
        <v>9999638.1518173367</v>
      </c>
      <c r="M560" s="23">
        <f>SUM($I$15:I560)</f>
        <v>-34703225.170026019</v>
      </c>
      <c r="N560" s="23">
        <f t="shared" si="135"/>
        <v>9999638.1518173367</v>
      </c>
      <c r="O560" s="23">
        <f t="shared" si="136"/>
        <v>10000000</v>
      </c>
      <c r="P560" s="25">
        <f t="shared" si="137"/>
        <v>0.99996381518173372</v>
      </c>
      <c r="R560" s="8">
        <f t="shared" si="144"/>
        <v>546</v>
      </c>
      <c r="S560" s="23">
        <f>VLOOKUP(R560,$R$7:$S$11,2,1)*$D$7</f>
        <v>25305.296442687748</v>
      </c>
      <c r="T560" s="23">
        <f t="shared" si="146"/>
        <v>-24961.678463239223</v>
      </c>
      <c r="U560" s="24">
        <f t="shared" si="138"/>
        <v>0.98642110436339825</v>
      </c>
      <c r="V560" s="23">
        <f t="shared" si="149"/>
        <v>343.61797944852515</v>
      </c>
      <c r="W560" s="23">
        <f t="shared" si="147"/>
        <v>9971495.5187465958</v>
      </c>
      <c r="X560" s="23">
        <f>SUM($T$15:T560)</f>
        <v>-9717121.1138933599</v>
      </c>
      <c r="Y560" s="23">
        <f t="shared" si="139"/>
        <v>9971495.5187465958</v>
      </c>
      <c r="Z560" s="23">
        <f t="shared" si="140"/>
        <v>10000000</v>
      </c>
      <c r="AA560" s="25">
        <f t="shared" si="141"/>
        <v>0.99714955187465959</v>
      </c>
    </row>
    <row r="561" spans="7:27" x14ac:dyDescent="0.25">
      <c r="G561" s="8">
        <f t="shared" si="142"/>
        <v>547</v>
      </c>
      <c r="H561" s="23">
        <f>VLOOKUP(G561,$G$7:$H$11,2,1)*$D$7</f>
        <v>74197.036800000002</v>
      </c>
      <c r="I561" s="23">
        <f t="shared" si="145"/>
        <v>-74189.871852986515</v>
      </c>
      <c r="J561" s="24">
        <f t="shared" si="134"/>
        <v>0.99990343351537336</v>
      </c>
      <c r="K561" s="23">
        <f t="shared" si="148"/>
        <v>7.1649470134871081</v>
      </c>
      <c r="L561" s="23">
        <f t="shared" si="143"/>
        <v>9999645.316764351</v>
      </c>
      <c r="M561" s="23">
        <f>SUM($I$15:I561)</f>
        <v>-34777415.041879006</v>
      </c>
      <c r="N561" s="23">
        <f t="shared" si="135"/>
        <v>9999645.316764351</v>
      </c>
      <c r="O561" s="23">
        <f t="shared" si="136"/>
        <v>10000000</v>
      </c>
      <c r="P561" s="25">
        <f t="shared" si="137"/>
        <v>0.99996453167643506</v>
      </c>
      <c r="R561" s="8">
        <f t="shared" si="144"/>
        <v>547</v>
      </c>
      <c r="S561" s="23">
        <f>VLOOKUP(R561,$R$7:$S$11,2,1)*$D$7</f>
        <v>25305.296442687748</v>
      </c>
      <c r="T561" s="23">
        <f t="shared" si="146"/>
        <v>-24965.765623301268</v>
      </c>
      <c r="U561" s="24">
        <f t="shared" si="138"/>
        <v>0.9865826183796953</v>
      </c>
      <c r="V561" s="23">
        <f t="shared" si="149"/>
        <v>339.53081938648029</v>
      </c>
      <c r="W561" s="23">
        <f t="shared" si="147"/>
        <v>9971835.0495659821</v>
      </c>
      <c r="X561" s="23">
        <f>SUM($T$15:T561)</f>
        <v>-9742086.8795166612</v>
      </c>
      <c r="Y561" s="23">
        <f t="shared" si="139"/>
        <v>9971835.0495659821</v>
      </c>
      <c r="Z561" s="23">
        <f t="shared" si="140"/>
        <v>10000000</v>
      </c>
      <c r="AA561" s="25">
        <f t="shared" si="141"/>
        <v>0.99718350495659824</v>
      </c>
    </row>
    <row r="562" spans="7:27" x14ac:dyDescent="0.25">
      <c r="G562" s="8">
        <f t="shared" si="142"/>
        <v>548</v>
      </c>
      <c r="H562" s="23">
        <f>VLOOKUP(G562,$G$7:$H$11,2,1)*$D$7</f>
        <v>74197.036800000002</v>
      </c>
      <c r="I562" s="23">
        <f t="shared" si="145"/>
        <v>-74190.01372346282</v>
      </c>
      <c r="J562" s="24">
        <f t="shared" si="134"/>
        <v>0.99990534559276112</v>
      </c>
      <c r="K562" s="23">
        <f t="shared" si="148"/>
        <v>7.0230765371816233</v>
      </c>
      <c r="L562" s="23">
        <f t="shared" si="143"/>
        <v>9999652.339840889</v>
      </c>
      <c r="M562" s="23">
        <f>SUM($I$15:I562)</f>
        <v>-34851605.055602469</v>
      </c>
      <c r="N562" s="23">
        <f t="shared" si="135"/>
        <v>9999652.339840889</v>
      </c>
      <c r="O562" s="23">
        <f t="shared" si="136"/>
        <v>10000000</v>
      </c>
      <c r="P562" s="25">
        <f t="shared" si="137"/>
        <v>0.99996523398408887</v>
      </c>
      <c r="R562" s="8">
        <f t="shared" si="144"/>
        <v>548</v>
      </c>
      <c r="S562" s="23">
        <f>VLOOKUP(R562,$R$7:$S$11,2,1)*$D$7</f>
        <v>25305.296442687748</v>
      </c>
      <c r="T562" s="23">
        <f t="shared" si="146"/>
        <v>-24969.804305385798</v>
      </c>
      <c r="U562" s="24">
        <f t="shared" si="138"/>
        <v>0.98674221667144735</v>
      </c>
      <c r="V562" s="23">
        <f t="shared" si="149"/>
        <v>335.4921373019497</v>
      </c>
      <c r="W562" s="23">
        <f t="shared" si="147"/>
        <v>9972170.5417032838</v>
      </c>
      <c r="X562" s="23">
        <f>SUM($T$15:T562)</f>
        <v>-9767056.683822047</v>
      </c>
      <c r="Y562" s="23">
        <f t="shared" si="139"/>
        <v>9972170.5417032838</v>
      </c>
      <c r="Z562" s="23">
        <f t="shared" si="140"/>
        <v>10000000</v>
      </c>
      <c r="AA562" s="25">
        <f t="shared" si="141"/>
        <v>0.99721705417032835</v>
      </c>
    </row>
    <row r="563" spans="7:27" x14ac:dyDescent="0.25">
      <c r="G563" s="8">
        <f t="shared" si="142"/>
        <v>549</v>
      </c>
      <c r="H563" s="23">
        <f>VLOOKUP(G563,$G$7:$H$11,2,1)*$D$7</f>
        <v>74197.036800000002</v>
      </c>
      <c r="I563" s="23">
        <f t="shared" si="145"/>
        <v>-74190.152784910053</v>
      </c>
      <c r="J563" s="24">
        <f t="shared" si="134"/>
        <v>0.99990721981110242</v>
      </c>
      <c r="K563" s="23">
        <f t="shared" si="148"/>
        <v>6.8840150899486616</v>
      </c>
      <c r="L563" s="23">
        <f t="shared" si="143"/>
        <v>9999659.2238559797</v>
      </c>
      <c r="M563" s="23">
        <f>SUM($I$15:I563)</f>
        <v>-34925795.208387375</v>
      </c>
      <c r="N563" s="23">
        <f t="shared" si="135"/>
        <v>9999659.2238559797</v>
      </c>
      <c r="O563" s="23">
        <f t="shared" si="136"/>
        <v>10000000</v>
      </c>
      <c r="P563" s="25">
        <f t="shared" si="137"/>
        <v>0.99996592238559801</v>
      </c>
      <c r="R563" s="8">
        <f t="shared" si="144"/>
        <v>549</v>
      </c>
      <c r="S563" s="23">
        <f>VLOOKUP(R563,$R$7:$S$11,2,1)*$D$7</f>
        <v>25305.296442687748</v>
      </c>
      <c r="T563" s="23">
        <f t="shared" si="146"/>
        <v>-24973.795081254095</v>
      </c>
      <c r="U563" s="24">
        <f t="shared" si="138"/>
        <v>0.98689992183318431</v>
      </c>
      <c r="V563" s="23">
        <f t="shared" si="149"/>
        <v>331.50136143365307</v>
      </c>
      <c r="W563" s="23">
        <f t="shared" si="147"/>
        <v>9972502.0430647172</v>
      </c>
      <c r="X563" s="23">
        <f>SUM($T$15:T563)</f>
        <v>-9792030.4789033011</v>
      </c>
      <c r="Y563" s="23">
        <f t="shared" si="139"/>
        <v>9972502.0430647172</v>
      </c>
      <c r="Z563" s="23">
        <f t="shared" si="140"/>
        <v>10000000</v>
      </c>
      <c r="AA563" s="25">
        <f t="shared" si="141"/>
        <v>0.99725020430647171</v>
      </c>
    </row>
    <row r="564" spans="7:27" x14ac:dyDescent="0.25">
      <c r="G564" s="8">
        <f t="shared" si="142"/>
        <v>550</v>
      </c>
      <c r="H564" s="23">
        <f>VLOOKUP(G564,$G$7:$H$11,2,1)*$D$7</f>
        <v>74197.036800000002</v>
      </c>
      <c r="I564" s="23">
        <f t="shared" si="145"/>
        <v>-74190.289092939347</v>
      </c>
      <c r="J564" s="24">
        <f t="shared" si="134"/>
        <v>0.99990905691990306</v>
      </c>
      <c r="K564" s="23">
        <f t="shared" si="148"/>
        <v>6.7477070606546476</v>
      </c>
      <c r="L564" s="23">
        <f t="shared" si="143"/>
        <v>9999665.9715630412</v>
      </c>
      <c r="M564" s="23">
        <f>SUM($I$15:I564)</f>
        <v>-34999985.497480318</v>
      </c>
      <c r="N564" s="23">
        <f t="shared" si="135"/>
        <v>9999665.9715630412</v>
      </c>
      <c r="O564" s="23">
        <f t="shared" si="136"/>
        <v>10000000</v>
      </c>
      <c r="P564" s="25">
        <f t="shared" si="137"/>
        <v>0.99996659715630409</v>
      </c>
      <c r="R564" s="8">
        <f t="shared" si="144"/>
        <v>550</v>
      </c>
      <c r="S564" s="23">
        <f>VLOOKUP(R564,$R$7:$S$11,2,1)*$D$7</f>
        <v>25305.296442687748</v>
      </c>
      <c r="T564" s="23">
        <f t="shared" si="146"/>
        <v>-24977.738515980542</v>
      </c>
      <c r="U564" s="24">
        <f t="shared" si="138"/>
        <v>0.98705575619518748</v>
      </c>
      <c r="V564" s="23">
        <f t="shared" si="149"/>
        <v>327.55792670720621</v>
      </c>
      <c r="W564" s="23">
        <f t="shared" si="147"/>
        <v>9972829.6009914242</v>
      </c>
      <c r="X564" s="23">
        <f>SUM($T$15:T564)</f>
        <v>-9817008.2174192816</v>
      </c>
      <c r="Y564" s="23">
        <f t="shared" si="139"/>
        <v>9972829.6009914242</v>
      </c>
      <c r="Z564" s="23">
        <f t="shared" si="140"/>
        <v>10000000</v>
      </c>
      <c r="AA564" s="25">
        <f t="shared" si="141"/>
        <v>0.99728296009914241</v>
      </c>
    </row>
    <row r="565" spans="7:27" x14ac:dyDescent="0.25">
      <c r="G565" s="8">
        <f t="shared" si="142"/>
        <v>551</v>
      </c>
      <c r="H565" s="23">
        <f>VLOOKUP(G565,$G$7:$H$11,2,1)*$D$7</f>
        <v>74197.036800000002</v>
      </c>
      <c r="I565" s="23">
        <f t="shared" si="145"/>
        <v>-74190.422702077776</v>
      </c>
      <c r="J565" s="24">
        <f t="shared" si="134"/>
        <v>0.99991085765405896</v>
      </c>
      <c r="K565" s="23">
        <f t="shared" si="148"/>
        <v>6.6140979222254828</v>
      </c>
      <c r="L565" s="23">
        <f t="shared" si="143"/>
        <v>9999672.5856609643</v>
      </c>
      <c r="M565" s="23">
        <f>SUM($I$15:I565)</f>
        <v>-35074175.920182392</v>
      </c>
      <c r="N565" s="23">
        <f t="shared" si="135"/>
        <v>9999672.5856609643</v>
      </c>
      <c r="O565" s="23">
        <f t="shared" si="136"/>
        <v>10000000</v>
      </c>
      <c r="P565" s="25">
        <f t="shared" si="137"/>
        <v>0.99996725856609647</v>
      </c>
      <c r="R565" s="8">
        <f t="shared" si="144"/>
        <v>551</v>
      </c>
      <c r="S565" s="23">
        <f>VLOOKUP(R565,$R$7:$S$11,2,1)*$D$7</f>
        <v>25305.296442687748</v>
      </c>
      <c r="T565" s="23">
        <f t="shared" si="146"/>
        <v>-24981.635168105364</v>
      </c>
      <c r="U565" s="24">
        <f t="shared" si="138"/>
        <v>0.98720974182952481</v>
      </c>
      <c r="V565" s="23">
        <f t="shared" si="149"/>
        <v>323.66127458238407</v>
      </c>
      <c r="W565" s="23">
        <f t="shared" si="147"/>
        <v>9973153.2622660063</v>
      </c>
      <c r="X565" s="23">
        <f>SUM($T$15:T565)</f>
        <v>-9841989.852587387</v>
      </c>
      <c r="Y565" s="23">
        <f t="shared" si="139"/>
        <v>9973153.2622660063</v>
      </c>
      <c r="Z565" s="23">
        <f t="shared" si="140"/>
        <v>10000000</v>
      </c>
      <c r="AA565" s="25">
        <f t="shared" si="141"/>
        <v>0.99731532622660068</v>
      </c>
    </row>
    <row r="566" spans="7:27" x14ac:dyDescent="0.25">
      <c r="G566" s="8">
        <f t="shared" si="142"/>
        <v>552</v>
      </c>
      <c r="H566" s="23">
        <f>VLOOKUP(G566,$G$7:$H$11,2,1)*$D$7</f>
        <v>74197.036800000002</v>
      </c>
      <c r="I566" s="23">
        <f t="shared" si="145"/>
        <v>-74190.553665746003</v>
      </c>
      <c r="J566" s="24">
        <f t="shared" si="134"/>
        <v>0.99991262273355375</v>
      </c>
      <c r="K566" s="23">
        <f t="shared" si="148"/>
        <v>6.483134253998287</v>
      </c>
      <c r="L566" s="23">
        <f t="shared" si="143"/>
        <v>9999679.0687952191</v>
      </c>
      <c r="M566" s="23">
        <f>SUM($I$15:I566)</f>
        <v>-35148366.473848134</v>
      </c>
      <c r="N566" s="23">
        <f t="shared" si="135"/>
        <v>9999679.0687952191</v>
      </c>
      <c r="O566" s="23">
        <f t="shared" si="136"/>
        <v>10000000</v>
      </c>
      <c r="P566" s="25">
        <f t="shared" si="137"/>
        <v>0.99996790687952186</v>
      </c>
      <c r="R566" s="8">
        <f t="shared" si="144"/>
        <v>552</v>
      </c>
      <c r="S566" s="23">
        <f>VLOOKUP(R566,$R$7:$S$11,2,1)*$D$7</f>
        <v>25305.296442687748</v>
      </c>
      <c r="T566" s="23">
        <f t="shared" si="146"/>
        <v>-24985.485589589924</v>
      </c>
      <c r="U566" s="24">
        <f t="shared" si="138"/>
        <v>0.98736190054828477</v>
      </c>
      <c r="V566" s="23">
        <f t="shared" si="149"/>
        <v>319.81085309782429</v>
      </c>
      <c r="W566" s="23">
        <f t="shared" si="147"/>
        <v>9973473.0731191039</v>
      </c>
      <c r="X566" s="23">
        <f>SUM($T$15:T566)</f>
        <v>-9866975.3381769769</v>
      </c>
      <c r="Y566" s="23">
        <f t="shared" si="139"/>
        <v>9973473.0731191039</v>
      </c>
      <c r="Z566" s="23">
        <f t="shared" si="140"/>
        <v>10000000</v>
      </c>
      <c r="AA566" s="25">
        <f t="shared" si="141"/>
        <v>0.99734730731191035</v>
      </c>
    </row>
    <row r="567" spans="7:27" x14ac:dyDescent="0.25">
      <c r="G567" s="8">
        <f t="shared" si="142"/>
        <v>553</v>
      </c>
      <c r="H567" s="23">
        <f>VLOOKUP(G567,$G$7:$H$11,2,1)*$D$7</f>
        <v>74197.036800000002</v>
      </c>
      <c r="I567" s="23">
        <f t="shared" si="145"/>
        <v>-74190.682036317885</v>
      </c>
      <c r="J567" s="24">
        <f t="shared" si="134"/>
        <v>0.99991435286426267</v>
      </c>
      <c r="K567" s="23">
        <f t="shared" si="148"/>
        <v>6.3547636821167544</v>
      </c>
      <c r="L567" s="23">
        <f t="shared" si="143"/>
        <v>9999685.423558902</v>
      </c>
      <c r="M567" s="23">
        <f>SUM($I$15:I567)</f>
        <v>-35222557.155884452</v>
      </c>
      <c r="N567" s="23">
        <f t="shared" si="135"/>
        <v>9999685.423558902</v>
      </c>
      <c r="O567" s="23">
        <f t="shared" si="136"/>
        <v>10000000</v>
      </c>
      <c r="P567" s="25">
        <f t="shared" si="137"/>
        <v>0.99996854235589017</v>
      </c>
      <c r="R567" s="8">
        <f t="shared" si="144"/>
        <v>553</v>
      </c>
      <c r="S567" s="23">
        <f>VLOOKUP(R567,$R$7:$S$11,2,1)*$D$7</f>
        <v>25305.296442687748</v>
      </c>
      <c r="T567" s="23">
        <f t="shared" si="146"/>
        <v>-24989.290325988084</v>
      </c>
      <c r="U567" s="24">
        <f t="shared" si="138"/>
        <v>0.9875122539103478</v>
      </c>
      <c r="V567" s="23">
        <f t="shared" si="149"/>
        <v>316.00611669966383</v>
      </c>
      <c r="W567" s="23">
        <f t="shared" si="147"/>
        <v>9973789.0792358033</v>
      </c>
      <c r="X567" s="23">
        <f>SUM($T$15:T567)</f>
        <v>-9891964.628502965</v>
      </c>
      <c r="Y567" s="23">
        <f t="shared" si="139"/>
        <v>9973789.0792358033</v>
      </c>
      <c r="Z567" s="23">
        <f t="shared" si="140"/>
        <v>10000000</v>
      </c>
      <c r="AA567" s="25">
        <f t="shared" si="141"/>
        <v>0.9973789079235803</v>
      </c>
    </row>
    <row r="568" spans="7:27" x14ac:dyDescent="0.25">
      <c r="G568" s="8">
        <f t="shared" si="142"/>
        <v>554</v>
      </c>
      <c r="H568" s="23">
        <f>VLOOKUP(G568,$G$7:$H$11,2,1)*$D$7</f>
        <v>74197.036800000002</v>
      </c>
      <c r="I568" s="23">
        <f t="shared" si="145"/>
        <v>-74190.807865157723</v>
      </c>
      <c r="J568" s="24">
        <f t="shared" si="134"/>
        <v>0.99991604873845474</v>
      </c>
      <c r="K568" s="23">
        <f t="shared" si="148"/>
        <v>6.2289348422782496</v>
      </c>
      <c r="L568" s="23">
        <f t="shared" si="143"/>
        <v>9999691.6524937451</v>
      </c>
      <c r="M568" s="23">
        <f>SUM($I$15:I568)</f>
        <v>-35296747.96374961</v>
      </c>
      <c r="N568" s="23">
        <f t="shared" si="135"/>
        <v>9999691.6524937451</v>
      </c>
      <c r="O568" s="23">
        <f t="shared" si="136"/>
        <v>10000000</v>
      </c>
      <c r="P568" s="25">
        <f t="shared" si="137"/>
        <v>0.99996916524937451</v>
      </c>
      <c r="R568" s="8">
        <f t="shared" si="144"/>
        <v>554</v>
      </c>
      <c r="S568" s="23">
        <f>VLOOKUP(R568,$R$7:$S$11,2,1)*$D$7</f>
        <v>25305.296442687748</v>
      </c>
      <c r="T568" s="23">
        <f t="shared" si="146"/>
        <v>-24993.049916483462</v>
      </c>
      <c r="U568" s="24">
        <f t="shared" si="138"/>
        <v>0.98766082322285886</v>
      </c>
      <c r="V568" s="23">
        <f t="shared" si="149"/>
        <v>312.24652620428606</v>
      </c>
      <c r="W568" s="23">
        <f t="shared" si="147"/>
        <v>9974101.3257620074</v>
      </c>
      <c r="X568" s="23">
        <f>SUM($T$15:T568)</f>
        <v>-9916957.6784194484</v>
      </c>
      <c r="Y568" s="23">
        <f t="shared" si="139"/>
        <v>9974101.3257620074</v>
      </c>
      <c r="Z568" s="23">
        <f t="shared" si="140"/>
        <v>10000000</v>
      </c>
      <c r="AA568" s="25">
        <f t="shared" si="141"/>
        <v>0.9974101325762007</v>
      </c>
    </row>
    <row r="569" spans="7:27" x14ac:dyDescent="0.25">
      <c r="G569" s="8">
        <f t="shared" si="142"/>
        <v>555</v>
      </c>
      <c r="H569" s="23">
        <f>VLOOKUP(G569,$G$7:$H$11,2,1)*$D$7</f>
        <v>74197.036800000002</v>
      </c>
      <c r="I569" s="23">
        <f t="shared" si="145"/>
        <v>-74190.931202568114</v>
      </c>
      <c r="J569" s="24">
        <f t="shared" si="134"/>
        <v>0.99991771103408955</v>
      </c>
      <c r="K569" s="23">
        <f t="shared" si="148"/>
        <v>6.1055974318878725</v>
      </c>
      <c r="L569" s="23">
        <f t="shared" si="143"/>
        <v>9999697.7580911778</v>
      </c>
      <c r="M569" s="23">
        <f>SUM($I$15:I569)</f>
        <v>-35370938.894952178</v>
      </c>
      <c r="N569" s="23">
        <f t="shared" si="135"/>
        <v>9999697.7580911778</v>
      </c>
      <c r="O569" s="23">
        <f t="shared" si="136"/>
        <v>10000000</v>
      </c>
      <c r="P569" s="25">
        <f t="shared" si="137"/>
        <v>0.99996977580911783</v>
      </c>
      <c r="R569" s="8">
        <f t="shared" si="144"/>
        <v>555</v>
      </c>
      <c r="S569" s="23">
        <f>VLOOKUP(R569,$R$7:$S$11,2,1)*$D$7</f>
        <v>25305.296442687748</v>
      </c>
      <c r="T569" s="23">
        <f t="shared" si="146"/>
        <v>-24996.764893952757</v>
      </c>
      <c r="U569" s="24">
        <f t="shared" si="138"/>
        <v>0.98780762954372958</v>
      </c>
      <c r="V569" s="23">
        <f t="shared" si="149"/>
        <v>308.53154873499079</v>
      </c>
      <c r="W569" s="23">
        <f t="shared" si="147"/>
        <v>9974409.8573107421</v>
      </c>
      <c r="X569" s="23">
        <f>SUM($T$15:T569)</f>
        <v>-9941954.4433134012</v>
      </c>
      <c r="Y569" s="23">
        <f t="shared" si="139"/>
        <v>9974409.8573107421</v>
      </c>
      <c r="Z569" s="23">
        <f t="shared" si="140"/>
        <v>10000000</v>
      </c>
      <c r="AA569" s="25">
        <f t="shared" si="141"/>
        <v>0.9974409857310742</v>
      </c>
    </row>
    <row r="570" spans="7:27" x14ac:dyDescent="0.25">
      <c r="G570" s="8">
        <f t="shared" si="142"/>
        <v>556</v>
      </c>
      <c r="H570" s="23">
        <f>VLOOKUP(G570,$G$7:$H$11,2,1)*$D$7</f>
        <v>74197.036800000002</v>
      </c>
      <c r="I570" s="23">
        <f t="shared" si="145"/>
        <v>-74191.0520978719</v>
      </c>
      <c r="J570" s="24">
        <f t="shared" si="134"/>
        <v>0.99991934041592212</v>
      </c>
      <c r="K570" s="23">
        <f t="shared" si="148"/>
        <v>5.9847021281020716</v>
      </c>
      <c r="L570" s="23">
        <f t="shared" si="143"/>
        <v>9999703.7427933067</v>
      </c>
      <c r="M570" s="23">
        <f>SUM($I$15:I570)</f>
        <v>-35445129.94705005</v>
      </c>
      <c r="N570" s="23">
        <f t="shared" si="135"/>
        <v>9999703.7427933067</v>
      </c>
      <c r="O570" s="23">
        <f t="shared" si="136"/>
        <v>10000000</v>
      </c>
      <c r="P570" s="25">
        <f t="shared" si="137"/>
        <v>0.99997037427933066</v>
      </c>
      <c r="R570" s="8">
        <f t="shared" si="144"/>
        <v>556</v>
      </c>
      <c r="S570" s="23">
        <f>VLOOKUP(R570,$R$7:$S$11,2,1)*$D$7</f>
        <v>25305.296442687748</v>
      </c>
      <c r="T570" s="23">
        <f t="shared" si="146"/>
        <v>-25000.435785066336</v>
      </c>
      <c r="U570" s="24">
        <f t="shared" si="138"/>
        <v>0.98795269368561356</v>
      </c>
      <c r="V570" s="23">
        <f t="shared" si="149"/>
        <v>304.86065762141152</v>
      </c>
      <c r="W570" s="23">
        <f t="shared" si="147"/>
        <v>9974714.7179683633</v>
      </c>
      <c r="X570" s="23">
        <f>SUM($T$15:T570)</f>
        <v>-9966954.8790984675</v>
      </c>
      <c r="Y570" s="23">
        <f t="shared" si="139"/>
        <v>9974714.7179683633</v>
      </c>
      <c r="Z570" s="23">
        <f t="shared" si="140"/>
        <v>10000000</v>
      </c>
      <c r="AA570" s="25">
        <f t="shared" si="141"/>
        <v>0.99747147179683637</v>
      </c>
    </row>
    <row r="571" spans="7:27" x14ac:dyDescent="0.25">
      <c r="G571" s="8">
        <f t="shared" si="142"/>
        <v>557</v>
      </c>
      <c r="H571" s="23">
        <f>VLOOKUP(G571,$G$7:$H$11,2,1)*$D$7</f>
        <v>74197.036800000002</v>
      </c>
      <c r="I571" s="23">
        <f t="shared" si="145"/>
        <v>-74191.170599441975</v>
      </c>
      <c r="J571" s="24">
        <f t="shared" si="134"/>
        <v>0.99992093753590405</v>
      </c>
      <c r="K571" s="23">
        <f t="shared" si="148"/>
        <v>5.8662005580263212</v>
      </c>
      <c r="L571" s="23">
        <f t="shared" si="143"/>
        <v>9999709.6089938655</v>
      </c>
      <c r="M571" s="23">
        <f>SUM($I$15:I571)</f>
        <v>-35519321.117649496</v>
      </c>
      <c r="N571" s="23">
        <f t="shared" si="135"/>
        <v>9999709.6089938655</v>
      </c>
      <c r="O571" s="23">
        <f t="shared" si="136"/>
        <v>10000000</v>
      </c>
      <c r="P571" s="25">
        <f t="shared" si="137"/>
        <v>0.99997096089938653</v>
      </c>
      <c r="R571" s="8">
        <f t="shared" si="144"/>
        <v>557</v>
      </c>
      <c r="S571" s="23">
        <f>VLOOKUP(R571,$R$7:$S$11,2,1)*$D$7</f>
        <v>25305.296442687748</v>
      </c>
      <c r="T571" s="23">
        <f t="shared" si="146"/>
        <v>-25004.063110325485</v>
      </c>
      <c r="U571" s="24">
        <f t="shared" si="138"/>
        <v>0.98809603621737818</v>
      </c>
      <c r="V571" s="23">
        <f t="shared" si="149"/>
        <v>301.23333236226244</v>
      </c>
      <c r="W571" s="23">
        <f t="shared" si="147"/>
        <v>9975015.9513007253</v>
      </c>
      <c r="X571" s="23">
        <f>SUM($T$15:T571)</f>
        <v>-9991958.942208793</v>
      </c>
      <c r="Y571" s="23">
        <f t="shared" si="139"/>
        <v>9975015.9513007253</v>
      </c>
      <c r="Z571" s="23">
        <f t="shared" si="140"/>
        <v>10000000</v>
      </c>
      <c r="AA571" s="25">
        <f t="shared" si="141"/>
        <v>0.99750159513007253</v>
      </c>
    </row>
    <row r="572" spans="7:27" x14ac:dyDescent="0.25">
      <c r="G572" s="8">
        <f t="shared" si="142"/>
        <v>558</v>
      </c>
      <c r="H572" s="23">
        <f>VLOOKUP(G572,$G$7:$H$11,2,1)*$D$7</f>
        <v>74197.036800000002</v>
      </c>
      <c r="I572" s="23">
        <f t="shared" si="145"/>
        <v>-74191.286754656583</v>
      </c>
      <c r="J572" s="24">
        <f t="shared" si="134"/>
        <v>0.99992250303258179</v>
      </c>
      <c r="K572" s="23">
        <f t="shared" si="148"/>
        <v>5.7500453434186056</v>
      </c>
      <c r="L572" s="23">
        <f t="shared" si="143"/>
        <v>9999715.3590392098</v>
      </c>
      <c r="M572" s="23">
        <f>SUM($I$15:I572)</f>
        <v>-35593512.404404148</v>
      </c>
      <c r="N572" s="23">
        <f t="shared" si="135"/>
        <v>9999715.3590392098</v>
      </c>
      <c r="O572" s="23">
        <f t="shared" si="136"/>
        <v>10000000</v>
      </c>
      <c r="P572" s="25">
        <f t="shared" si="137"/>
        <v>0.99997153590392096</v>
      </c>
      <c r="R572" s="8">
        <f t="shared" si="144"/>
        <v>558</v>
      </c>
      <c r="S572" s="23">
        <f>VLOOKUP(R572,$R$7:$S$11,2,1)*$D$7</f>
        <v>25305.296442687748</v>
      </c>
      <c r="T572" s="23">
        <f t="shared" si="146"/>
        <v>-25007.647384151816</v>
      </c>
      <c r="U572" s="24">
        <f t="shared" si="138"/>
        <v>0.9882376774676378</v>
      </c>
      <c r="V572" s="23">
        <f t="shared" si="149"/>
        <v>297.64905853593154</v>
      </c>
      <c r="W572" s="23">
        <f t="shared" si="147"/>
        <v>9975313.600359261</v>
      </c>
      <c r="X572" s="23">
        <f>SUM($T$15:T572)</f>
        <v>-10016966.589592945</v>
      </c>
      <c r="Y572" s="23">
        <f t="shared" si="139"/>
        <v>9975313.600359261</v>
      </c>
      <c r="Z572" s="23">
        <f t="shared" si="140"/>
        <v>10000000</v>
      </c>
      <c r="AA572" s="25">
        <f t="shared" si="141"/>
        <v>0.99753136003592613</v>
      </c>
    </row>
    <row r="573" spans="7:27" x14ac:dyDescent="0.25">
      <c r="G573" s="8">
        <f t="shared" si="142"/>
        <v>559</v>
      </c>
      <c r="H573" s="23">
        <f>VLOOKUP(G573,$G$7:$H$11,2,1)*$D$7</f>
        <v>74197.036800000002</v>
      </c>
      <c r="I573" s="23">
        <f t="shared" si="145"/>
        <v>-74191.400609973818</v>
      </c>
      <c r="J573" s="24">
        <f t="shared" si="134"/>
        <v>0.99992403753210013</v>
      </c>
      <c r="K573" s="23">
        <f t="shared" si="148"/>
        <v>5.6361900261836126</v>
      </c>
      <c r="L573" s="23">
        <f t="shared" si="143"/>
        <v>9999720.9952292368</v>
      </c>
      <c r="M573" s="23">
        <f>SUM($I$15:I573)</f>
        <v>-35667703.805014119</v>
      </c>
      <c r="N573" s="23">
        <f t="shared" si="135"/>
        <v>9999720.9952292368</v>
      </c>
      <c r="O573" s="23">
        <f t="shared" si="136"/>
        <v>10000000</v>
      </c>
      <c r="P573" s="25">
        <f t="shared" si="137"/>
        <v>0.99997209952292365</v>
      </c>
      <c r="R573" s="8">
        <f t="shared" si="144"/>
        <v>559</v>
      </c>
      <c r="S573" s="23">
        <f>VLOOKUP(R573,$R$7:$S$11,2,1)*$D$7</f>
        <v>25305.296442687748</v>
      </c>
      <c r="T573" s="23">
        <f t="shared" si="146"/>
        <v>-25011.189114972949</v>
      </c>
      <c r="U573" s="24">
        <f t="shared" si="138"/>
        <v>0.98837763752813956</v>
      </c>
      <c r="V573" s="23">
        <f t="shared" si="149"/>
        <v>294.10732771479888</v>
      </c>
      <c r="W573" s="23">
        <f t="shared" si="147"/>
        <v>9975607.7076869756</v>
      </c>
      <c r="X573" s="23">
        <f>SUM($T$15:T573)</f>
        <v>-10041977.778707918</v>
      </c>
      <c r="Y573" s="23">
        <f t="shared" si="139"/>
        <v>9975607.7076869756</v>
      </c>
      <c r="Z573" s="23">
        <f t="shared" si="140"/>
        <v>10000000</v>
      </c>
      <c r="AA573" s="25">
        <f t="shared" si="141"/>
        <v>0.99756077076869754</v>
      </c>
    </row>
    <row r="574" spans="7:27" x14ac:dyDescent="0.25">
      <c r="G574" s="8">
        <f t="shared" si="142"/>
        <v>560</v>
      </c>
      <c r="H574" s="23">
        <f>VLOOKUP(G574,$G$7:$H$11,2,1)*$D$7</f>
        <v>74197.036800000002</v>
      </c>
      <c r="I574" s="23">
        <f t="shared" si="145"/>
        <v>-74191.512210927904</v>
      </c>
      <c r="J574" s="24">
        <f t="shared" si="134"/>
        <v>0.9999255416481525</v>
      </c>
      <c r="K574" s="23">
        <f t="shared" si="148"/>
        <v>5.5245890720980242</v>
      </c>
      <c r="L574" s="23">
        <f t="shared" si="143"/>
        <v>9999726.5198183097</v>
      </c>
      <c r="M574" s="23">
        <f>SUM($I$15:I574)</f>
        <v>-35741895.317225046</v>
      </c>
      <c r="N574" s="23">
        <f t="shared" si="135"/>
        <v>9999726.5198183097</v>
      </c>
      <c r="O574" s="23">
        <f t="shared" si="136"/>
        <v>10000000</v>
      </c>
      <c r="P574" s="25">
        <f t="shared" si="137"/>
        <v>0.99997265198183094</v>
      </c>
      <c r="R574" s="8">
        <f t="shared" si="144"/>
        <v>560</v>
      </c>
      <c r="S574" s="23">
        <f>VLOOKUP(R574,$R$7:$S$11,2,1)*$D$7</f>
        <v>25305.296442687748</v>
      </c>
      <c r="T574" s="23">
        <f t="shared" si="146"/>
        <v>-25014.688805244863</v>
      </c>
      <c r="U574" s="24">
        <f t="shared" si="138"/>
        <v>0.98851593625464684</v>
      </c>
      <c r="V574" s="23">
        <f t="shared" si="149"/>
        <v>290.60763744288488</v>
      </c>
      <c r="W574" s="23">
        <f t="shared" si="147"/>
        <v>9975898.3153244182</v>
      </c>
      <c r="X574" s="23">
        <f>SUM($T$15:T574)</f>
        <v>-10066992.467513163</v>
      </c>
      <c r="Y574" s="23">
        <f t="shared" si="139"/>
        <v>9975898.3153244182</v>
      </c>
      <c r="Z574" s="23">
        <f t="shared" si="140"/>
        <v>10000000</v>
      </c>
      <c r="AA574" s="25">
        <f t="shared" si="141"/>
        <v>0.99758983153244185</v>
      </c>
    </row>
    <row r="575" spans="7:27" x14ac:dyDescent="0.25">
      <c r="G575" s="8">
        <f t="shared" si="142"/>
        <v>561</v>
      </c>
      <c r="H575" s="23">
        <f>VLOOKUP(G575,$G$7:$H$11,2,1)*$D$7</f>
        <v>74197.036800000002</v>
      </c>
      <c r="I575" s="23">
        <f t="shared" si="145"/>
        <v>-74191.621602162719</v>
      </c>
      <c r="J575" s="24">
        <f t="shared" si="134"/>
        <v>0.99992701598243228</v>
      </c>
      <c r="K575" s="23">
        <f t="shared" si="148"/>
        <v>5.4151978372829035</v>
      </c>
      <c r="L575" s="23">
        <f t="shared" si="143"/>
        <v>9999731.9350161478</v>
      </c>
      <c r="M575" s="23">
        <f>SUM($I$15:I575)</f>
        <v>-35816086.938827209</v>
      </c>
      <c r="N575" s="23">
        <f t="shared" si="135"/>
        <v>9999731.9350161478</v>
      </c>
      <c r="O575" s="23">
        <f t="shared" si="136"/>
        <v>10000000</v>
      </c>
      <c r="P575" s="25">
        <f t="shared" si="137"/>
        <v>0.99997319350161473</v>
      </c>
      <c r="R575" s="8">
        <f t="shared" si="144"/>
        <v>561</v>
      </c>
      <c r="S575" s="23">
        <f>VLOOKUP(R575,$R$7:$S$11,2,1)*$D$7</f>
        <v>25305.296442687748</v>
      </c>
      <c r="T575" s="23">
        <f t="shared" si="146"/>
        <v>-25018.146951559931</v>
      </c>
      <c r="U575" s="24">
        <f t="shared" si="138"/>
        <v>0.98865259327120858</v>
      </c>
      <c r="V575" s="23">
        <f t="shared" si="149"/>
        <v>287.14949112781687</v>
      </c>
      <c r="W575" s="23">
        <f t="shared" si="147"/>
        <v>9976185.4648155458</v>
      </c>
      <c r="X575" s="23">
        <f>SUM($T$15:T575)</f>
        <v>-10092010.614464723</v>
      </c>
      <c r="Y575" s="23">
        <f t="shared" si="139"/>
        <v>9976185.4648155458</v>
      </c>
      <c r="Z575" s="23">
        <f t="shared" si="140"/>
        <v>10000000</v>
      </c>
      <c r="AA575" s="25">
        <f t="shared" si="141"/>
        <v>0.99761854648155457</v>
      </c>
    </row>
    <row r="576" spans="7:27" x14ac:dyDescent="0.25">
      <c r="G576" s="8">
        <f t="shared" si="142"/>
        <v>562</v>
      </c>
      <c r="H576" s="23">
        <f>VLOOKUP(G576,$G$7:$H$11,2,1)*$D$7</f>
        <v>74197.036800000002</v>
      </c>
      <c r="I576" s="23">
        <f t="shared" si="145"/>
        <v>-74191.728827416897</v>
      </c>
      <c r="J576" s="24">
        <f t="shared" si="134"/>
        <v>0.99992846112443257</v>
      </c>
      <c r="K576" s="23">
        <f t="shared" si="148"/>
        <v>5.3079725831048563</v>
      </c>
      <c r="L576" s="23">
        <f t="shared" si="143"/>
        <v>9999737.2429887317</v>
      </c>
      <c r="M576" s="23">
        <f>SUM($I$15:I576)</f>
        <v>-35890278.667654626</v>
      </c>
      <c r="N576" s="23">
        <f t="shared" si="135"/>
        <v>9999737.2429887317</v>
      </c>
      <c r="O576" s="23">
        <f t="shared" si="136"/>
        <v>10000000</v>
      </c>
      <c r="P576" s="25">
        <f t="shared" si="137"/>
        <v>0.99997372429887321</v>
      </c>
      <c r="R576" s="8">
        <f t="shared" si="144"/>
        <v>562</v>
      </c>
      <c r="S576" s="23">
        <f>VLOOKUP(R576,$R$7:$S$11,2,1)*$D$7</f>
        <v>25305.296442687748</v>
      </c>
      <c r="T576" s="23">
        <f t="shared" si="146"/>
        <v>-25021.564044721425</v>
      </c>
      <c r="U576" s="24">
        <f t="shared" si="138"/>
        <v>0.98878762797310316</v>
      </c>
      <c r="V576" s="23">
        <f t="shared" si="149"/>
        <v>283.73239796632333</v>
      </c>
      <c r="W576" s="23">
        <f t="shared" si="147"/>
        <v>9976469.1972135119</v>
      </c>
      <c r="X576" s="23">
        <f>SUM($T$15:T576)</f>
        <v>-10117032.178509444</v>
      </c>
      <c r="Y576" s="23">
        <f t="shared" si="139"/>
        <v>9976469.1972135119</v>
      </c>
      <c r="Z576" s="23">
        <f t="shared" si="140"/>
        <v>10000000</v>
      </c>
      <c r="AA576" s="25">
        <f t="shared" si="141"/>
        <v>0.99764691972135122</v>
      </c>
    </row>
    <row r="577" spans="7:27" x14ac:dyDescent="0.25">
      <c r="G577" s="8">
        <f t="shared" si="142"/>
        <v>563</v>
      </c>
      <c r="H577" s="23">
        <f>VLOOKUP(G577,$G$7:$H$11,2,1)*$D$7</f>
        <v>74197.036800000002</v>
      </c>
      <c r="I577" s="23">
        <f t="shared" si="145"/>
        <v>-74191.833929579705</v>
      </c>
      <c r="J577" s="24">
        <f t="shared" si="134"/>
        <v>0.99992987765219898</v>
      </c>
      <c r="K577" s="23">
        <f t="shared" si="148"/>
        <v>5.2028704202966765</v>
      </c>
      <c r="L577" s="23">
        <f t="shared" si="143"/>
        <v>9999742.4458591528</v>
      </c>
      <c r="M577" s="23">
        <f>SUM($I$15:I577)</f>
        <v>-35964470.501584202</v>
      </c>
      <c r="N577" s="23">
        <f t="shared" si="135"/>
        <v>9999742.4458591528</v>
      </c>
      <c r="O577" s="23">
        <f t="shared" si="136"/>
        <v>10000000</v>
      </c>
      <c r="P577" s="25">
        <f t="shared" si="137"/>
        <v>0.99997424458591533</v>
      </c>
      <c r="R577" s="8">
        <f t="shared" si="144"/>
        <v>563</v>
      </c>
      <c r="S577" s="23">
        <f>VLOOKUP(R577,$R$7:$S$11,2,1)*$D$7</f>
        <v>25305.296442687748</v>
      </c>
      <c r="T577" s="23">
        <f t="shared" si="146"/>
        <v>-25024.940569758415</v>
      </c>
      <c r="U577" s="24">
        <f t="shared" si="138"/>
        <v>0.9889210595274277</v>
      </c>
      <c r="V577" s="23">
        <f t="shared" si="149"/>
        <v>280.35587292933269</v>
      </c>
      <c r="W577" s="23">
        <f t="shared" si="147"/>
        <v>9976749.553086441</v>
      </c>
      <c r="X577" s="23">
        <f>SUM($T$15:T577)</f>
        <v>-10142057.119079202</v>
      </c>
      <c r="Y577" s="23">
        <f t="shared" si="139"/>
        <v>9976749.553086441</v>
      </c>
      <c r="Z577" s="23">
        <f t="shared" si="140"/>
        <v>10000000</v>
      </c>
      <c r="AA577" s="25">
        <f t="shared" si="141"/>
        <v>0.99767495530864414</v>
      </c>
    </row>
    <row r="578" spans="7:27" x14ac:dyDescent="0.25">
      <c r="G578" s="8">
        <f t="shared" si="142"/>
        <v>564</v>
      </c>
      <c r="H578" s="23">
        <f>VLOOKUP(G578,$G$7:$H$11,2,1)*$D$7</f>
        <v>74197.036800000002</v>
      </c>
      <c r="I578" s="23">
        <f t="shared" si="145"/>
        <v>-74191.93695069477</v>
      </c>
      <c r="J578" s="24">
        <f t="shared" si="134"/>
        <v>0.9999312661323797</v>
      </c>
      <c r="K578" s="23">
        <f t="shared" si="148"/>
        <v>5.0998493052320555</v>
      </c>
      <c r="L578" s="23">
        <f t="shared" si="143"/>
        <v>9999747.5457084589</v>
      </c>
      <c r="M578" s="23">
        <f>SUM($I$15:I578)</f>
        <v>-36038662.438534901</v>
      </c>
      <c r="N578" s="23">
        <f t="shared" si="135"/>
        <v>9999747.5457084589</v>
      </c>
      <c r="O578" s="23">
        <f t="shared" si="136"/>
        <v>10000000</v>
      </c>
      <c r="P578" s="25">
        <f t="shared" si="137"/>
        <v>0.99997475457084584</v>
      </c>
      <c r="R578" s="8">
        <f t="shared" si="144"/>
        <v>564</v>
      </c>
      <c r="S578" s="23">
        <f>VLOOKUP(R578,$R$7:$S$11,2,1)*$D$7</f>
        <v>25305.296442687748</v>
      </c>
      <c r="T578" s="23">
        <f t="shared" si="146"/>
        <v>-25028.277006044984</v>
      </c>
      <c r="U578" s="24">
        <f t="shared" si="138"/>
        <v>0.98905290687780845</v>
      </c>
      <c r="V578" s="23">
        <f t="shared" si="149"/>
        <v>277.01943664276405</v>
      </c>
      <c r="W578" s="23">
        <f t="shared" si="147"/>
        <v>9977026.5725230835</v>
      </c>
      <c r="X578" s="23">
        <f>SUM($T$15:T578)</f>
        <v>-10167085.396085247</v>
      </c>
      <c r="Y578" s="23">
        <f t="shared" si="139"/>
        <v>9977026.5725230835</v>
      </c>
      <c r="Z578" s="23">
        <f t="shared" si="140"/>
        <v>10000000</v>
      </c>
      <c r="AA578" s="25">
        <f t="shared" si="141"/>
        <v>0.99770265725230833</v>
      </c>
    </row>
    <row r="579" spans="7:27" x14ac:dyDescent="0.25">
      <c r="G579" s="8">
        <f t="shared" si="142"/>
        <v>565</v>
      </c>
      <c r="H579" s="23">
        <f>VLOOKUP(G579,$G$7:$H$11,2,1)*$D$7</f>
        <v>74197.036800000002</v>
      </c>
      <c r="I579" s="23">
        <f t="shared" si="145"/>
        <v>-74192.0379319489</v>
      </c>
      <c r="J579" s="24">
        <f t="shared" si="134"/>
        <v>0.99993262712007525</v>
      </c>
      <c r="K579" s="23">
        <f t="shared" si="148"/>
        <v>4.9988680511014536</v>
      </c>
      <c r="L579" s="23">
        <f t="shared" si="143"/>
        <v>9999752.5445765108</v>
      </c>
      <c r="M579" s="23">
        <f>SUM($I$15:I579)</f>
        <v>-36112854.476466849</v>
      </c>
      <c r="N579" s="23">
        <f t="shared" si="135"/>
        <v>9999752.5445765108</v>
      </c>
      <c r="O579" s="23">
        <f t="shared" si="136"/>
        <v>10000000</v>
      </c>
      <c r="P579" s="25">
        <f t="shared" si="137"/>
        <v>0.99997525445765112</v>
      </c>
      <c r="R579" s="8">
        <f t="shared" si="144"/>
        <v>565</v>
      </c>
      <c r="S579" s="23">
        <f>VLOOKUP(R579,$R$7:$S$11,2,1)*$D$7</f>
        <v>25305.296442687748</v>
      </c>
      <c r="T579" s="23">
        <f t="shared" si="146"/>
        <v>-25031.573827330023</v>
      </c>
      <c r="U579" s="24">
        <f t="shared" si="138"/>
        <v>0.98918318874557898</v>
      </c>
      <c r="V579" s="23">
        <f t="shared" si="149"/>
        <v>273.72261535772486</v>
      </c>
      <c r="W579" s="23">
        <f t="shared" si="147"/>
        <v>9977300.295138441</v>
      </c>
      <c r="X579" s="23">
        <f>SUM($T$15:T579)</f>
        <v>-10192116.969912577</v>
      </c>
      <c r="Y579" s="23">
        <f t="shared" si="139"/>
        <v>9977300.295138441</v>
      </c>
      <c r="Z579" s="23">
        <f t="shared" si="140"/>
        <v>10000000</v>
      </c>
      <c r="AA579" s="25">
        <f t="shared" si="141"/>
        <v>0.99773002951384415</v>
      </c>
    </row>
    <row r="580" spans="7:27" x14ac:dyDescent="0.25">
      <c r="G580" s="8">
        <f t="shared" si="142"/>
        <v>566</v>
      </c>
      <c r="H580" s="23">
        <f>VLOOKUP(G580,$G$7:$H$11,2,1)*$D$7</f>
        <v>74197.036800000002</v>
      </c>
      <c r="I580" s="23">
        <f t="shared" si="145"/>
        <v>-74192.13691374287</v>
      </c>
      <c r="J580" s="24">
        <f t="shared" si="134"/>
        <v>0.99993396115979216</v>
      </c>
      <c r="K580" s="23">
        <f t="shared" si="148"/>
        <v>4.899886257131584</v>
      </c>
      <c r="L580" s="23">
        <f t="shared" si="143"/>
        <v>9999757.4444627687</v>
      </c>
      <c r="M580" s="23">
        <f>SUM($I$15:I580)</f>
        <v>-36187046.613380596</v>
      </c>
      <c r="N580" s="23">
        <f t="shared" si="135"/>
        <v>9999757.4444627687</v>
      </c>
      <c r="O580" s="23">
        <f t="shared" si="136"/>
        <v>10000000</v>
      </c>
      <c r="P580" s="25">
        <f t="shared" si="137"/>
        <v>0.9999757444462769</v>
      </c>
      <c r="R580" s="8">
        <f t="shared" si="144"/>
        <v>566</v>
      </c>
      <c r="S580" s="23">
        <f>VLOOKUP(R580,$R$7:$S$11,2,1)*$D$7</f>
        <v>25305.296442687748</v>
      </c>
      <c r="T580" s="23">
        <f t="shared" si="146"/>
        <v>-25034.83150184527</v>
      </c>
      <c r="U580" s="24">
        <f t="shared" si="138"/>
        <v>0.98931192363404885</v>
      </c>
      <c r="V580" s="23">
        <f t="shared" si="149"/>
        <v>270.46494084247752</v>
      </c>
      <c r="W580" s="23">
        <f t="shared" si="147"/>
        <v>9977570.7600792833</v>
      </c>
      <c r="X580" s="23">
        <f>SUM($T$15:T580)</f>
        <v>-10217151.801414423</v>
      </c>
      <c r="Y580" s="23">
        <f t="shared" si="139"/>
        <v>9977570.7600792833</v>
      </c>
      <c r="Z580" s="23">
        <f t="shared" si="140"/>
        <v>10000000</v>
      </c>
      <c r="AA580" s="25">
        <f t="shared" si="141"/>
        <v>0.99775707600792829</v>
      </c>
    </row>
    <row r="581" spans="7:27" x14ac:dyDescent="0.25">
      <c r="G581" s="8">
        <f t="shared" si="142"/>
        <v>567</v>
      </c>
      <c r="H581" s="23">
        <f>VLOOKUP(G581,$G$7:$H$11,2,1)*$D$7</f>
        <v>74197.036800000002</v>
      </c>
      <c r="I581" s="23">
        <f t="shared" si="145"/>
        <v>-74192.233935661614</v>
      </c>
      <c r="J581" s="24">
        <f t="shared" si="134"/>
        <v>0.99993526878504146</v>
      </c>
      <c r="K581" s="23">
        <f t="shared" si="148"/>
        <v>4.8028643383877352</v>
      </c>
      <c r="L581" s="23">
        <f t="shared" si="143"/>
        <v>9999762.2473271079</v>
      </c>
      <c r="M581" s="23">
        <f>SUM($I$15:I581)</f>
        <v>-36261238.847316258</v>
      </c>
      <c r="N581" s="23">
        <f t="shared" si="135"/>
        <v>9999762.2473271079</v>
      </c>
      <c r="O581" s="23">
        <f t="shared" si="136"/>
        <v>10000000</v>
      </c>
      <c r="P581" s="25">
        <f t="shared" si="137"/>
        <v>0.99997622473271075</v>
      </c>
      <c r="R581" s="8">
        <f t="shared" si="144"/>
        <v>567</v>
      </c>
      <c r="S581" s="23">
        <f>VLOOKUP(R581,$R$7:$S$11,2,1)*$D$7</f>
        <v>25305.296442687748</v>
      </c>
      <c r="T581" s="23">
        <f t="shared" si="146"/>
        <v>-25038.050492290407</v>
      </c>
      <c r="U581" s="24">
        <f t="shared" si="138"/>
        <v>0.98943912982791538</v>
      </c>
      <c r="V581" s="23">
        <f t="shared" si="149"/>
        <v>267.24595039734049</v>
      </c>
      <c r="W581" s="23">
        <f t="shared" si="147"/>
        <v>9977838.0060296804</v>
      </c>
      <c r="X581" s="23">
        <f>SUM($T$15:T581)</f>
        <v>-10242189.851906713</v>
      </c>
      <c r="Y581" s="23">
        <f t="shared" si="139"/>
        <v>9977838.0060296804</v>
      </c>
      <c r="Z581" s="23">
        <f t="shared" si="140"/>
        <v>10000000</v>
      </c>
      <c r="AA581" s="25">
        <f t="shared" si="141"/>
        <v>0.99778380060296801</v>
      </c>
    </row>
    <row r="582" spans="7:27" x14ac:dyDescent="0.25">
      <c r="G582" s="8">
        <f t="shared" si="142"/>
        <v>568</v>
      </c>
      <c r="H582" s="23">
        <f>VLOOKUP(G582,$G$7:$H$11,2,1)*$D$7</f>
        <v>74197.036800000002</v>
      </c>
      <c r="I582" s="23">
        <f t="shared" si="145"/>
        <v>-74192.329036511481</v>
      </c>
      <c r="J582" s="24">
        <f t="shared" si="134"/>
        <v>0.99993655051884067</v>
      </c>
      <c r="K582" s="23">
        <f t="shared" si="148"/>
        <v>4.7077634885208681</v>
      </c>
      <c r="L582" s="23">
        <f t="shared" si="143"/>
        <v>9999766.9550905973</v>
      </c>
      <c r="M582" s="23">
        <f>SUM($I$15:I582)</f>
        <v>-36335431.176352769</v>
      </c>
      <c r="N582" s="23">
        <f t="shared" si="135"/>
        <v>9999766.9550905973</v>
      </c>
      <c r="O582" s="23">
        <f t="shared" si="136"/>
        <v>10000000</v>
      </c>
      <c r="P582" s="25">
        <f t="shared" si="137"/>
        <v>0.99997669550905977</v>
      </c>
      <c r="R582" s="8">
        <f t="shared" si="144"/>
        <v>568</v>
      </c>
      <c r="S582" s="23">
        <f>VLOOKUP(R582,$R$7:$S$11,2,1)*$D$7</f>
        <v>25305.296442687748</v>
      </c>
      <c r="T582" s="23">
        <f t="shared" si="146"/>
        <v>-25041.231255996972</v>
      </c>
      <c r="U582" s="24">
        <f t="shared" si="138"/>
        <v>0.98956482539974033</v>
      </c>
      <c r="V582" s="23">
        <f t="shared" si="149"/>
        <v>264.06518669077559</v>
      </c>
      <c r="W582" s="23">
        <f t="shared" si="147"/>
        <v>9978102.0712163709</v>
      </c>
      <c r="X582" s="23">
        <f>SUM($T$15:T582)</f>
        <v>-10267231.08316271</v>
      </c>
      <c r="Y582" s="23">
        <f t="shared" si="139"/>
        <v>9978102.0712163709</v>
      </c>
      <c r="Z582" s="23">
        <f t="shared" si="140"/>
        <v>10000000</v>
      </c>
      <c r="AA582" s="25">
        <f t="shared" si="141"/>
        <v>0.99781020712163704</v>
      </c>
    </row>
    <row r="583" spans="7:27" x14ac:dyDescent="0.25">
      <c r="G583" s="8">
        <f t="shared" si="142"/>
        <v>569</v>
      </c>
      <c r="H583" s="23">
        <f>VLOOKUP(G583,$G$7:$H$11,2,1)*$D$7</f>
        <v>74197.036800000002</v>
      </c>
      <c r="I583" s="23">
        <f t="shared" si="145"/>
        <v>-74192.422254320234</v>
      </c>
      <c r="J583" s="24">
        <f t="shared" si="134"/>
        <v>0.99993780687371381</v>
      </c>
      <c r="K583" s="23">
        <f t="shared" si="148"/>
        <v>4.6145456797676161</v>
      </c>
      <c r="L583" s="23">
        <f t="shared" si="143"/>
        <v>9999771.5696362779</v>
      </c>
      <c r="M583" s="23">
        <f>SUM($I$15:I583)</f>
        <v>-36409623.598607093</v>
      </c>
      <c r="N583" s="23">
        <f t="shared" si="135"/>
        <v>9999771.5696362779</v>
      </c>
      <c r="O583" s="23">
        <f t="shared" si="136"/>
        <v>10000000</v>
      </c>
      <c r="P583" s="25">
        <f t="shared" si="137"/>
        <v>0.99997715696362777</v>
      </c>
      <c r="R583" s="8">
        <f t="shared" si="144"/>
        <v>569</v>
      </c>
      <c r="S583" s="23">
        <f>VLOOKUP(R583,$R$7:$S$11,2,1)*$D$7</f>
        <v>25305.296442687748</v>
      </c>
      <c r="T583" s="23">
        <f t="shared" si="146"/>
        <v>-25044.374244909734</v>
      </c>
      <c r="U583" s="24">
        <f t="shared" si="138"/>
        <v>0.98968902820921467</v>
      </c>
      <c r="V583" s="23">
        <f t="shared" si="149"/>
        <v>260.92219777801438</v>
      </c>
      <c r="W583" s="23">
        <f t="shared" si="147"/>
        <v>9978362.9934141487</v>
      </c>
      <c r="X583" s="23">
        <f>SUM($T$15:T583)</f>
        <v>-10292275.45740762</v>
      </c>
      <c r="Y583" s="23">
        <f t="shared" si="139"/>
        <v>9978362.9934141487</v>
      </c>
      <c r="Z583" s="23">
        <f t="shared" si="140"/>
        <v>10000000</v>
      </c>
      <c r="AA583" s="25">
        <f t="shared" si="141"/>
        <v>0.99783629934141482</v>
      </c>
    </row>
    <row r="584" spans="7:27" x14ac:dyDescent="0.25">
      <c r="G584" s="8">
        <f t="shared" si="142"/>
        <v>570</v>
      </c>
      <c r="H584" s="23">
        <f>VLOOKUP(G584,$G$7:$H$11,2,1)*$D$7</f>
        <v>74197.036800000002</v>
      </c>
      <c r="I584" s="23">
        <f t="shared" si="145"/>
        <v>-74192.51362637803</v>
      </c>
      <c r="J584" s="24">
        <f t="shared" si="134"/>
        <v>0.99993903835224363</v>
      </c>
      <c r="K584" s="23">
        <f t="shared" si="148"/>
        <v>4.5231736219720915</v>
      </c>
      <c r="L584" s="23">
        <f t="shared" si="143"/>
        <v>9999776.0928099006</v>
      </c>
      <c r="M584" s="23">
        <f>SUM($I$15:I584)</f>
        <v>-36483816.112233475</v>
      </c>
      <c r="N584" s="23">
        <f t="shared" si="135"/>
        <v>9999776.0928099006</v>
      </c>
      <c r="O584" s="23">
        <f t="shared" si="136"/>
        <v>10000000</v>
      </c>
      <c r="P584" s="25">
        <f t="shared" si="137"/>
        <v>0.99997760928099011</v>
      </c>
      <c r="R584" s="8">
        <f t="shared" si="144"/>
        <v>570</v>
      </c>
      <c r="S584" s="23">
        <f>VLOOKUP(R584,$R$7:$S$11,2,1)*$D$7</f>
        <v>25305.296442687748</v>
      </c>
      <c r="T584" s="23">
        <f t="shared" si="146"/>
        <v>-25047.479905676097</v>
      </c>
      <c r="U584" s="24">
        <f t="shared" si="138"/>
        <v>0.98981175590669079</v>
      </c>
      <c r="V584" s="23">
        <f t="shared" si="149"/>
        <v>257.81653701165123</v>
      </c>
      <c r="W584" s="23">
        <f t="shared" si="147"/>
        <v>9978620.8099511601</v>
      </c>
      <c r="X584" s="23">
        <f>SUM($T$15:T584)</f>
        <v>-10317322.937313296</v>
      </c>
      <c r="Y584" s="23">
        <f t="shared" si="139"/>
        <v>9978620.8099511601</v>
      </c>
      <c r="Z584" s="23">
        <f t="shared" si="140"/>
        <v>10000000</v>
      </c>
      <c r="AA584" s="25">
        <f t="shared" si="141"/>
        <v>0.99786208099511597</v>
      </c>
    </row>
    <row r="585" spans="7:27" x14ac:dyDescent="0.25">
      <c r="G585" s="8">
        <f t="shared" si="142"/>
        <v>571</v>
      </c>
      <c r="H585" s="23">
        <f>VLOOKUP(G585,$G$7:$H$11,2,1)*$D$7</f>
        <v>74197.036800000002</v>
      </c>
      <c r="I585" s="23">
        <f t="shared" si="145"/>
        <v>-74192.603189233691</v>
      </c>
      <c r="J585" s="24">
        <f t="shared" si="134"/>
        <v>0.99994024544702154</v>
      </c>
      <c r="K585" s="23">
        <f t="shared" si="148"/>
        <v>4.4336107663111761</v>
      </c>
      <c r="L585" s="23">
        <f t="shared" si="143"/>
        <v>9999780.5264206678</v>
      </c>
      <c r="M585" s="23">
        <f>SUM($I$15:I585)</f>
        <v>-36558008.715422705</v>
      </c>
      <c r="N585" s="23">
        <f t="shared" si="135"/>
        <v>9999780.5264206678</v>
      </c>
      <c r="O585" s="23">
        <f t="shared" si="136"/>
        <v>10000000</v>
      </c>
      <c r="P585" s="25">
        <f t="shared" si="137"/>
        <v>0.99997805264206674</v>
      </c>
      <c r="R585" s="8">
        <f t="shared" si="144"/>
        <v>571</v>
      </c>
      <c r="S585" s="23">
        <f>VLOOKUP(R585,$R$7:$S$11,2,1)*$D$7</f>
        <v>25305.296442687748</v>
      </c>
      <c r="T585" s="23">
        <f t="shared" si="146"/>
        <v>-25050.548679724336</v>
      </c>
      <c r="U585" s="24">
        <f t="shared" si="138"/>
        <v>0.98993302593627497</v>
      </c>
      <c r="V585" s="23">
        <f t="shared" si="149"/>
        <v>254.74776296341224</v>
      </c>
      <c r="W585" s="23">
        <f t="shared" si="147"/>
        <v>9978875.5577141233</v>
      </c>
      <c r="X585" s="23">
        <f>SUM($T$15:T585)</f>
        <v>-10342373.48599302</v>
      </c>
      <c r="Y585" s="23">
        <f t="shared" si="139"/>
        <v>9978875.5577141233</v>
      </c>
      <c r="Z585" s="23">
        <f t="shared" si="140"/>
        <v>10000000</v>
      </c>
      <c r="AA585" s="25">
        <f t="shared" si="141"/>
        <v>0.9978875557714123</v>
      </c>
    </row>
    <row r="586" spans="7:27" x14ac:dyDescent="0.25">
      <c r="G586" s="8">
        <f t="shared" si="142"/>
        <v>572</v>
      </c>
      <c r="H586" s="23">
        <f>VLOOKUP(G586,$G$7:$H$11,2,1)*$D$7</f>
        <v>74197.036800000002</v>
      </c>
      <c r="I586" s="23">
        <f t="shared" si="145"/>
        <v>-74192.690978705883</v>
      </c>
      <c r="J586" s="24">
        <f t="shared" si="134"/>
        <v>0.99994142864079827</v>
      </c>
      <c r="K586" s="23">
        <f t="shared" si="148"/>
        <v>4.3458212941186503</v>
      </c>
      <c r="L586" s="23">
        <f t="shared" si="143"/>
        <v>9999784.8722419627</v>
      </c>
      <c r="M586" s="23">
        <f>SUM($I$15:I586)</f>
        <v>-36632201.406401411</v>
      </c>
      <c r="N586" s="23">
        <f t="shared" si="135"/>
        <v>9999784.8722419627</v>
      </c>
      <c r="O586" s="23">
        <f t="shared" si="136"/>
        <v>10000000</v>
      </c>
      <c r="P586" s="25">
        <f t="shared" si="137"/>
        <v>0.99997848722419624</v>
      </c>
      <c r="R586" s="8">
        <f t="shared" si="144"/>
        <v>572</v>
      </c>
      <c r="S586" s="23">
        <f>VLOOKUP(R586,$R$7:$S$11,2,1)*$D$7</f>
        <v>25305.296442687748</v>
      </c>
      <c r="T586" s="23">
        <f t="shared" si="146"/>
        <v>-25053.58100329712</v>
      </c>
      <c r="U586" s="24">
        <f t="shared" si="138"/>
        <v>0.99005285553715128</v>
      </c>
      <c r="V586" s="23">
        <f t="shared" si="149"/>
        <v>251.71543939062758</v>
      </c>
      <c r="W586" s="23">
        <f t="shared" si="147"/>
        <v>9979127.2731535137</v>
      </c>
      <c r="X586" s="23">
        <f>SUM($T$15:T586)</f>
        <v>-10367427.066996317</v>
      </c>
      <c r="Y586" s="23">
        <f t="shared" si="139"/>
        <v>9979127.2731535137</v>
      </c>
      <c r="Z586" s="23">
        <f t="shared" si="140"/>
        <v>10000000</v>
      </c>
      <c r="AA586" s="25">
        <f t="shared" si="141"/>
        <v>0.99791272731535141</v>
      </c>
    </row>
    <row r="587" spans="7:27" x14ac:dyDescent="0.25">
      <c r="G587" s="8">
        <f t="shared" si="142"/>
        <v>573</v>
      </c>
      <c r="H587" s="23">
        <f>VLOOKUP(G587,$G$7:$H$11,2,1)*$D$7</f>
        <v>74197.036800000002</v>
      </c>
      <c r="I587" s="23">
        <f t="shared" si="145"/>
        <v>-74192.777029894292</v>
      </c>
      <c r="J587" s="24">
        <f t="shared" si="134"/>
        <v>0.99994258840663419</v>
      </c>
      <c r="K587" s="23">
        <f t="shared" si="148"/>
        <v>4.2597701057093218</v>
      </c>
      <c r="L587" s="23">
        <f t="shared" si="143"/>
        <v>9999789.1320120692</v>
      </c>
      <c r="M587" s="23">
        <f>SUM($I$15:I587)</f>
        <v>-36706394.183431305</v>
      </c>
      <c r="N587" s="23">
        <f t="shared" si="135"/>
        <v>9999789.1320120692</v>
      </c>
      <c r="O587" s="23">
        <f t="shared" si="136"/>
        <v>10000000</v>
      </c>
      <c r="P587" s="25">
        <f t="shared" si="137"/>
        <v>0.99997891320120691</v>
      </c>
      <c r="R587" s="8">
        <f t="shared" si="144"/>
        <v>573</v>
      </c>
      <c r="S587" s="23">
        <f>VLOOKUP(R587,$R$7:$S$11,2,1)*$D$7</f>
        <v>25305.296442687748</v>
      </c>
      <c r="T587" s="23">
        <f t="shared" si="146"/>
        <v>-25056.577307533473</v>
      </c>
      <c r="U587" s="24">
        <f t="shared" si="138"/>
        <v>0.99017126174682113</v>
      </c>
      <c r="V587" s="23">
        <f t="shared" si="149"/>
        <v>248.71913515427514</v>
      </c>
      <c r="W587" s="23">
        <f t="shared" si="147"/>
        <v>9979375.9922886677</v>
      </c>
      <c r="X587" s="23">
        <f>SUM($T$15:T587)</f>
        <v>-10392483.644303851</v>
      </c>
      <c r="Y587" s="23">
        <f t="shared" si="139"/>
        <v>9979375.9922886677</v>
      </c>
      <c r="Z587" s="23">
        <f t="shared" si="140"/>
        <v>10000000</v>
      </c>
      <c r="AA587" s="25">
        <f t="shared" si="141"/>
        <v>0.99793759922886682</v>
      </c>
    </row>
    <row r="588" spans="7:27" x14ac:dyDescent="0.25">
      <c r="G588" s="8">
        <f t="shared" si="142"/>
        <v>574</v>
      </c>
      <c r="H588" s="23">
        <f>VLOOKUP(G588,$G$7:$H$11,2,1)*$D$7</f>
        <v>74197.036800000002</v>
      </c>
      <c r="I588" s="23">
        <f t="shared" si="145"/>
        <v>-74192.861377235502</v>
      </c>
      <c r="J588" s="24">
        <f t="shared" si="134"/>
        <v>0.99994372520865282</v>
      </c>
      <c r="K588" s="23">
        <f t="shared" si="148"/>
        <v>4.1754227644996718</v>
      </c>
      <c r="L588" s="23">
        <f t="shared" si="143"/>
        <v>9999793.3074348345</v>
      </c>
      <c r="M588" s="23">
        <f>SUM($I$15:I588)</f>
        <v>-36780587.044808537</v>
      </c>
      <c r="N588" s="23">
        <f t="shared" si="135"/>
        <v>9999793.3074348345</v>
      </c>
      <c r="O588" s="23">
        <f t="shared" si="136"/>
        <v>10000000</v>
      </c>
      <c r="P588" s="25">
        <f t="shared" si="137"/>
        <v>0.99997933074348344</v>
      </c>
      <c r="R588" s="8">
        <f t="shared" si="144"/>
        <v>574</v>
      </c>
      <c r="S588" s="23">
        <f>VLOOKUP(R588,$R$7:$S$11,2,1)*$D$7</f>
        <v>25305.296442687748</v>
      </c>
      <c r="T588" s="23">
        <f t="shared" si="146"/>
        <v>-25059.538018494844</v>
      </c>
      <c r="U588" s="24">
        <f t="shared" si="138"/>
        <v>0.99028826140213355</v>
      </c>
      <c r="V588" s="23">
        <f t="shared" si="149"/>
        <v>245.75842419290348</v>
      </c>
      <c r="W588" s="23">
        <f t="shared" si="147"/>
        <v>9979621.7507128604</v>
      </c>
      <c r="X588" s="23">
        <f>SUM($T$15:T588)</f>
        <v>-10417543.182322346</v>
      </c>
      <c r="Y588" s="23">
        <f t="shared" si="139"/>
        <v>9979621.7507128604</v>
      </c>
      <c r="Z588" s="23">
        <f t="shared" si="140"/>
        <v>10000000</v>
      </c>
      <c r="AA588" s="25">
        <f t="shared" si="141"/>
        <v>0.99796217507128604</v>
      </c>
    </row>
    <row r="589" spans="7:27" x14ac:dyDescent="0.25">
      <c r="G589" s="8">
        <f t="shared" si="142"/>
        <v>575</v>
      </c>
      <c r="H589" s="23">
        <f>VLOOKUP(G589,$G$7:$H$11,2,1)*$D$7</f>
        <v>74197.036800000002</v>
      </c>
      <c r="I589" s="23">
        <f t="shared" si="145"/>
        <v>-74192.944054454565</v>
      </c>
      <c r="J589" s="24">
        <f t="shared" si="134"/>
        <v>0.99994483950138779</v>
      </c>
      <c r="K589" s="23">
        <f t="shared" si="148"/>
        <v>4.0927455454366282</v>
      </c>
      <c r="L589" s="23">
        <f t="shared" si="143"/>
        <v>9999797.4001803808</v>
      </c>
      <c r="M589" s="23">
        <f>SUM($I$15:I589)</f>
        <v>-36854779.988862991</v>
      </c>
      <c r="N589" s="23">
        <f t="shared" si="135"/>
        <v>9999797.4001803808</v>
      </c>
      <c r="O589" s="23">
        <f t="shared" si="136"/>
        <v>10000000</v>
      </c>
      <c r="P589" s="25">
        <f t="shared" si="137"/>
        <v>0.99997974001803813</v>
      </c>
      <c r="R589" s="8">
        <f t="shared" si="144"/>
        <v>575</v>
      </c>
      <c r="S589" s="23">
        <f>VLOOKUP(R589,$R$7:$S$11,2,1)*$D$7</f>
        <v>25305.296442687748</v>
      </c>
      <c r="T589" s="23">
        <f t="shared" si="146"/>
        <v>-25062.463557258248</v>
      </c>
      <c r="U589" s="24">
        <f t="shared" si="138"/>
        <v>0.99040387114296502</v>
      </c>
      <c r="V589" s="23">
        <f t="shared" si="149"/>
        <v>242.83288542949958</v>
      </c>
      <c r="W589" s="23">
        <f t="shared" si="147"/>
        <v>9979864.5835982896</v>
      </c>
      <c r="X589" s="23">
        <f>SUM($T$15:T589)</f>
        <v>-10442605.645879604</v>
      </c>
      <c r="Y589" s="23">
        <f t="shared" si="139"/>
        <v>9979864.5835982896</v>
      </c>
      <c r="Z589" s="23">
        <f t="shared" si="140"/>
        <v>10000000</v>
      </c>
      <c r="AA589" s="25">
        <f t="shared" si="141"/>
        <v>0.99798645835982891</v>
      </c>
    </row>
    <row r="590" spans="7:27" x14ac:dyDescent="0.25">
      <c r="G590" s="8">
        <f t="shared" si="142"/>
        <v>576</v>
      </c>
      <c r="H590" s="23">
        <f>VLOOKUP(G590,$G$7:$H$11,2,1)*$D$7</f>
        <v>74197.036800000002</v>
      </c>
      <c r="I590" s="23">
        <f t="shared" si="145"/>
        <v>-74193.025094617158</v>
      </c>
      <c r="J590" s="24">
        <f t="shared" si="134"/>
        <v>0.99994593173048596</v>
      </c>
      <c r="K590" s="23">
        <f t="shared" si="148"/>
        <v>4.0117053828435019</v>
      </c>
      <c r="L590" s="23">
        <f t="shared" si="143"/>
        <v>9999801.4118857644</v>
      </c>
      <c r="M590" s="23">
        <f>SUM($I$15:I590)</f>
        <v>-36928973.013957605</v>
      </c>
      <c r="N590" s="23">
        <f t="shared" si="135"/>
        <v>9999801.4118857644</v>
      </c>
      <c r="O590" s="23">
        <f t="shared" si="136"/>
        <v>10000000</v>
      </c>
      <c r="P590" s="25">
        <f t="shared" si="137"/>
        <v>0.99998014118857648</v>
      </c>
      <c r="R590" s="8">
        <f t="shared" si="144"/>
        <v>576</v>
      </c>
      <c r="S590" s="23">
        <f>VLOOKUP(R590,$R$7:$S$11,2,1)*$D$7</f>
        <v>25305.296442687748</v>
      </c>
      <c r="T590" s="23">
        <f t="shared" si="146"/>
        <v>-25065.354339979589</v>
      </c>
      <c r="U590" s="24">
        <f t="shared" si="138"/>
        <v>0.9905181074147229</v>
      </c>
      <c r="V590" s="23">
        <f t="shared" si="149"/>
        <v>239.94210270815893</v>
      </c>
      <c r="W590" s="23">
        <f t="shared" si="147"/>
        <v>9980104.5257009976</v>
      </c>
      <c r="X590" s="23">
        <f>SUM($T$15:T590)</f>
        <v>-10467671.000219584</v>
      </c>
      <c r="Y590" s="23">
        <f t="shared" si="139"/>
        <v>9980104.5257009976</v>
      </c>
      <c r="Z590" s="23">
        <f t="shared" si="140"/>
        <v>10000000</v>
      </c>
      <c r="AA590" s="25">
        <f t="shared" si="141"/>
        <v>0.99801045257009979</v>
      </c>
    </row>
    <row r="591" spans="7:27" x14ac:dyDescent="0.25">
      <c r="G591" s="8">
        <f t="shared" si="142"/>
        <v>577</v>
      </c>
      <c r="H591" s="23">
        <f>VLOOKUP(G591,$G$7:$H$11,2,1)*$D$7</f>
        <v>74197.036800000002</v>
      </c>
      <c r="I591" s="23">
        <f t="shared" si="145"/>
        <v>-74193.104530148208</v>
      </c>
      <c r="J591" s="24">
        <f t="shared" ref="J591:J654" si="150">-I591/H591</f>
        <v>0.99994700233295852</v>
      </c>
      <c r="K591" s="23">
        <f t="shared" si="148"/>
        <v>3.9322698517935351</v>
      </c>
      <c r="L591" s="23">
        <f t="shared" si="143"/>
        <v>9999805.3441556171</v>
      </c>
      <c r="M591" s="23">
        <f>SUM($I$15:I591)</f>
        <v>-37003166.118487753</v>
      </c>
      <c r="N591" s="23">
        <f t="shared" si="135"/>
        <v>9999805.3441556171</v>
      </c>
      <c r="O591" s="23">
        <f t="shared" si="136"/>
        <v>10000000</v>
      </c>
      <c r="P591" s="25">
        <f t="shared" si="137"/>
        <v>0.99998053441556167</v>
      </c>
      <c r="R591" s="8">
        <f t="shared" si="144"/>
        <v>577</v>
      </c>
      <c r="S591" s="23">
        <f>VLOOKUP(R591,$R$7:$S$11,2,1)*$D$7</f>
        <v>25305.296442687748</v>
      </c>
      <c r="T591" s="23">
        <f t="shared" si="146"/>
        <v>-25068.210777889937</v>
      </c>
      <c r="U591" s="24">
        <f t="shared" si="138"/>
        <v>0.99063098646819769</v>
      </c>
      <c r="V591" s="23">
        <f t="shared" si="149"/>
        <v>237.08566479781075</v>
      </c>
      <c r="W591" s="23">
        <f t="shared" si="147"/>
        <v>9980341.6113657951</v>
      </c>
      <c r="X591" s="23">
        <f>SUM($T$15:T591)</f>
        <v>-10492739.210997473</v>
      </c>
      <c r="Y591" s="23">
        <f t="shared" si="139"/>
        <v>9980341.6113657951</v>
      </c>
      <c r="Z591" s="23">
        <f t="shared" si="140"/>
        <v>10000000</v>
      </c>
      <c r="AA591" s="25">
        <f t="shared" si="141"/>
        <v>0.9980341611365795</v>
      </c>
    </row>
    <row r="592" spans="7:27" x14ac:dyDescent="0.25">
      <c r="G592" s="8">
        <f t="shared" si="142"/>
        <v>578</v>
      </c>
      <c r="H592" s="23">
        <f>VLOOKUP(G592,$G$7:$H$11,2,1)*$D$7</f>
        <v>74197.036800000002</v>
      </c>
      <c r="I592" s="23">
        <f t="shared" si="145"/>
        <v>-74193.182392802089</v>
      </c>
      <c r="J592" s="24">
        <f t="shared" si="150"/>
        <v>0.99994805173677892</v>
      </c>
      <c r="K592" s="23">
        <f t="shared" si="148"/>
        <v>3.8544071979122236</v>
      </c>
      <c r="L592" s="23">
        <f t="shared" si="143"/>
        <v>9999809.1985628158</v>
      </c>
      <c r="M592" s="23">
        <f>SUM($I$15:I592)</f>
        <v>-37077359.300880551</v>
      </c>
      <c r="N592" s="23">
        <f t="shared" ref="N592:N655" si="151">2*(10000000)/(1+EXP((-0.02)*(G592-0)))-10000000</f>
        <v>9999809.1985628158</v>
      </c>
      <c r="O592" s="23">
        <f t="shared" ref="O592:O655" si="152">$D$4</f>
        <v>10000000</v>
      </c>
      <c r="P592" s="25">
        <f t="shared" ref="P592:P655" si="153">N592/O592</f>
        <v>0.99998091985628157</v>
      </c>
      <c r="R592" s="8">
        <f t="shared" si="144"/>
        <v>578</v>
      </c>
      <c r="S592" s="23">
        <f>VLOOKUP(R592,$R$7:$S$11,2,1)*$D$7</f>
        <v>25305.296442687748</v>
      </c>
      <c r="T592" s="23">
        <f t="shared" si="146"/>
        <v>-25071.033277425915</v>
      </c>
      <c r="U592" s="24">
        <f t="shared" ref="U592:U655" si="154">-T592/S592</f>
        <v>0.99074252436471555</v>
      </c>
      <c r="V592" s="23">
        <f t="shared" si="149"/>
        <v>234.26316526183291</v>
      </c>
      <c r="W592" s="23">
        <f t="shared" si="147"/>
        <v>9980575.8745310567</v>
      </c>
      <c r="X592" s="23">
        <f>SUM($T$15:T592)</f>
        <v>-10517810.244274899</v>
      </c>
      <c r="Y592" s="23">
        <f t="shared" ref="Y592:Y655" si="155">2*(10000000)/(1+EXP((-0.012)*(G592-0)))-10000000</f>
        <v>9980575.8745310567</v>
      </c>
      <c r="Z592" s="23">
        <f t="shared" ref="Z592:Z655" si="156">$D$4</f>
        <v>10000000</v>
      </c>
      <c r="AA592" s="25">
        <f t="shared" ref="AA592:AA655" si="157">Y592/Z592</f>
        <v>0.99805758745310569</v>
      </c>
    </row>
    <row r="593" spans="7:27" x14ac:dyDescent="0.25">
      <c r="G593" s="8">
        <f t="shared" ref="G593:G656" si="158">G592+1</f>
        <v>579</v>
      </c>
      <c r="H593" s="23">
        <f>VLOOKUP(G593,$G$7:$H$11,2,1)*$D$7</f>
        <v>74197.036800000002</v>
      </c>
      <c r="I593" s="23">
        <f t="shared" si="145"/>
        <v>-74193.25871373713</v>
      </c>
      <c r="J593" s="24">
        <f t="shared" si="150"/>
        <v>0.99994908036188757</v>
      </c>
      <c r="K593" s="23">
        <f t="shared" si="148"/>
        <v>3.7780862628715113</v>
      </c>
      <c r="L593" s="23">
        <f t="shared" ref="L593:L656" si="159">L592+K593</f>
        <v>9999812.9766490795</v>
      </c>
      <c r="M593" s="23">
        <f>SUM($I$15:I593)</f>
        <v>-37151552.559594288</v>
      </c>
      <c r="N593" s="23">
        <f t="shared" si="151"/>
        <v>9999812.9766490795</v>
      </c>
      <c r="O593" s="23">
        <f t="shared" si="152"/>
        <v>10000000</v>
      </c>
      <c r="P593" s="25">
        <f t="shared" si="153"/>
        <v>0.99998129766490795</v>
      </c>
      <c r="R593" s="8">
        <f t="shared" ref="R593:R656" si="160">R592+1</f>
        <v>579</v>
      </c>
      <c r="S593" s="23">
        <f>VLOOKUP(R593,$R$7:$S$11,2,1)*$D$7</f>
        <v>25305.296442687748</v>
      </c>
      <c r="T593" s="23">
        <f t="shared" si="146"/>
        <v>-25073.822240237147</v>
      </c>
      <c r="U593" s="24">
        <f t="shared" si="154"/>
        <v>0.99085273697643295</v>
      </c>
      <c r="V593" s="23">
        <f t="shared" si="149"/>
        <v>231.4742024506013</v>
      </c>
      <c r="W593" s="23">
        <f t="shared" si="147"/>
        <v>9980807.3487335071</v>
      </c>
      <c r="X593" s="23">
        <f>SUM($T$15:T593)</f>
        <v>-10542884.066515137</v>
      </c>
      <c r="Y593" s="23">
        <f t="shared" si="155"/>
        <v>9980807.3487335071</v>
      </c>
      <c r="Z593" s="23">
        <f t="shared" si="156"/>
        <v>10000000</v>
      </c>
      <c r="AA593" s="25">
        <f t="shared" si="157"/>
        <v>0.99808073487335069</v>
      </c>
    </row>
    <row r="594" spans="7:27" x14ac:dyDescent="0.25">
      <c r="G594" s="8">
        <f t="shared" si="158"/>
        <v>580</v>
      </c>
      <c r="H594" s="23">
        <f>VLOOKUP(G594,$G$7:$H$11,2,1)*$D$7</f>
        <v>74197.036800000002</v>
      </c>
      <c r="I594" s="23">
        <f t="shared" si="145"/>
        <v>-74193.333523474634</v>
      </c>
      <c r="J594" s="24">
        <f t="shared" si="150"/>
        <v>0.99995008861963919</v>
      </c>
      <c r="K594" s="23">
        <f t="shared" si="148"/>
        <v>3.7032765253679827</v>
      </c>
      <c r="L594" s="23">
        <f t="shared" si="159"/>
        <v>9999816.6799256057</v>
      </c>
      <c r="M594" s="23">
        <f>SUM($I$15:I594)</f>
        <v>-37225745.893117763</v>
      </c>
      <c r="N594" s="23">
        <f t="shared" si="151"/>
        <v>9999816.6799256057</v>
      </c>
      <c r="O594" s="23">
        <f t="shared" si="152"/>
        <v>10000000</v>
      </c>
      <c r="P594" s="25">
        <f t="shared" si="153"/>
        <v>0.99998166799256061</v>
      </c>
      <c r="R594" s="8">
        <f t="shared" si="160"/>
        <v>580</v>
      </c>
      <c r="S594" s="23">
        <f>VLOOKUP(R594,$R$7:$S$11,2,1)*$D$7</f>
        <v>25305.296442687748</v>
      </c>
      <c r="T594" s="23">
        <f t="shared" si="146"/>
        <v>-25076.578063268214</v>
      </c>
      <c r="U594" s="24">
        <f t="shared" si="154"/>
        <v>0.9909616399895752</v>
      </c>
      <c r="V594" s="23">
        <f t="shared" si="149"/>
        <v>228.71837941953345</v>
      </c>
      <c r="W594" s="23">
        <f t="shared" si="147"/>
        <v>9981036.0671129264</v>
      </c>
      <c r="X594" s="23">
        <f>SUM($T$15:T594)</f>
        <v>-10567960.644578405</v>
      </c>
      <c r="Y594" s="23">
        <f t="shared" si="155"/>
        <v>9981036.0671129264</v>
      </c>
      <c r="Z594" s="23">
        <f t="shared" si="156"/>
        <v>10000000</v>
      </c>
      <c r="AA594" s="25">
        <f t="shared" si="157"/>
        <v>0.99810360671129261</v>
      </c>
    </row>
    <row r="595" spans="7:27" x14ac:dyDescent="0.25">
      <c r="G595" s="8">
        <f t="shared" si="158"/>
        <v>581</v>
      </c>
      <c r="H595" s="23">
        <f>VLOOKUP(G595,$G$7:$H$11,2,1)*$D$7</f>
        <v>74197.036800000002</v>
      </c>
      <c r="I595" s="23">
        <f t="shared" si="145"/>
        <v>-74193.406851936132</v>
      </c>
      <c r="J595" s="24">
        <f t="shared" si="150"/>
        <v>0.99995107691330509</v>
      </c>
      <c r="K595" s="23">
        <f t="shared" si="148"/>
        <v>3.6299480638699606</v>
      </c>
      <c r="L595" s="23">
        <f t="shared" si="159"/>
        <v>9999820.3098736703</v>
      </c>
      <c r="M595" s="23">
        <f>SUM($I$15:I595)</f>
        <v>-37299939.299969703</v>
      </c>
      <c r="N595" s="23">
        <f t="shared" si="151"/>
        <v>9999820.3098736703</v>
      </c>
      <c r="O595" s="23">
        <f t="shared" si="152"/>
        <v>10000000</v>
      </c>
      <c r="P595" s="25">
        <f t="shared" si="153"/>
        <v>0.99998203098736704</v>
      </c>
      <c r="R595" s="8">
        <f t="shared" si="160"/>
        <v>581</v>
      </c>
      <c r="S595" s="23">
        <f>VLOOKUP(R595,$R$7:$S$11,2,1)*$D$7</f>
        <v>25305.296442687748</v>
      </c>
      <c r="T595" s="23">
        <f t="shared" si="146"/>
        <v>-25079.301138795912</v>
      </c>
      <c r="U595" s="24">
        <f t="shared" si="154"/>
        <v>0.99106924890590875</v>
      </c>
      <c r="V595" s="23">
        <f t="shared" si="149"/>
        <v>225.99530389183565</v>
      </c>
      <c r="W595" s="23">
        <f t="shared" si="147"/>
        <v>9981262.062416818</v>
      </c>
      <c r="X595" s="23">
        <f>SUM($T$15:T595)</f>
        <v>-10593039.945717201</v>
      </c>
      <c r="Y595" s="23">
        <f t="shared" si="155"/>
        <v>9981262.062416818</v>
      </c>
      <c r="Z595" s="23">
        <f t="shared" si="156"/>
        <v>10000000</v>
      </c>
      <c r="AA595" s="25">
        <f t="shared" si="157"/>
        <v>0.9981262062416818</v>
      </c>
    </row>
    <row r="596" spans="7:27" x14ac:dyDescent="0.25">
      <c r="G596" s="8">
        <f t="shared" si="158"/>
        <v>582</v>
      </c>
      <c r="H596" s="23">
        <f>VLOOKUP(G596,$G$7:$H$11,2,1)*$D$7</f>
        <v>74197.036800000002</v>
      </c>
      <c r="I596" s="23">
        <f t="shared" si="145"/>
        <v>-74193.478728435934</v>
      </c>
      <c r="J596" s="24">
        <f t="shared" si="150"/>
        <v>0.99995204563797258</v>
      </c>
      <c r="K596" s="23">
        <f t="shared" si="148"/>
        <v>3.5580715640680864</v>
      </c>
      <c r="L596" s="23">
        <f t="shared" si="159"/>
        <v>9999823.8679452352</v>
      </c>
      <c r="M596" s="23">
        <f>SUM($I$15:I596)</f>
        <v>-37374132.778698139</v>
      </c>
      <c r="N596" s="23">
        <f t="shared" si="151"/>
        <v>9999823.8679452352</v>
      </c>
      <c r="O596" s="23">
        <f t="shared" si="152"/>
        <v>10000000</v>
      </c>
      <c r="P596" s="25">
        <f t="shared" si="153"/>
        <v>0.99998238679452356</v>
      </c>
      <c r="R596" s="8">
        <f t="shared" si="160"/>
        <v>582</v>
      </c>
      <c r="S596" s="23">
        <f>VLOOKUP(R596,$R$7:$S$11,2,1)*$D$7</f>
        <v>25305.296442687748</v>
      </c>
      <c r="T596" s="23">
        <f t="shared" si="146"/>
        <v>-25081.991854492575</v>
      </c>
      <c r="U596" s="24">
        <f t="shared" si="154"/>
        <v>0.99117557904524378</v>
      </c>
      <c r="V596" s="23">
        <f t="shared" si="149"/>
        <v>223.30458819517298</v>
      </c>
      <c r="W596" s="23">
        <f t="shared" si="147"/>
        <v>9981485.3670050129</v>
      </c>
      <c r="X596" s="23">
        <f>SUM($T$15:T596)</f>
        <v>-10618121.937571693</v>
      </c>
      <c r="Y596" s="23">
        <f t="shared" si="155"/>
        <v>9981485.3670050129</v>
      </c>
      <c r="Z596" s="23">
        <f t="shared" si="156"/>
        <v>10000000</v>
      </c>
      <c r="AA596" s="25">
        <f t="shared" si="157"/>
        <v>0.9981485367005013</v>
      </c>
    </row>
    <row r="597" spans="7:27" x14ac:dyDescent="0.25">
      <c r="G597" s="8">
        <f t="shared" si="158"/>
        <v>583</v>
      </c>
      <c r="H597" s="23">
        <f>VLOOKUP(G597,$G$7:$H$11,2,1)*$D$7</f>
        <v>74197.036800000002</v>
      </c>
      <c r="I597" s="23">
        <f t="shared" si="145"/>
        <v>-74193.549181751907</v>
      </c>
      <c r="J597" s="24">
        <f t="shared" si="150"/>
        <v>0.99995299518149905</v>
      </c>
      <c r="K597" s="23">
        <f t="shared" si="148"/>
        <v>3.4876182480948046</v>
      </c>
      <c r="L597" s="23">
        <f t="shared" si="159"/>
        <v>9999827.3555634841</v>
      </c>
      <c r="M597" s="23">
        <f>SUM($I$15:I597)</f>
        <v>-37448326.327879891</v>
      </c>
      <c r="N597" s="23">
        <f t="shared" si="151"/>
        <v>9999827.3555634841</v>
      </c>
      <c r="O597" s="23">
        <f t="shared" si="152"/>
        <v>10000000</v>
      </c>
      <c r="P597" s="25">
        <f t="shared" si="153"/>
        <v>0.99998273555634842</v>
      </c>
      <c r="R597" s="8">
        <f t="shared" si="160"/>
        <v>583</v>
      </c>
      <c r="S597" s="23">
        <f>VLOOKUP(R597,$R$7:$S$11,2,1)*$D$7</f>
        <v>25305.296442687748</v>
      </c>
      <c r="T597" s="23">
        <f t="shared" si="146"/>
        <v>-25084.650593463331</v>
      </c>
      <c r="U597" s="24">
        <f t="shared" si="154"/>
        <v>0.99128064554690587</v>
      </c>
      <c r="V597" s="23">
        <f t="shared" si="149"/>
        <v>220.64584922441645</v>
      </c>
      <c r="W597" s="23">
        <f t="shared" si="147"/>
        <v>9981706.0128542371</v>
      </c>
      <c r="X597" s="23">
        <f>SUM($T$15:T597)</f>
        <v>-10643206.588165157</v>
      </c>
      <c r="Y597" s="23">
        <f t="shared" si="155"/>
        <v>9981706.0128542371</v>
      </c>
      <c r="Z597" s="23">
        <f t="shared" si="156"/>
        <v>10000000</v>
      </c>
      <c r="AA597" s="25">
        <f t="shared" si="157"/>
        <v>0.99817060128542368</v>
      </c>
    </row>
    <row r="598" spans="7:27" x14ac:dyDescent="0.25">
      <c r="G598" s="8">
        <f t="shared" si="158"/>
        <v>584</v>
      </c>
      <c r="H598" s="23">
        <f>VLOOKUP(G598,$G$7:$H$11,2,1)*$D$7</f>
        <v>74197.036800000002</v>
      </c>
      <c r="I598" s="23">
        <f t="shared" si="145"/>
        <v>-74193.61824003607</v>
      </c>
      <c r="J598" s="24">
        <f t="shared" si="150"/>
        <v>0.99995392592330679</v>
      </c>
      <c r="K598" s="23">
        <f t="shared" si="148"/>
        <v>3.4185599639313295</v>
      </c>
      <c r="L598" s="23">
        <f t="shared" si="159"/>
        <v>9999830.7741234489</v>
      </c>
      <c r="M598" s="23">
        <f>SUM($I$15:I598)</f>
        <v>-37522519.946119927</v>
      </c>
      <c r="N598" s="23">
        <f t="shared" si="151"/>
        <v>9999830.7741234489</v>
      </c>
      <c r="O598" s="23">
        <f t="shared" si="152"/>
        <v>10000000</v>
      </c>
      <c r="P598" s="25">
        <f t="shared" si="153"/>
        <v>0.99998307741234493</v>
      </c>
      <c r="R598" s="8">
        <f t="shared" si="160"/>
        <v>584</v>
      </c>
      <c r="S598" s="23">
        <f>VLOOKUP(R598,$R$7:$S$11,2,1)*$D$7</f>
        <v>25305.296442687748</v>
      </c>
      <c r="T598" s="23">
        <f t="shared" si="146"/>
        <v>-25087.277734324336</v>
      </c>
      <c r="U598" s="24">
        <f t="shared" si="154"/>
        <v>0.99138446337282837</v>
      </c>
      <c r="V598" s="23">
        <f t="shared" si="149"/>
        <v>218.01870836341186</v>
      </c>
      <c r="W598" s="23">
        <f t="shared" si="147"/>
        <v>9981924.0315626003</v>
      </c>
      <c r="X598" s="23">
        <f>SUM($T$15:T598)</f>
        <v>-10668293.865899481</v>
      </c>
      <c r="Y598" s="23">
        <f t="shared" si="155"/>
        <v>9981924.0315626003</v>
      </c>
      <c r="Z598" s="23">
        <f t="shared" si="156"/>
        <v>10000000</v>
      </c>
      <c r="AA598" s="25">
        <f t="shared" si="157"/>
        <v>0.99819240315626001</v>
      </c>
    </row>
    <row r="599" spans="7:27" x14ac:dyDescent="0.25">
      <c r="G599" s="8">
        <f t="shared" si="158"/>
        <v>585</v>
      </c>
      <c r="H599" s="23">
        <f>VLOOKUP(G599,$G$7:$H$11,2,1)*$D$7</f>
        <v>74197.036800000002</v>
      </c>
      <c r="I599" s="23">
        <f t="shared" ref="I599:I662" si="161">-MAX((L598+H599-N599),0)</f>
        <v>-74193.685930926353</v>
      </c>
      <c r="J599" s="24">
        <f t="shared" si="150"/>
        <v>0.9999548382358896</v>
      </c>
      <c r="K599" s="23">
        <f t="shared" si="148"/>
        <v>3.350869073648937</v>
      </c>
      <c r="L599" s="23">
        <f t="shared" si="159"/>
        <v>9999834.1249925233</v>
      </c>
      <c r="M599" s="23">
        <f>SUM($I$15:I599)</f>
        <v>-37596713.632050857</v>
      </c>
      <c r="N599" s="23">
        <f t="shared" si="151"/>
        <v>9999834.1249925233</v>
      </c>
      <c r="O599" s="23">
        <f t="shared" si="152"/>
        <v>10000000</v>
      </c>
      <c r="P599" s="25">
        <f t="shared" si="153"/>
        <v>0.99998341249925238</v>
      </c>
      <c r="R599" s="8">
        <f t="shared" si="160"/>
        <v>585</v>
      </c>
      <c r="S599" s="23">
        <f>VLOOKUP(R599,$R$7:$S$11,2,1)*$D$7</f>
        <v>25305.296442687748</v>
      </c>
      <c r="T599" s="23">
        <f t="shared" ref="T599:T662" si="162">-MAX((W598+S599-Y599),0)</f>
        <v>-25089.873651254922</v>
      </c>
      <c r="U599" s="24">
        <f t="shared" si="154"/>
        <v>0.99148704730961279</v>
      </c>
      <c r="V599" s="23">
        <f t="shared" si="149"/>
        <v>215.42279143282576</v>
      </c>
      <c r="W599" s="23">
        <f t="shared" si="147"/>
        <v>9982139.4543540329</v>
      </c>
      <c r="X599" s="23">
        <f>SUM($T$15:T599)</f>
        <v>-10693383.739550736</v>
      </c>
      <c r="Y599" s="23">
        <f t="shared" si="155"/>
        <v>9982139.4543540329</v>
      </c>
      <c r="Z599" s="23">
        <f t="shared" si="156"/>
        <v>10000000</v>
      </c>
      <c r="AA599" s="25">
        <f t="shared" si="157"/>
        <v>0.99821394543540332</v>
      </c>
    </row>
    <row r="600" spans="7:27" x14ac:dyDescent="0.25">
      <c r="G600" s="8">
        <f t="shared" si="158"/>
        <v>586</v>
      </c>
      <c r="H600" s="23">
        <f>VLOOKUP(G600,$G$7:$H$11,2,1)*$D$7</f>
        <v>74197.036800000002</v>
      </c>
      <c r="I600" s="23">
        <f t="shared" si="161"/>
        <v>-74193.752281490713</v>
      </c>
      <c r="J600" s="24">
        <f t="shared" si="150"/>
        <v>0.99995573248405945</v>
      </c>
      <c r="K600" s="23">
        <f t="shared" si="148"/>
        <v>3.2845185092883185</v>
      </c>
      <c r="L600" s="23">
        <f t="shared" si="159"/>
        <v>9999837.4095110334</v>
      </c>
      <c r="M600" s="23">
        <f>SUM($I$15:I600)</f>
        <v>-37670907.384332344</v>
      </c>
      <c r="N600" s="23">
        <f t="shared" si="151"/>
        <v>9999837.4095110334</v>
      </c>
      <c r="O600" s="23">
        <f t="shared" si="152"/>
        <v>10000000</v>
      </c>
      <c r="P600" s="25">
        <f t="shared" si="153"/>
        <v>0.99998374095110332</v>
      </c>
      <c r="R600" s="8">
        <f t="shared" si="160"/>
        <v>586</v>
      </c>
      <c r="S600" s="23">
        <f>VLOOKUP(R600,$R$7:$S$11,2,1)*$D$7</f>
        <v>25305.296442687748</v>
      </c>
      <c r="T600" s="23">
        <f t="shared" si="162"/>
        <v>-25092.438713993877</v>
      </c>
      <c r="U600" s="24">
        <f t="shared" si="154"/>
        <v>0.99158841196838154</v>
      </c>
      <c r="V600" s="23">
        <f t="shared" si="149"/>
        <v>212.85772869387074</v>
      </c>
      <c r="W600" s="23">
        <f t="shared" si="147"/>
        <v>9982352.3120827265</v>
      </c>
      <c r="X600" s="23">
        <f>SUM($T$15:T600)</f>
        <v>-10718476.17826473</v>
      </c>
      <c r="Y600" s="23">
        <f t="shared" si="155"/>
        <v>9982352.3120827265</v>
      </c>
      <c r="Z600" s="23">
        <f t="shared" si="156"/>
        <v>10000000</v>
      </c>
      <c r="AA600" s="25">
        <f t="shared" si="157"/>
        <v>0.99823523120827262</v>
      </c>
    </row>
    <row r="601" spans="7:27" x14ac:dyDescent="0.25">
      <c r="G601" s="8">
        <f t="shared" si="158"/>
        <v>587</v>
      </c>
      <c r="H601" s="23">
        <f>VLOOKUP(G601,$G$7:$H$11,2,1)*$D$7</f>
        <v>74197.036800000002</v>
      </c>
      <c r="I601" s="23">
        <f t="shared" si="161"/>
        <v>-74193.817318264395</v>
      </c>
      <c r="J601" s="24">
        <f t="shared" si="150"/>
        <v>0.99995660902544825</v>
      </c>
      <c r="K601" s="23">
        <f t="shared" si="148"/>
        <v>3.2194817356066778</v>
      </c>
      <c r="L601" s="23">
        <f t="shared" si="159"/>
        <v>9999840.6289927699</v>
      </c>
      <c r="M601" s="23">
        <f>SUM($I$15:I601)</f>
        <v>-37745101.201650605</v>
      </c>
      <c r="N601" s="23">
        <f t="shared" si="151"/>
        <v>9999840.6289927699</v>
      </c>
      <c r="O601" s="23">
        <f t="shared" si="152"/>
        <v>10000000</v>
      </c>
      <c r="P601" s="25">
        <f t="shared" si="153"/>
        <v>0.99998406289927699</v>
      </c>
      <c r="R601" s="8">
        <f t="shared" si="160"/>
        <v>587</v>
      </c>
      <c r="S601" s="23">
        <f>VLOOKUP(R601,$R$7:$S$11,2,1)*$D$7</f>
        <v>25305.296442687748</v>
      </c>
      <c r="T601" s="23">
        <f t="shared" si="162"/>
        <v>-25094.973287981004</v>
      </c>
      <c r="U601" s="24">
        <f t="shared" si="154"/>
        <v>0.9916885717903724</v>
      </c>
      <c r="V601" s="23">
        <f t="shared" si="149"/>
        <v>210.32315470674439</v>
      </c>
      <c r="W601" s="23">
        <f t="shared" si="147"/>
        <v>9982562.635237433</v>
      </c>
      <c r="X601" s="23">
        <f>SUM($T$15:T601)</f>
        <v>-10743571.151552711</v>
      </c>
      <c r="Y601" s="23">
        <f t="shared" si="155"/>
        <v>9982562.635237433</v>
      </c>
      <c r="Z601" s="23">
        <f t="shared" si="156"/>
        <v>10000000</v>
      </c>
      <c r="AA601" s="25">
        <f t="shared" si="157"/>
        <v>0.9982562635237433</v>
      </c>
    </row>
    <row r="602" spans="7:27" x14ac:dyDescent="0.25">
      <c r="G602" s="8">
        <f t="shared" si="158"/>
        <v>588</v>
      </c>
      <c r="H602" s="23">
        <f>VLOOKUP(G602,$G$7:$H$11,2,1)*$D$7</f>
        <v>74197.036800000002</v>
      </c>
      <c r="I602" s="23">
        <f t="shared" si="161"/>
        <v>-74193.881067272276</v>
      </c>
      <c r="J602" s="24">
        <f t="shared" si="150"/>
        <v>0.99995746821080966</v>
      </c>
      <c r="K602" s="23">
        <f t="shared" si="148"/>
        <v>3.1557327277259901</v>
      </c>
      <c r="L602" s="23">
        <f t="shared" si="159"/>
        <v>9999843.7847254984</v>
      </c>
      <c r="M602" s="23">
        <f>SUM($I$15:I602)</f>
        <v>-37819295.082717881</v>
      </c>
      <c r="N602" s="23">
        <f t="shared" si="151"/>
        <v>9999843.7847254984</v>
      </c>
      <c r="O602" s="23">
        <f t="shared" si="152"/>
        <v>10000000</v>
      </c>
      <c r="P602" s="25">
        <f t="shared" si="153"/>
        <v>0.99998437847254984</v>
      </c>
      <c r="R602" s="8">
        <f t="shared" si="160"/>
        <v>588</v>
      </c>
      <c r="S602" s="23">
        <f>VLOOKUP(R602,$R$7:$S$11,2,1)*$D$7</f>
        <v>25305.296442687748</v>
      </c>
      <c r="T602" s="23">
        <f t="shared" si="162"/>
        <v>-25097.477734334767</v>
      </c>
      <c r="U602" s="24">
        <f t="shared" si="154"/>
        <v>0.99178754104605515</v>
      </c>
      <c r="V602" s="23">
        <f t="shared" si="149"/>
        <v>207.81870835298105</v>
      </c>
      <c r="W602" s="23">
        <f t="shared" si="147"/>
        <v>9982770.4539457858</v>
      </c>
      <c r="X602" s="23">
        <f>SUM($T$15:T602)</f>
        <v>-10768668.629287045</v>
      </c>
      <c r="Y602" s="23">
        <f t="shared" si="155"/>
        <v>9982770.4539457858</v>
      </c>
      <c r="Z602" s="23">
        <f t="shared" si="156"/>
        <v>10000000</v>
      </c>
      <c r="AA602" s="25">
        <f t="shared" si="157"/>
        <v>0.99827704539457862</v>
      </c>
    </row>
    <row r="603" spans="7:27" x14ac:dyDescent="0.25">
      <c r="G603" s="8">
        <f t="shared" si="158"/>
        <v>589</v>
      </c>
      <c r="H603" s="23">
        <f>VLOOKUP(G603,$G$7:$H$11,2,1)*$D$7</f>
        <v>74197.036800000002</v>
      </c>
      <c r="I603" s="23">
        <f t="shared" si="161"/>
        <v>-74193.943553999066</v>
      </c>
      <c r="J603" s="24">
        <f t="shared" si="150"/>
        <v>0.99995831038361715</v>
      </c>
      <c r="K603" s="23">
        <f t="shared" si="148"/>
        <v>3.0932460009353235</v>
      </c>
      <c r="L603" s="23">
        <f t="shared" si="159"/>
        <v>9999846.8779715002</v>
      </c>
      <c r="M603" s="23">
        <f>SUM($I$15:I603)</f>
        <v>-37893489.02627188</v>
      </c>
      <c r="N603" s="23">
        <f t="shared" si="151"/>
        <v>9999846.8779715002</v>
      </c>
      <c r="O603" s="23">
        <f t="shared" si="152"/>
        <v>10000000</v>
      </c>
      <c r="P603" s="25">
        <f t="shared" si="153"/>
        <v>0.99998468779715</v>
      </c>
      <c r="R603" s="8">
        <f t="shared" si="160"/>
        <v>589</v>
      </c>
      <c r="S603" s="23">
        <f>VLOOKUP(R603,$R$7:$S$11,2,1)*$D$7</f>
        <v>25305.296442687748</v>
      </c>
      <c r="T603" s="23">
        <f t="shared" si="162"/>
        <v>-25099.952409919351</v>
      </c>
      <c r="U603" s="24">
        <f t="shared" si="154"/>
        <v>0.9918853338377811</v>
      </c>
      <c r="V603" s="23">
        <f t="shared" si="149"/>
        <v>205.34403276839657</v>
      </c>
      <c r="W603" s="23">
        <f t="shared" si="147"/>
        <v>9982975.7979785539</v>
      </c>
      <c r="X603" s="23">
        <f>SUM($T$15:T603)</f>
        <v>-10793768.581696965</v>
      </c>
      <c r="Y603" s="23">
        <f t="shared" si="155"/>
        <v>9982975.7979785539</v>
      </c>
      <c r="Z603" s="23">
        <f t="shared" si="156"/>
        <v>10000000</v>
      </c>
      <c r="AA603" s="25">
        <f t="shared" si="157"/>
        <v>0.99829757979785538</v>
      </c>
    </row>
    <row r="604" spans="7:27" x14ac:dyDescent="0.25">
      <c r="G604" s="8">
        <f t="shared" si="158"/>
        <v>590</v>
      </c>
      <c r="H604" s="23">
        <f>VLOOKUP(G604,$G$7:$H$11,2,1)*$D$7</f>
        <v>74197.036800000002</v>
      </c>
      <c r="I604" s="23">
        <f t="shared" si="161"/>
        <v>-74194.00480344519</v>
      </c>
      <c r="J604" s="24">
        <f t="shared" si="150"/>
        <v>0.99995913588081708</v>
      </c>
      <c r="K604" s="23">
        <f t="shared" si="148"/>
        <v>3.0319965548114851</v>
      </c>
      <c r="L604" s="23">
        <f t="shared" si="159"/>
        <v>9999849.9099680558</v>
      </c>
      <c r="M604" s="23">
        <f>SUM($I$15:I604)</f>
        <v>-37967683.031075329</v>
      </c>
      <c r="N604" s="23">
        <f t="shared" si="151"/>
        <v>9999849.9099680558</v>
      </c>
      <c r="O604" s="23">
        <f t="shared" si="152"/>
        <v>10000000</v>
      </c>
      <c r="P604" s="25">
        <f t="shared" si="153"/>
        <v>0.9999849909968056</v>
      </c>
      <c r="R604" s="8">
        <f t="shared" si="160"/>
        <v>590</v>
      </c>
      <c r="S604" s="23">
        <f>VLOOKUP(R604,$R$7:$S$11,2,1)*$D$7</f>
        <v>25305.296442687748</v>
      </c>
      <c r="T604" s="23">
        <f t="shared" si="162"/>
        <v>-25102.397667419165</v>
      </c>
      <c r="U604" s="24">
        <f t="shared" si="154"/>
        <v>0.99198196410272788</v>
      </c>
      <c r="V604" s="23">
        <f t="shared" si="149"/>
        <v>202.89877526858254</v>
      </c>
      <c r="W604" s="23">
        <f t="shared" ref="W604:W667" si="163">W603+V604</f>
        <v>9983178.6967538223</v>
      </c>
      <c r="X604" s="23">
        <f>SUM($T$15:T604)</f>
        <v>-10818870.979364384</v>
      </c>
      <c r="Y604" s="23">
        <f t="shared" si="155"/>
        <v>9983178.6967538223</v>
      </c>
      <c r="Z604" s="23">
        <f t="shared" si="156"/>
        <v>10000000</v>
      </c>
      <c r="AA604" s="25">
        <f t="shared" si="157"/>
        <v>0.99831786967538227</v>
      </c>
    </row>
    <row r="605" spans="7:27" x14ac:dyDescent="0.25">
      <c r="G605" s="8">
        <f t="shared" si="158"/>
        <v>591</v>
      </c>
      <c r="H605" s="23">
        <f>VLOOKUP(G605,$G$7:$H$11,2,1)*$D$7</f>
        <v>74197.036800000002</v>
      </c>
      <c r="I605" s="23">
        <f t="shared" si="161"/>
        <v>-74194.064840104431</v>
      </c>
      <c r="J605" s="24">
        <f t="shared" si="150"/>
        <v>0.99995994503252761</v>
      </c>
      <c r="K605" s="23">
        <f t="shared" si="148"/>
        <v>2.9719598955707625</v>
      </c>
      <c r="L605" s="23">
        <f t="shared" si="159"/>
        <v>9999852.8819279522</v>
      </c>
      <c r="M605" s="23">
        <f>SUM($I$15:I605)</f>
        <v>-38041877.095915437</v>
      </c>
      <c r="N605" s="23">
        <f t="shared" si="151"/>
        <v>9999852.8819279522</v>
      </c>
      <c r="O605" s="23">
        <f t="shared" si="152"/>
        <v>10000000</v>
      </c>
      <c r="P605" s="25">
        <f t="shared" si="153"/>
        <v>0.9999852881927952</v>
      </c>
      <c r="R605" s="8">
        <f t="shared" si="160"/>
        <v>591</v>
      </c>
      <c r="S605" s="23">
        <f>VLOOKUP(R605,$R$7:$S$11,2,1)*$D$7</f>
        <v>25305.296442687748</v>
      </c>
      <c r="T605" s="23">
        <f t="shared" si="162"/>
        <v>-25104.813855361193</v>
      </c>
      <c r="U605" s="24">
        <f t="shared" si="154"/>
        <v>0.9920774456137823</v>
      </c>
      <c r="V605" s="23">
        <f t="shared" si="149"/>
        <v>200.48258732655449</v>
      </c>
      <c r="W605" s="23">
        <f t="shared" si="163"/>
        <v>9983379.1793411486</v>
      </c>
      <c r="X605" s="23">
        <f>SUM($T$15:T605)</f>
        <v>-10843975.793219745</v>
      </c>
      <c r="Y605" s="23">
        <f t="shared" si="155"/>
        <v>9983379.1793411486</v>
      </c>
      <c r="Z605" s="23">
        <f t="shared" si="156"/>
        <v>10000000</v>
      </c>
      <c r="AA605" s="25">
        <f t="shared" si="157"/>
        <v>0.99833791793411486</v>
      </c>
    </row>
    <row r="606" spans="7:27" x14ac:dyDescent="0.25">
      <c r="G606" s="8">
        <f t="shared" si="158"/>
        <v>592</v>
      </c>
      <c r="H606" s="23">
        <f>VLOOKUP(G606,$G$7:$H$11,2,1)*$D$7</f>
        <v>74197.036800000002</v>
      </c>
      <c r="I606" s="23">
        <f t="shared" si="161"/>
        <v>-74194.123688001186</v>
      </c>
      <c r="J606" s="24">
        <f t="shared" si="150"/>
        <v>0.9999607381625405</v>
      </c>
      <c r="K606" s="23">
        <f t="shared" ref="K606:K669" si="164">H606+I606</f>
        <v>2.9131119988160208</v>
      </c>
      <c r="L606" s="23">
        <f t="shared" si="159"/>
        <v>9999855.7950399518</v>
      </c>
      <c r="M606" s="23">
        <f>SUM($I$15:I606)</f>
        <v>-38116071.219603434</v>
      </c>
      <c r="N606" s="23">
        <f t="shared" si="151"/>
        <v>9999855.7950399518</v>
      </c>
      <c r="O606" s="23">
        <f t="shared" si="152"/>
        <v>10000000</v>
      </c>
      <c r="P606" s="25">
        <f t="shared" si="153"/>
        <v>0.99998557950399514</v>
      </c>
      <c r="R606" s="8">
        <f t="shared" si="160"/>
        <v>592</v>
      </c>
      <c r="S606" s="23">
        <f>VLOOKUP(R606,$R$7:$S$11,2,1)*$D$7</f>
        <v>25305.296442687748</v>
      </c>
      <c r="T606" s="23">
        <f t="shared" si="162"/>
        <v>-25107.201318170875</v>
      </c>
      <c r="U606" s="24">
        <f t="shared" si="154"/>
        <v>0.99217179198174876</v>
      </c>
      <c r="V606" s="23">
        <f t="shared" ref="V606:V669" si="165">S606+T606</f>
        <v>198.0951245168726</v>
      </c>
      <c r="W606" s="23">
        <f t="shared" si="163"/>
        <v>9983577.2744656652</v>
      </c>
      <c r="X606" s="23">
        <f>SUM($T$15:T606)</f>
        <v>-10869082.994537916</v>
      </c>
      <c r="Y606" s="23">
        <f t="shared" si="155"/>
        <v>9983577.2744656652</v>
      </c>
      <c r="Z606" s="23">
        <f t="shared" si="156"/>
        <v>10000000</v>
      </c>
      <c r="AA606" s="25">
        <f t="shared" si="157"/>
        <v>0.99835772744656648</v>
      </c>
    </row>
    <row r="607" spans="7:27" x14ac:dyDescent="0.25">
      <c r="G607" s="8">
        <f t="shared" si="158"/>
        <v>593</v>
      </c>
      <c r="H607" s="23">
        <f>VLOOKUP(G607,$G$7:$H$11,2,1)*$D$7</f>
        <v>74197.036800000002</v>
      </c>
      <c r="I607" s="23">
        <f t="shared" si="161"/>
        <v>-74194.181370656937</v>
      </c>
      <c r="J607" s="24">
        <f t="shared" si="150"/>
        <v>0.99996151558786961</v>
      </c>
      <c r="K607" s="23">
        <f t="shared" si="164"/>
        <v>2.8554293430643156</v>
      </c>
      <c r="L607" s="23">
        <f t="shared" si="159"/>
        <v>9999858.6504692957</v>
      </c>
      <c r="M607" s="23">
        <f>SUM($I$15:I607)</f>
        <v>-38190265.400974095</v>
      </c>
      <c r="N607" s="23">
        <f t="shared" si="151"/>
        <v>9999858.6504692957</v>
      </c>
      <c r="O607" s="23">
        <f t="shared" si="152"/>
        <v>10000000</v>
      </c>
      <c r="P607" s="25">
        <f t="shared" si="153"/>
        <v>0.99998586504692955</v>
      </c>
      <c r="R607" s="8">
        <f t="shared" si="160"/>
        <v>593</v>
      </c>
      <c r="S607" s="23">
        <f>VLOOKUP(R607,$R$7:$S$11,2,1)*$D$7</f>
        <v>25305.296442687748</v>
      </c>
      <c r="T607" s="23">
        <f t="shared" si="162"/>
        <v>-25109.56039621681</v>
      </c>
      <c r="U607" s="24">
        <f t="shared" si="154"/>
        <v>0.99226501665711575</v>
      </c>
      <c r="V607" s="23">
        <f t="shared" si="165"/>
        <v>195.73604647093816</v>
      </c>
      <c r="W607" s="23">
        <f t="shared" si="163"/>
        <v>9983773.0105121359</v>
      </c>
      <c r="X607" s="23">
        <f>SUM($T$15:T607)</f>
        <v>-10894192.554934133</v>
      </c>
      <c r="Y607" s="23">
        <f t="shared" si="155"/>
        <v>9983773.0105121359</v>
      </c>
      <c r="Z607" s="23">
        <f t="shared" si="156"/>
        <v>10000000</v>
      </c>
      <c r="AA607" s="25">
        <f t="shared" si="157"/>
        <v>0.99837730105121358</v>
      </c>
    </row>
    <row r="608" spans="7:27" x14ac:dyDescent="0.25">
      <c r="G608" s="8">
        <f t="shared" si="158"/>
        <v>594</v>
      </c>
      <c r="H608" s="23">
        <f>VLOOKUP(G608,$G$7:$H$11,2,1)*$D$7</f>
        <v>74197.036800000002</v>
      </c>
      <c r="I608" s="23">
        <f t="shared" si="161"/>
        <v>-74194.237911153585</v>
      </c>
      <c r="J608" s="24">
        <f t="shared" si="150"/>
        <v>0.9999622776196041</v>
      </c>
      <c r="K608" s="23">
        <f t="shared" si="164"/>
        <v>2.7988888464169577</v>
      </c>
      <c r="L608" s="23">
        <f t="shared" si="159"/>
        <v>9999861.4493581429</v>
      </c>
      <c r="M608" s="23">
        <f>SUM($I$15:I608)</f>
        <v>-38264459.638885245</v>
      </c>
      <c r="N608" s="23">
        <f t="shared" si="151"/>
        <v>9999861.4493581429</v>
      </c>
      <c r="O608" s="23">
        <f t="shared" si="152"/>
        <v>10000000</v>
      </c>
      <c r="P608" s="25">
        <f t="shared" si="153"/>
        <v>0.99998614493581428</v>
      </c>
      <c r="R608" s="8">
        <f t="shared" si="160"/>
        <v>594</v>
      </c>
      <c r="S608" s="23">
        <f>VLOOKUP(R608,$R$7:$S$11,2,1)*$D$7</f>
        <v>25305.296442687748</v>
      </c>
      <c r="T608" s="23">
        <f t="shared" si="162"/>
        <v>-25111.891425870359</v>
      </c>
      <c r="U608" s="24">
        <f t="shared" si="154"/>
        <v>0.99235713293241123</v>
      </c>
      <c r="V608" s="23">
        <f t="shared" si="165"/>
        <v>193.40501681738897</v>
      </c>
      <c r="W608" s="23">
        <f t="shared" si="163"/>
        <v>9983966.4155289531</v>
      </c>
      <c r="X608" s="23">
        <f>SUM($T$15:T608)</f>
        <v>-10919304.446360003</v>
      </c>
      <c r="Y608" s="23">
        <f t="shared" si="155"/>
        <v>9983966.4155289531</v>
      </c>
      <c r="Z608" s="23">
        <f t="shared" si="156"/>
        <v>10000000</v>
      </c>
      <c r="AA608" s="25">
        <f t="shared" si="157"/>
        <v>0.99839664155289531</v>
      </c>
    </row>
    <row r="609" spans="7:27" x14ac:dyDescent="0.25">
      <c r="G609" s="8">
        <f t="shared" si="158"/>
        <v>595</v>
      </c>
      <c r="H609" s="23">
        <f>VLOOKUP(G609,$G$7:$H$11,2,1)*$D$7</f>
        <v>74197.036800000002</v>
      </c>
      <c r="I609" s="23">
        <f t="shared" si="161"/>
        <v>-74194.29333210364</v>
      </c>
      <c r="J609" s="24">
        <f t="shared" si="150"/>
        <v>0.99996302456250707</v>
      </c>
      <c r="K609" s="23">
        <f t="shared" si="164"/>
        <v>2.7434678963618353</v>
      </c>
      <c r="L609" s="23">
        <f t="shared" si="159"/>
        <v>9999864.1928260401</v>
      </c>
      <c r="M609" s="23">
        <f>SUM($I$15:I609)</f>
        <v>-38338653.932217345</v>
      </c>
      <c r="N609" s="23">
        <f t="shared" si="151"/>
        <v>9999864.1928260401</v>
      </c>
      <c r="O609" s="23">
        <f t="shared" si="152"/>
        <v>10000000</v>
      </c>
      <c r="P609" s="25">
        <f t="shared" si="153"/>
        <v>0.99998641928260401</v>
      </c>
      <c r="R609" s="8">
        <f t="shared" si="160"/>
        <v>595</v>
      </c>
      <c r="S609" s="23">
        <f>VLOOKUP(R609,$R$7:$S$11,2,1)*$D$7</f>
        <v>25305.296442687748</v>
      </c>
      <c r="T609" s="23">
        <f t="shared" si="162"/>
        <v>-25114.194739542902</v>
      </c>
      <c r="U609" s="24">
        <f t="shared" si="154"/>
        <v>0.99244815394367503</v>
      </c>
      <c r="V609" s="23">
        <f t="shared" si="165"/>
        <v>191.1017031448464</v>
      </c>
      <c r="W609" s="23">
        <f t="shared" si="163"/>
        <v>9984157.5172320977</v>
      </c>
      <c r="X609" s="23">
        <f>SUM($T$15:T609)</f>
        <v>-10944418.641099546</v>
      </c>
      <c r="Y609" s="23">
        <f t="shared" si="155"/>
        <v>9984157.5172320977</v>
      </c>
      <c r="Z609" s="23">
        <f t="shared" si="156"/>
        <v>10000000</v>
      </c>
      <c r="AA609" s="25">
        <f t="shared" si="157"/>
        <v>0.99841575172320973</v>
      </c>
    </row>
    <row r="610" spans="7:27" x14ac:dyDescent="0.25">
      <c r="G610" s="8">
        <f t="shared" si="158"/>
        <v>596</v>
      </c>
      <c r="H610" s="23">
        <f>VLOOKUP(G610,$G$7:$H$11,2,1)*$D$7</f>
        <v>74197.036800000002</v>
      </c>
      <c r="I610" s="23">
        <f t="shared" si="161"/>
        <v>-74194.347655683756</v>
      </c>
      <c r="J610" s="24">
        <f t="shared" si="150"/>
        <v>0.999963756715467</v>
      </c>
      <c r="K610" s="23">
        <f t="shared" si="164"/>
        <v>2.6891443162458017</v>
      </c>
      <c r="L610" s="23">
        <f t="shared" si="159"/>
        <v>9999866.8819703571</v>
      </c>
      <c r="M610" s="23">
        <f>SUM($I$15:I610)</f>
        <v>-38412848.279873028</v>
      </c>
      <c r="N610" s="23">
        <f t="shared" si="151"/>
        <v>9999866.8819703571</v>
      </c>
      <c r="O610" s="23">
        <f t="shared" si="152"/>
        <v>10000000</v>
      </c>
      <c r="P610" s="25">
        <f t="shared" si="153"/>
        <v>0.99998668819703573</v>
      </c>
      <c r="R610" s="8">
        <f t="shared" si="160"/>
        <v>596</v>
      </c>
      <c r="S610" s="23">
        <f>VLOOKUP(R610,$R$7:$S$11,2,1)*$D$7</f>
        <v>25305.296442687748</v>
      </c>
      <c r="T610" s="23">
        <f t="shared" si="162"/>
        <v>-25116.470665715635</v>
      </c>
      <c r="U610" s="24">
        <f t="shared" si="154"/>
        <v>0.99253809267163606</v>
      </c>
      <c r="V610" s="23">
        <f t="shared" si="165"/>
        <v>188.82577697211309</v>
      </c>
      <c r="W610" s="23">
        <f t="shared" si="163"/>
        <v>9984346.3430090696</v>
      </c>
      <c r="X610" s="23">
        <f>SUM($T$15:T610)</f>
        <v>-10969535.111765262</v>
      </c>
      <c r="Y610" s="23">
        <f t="shared" si="155"/>
        <v>9984346.3430090696</v>
      </c>
      <c r="Z610" s="23">
        <f t="shared" si="156"/>
        <v>10000000</v>
      </c>
      <c r="AA610" s="25">
        <f t="shared" si="157"/>
        <v>0.99843463430090695</v>
      </c>
    </row>
    <row r="611" spans="7:27" x14ac:dyDescent="0.25">
      <c r="G611" s="8">
        <f t="shared" si="158"/>
        <v>597</v>
      </c>
      <c r="H611" s="23">
        <f>VLOOKUP(G611,$G$7:$H$11,2,1)*$D$7</f>
        <v>74197.036800000002</v>
      </c>
      <c r="I611" s="23">
        <f t="shared" si="161"/>
        <v>-74194.400903601199</v>
      </c>
      <c r="J611" s="24">
        <f t="shared" si="150"/>
        <v>0.99996447437104652</v>
      </c>
      <c r="K611" s="23">
        <f t="shared" si="164"/>
        <v>2.6358963988022879</v>
      </c>
      <c r="L611" s="23">
        <f t="shared" si="159"/>
        <v>9999869.5178667568</v>
      </c>
      <c r="M611" s="23">
        <f>SUM($I$15:I611)</f>
        <v>-38487042.680776626</v>
      </c>
      <c r="N611" s="23">
        <f t="shared" si="151"/>
        <v>9999869.5178667568</v>
      </c>
      <c r="O611" s="23">
        <f t="shared" si="152"/>
        <v>10000000</v>
      </c>
      <c r="P611" s="25">
        <f t="shared" si="153"/>
        <v>0.99998695178667563</v>
      </c>
      <c r="R611" s="8">
        <f t="shared" si="160"/>
        <v>597</v>
      </c>
      <c r="S611" s="23">
        <f>VLOOKUP(R611,$R$7:$S$11,2,1)*$D$7</f>
        <v>25305.296442687748</v>
      </c>
      <c r="T611" s="23">
        <f t="shared" si="162"/>
        <v>-25118.719529014081</v>
      </c>
      <c r="U611" s="24">
        <f t="shared" si="154"/>
        <v>0.99262696194465727</v>
      </c>
      <c r="V611" s="23">
        <f t="shared" si="165"/>
        <v>186.57691367366715</v>
      </c>
      <c r="W611" s="23">
        <f t="shared" si="163"/>
        <v>9984532.919922743</v>
      </c>
      <c r="X611" s="23">
        <f>SUM($T$15:T611)</f>
        <v>-10994653.831294276</v>
      </c>
      <c r="Y611" s="23">
        <f t="shared" si="155"/>
        <v>9984532.919922743</v>
      </c>
      <c r="Z611" s="23">
        <f t="shared" si="156"/>
        <v>10000000</v>
      </c>
      <c r="AA611" s="25">
        <f t="shared" si="157"/>
        <v>0.99845329199227428</v>
      </c>
    </row>
    <row r="612" spans="7:27" x14ac:dyDescent="0.25">
      <c r="G612" s="8">
        <f t="shared" si="158"/>
        <v>598</v>
      </c>
      <c r="H612" s="23">
        <f>VLOOKUP(G612,$G$7:$H$11,2,1)*$D$7</f>
        <v>74197.036800000002</v>
      </c>
      <c r="I612" s="23">
        <f t="shared" si="161"/>
        <v>-74194.453097175807</v>
      </c>
      <c r="J612" s="24">
        <f t="shared" si="150"/>
        <v>0.99996517781658645</v>
      </c>
      <c r="K612" s="23">
        <f t="shared" si="164"/>
        <v>2.5837028241949156</v>
      </c>
      <c r="L612" s="23">
        <f t="shared" si="159"/>
        <v>9999872.1015695818</v>
      </c>
      <c r="M612" s="23">
        <f>SUM($I$15:I612)</f>
        <v>-38561237.133873805</v>
      </c>
      <c r="N612" s="23">
        <f t="shared" si="151"/>
        <v>9999872.1015695818</v>
      </c>
      <c r="O612" s="23">
        <f t="shared" si="152"/>
        <v>10000000</v>
      </c>
      <c r="P612" s="25">
        <f t="shared" si="153"/>
        <v>0.99998721015695813</v>
      </c>
      <c r="R612" s="8">
        <f t="shared" si="160"/>
        <v>598</v>
      </c>
      <c r="S612" s="23">
        <f>VLOOKUP(R612,$R$7:$S$11,2,1)*$D$7</f>
        <v>25305.296442687748</v>
      </c>
      <c r="T612" s="23">
        <f t="shared" si="162"/>
        <v>-25120.941650249064</v>
      </c>
      <c r="U612" s="24">
        <f t="shared" si="154"/>
        <v>0.99271477444035416</v>
      </c>
      <c r="V612" s="23">
        <f t="shared" si="165"/>
        <v>184.35479243868394</v>
      </c>
      <c r="W612" s="23">
        <f t="shared" si="163"/>
        <v>9984717.2747151814</v>
      </c>
      <c r="X612" s="23">
        <f>SUM($T$15:T612)</f>
        <v>-11019774.772944525</v>
      </c>
      <c r="Y612" s="23">
        <f t="shared" si="155"/>
        <v>9984717.2747151814</v>
      </c>
      <c r="Z612" s="23">
        <f t="shared" si="156"/>
        <v>10000000</v>
      </c>
      <c r="AA612" s="25">
        <f t="shared" si="157"/>
        <v>0.99847172747151813</v>
      </c>
    </row>
    <row r="613" spans="7:27" x14ac:dyDescent="0.25">
      <c r="G613" s="8">
        <f t="shared" si="158"/>
        <v>599</v>
      </c>
      <c r="H613" s="23">
        <f>VLOOKUP(G613,$G$7:$H$11,2,1)*$D$7</f>
        <v>74197.036800000002</v>
      </c>
      <c r="I613" s="23">
        <f t="shared" si="161"/>
        <v>-74194.504257272929</v>
      </c>
      <c r="J613" s="24">
        <f t="shared" si="150"/>
        <v>0.99996586733330206</v>
      </c>
      <c r="K613" s="23">
        <f t="shared" si="164"/>
        <v>2.5325427270727232</v>
      </c>
      <c r="L613" s="23">
        <f t="shared" si="159"/>
        <v>9999874.6341123097</v>
      </c>
      <c r="M613" s="23">
        <f>SUM($I$15:I613)</f>
        <v>-38635431.638131082</v>
      </c>
      <c r="N613" s="23">
        <f t="shared" si="151"/>
        <v>9999874.6341123097</v>
      </c>
      <c r="O613" s="23">
        <f t="shared" si="152"/>
        <v>10000000</v>
      </c>
      <c r="P613" s="25">
        <f t="shared" si="153"/>
        <v>0.99998746341123101</v>
      </c>
      <c r="R613" s="8">
        <f t="shared" si="160"/>
        <v>599</v>
      </c>
      <c r="S613" s="23">
        <f>VLOOKUP(R613,$R$7:$S$11,2,1)*$D$7</f>
        <v>25305.296442687748</v>
      </c>
      <c r="T613" s="23">
        <f t="shared" si="162"/>
        <v>-25123.137346431613</v>
      </c>
      <c r="U613" s="24">
        <f t="shared" si="154"/>
        <v>0.99280154268618448</v>
      </c>
      <c r="V613" s="23">
        <f t="shared" si="165"/>
        <v>182.15909625613494</v>
      </c>
      <c r="W613" s="23">
        <f t="shared" si="163"/>
        <v>9984899.4338114373</v>
      </c>
      <c r="X613" s="23">
        <f>SUM($T$15:T613)</f>
        <v>-11044897.910290956</v>
      </c>
      <c r="Y613" s="23">
        <f t="shared" si="155"/>
        <v>9984899.4338114373</v>
      </c>
      <c r="Z613" s="23">
        <f t="shared" si="156"/>
        <v>10000000</v>
      </c>
      <c r="AA613" s="25">
        <f t="shared" si="157"/>
        <v>0.99848994338114372</v>
      </c>
    </row>
    <row r="614" spans="7:27" x14ac:dyDescent="0.25">
      <c r="G614" s="8">
        <f t="shared" si="158"/>
        <v>600</v>
      </c>
      <c r="H614" s="23">
        <f>VLOOKUP(G614,$G$7:$H$11,2,1)*$D$7</f>
        <v>74197.036800000002</v>
      </c>
      <c r="I614" s="23">
        <f t="shared" si="161"/>
        <v>-74194.554404355586</v>
      </c>
      <c r="J614" s="24">
        <f t="shared" si="150"/>
        <v>0.9999665431969863</v>
      </c>
      <c r="K614" s="23">
        <f t="shared" si="164"/>
        <v>2.4823956444161013</v>
      </c>
      <c r="L614" s="23">
        <f t="shared" si="159"/>
        <v>9999877.1165079549</v>
      </c>
      <c r="M614" s="23">
        <f>SUM($I$15:I614)</f>
        <v>-38709626.192535438</v>
      </c>
      <c r="N614" s="23">
        <f t="shared" si="151"/>
        <v>9999877.1165079549</v>
      </c>
      <c r="O614" s="23">
        <f t="shared" si="152"/>
        <v>10000000</v>
      </c>
      <c r="P614" s="25">
        <f t="shared" si="153"/>
        <v>0.99998771165079547</v>
      </c>
      <c r="R614" s="8">
        <f t="shared" si="160"/>
        <v>600</v>
      </c>
      <c r="S614" s="23">
        <f>VLOOKUP(R614,$R$7:$S$11,2,1)*$D$7</f>
        <v>25305.296442687748</v>
      </c>
      <c r="T614" s="23">
        <f t="shared" si="162"/>
        <v>-25125.306930858642</v>
      </c>
      <c r="U614" s="24">
        <f t="shared" si="154"/>
        <v>0.99288727906283369</v>
      </c>
      <c r="V614" s="23">
        <f t="shared" si="165"/>
        <v>179.98951182910605</v>
      </c>
      <c r="W614" s="23">
        <f t="shared" si="163"/>
        <v>9985079.4233232662</v>
      </c>
      <c r="X614" s="23">
        <f>SUM($T$15:T614)</f>
        <v>-11070023.217221815</v>
      </c>
      <c r="Y614" s="23">
        <f t="shared" si="155"/>
        <v>9985079.4233232662</v>
      </c>
      <c r="Z614" s="23">
        <f t="shared" si="156"/>
        <v>10000000</v>
      </c>
      <c r="AA614" s="25">
        <f t="shared" si="157"/>
        <v>0.99850794233232665</v>
      </c>
    </row>
    <row r="615" spans="7:27" x14ac:dyDescent="0.25">
      <c r="G615" s="8">
        <f t="shared" si="158"/>
        <v>601</v>
      </c>
      <c r="H615" s="23">
        <f>VLOOKUP(G615,$G$7:$H$11,2,1)*$D$7</f>
        <v>74197.036800000002</v>
      </c>
      <c r="I615" s="23">
        <f t="shared" si="161"/>
        <v>-74194.603558484465</v>
      </c>
      <c r="J615" s="24">
        <f t="shared" si="150"/>
        <v>0.99996720567800979</v>
      </c>
      <c r="K615" s="23">
        <f t="shared" si="164"/>
        <v>2.4332415155367926</v>
      </c>
      <c r="L615" s="23">
        <f t="shared" si="159"/>
        <v>9999879.5497494712</v>
      </c>
      <c r="M615" s="23">
        <f>SUM($I$15:I615)</f>
        <v>-38783820.796093926</v>
      </c>
      <c r="N615" s="23">
        <f t="shared" si="151"/>
        <v>9999879.5497494712</v>
      </c>
      <c r="O615" s="23">
        <f t="shared" si="152"/>
        <v>10000000</v>
      </c>
      <c r="P615" s="25">
        <f t="shared" si="153"/>
        <v>0.99998795497494708</v>
      </c>
      <c r="R615" s="8">
        <f t="shared" si="160"/>
        <v>601</v>
      </c>
      <c r="S615" s="23">
        <f>VLOOKUP(R615,$R$7:$S$11,2,1)*$D$7</f>
        <v>25305.296442687748</v>
      </c>
      <c r="T615" s="23">
        <f t="shared" si="162"/>
        <v>-25127.450713116676</v>
      </c>
      <c r="U615" s="24">
        <f t="shared" si="154"/>
        <v>0.99297199580436202</v>
      </c>
      <c r="V615" s="23">
        <f t="shared" si="165"/>
        <v>177.8457295710723</v>
      </c>
      <c r="W615" s="23">
        <f t="shared" si="163"/>
        <v>9985257.269052837</v>
      </c>
      <c r="X615" s="23">
        <f>SUM($T$15:T615)</f>
        <v>-11095150.667934932</v>
      </c>
      <c r="Y615" s="23">
        <f t="shared" si="155"/>
        <v>9985257.269052837</v>
      </c>
      <c r="Z615" s="23">
        <f t="shared" si="156"/>
        <v>10000000</v>
      </c>
      <c r="AA615" s="25">
        <f t="shared" si="157"/>
        <v>0.99852572690528374</v>
      </c>
    </row>
    <row r="616" spans="7:27" x14ac:dyDescent="0.25">
      <c r="G616" s="8">
        <f t="shared" si="158"/>
        <v>602</v>
      </c>
      <c r="H616" s="23">
        <f>VLOOKUP(G616,$G$7:$H$11,2,1)*$D$7</f>
        <v>74197.036800000002</v>
      </c>
      <c r="I616" s="23">
        <f t="shared" si="161"/>
        <v>-74194.651739317924</v>
      </c>
      <c r="J616" s="24">
        <f t="shared" si="150"/>
        <v>0.99996785504132046</v>
      </c>
      <c r="K616" s="23">
        <f t="shared" si="164"/>
        <v>2.3850606820778921</v>
      </c>
      <c r="L616" s="23">
        <f t="shared" si="159"/>
        <v>9999881.9348101541</v>
      </c>
      <c r="M616" s="23">
        <f>SUM($I$15:I616)</f>
        <v>-38858015.44783324</v>
      </c>
      <c r="N616" s="23">
        <f t="shared" si="151"/>
        <v>9999881.9348101541</v>
      </c>
      <c r="O616" s="23">
        <f t="shared" si="152"/>
        <v>10000000</v>
      </c>
      <c r="P616" s="25">
        <f t="shared" si="153"/>
        <v>0.99998819348101542</v>
      </c>
      <c r="R616" s="8">
        <f t="shared" si="160"/>
        <v>602</v>
      </c>
      <c r="S616" s="23">
        <f>VLOOKUP(R616,$R$7:$S$11,2,1)*$D$7</f>
        <v>25305.296442687748</v>
      </c>
      <c r="T616" s="23">
        <f t="shared" si="162"/>
        <v>-25129.568999152631</v>
      </c>
      <c r="U616" s="24">
        <f t="shared" si="154"/>
        <v>0.99305570500100204</v>
      </c>
      <c r="V616" s="23">
        <f t="shared" si="165"/>
        <v>175.72744353511735</v>
      </c>
      <c r="W616" s="23">
        <f t="shared" si="163"/>
        <v>9985432.9964963719</v>
      </c>
      <c r="X616" s="23">
        <f>SUM($T$15:T616)</f>
        <v>-11120280.236934084</v>
      </c>
      <c r="Y616" s="23">
        <f t="shared" si="155"/>
        <v>9985432.9964963719</v>
      </c>
      <c r="Z616" s="23">
        <f t="shared" si="156"/>
        <v>10000000</v>
      </c>
      <c r="AA616" s="25">
        <f t="shared" si="157"/>
        <v>0.99854329964963717</v>
      </c>
    </row>
    <row r="617" spans="7:27" x14ac:dyDescent="0.25">
      <c r="G617" s="8">
        <f t="shared" si="158"/>
        <v>603</v>
      </c>
      <c r="H617" s="23">
        <f>VLOOKUP(G617,$G$7:$H$11,2,1)*$D$7</f>
        <v>74197.036800000002</v>
      </c>
      <c r="I617" s="23">
        <f t="shared" si="161"/>
        <v>-74194.69896613434</v>
      </c>
      <c r="J617" s="24">
        <f t="shared" si="150"/>
        <v>0.99996849154674516</v>
      </c>
      <c r="K617" s="23">
        <f t="shared" si="164"/>
        <v>2.3378338656621054</v>
      </c>
      <c r="L617" s="23">
        <f t="shared" si="159"/>
        <v>9999884.2726440206</v>
      </c>
      <c r="M617" s="23">
        <f>SUM($I$15:I617)</f>
        <v>-38932210.146799371</v>
      </c>
      <c r="N617" s="23">
        <f t="shared" si="151"/>
        <v>9999884.2726440206</v>
      </c>
      <c r="O617" s="23">
        <f t="shared" si="152"/>
        <v>10000000</v>
      </c>
      <c r="P617" s="25">
        <f t="shared" si="153"/>
        <v>0.99998842726440207</v>
      </c>
      <c r="R617" s="8">
        <f t="shared" si="160"/>
        <v>603</v>
      </c>
      <c r="S617" s="23">
        <f>VLOOKUP(R617,$R$7:$S$11,2,1)*$D$7</f>
        <v>25305.296442687748</v>
      </c>
      <c r="T617" s="23">
        <f t="shared" si="162"/>
        <v>-25131.662091318518</v>
      </c>
      <c r="U617" s="24">
        <f t="shared" si="154"/>
        <v>0.99313841860092478</v>
      </c>
      <c r="V617" s="23">
        <f t="shared" si="165"/>
        <v>173.63435136922999</v>
      </c>
      <c r="W617" s="23">
        <f t="shared" si="163"/>
        <v>9985606.6308477409</v>
      </c>
      <c r="X617" s="23">
        <f>SUM($T$15:T617)</f>
        <v>-11145411.899025403</v>
      </c>
      <c r="Y617" s="23">
        <f t="shared" si="155"/>
        <v>9985606.6308477409</v>
      </c>
      <c r="Z617" s="23">
        <f t="shared" si="156"/>
        <v>10000000</v>
      </c>
      <c r="AA617" s="25">
        <f t="shared" si="157"/>
        <v>0.99856066308477409</v>
      </c>
    </row>
    <row r="618" spans="7:27" x14ac:dyDescent="0.25">
      <c r="G618" s="8">
        <f t="shared" si="158"/>
        <v>604</v>
      </c>
      <c r="H618" s="23">
        <f>VLOOKUP(G618,$G$7:$H$11,2,1)*$D$7</f>
        <v>74197.036800000002</v>
      </c>
      <c r="I618" s="23">
        <f t="shared" si="161"/>
        <v>-74194.745257813483</v>
      </c>
      <c r="J618" s="24">
        <f t="shared" si="150"/>
        <v>0.99996911544873823</v>
      </c>
      <c r="K618" s="23">
        <f t="shared" si="164"/>
        <v>2.2915421865181997</v>
      </c>
      <c r="L618" s="23">
        <f t="shared" si="159"/>
        <v>9999886.564186208</v>
      </c>
      <c r="M618" s="23">
        <f>SUM($I$15:I618)</f>
        <v>-39006404.89205718</v>
      </c>
      <c r="N618" s="23">
        <f t="shared" si="151"/>
        <v>9999886.564186208</v>
      </c>
      <c r="O618" s="23">
        <f t="shared" si="152"/>
        <v>10000000</v>
      </c>
      <c r="P618" s="25">
        <f t="shared" si="153"/>
        <v>0.99998865641862078</v>
      </c>
      <c r="R618" s="8">
        <f t="shared" si="160"/>
        <v>604</v>
      </c>
      <c r="S618" s="23">
        <f>VLOOKUP(R618,$R$7:$S$11,2,1)*$D$7</f>
        <v>25305.296442687748</v>
      </c>
      <c r="T618" s="23">
        <f t="shared" si="162"/>
        <v>-25133.730288367718</v>
      </c>
      <c r="U618" s="24">
        <f t="shared" si="154"/>
        <v>0.99322014841009276</v>
      </c>
      <c r="V618" s="23">
        <f t="shared" si="165"/>
        <v>171.56615432002945</v>
      </c>
      <c r="W618" s="23">
        <f t="shared" si="163"/>
        <v>9985778.1970020607</v>
      </c>
      <c r="X618" s="23">
        <f>SUM($T$15:T618)</f>
        <v>-11170545.629313771</v>
      </c>
      <c r="Y618" s="23">
        <f t="shared" si="155"/>
        <v>9985778.1970020607</v>
      </c>
      <c r="Z618" s="23">
        <f t="shared" si="156"/>
        <v>10000000</v>
      </c>
      <c r="AA618" s="25">
        <f t="shared" si="157"/>
        <v>0.99857781970020609</v>
      </c>
    </row>
    <row r="619" spans="7:27" x14ac:dyDescent="0.25">
      <c r="G619" s="8">
        <f t="shared" si="158"/>
        <v>605</v>
      </c>
      <c r="H619" s="23">
        <f>VLOOKUP(G619,$G$7:$H$11,2,1)*$D$7</f>
        <v>74197.036800000002</v>
      </c>
      <c r="I619" s="23">
        <f t="shared" si="161"/>
        <v>-74194.790632881224</v>
      </c>
      <c r="J619" s="24">
        <f t="shared" si="150"/>
        <v>0.99996972699698461</v>
      </c>
      <c r="K619" s="23">
        <f t="shared" si="164"/>
        <v>2.246167118777521</v>
      </c>
      <c r="L619" s="23">
        <f t="shared" si="159"/>
        <v>9999888.8103533275</v>
      </c>
      <c r="M619" s="23">
        <f>SUM($I$15:I619)</f>
        <v>-39080599.682690062</v>
      </c>
      <c r="N619" s="23">
        <f t="shared" si="151"/>
        <v>9999888.8103533275</v>
      </c>
      <c r="O619" s="23">
        <f t="shared" si="152"/>
        <v>10000000</v>
      </c>
      <c r="P619" s="25">
        <f t="shared" si="153"/>
        <v>0.99998888103533279</v>
      </c>
      <c r="R619" s="8">
        <f t="shared" si="160"/>
        <v>605</v>
      </c>
      <c r="S619" s="23">
        <f>VLOOKUP(R619,$R$7:$S$11,2,1)*$D$7</f>
        <v>25305.296442687748</v>
      </c>
      <c r="T619" s="23">
        <f t="shared" si="162"/>
        <v>-25135.773885581642</v>
      </c>
      <c r="U619" s="24">
        <f t="shared" si="154"/>
        <v>0.99330090609726518</v>
      </c>
      <c r="V619" s="23">
        <f t="shared" si="165"/>
        <v>169.52255710610552</v>
      </c>
      <c r="W619" s="23">
        <f t="shared" si="163"/>
        <v>9985947.7195591666</v>
      </c>
      <c r="X619" s="23">
        <f>SUM($T$15:T619)</f>
        <v>-11195681.403199352</v>
      </c>
      <c r="Y619" s="23">
        <f t="shared" si="155"/>
        <v>9985947.7195591666</v>
      </c>
      <c r="Z619" s="23">
        <f t="shared" si="156"/>
        <v>10000000</v>
      </c>
      <c r="AA619" s="25">
        <f t="shared" si="157"/>
        <v>0.99859477195591662</v>
      </c>
    </row>
    <row r="620" spans="7:27" x14ac:dyDescent="0.25">
      <c r="G620" s="8">
        <f t="shared" si="158"/>
        <v>606</v>
      </c>
      <c r="H620" s="23">
        <f>VLOOKUP(G620,$G$7:$H$11,2,1)*$D$7</f>
        <v>74197.036800000002</v>
      </c>
      <c r="I620" s="23">
        <f t="shared" si="161"/>
        <v>-74194.835109479725</v>
      </c>
      <c r="J620" s="24">
        <f t="shared" si="150"/>
        <v>0.99997032643599759</v>
      </c>
      <c r="K620" s="23">
        <f t="shared" si="164"/>
        <v>2.2016905202763155</v>
      </c>
      <c r="L620" s="23">
        <f t="shared" si="159"/>
        <v>9999891.0120438486</v>
      </c>
      <c r="M620" s="23">
        <f>SUM($I$15:I620)</f>
        <v>-39154794.517799541</v>
      </c>
      <c r="N620" s="23">
        <f t="shared" si="151"/>
        <v>9999891.0120438486</v>
      </c>
      <c r="O620" s="23">
        <f t="shared" si="152"/>
        <v>10000000</v>
      </c>
      <c r="P620" s="25">
        <f t="shared" si="153"/>
        <v>0.99998910120438489</v>
      </c>
      <c r="R620" s="8">
        <f t="shared" si="160"/>
        <v>606</v>
      </c>
      <c r="S620" s="23">
        <f>VLOOKUP(R620,$R$7:$S$11,2,1)*$D$7</f>
        <v>25305.296442687748</v>
      </c>
      <c r="T620" s="23">
        <f t="shared" si="162"/>
        <v>-25137.793174706399</v>
      </c>
      <c r="U620" s="24">
        <f t="shared" si="154"/>
        <v>0.9933807031914953</v>
      </c>
      <c r="V620" s="23">
        <f t="shared" si="165"/>
        <v>167.50326798134847</v>
      </c>
      <c r="W620" s="23">
        <f t="shared" si="163"/>
        <v>9986115.2228271477</v>
      </c>
      <c r="X620" s="23">
        <f>SUM($T$15:T620)</f>
        <v>-11220819.196374059</v>
      </c>
      <c r="Y620" s="23">
        <f t="shared" si="155"/>
        <v>9986115.2228271477</v>
      </c>
      <c r="Z620" s="23">
        <f t="shared" si="156"/>
        <v>10000000</v>
      </c>
      <c r="AA620" s="25">
        <f t="shared" si="157"/>
        <v>0.99861152228271477</v>
      </c>
    </row>
    <row r="621" spans="7:27" x14ac:dyDescent="0.25">
      <c r="G621" s="8">
        <f t="shared" si="158"/>
        <v>607</v>
      </c>
      <c r="H621" s="23">
        <f>VLOOKUP(G621,$G$7:$H$11,2,1)*$D$7</f>
        <v>74197.036800000002</v>
      </c>
      <c r="I621" s="23">
        <f t="shared" si="161"/>
        <v>-74194.878705404699</v>
      </c>
      <c r="J621" s="24">
        <f t="shared" si="150"/>
        <v>0.99997091400562099</v>
      </c>
      <c r="K621" s="23">
        <f t="shared" si="164"/>
        <v>2.1580945953028277</v>
      </c>
      <c r="L621" s="23">
        <f t="shared" si="159"/>
        <v>9999893.1701384448</v>
      </c>
      <c r="M621" s="23">
        <f>SUM($I$15:I621)</f>
        <v>-39228989.396504946</v>
      </c>
      <c r="N621" s="23">
        <f t="shared" si="151"/>
        <v>9999893.1701384448</v>
      </c>
      <c r="O621" s="23">
        <f t="shared" si="152"/>
        <v>10000000</v>
      </c>
      <c r="P621" s="25">
        <f t="shared" si="153"/>
        <v>0.99998931701384453</v>
      </c>
      <c r="R621" s="8">
        <f t="shared" si="160"/>
        <v>607</v>
      </c>
      <c r="S621" s="23">
        <f>VLOOKUP(R621,$R$7:$S$11,2,1)*$D$7</f>
        <v>25305.296442687748</v>
      </c>
      <c r="T621" s="23">
        <f t="shared" si="162"/>
        <v>-25139.78844409436</v>
      </c>
      <c r="U621" s="24">
        <f t="shared" si="154"/>
        <v>0.99345955108772444</v>
      </c>
      <c r="V621" s="23">
        <f t="shared" si="165"/>
        <v>165.50799859338804</v>
      </c>
      <c r="W621" s="23">
        <f t="shared" si="163"/>
        <v>9986280.7308257408</v>
      </c>
      <c r="X621" s="23">
        <f>SUM($T$15:T621)</f>
        <v>-11245958.984818153</v>
      </c>
      <c r="Y621" s="23">
        <f t="shared" si="155"/>
        <v>9986280.7308257408</v>
      </c>
      <c r="Z621" s="23">
        <f t="shared" si="156"/>
        <v>10000000</v>
      </c>
      <c r="AA621" s="25">
        <f t="shared" si="157"/>
        <v>0.99862807308257406</v>
      </c>
    </row>
    <row r="622" spans="7:27" x14ac:dyDescent="0.25">
      <c r="G622" s="8">
        <f t="shared" si="158"/>
        <v>608</v>
      </c>
      <c r="H622" s="23">
        <f>VLOOKUP(G622,$G$7:$H$11,2,1)*$D$7</f>
        <v>74197.036800000002</v>
      </c>
      <c r="I622" s="23">
        <f t="shared" si="161"/>
        <v>-74194.921438086778</v>
      </c>
      <c r="J622" s="24">
        <f t="shared" si="150"/>
        <v>0.99997148994077856</v>
      </c>
      <c r="K622" s="23">
        <f t="shared" si="164"/>
        <v>2.1153619132237509</v>
      </c>
      <c r="L622" s="23">
        <f t="shared" si="159"/>
        <v>9999895.2855003588</v>
      </c>
      <c r="M622" s="23">
        <f>SUM($I$15:I622)</f>
        <v>-39303184.317943037</v>
      </c>
      <c r="N622" s="23">
        <f t="shared" si="151"/>
        <v>9999895.2855003588</v>
      </c>
      <c r="O622" s="23">
        <f t="shared" si="152"/>
        <v>10000000</v>
      </c>
      <c r="P622" s="25">
        <f t="shared" si="153"/>
        <v>0.99998952855003587</v>
      </c>
      <c r="R622" s="8">
        <f t="shared" si="160"/>
        <v>608</v>
      </c>
      <c r="S622" s="23">
        <f>VLOOKUP(R622,$R$7:$S$11,2,1)*$D$7</f>
        <v>25305.296442687748</v>
      </c>
      <c r="T622" s="23">
        <f t="shared" si="162"/>
        <v>-25141.759978663176</v>
      </c>
      <c r="U622" s="24">
        <f t="shared" si="154"/>
        <v>0.99353746104516283</v>
      </c>
      <c r="V622" s="23">
        <f t="shared" si="165"/>
        <v>163.53646402457161</v>
      </c>
      <c r="W622" s="23">
        <f t="shared" si="163"/>
        <v>9986444.2672897652</v>
      </c>
      <c r="X622" s="23">
        <f>SUM($T$15:T622)</f>
        <v>-11271100.744796816</v>
      </c>
      <c r="Y622" s="23">
        <f t="shared" si="155"/>
        <v>9986444.2672897652</v>
      </c>
      <c r="Z622" s="23">
        <f t="shared" si="156"/>
        <v>10000000</v>
      </c>
      <c r="AA622" s="25">
        <f t="shared" si="157"/>
        <v>0.99864442672897646</v>
      </c>
    </row>
    <row r="623" spans="7:27" x14ac:dyDescent="0.25">
      <c r="G623" s="8">
        <f t="shared" si="158"/>
        <v>609</v>
      </c>
      <c r="H623" s="23">
        <f>VLOOKUP(G623,$G$7:$H$11,2,1)*$D$7</f>
        <v>74197.036800000002</v>
      </c>
      <c r="I623" s="23">
        <f t="shared" si="161"/>
        <v>-74194.963324625045</v>
      </c>
      <c r="J623" s="24">
        <f t="shared" si="150"/>
        <v>0.99997205447192528</v>
      </c>
      <c r="K623" s="23">
        <f t="shared" si="164"/>
        <v>2.0734753749566153</v>
      </c>
      <c r="L623" s="23">
        <f t="shared" si="159"/>
        <v>9999897.3589757346</v>
      </c>
      <c r="M623" s="23">
        <f>SUM($I$15:I623)</f>
        <v>-39377379.281267658</v>
      </c>
      <c r="N623" s="23">
        <f t="shared" si="151"/>
        <v>9999897.3589757346</v>
      </c>
      <c r="O623" s="23">
        <f t="shared" si="152"/>
        <v>10000000</v>
      </c>
      <c r="P623" s="25">
        <f t="shared" si="153"/>
        <v>0.99998973589757345</v>
      </c>
      <c r="R623" s="8">
        <f t="shared" si="160"/>
        <v>609</v>
      </c>
      <c r="S623" s="23">
        <f>VLOOKUP(R623,$R$7:$S$11,2,1)*$D$7</f>
        <v>25305.296442687748</v>
      </c>
      <c r="T623" s="23">
        <f t="shared" si="162"/>
        <v>-25143.708059981465</v>
      </c>
      <c r="U623" s="24">
        <f t="shared" si="154"/>
        <v>0.99361444419067557</v>
      </c>
      <c r="V623" s="23">
        <f t="shared" si="165"/>
        <v>161.58838270628257</v>
      </c>
      <c r="W623" s="23">
        <f t="shared" si="163"/>
        <v>9986605.8556724712</v>
      </c>
      <c r="X623" s="23">
        <f>SUM($T$15:T623)</f>
        <v>-11296244.452856798</v>
      </c>
      <c r="Y623" s="23">
        <f t="shared" si="155"/>
        <v>9986605.8556724712</v>
      </c>
      <c r="Z623" s="23">
        <f t="shared" si="156"/>
        <v>10000000</v>
      </c>
      <c r="AA623" s="25">
        <f t="shared" si="157"/>
        <v>0.99866058556724713</v>
      </c>
    </row>
    <row r="624" spans="7:27" x14ac:dyDescent="0.25">
      <c r="G624" s="8">
        <f t="shared" si="158"/>
        <v>610</v>
      </c>
      <c r="H624" s="23">
        <f>VLOOKUP(G624,$G$7:$H$11,2,1)*$D$7</f>
        <v>74197.036800000002</v>
      </c>
      <c r="I624" s="23">
        <f t="shared" si="161"/>
        <v>-74195.004381772131</v>
      </c>
      <c r="J624" s="24">
        <f t="shared" si="150"/>
        <v>0.99997260782484687</v>
      </c>
      <c r="K624" s="23">
        <f t="shared" si="164"/>
        <v>2.0324182278709486</v>
      </c>
      <c r="L624" s="23">
        <f t="shared" si="159"/>
        <v>9999899.3913939632</v>
      </c>
      <c r="M624" s="23">
        <f>SUM($I$15:I624)</f>
        <v>-39451574.285649434</v>
      </c>
      <c r="N624" s="23">
        <f t="shared" si="151"/>
        <v>9999899.3913939632</v>
      </c>
      <c r="O624" s="23">
        <f t="shared" si="152"/>
        <v>10000000</v>
      </c>
      <c r="P624" s="25">
        <f t="shared" si="153"/>
        <v>0.99998993913939638</v>
      </c>
      <c r="R624" s="8">
        <f t="shared" si="160"/>
        <v>610</v>
      </c>
      <c r="S624" s="23">
        <f>VLOOKUP(R624,$R$7:$S$11,2,1)*$D$7</f>
        <v>25305.296442687748</v>
      </c>
      <c r="T624" s="23">
        <f t="shared" si="162"/>
        <v>-25145.63296629861</v>
      </c>
      <c r="U624" s="24">
        <f t="shared" si="154"/>
        <v>0.99369051151995991</v>
      </c>
      <c r="V624" s="23">
        <f t="shared" si="165"/>
        <v>159.66347638913794</v>
      </c>
      <c r="W624" s="23">
        <f t="shared" si="163"/>
        <v>9986765.5191488601</v>
      </c>
      <c r="X624" s="23">
        <f>SUM($T$15:T624)</f>
        <v>-11321390.085823096</v>
      </c>
      <c r="Y624" s="23">
        <f t="shared" si="155"/>
        <v>9986765.5191488601</v>
      </c>
      <c r="Z624" s="23">
        <f t="shared" si="156"/>
        <v>10000000</v>
      </c>
      <c r="AA624" s="25">
        <f t="shared" si="157"/>
        <v>0.99867655191488602</v>
      </c>
    </row>
    <row r="625" spans="7:27" x14ac:dyDescent="0.25">
      <c r="G625" s="8">
        <f t="shared" si="158"/>
        <v>611</v>
      </c>
      <c r="H625" s="23">
        <f>VLOOKUP(G625,$G$7:$H$11,2,1)*$D$7</f>
        <v>74197.036800000002</v>
      </c>
      <c r="I625" s="23">
        <f t="shared" si="161"/>
        <v>-74195.044625945389</v>
      </c>
      <c r="J625" s="24">
        <f t="shared" si="150"/>
        <v>0.99997315022081024</v>
      </c>
      <c r="K625" s="23">
        <f t="shared" si="164"/>
        <v>1.9921740546124056</v>
      </c>
      <c r="L625" s="23">
        <f t="shared" si="159"/>
        <v>9999901.3835680187</v>
      </c>
      <c r="M625" s="23">
        <f>SUM($I$15:I625)</f>
        <v>-39525769.330275379</v>
      </c>
      <c r="N625" s="23">
        <f t="shared" si="151"/>
        <v>9999901.3835680187</v>
      </c>
      <c r="O625" s="23">
        <f t="shared" si="152"/>
        <v>10000000</v>
      </c>
      <c r="P625" s="25">
        <f t="shared" si="153"/>
        <v>0.99999013835680184</v>
      </c>
      <c r="R625" s="8">
        <f t="shared" si="160"/>
        <v>611</v>
      </c>
      <c r="S625" s="23">
        <f>VLOOKUP(R625,$R$7:$S$11,2,1)*$D$7</f>
        <v>25305.296442687748</v>
      </c>
      <c r="T625" s="23">
        <f t="shared" si="162"/>
        <v>-25147.534972582012</v>
      </c>
      <c r="U625" s="24">
        <f t="shared" si="154"/>
        <v>0.99376567389901804</v>
      </c>
      <c r="V625" s="23">
        <f t="shared" si="165"/>
        <v>157.7614701057355</v>
      </c>
      <c r="W625" s="23">
        <f t="shared" si="163"/>
        <v>9986923.2806189656</v>
      </c>
      <c r="X625" s="23">
        <f>SUM($T$15:T625)</f>
        <v>-11346537.620795678</v>
      </c>
      <c r="Y625" s="23">
        <f t="shared" si="155"/>
        <v>9986923.2806189656</v>
      </c>
      <c r="Z625" s="23">
        <f t="shared" si="156"/>
        <v>10000000</v>
      </c>
      <c r="AA625" s="25">
        <f t="shared" si="157"/>
        <v>0.99869232806189656</v>
      </c>
    </row>
    <row r="626" spans="7:27" x14ac:dyDescent="0.25">
      <c r="G626" s="8">
        <f t="shared" si="158"/>
        <v>612</v>
      </c>
      <c r="H626" s="23">
        <f>VLOOKUP(G626,$G$7:$H$11,2,1)*$D$7</f>
        <v>74197.036800000002</v>
      </c>
      <c r="I626" s="23">
        <f t="shared" si="161"/>
        <v>-74195.084073252976</v>
      </c>
      <c r="J626" s="24">
        <f t="shared" si="150"/>
        <v>0.99997368187691527</v>
      </c>
      <c r="K626" s="23">
        <f t="shared" si="164"/>
        <v>1.9527267470257357</v>
      </c>
      <c r="L626" s="23">
        <f t="shared" si="159"/>
        <v>9999903.3362947665</v>
      </c>
      <c r="M626" s="23">
        <f>SUM($I$15:I626)</f>
        <v>-39599964.414348632</v>
      </c>
      <c r="N626" s="23">
        <f t="shared" si="151"/>
        <v>9999903.3362947665</v>
      </c>
      <c r="O626" s="23">
        <f t="shared" si="152"/>
        <v>10000000</v>
      </c>
      <c r="P626" s="25">
        <f t="shared" si="153"/>
        <v>0.99999033362947665</v>
      </c>
      <c r="R626" s="8">
        <f t="shared" si="160"/>
        <v>612</v>
      </c>
      <c r="S626" s="23">
        <f>VLOOKUP(R626,$R$7:$S$11,2,1)*$D$7</f>
        <v>25305.296442687748</v>
      </c>
      <c r="T626" s="23">
        <f t="shared" si="162"/>
        <v>-25149.414350550622</v>
      </c>
      <c r="U626" s="24">
        <f t="shared" si="154"/>
        <v>0.99383994206548132</v>
      </c>
      <c r="V626" s="23">
        <f t="shared" si="165"/>
        <v>155.88209213712616</v>
      </c>
      <c r="W626" s="23">
        <f t="shared" si="163"/>
        <v>9987079.1627111025</v>
      </c>
      <c r="X626" s="23">
        <f>SUM($T$15:T626)</f>
        <v>-11371687.035146229</v>
      </c>
      <c r="Y626" s="23">
        <f t="shared" si="155"/>
        <v>9987079.1627111025</v>
      </c>
      <c r="Z626" s="23">
        <f t="shared" si="156"/>
        <v>10000000</v>
      </c>
      <c r="AA626" s="25">
        <f t="shared" si="157"/>
        <v>0.99870791627111022</v>
      </c>
    </row>
    <row r="627" spans="7:27" x14ac:dyDescent="0.25">
      <c r="G627" s="8">
        <f t="shared" si="158"/>
        <v>613</v>
      </c>
      <c r="H627" s="23">
        <f>VLOOKUP(G627,$G$7:$H$11,2,1)*$D$7</f>
        <v>74197.036800000002</v>
      </c>
      <c r="I627" s="23">
        <f t="shared" si="161"/>
        <v>-74195.122739460319</v>
      </c>
      <c r="J627" s="24">
        <f t="shared" si="150"/>
        <v>0.99997420300564233</v>
      </c>
      <c r="K627" s="23">
        <f t="shared" si="164"/>
        <v>1.9140605396823958</v>
      </c>
      <c r="L627" s="23">
        <f t="shared" si="159"/>
        <v>9999905.250355307</v>
      </c>
      <c r="M627" s="23">
        <f>SUM($I$15:I627)</f>
        <v>-39674159.537088096</v>
      </c>
      <c r="N627" s="23">
        <f t="shared" si="151"/>
        <v>9999905.250355307</v>
      </c>
      <c r="O627" s="23">
        <f t="shared" si="152"/>
        <v>10000000</v>
      </c>
      <c r="P627" s="25">
        <f t="shared" si="153"/>
        <v>0.99999052503553065</v>
      </c>
      <c r="R627" s="8">
        <f t="shared" si="160"/>
        <v>613</v>
      </c>
      <c r="S627" s="23">
        <f>VLOOKUP(R627,$R$7:$S$11,2,1)*$D$7</f>
        <v>25305.296442687748</v>
      </c>
      <c r="T627" s="23">
        <f t="shared" si="162"/>
        <v>-25151.271368701011</v>
      </c>
      <c r="U627" s="24">
        <f t="shared" si="154"/>
        <v>0.99391332662964138</v>
      </c>
      <c r="V627" s="23">
        <f t="shared" si="165"/>
        <v>154.02507398673697</v>
      </c>
      <c r="W627" s="23">
        <f t="shared" si="163"/>
        <v>9987233.187785089</v>
      </c>
      <c r="X627" s="23">
        <f>SUM($T$15:T627)</f>
        <v>-11396838.30651493</v>
      </c>
      <c r="Y627" s="23">
        <f t="shared" si="155"/>
        <v>9987233.187785089</v>
      </c>
      <c r="Z627" s="23">
        <f t="shared" si="156"/>
        <v>10000000</v>
      </c>
      <c r="AA627" s="25">
        <f t="shared" si="157"/>
        <v>0.99872331877850895</v>
      </c>
    </row>
    <row r="628" spans="7:27" x14ac:dyDescent="0.25">
      <c r="G628" s="8">
        <f t="shared" si="158"/>
        <v>614</v>
      </c>
      <c r="H628" s="23">
        <f>VLOOKUP(G628,$G$7:$H$11,2,1)*$D$7</f>
        <v>74197.036800000002</v>
      </c>
      <c r="I628" s="23">
        <f t="shared" si="161"/>
        <v>-74195.160640046</v>
      </c>
      <c r="J628" s="24">
        <f t="shared" si="150"/>
        <v>0.99997471381560621</v>
      </c>
      <c r="K628" s="23">
        <f t="shared" si="164"/>
        <v>1.8761599540011957</v>
      </c>
      <c r="L628" s="23">
        <f t="shared" si="159"/>
        <v>9999907.1265152618</v>
      </c>
      <c r="M628" s="23">
        <f>SUM($I$15:I628)</f>
        <v>-39748354.697728142</v>
      </c>
      <c r="N628" s="23">
        <f t="shared" si="151"/>
        <v>9999907.1265152618</v>
      </c>
      <c r="O628" s="23">
        <f t="shared" si="152"/>
        <v>10000000</v>
      </c>
      <c r="P628" s="25">
        <f t="shared" si="153"/>
        <v>0.99999071265152617</v>
      </c>
      <c r="R628" s="8">
        <f t="shared" si="160"/>
        <v>614</v>
      </c>
      <c r="S628" s="23">
        <f>VLOOKUP(R628,$R$7:$S$11,2,1)*$D$7</f>
        <v>25305.296442687748</v>
      </c>
      <c r="T628" s="23">
        <f t="shared" si="162"/>
        <v>-25153.106292393059</v>
      </c>
      <c r="U628" s="24">
        <f t="shared" si="154"/>
        <v>0.9939858380778358</v>
      </c>
      <c r="V628" s="23">
        <f t="shared" si="165"/>
        <v>152.19015029468937</v>
      </c>
      <c r="W628" s="23">
        <f t="shared" si="163"/>
        <v>9987385.3779353835</v>
      </c>
      <c r="X628" s="23">
        <f>SUM($T$15:T628)</f>
        <v>-11421991.412807323</v>
      </c>
      <c r="Y628" s="23">
        <f t="shared" si="155"/>
        <v>9987385.3779353835</v>
      </c>
      <c r="Z628" s="23">
        <f t="shared" si="156"/>
        <v>10000000</v>
      </c>
      <c r="AA628" s="25">
        <f t="shared" si="157"/>
        <v>0.99873853779353838</v>
      </c>
    </row>
    <row r="629" spans="7:27" x14ac:dyDescent="0.25">
      <c r="G629" s="8">
        <f t="shared" si="158"/>
        <v>615</v>
      </c>
      <c r="H629" s="23">
        <f>VLOOKUP(G629,$G$7:$H$11,2,1)*$D$7</f>
        <v>74197.036800000002</v>
      </c>
      <c r="I629" s="23">
        <f t="shared" si="161"/>
        <v>-74195.197790160775</v>
      </c>
      <c r="J629" s="24">
        <f t="shared" si="150"/>
        <v>0.99997521451100291</v>
      </c>
      <c r="K629" s="23">
        <f t="shared" si="164"/>
        <v>1.8390098392264917</v>
      </c>
      <c r="L629" s="23">
        <f t="shared" si="159"/>
        <v>9999908.9655251019</v>
      </c>
      <c r="M629" s="23">
        <f>SUM($I$15:I629)</f>
        <v>-39822549.895518303</v>
      </c>
      <c r="N629" s="23">
        <f t="shared" si="151"/>
        <v>9999908.9655251019</v>
      </c>
      <c r="O629" s="23">
        <f t="shared" si="152"/>
        <v>10000000</v>
      </c>
      <c r="P629" s="25">
        <f t="shared" si="153"/>
        <v>0.99999089655251017</v>
      </c>
      <c r="R629" s="8">
        <f t="shared" si="160"/>
        <v>615</v>
      </c>
      <c r="S629" s="23">
        <f>VLOOKUP(R629,$R$7:$S$11,2,1)*$D$7</f>
        <v>25305.296442687748</v>
      </c>
      <c r="T629" s="23">
        <f t="shared" si="162"/>
        <v>-25154.919383831322</v>
      </c>
      <c r="U629" s="24">
        <f t="shared" si="154"/>
        <v>0.9940574867717118</v>
      </c>
      <c r="V629" s="23">
        <f t="shared" si="165"/>
        <v>150.37705885642572</v>
      </c>
      <c r="W629" s="23">
        <f t="shared" si="163"/>
        <v>9987535.7549942397</v>
      </c>
      <c r="X629" s="23">
        <f>SUM($T$15:T629)</f>
        <v>-11447146.332191154</v>
      </c>
      <c r="Y629" s="23">
        <f t="shared" si="155"/>
        <v>9987535.7549942397</v>
      </c>
      <c r="Z629" s="23">
        <f t="shared" si="156"/>
        <v>10000000</v>
      </c>
      <c r="AA629" s="25">
        <f t="shared" si="157"/>
        <v>0.99875357549942401</v>
      </c>
    </row>
    <row r="630" spans="7:27" x14ac:dyDescent="0.25">
      <c r="G630" s="8">
        <f t="shared" si="158"/>
        <v>616</v>
      </c>
      <c r="H630" s="23">
        <f>VLOOKUP(G630,$G$7:$H$11,2,1)*$D$7</f>
        <v>74197.036800000002</v>
      </c>
      <c r="I630" s="23">
        <f t="shared" si="161"/>
        <v>-74195.234204661101</v>
      </c>
      <c r="J630" s="24">
        <f t="shared" si="150"/>
        <v>0.99997570529206226</v>
      </c>
      <c r="K630" s="23">
        <f t="shared" si="164"/>
        <v>1.8025953389005736</v>
      </c>
      <c r="L630" s="23">
        <f t="shared" si="159"/>
        <v>9999910.7681204416</v>
      </c>
      <c r="M630" s="23">
        <f>SUM($I$15:I630)</f>
        <v>-39896745.129722968</v>
      </c>
      <c r="N630" s="23">
        <f t="shared" si="151"/>
        <v>9999910.7681204416</v>
      </c>
      <c r="O630" s="23">
        <f t="shared" si="152"/>
        <v>10000000</v>
      </c>
      <c r="P630" s="25">
        <f t="shared" si="153"/>
        <v>0.99999107681204413</v>
      </c>
      <c r="R630" s="8">
        <f t="shared" si="160"/>
        <v>616</v>
      </c>
      <c r="S630" s="23">
        <f>VLOOKUP(R630,$R$7:$S$11,2,1)*$D$7</f>
        <v>25305.296442687748</v>
      </c>
      <c r="T630" s="23">
        <f t="shared" si="162"/>
        <v>-25156.710902120918</v>
      </c>
      <c r="U630" s="24">
        <f t="shared" si="154"/>
        <v>0.99412828295043487</v>
      </c>
      <c r="V630" s="23">
        <f t="shared" si="165"/>
        <v>148.58554056682988</v>
      </c>
      <c r="W630" s="23">
        <f t="shared" si="163"/>
        <v>9987684.3405348063</v>
      </c>
      <c r="X630" s="23">
        <f>SUM($T$15:T630)</f>
        <v>-11472303.043093275</v>
      </c>
      <c r="Y630" s="23">
        <f t="shared" si="155"/>
        <v>9987684.3405348063</v>
      </c>
      <c r="Z630" s="23">
        <f t="shared" si="156"/>
        <v>10000000</v>
      </c>
      <c r="AA630" s="25">
        <f t="shared" si="157"/>
        <v>0.99876843405348059</v>
      </c>
    </row>
    <row r="631" spans="7:27" x14ac:dyDescent="0.25">
      <c r="G631" s="8">
        <f t="shared" si="158"/>
        <v>617</v>
      </c>
      <c r="H631" s="23">
        <f>VLOOKUP(G631,$G$7:$H$11,2,1)*$D$7</f>
        <v>74197.036800000002</v>
      </c>
      <c r="I631" s="23">
        <f t="shared" si="161"/>
        <v>-74195.269898135215</v>
      </c>
      <c r="J631" s="24">
        <f t="shared" si="150"/>
        <v>0.9999761863553992</v>
      </c>
      <c r="K631" s="23">
        <f t="shared" si="164"/>
        <v>1.7669018647866324</v>
      </c>
      <c r="L631" s="23">
        <f t="shared" si="159"/>
        <v>9999912.5350223072</v>
      </c>
      <c r="M631" s="23">
        <f>SUM($I$15:I631)</f>
        <v>-39970940.399621099</v>
      </c>
      <c r="N631" s="23">
        <f t="shared" si="151"/>
        <v>9999912.5350223072</v>
      </c>
      <c r="O631" s="23">
        <f t="shared" si="152"/>
        <v>10000000</v>
      </c>
      <c r="P631" s="25">
        <f t="shared" si="153"/>
        <v>0.99999125350223073</v>
      </c>
      <c r="R631" s="8">
        <f t="shared" si="160"/>
        <v>617</v>
      </c>
      <c r="S631" s="23">
        <f>VLOOKUP(R631,$R$7:$S$11,2,1)*$D$7</f>
        <v>25305.296442687748</v>
      </c>
      <c r="T631" s="23">
        <f t="shared" si="162"/>
        <v>-25158.481103327125</v>
      </c>
      <c r="U631" s="24">
        <f t="shared" si="154"/>
        <v>0.99419823673304386</v>
      </c>
      <c r="V631" s="23">
        <f t="shared" si="165"/>
        <v>146.8153393606226</v>
      </c>
      <c r="W631" s="23">
        <f t="shared" si="163"/>
        <v>9987831.1558741666</v>
      </c>
      <c r="X631" s="23">
        <f>SUM($T$15:T631)</f>
        <v>-11497461.524196602</v>
      </c>
      <c r="Y631" s="23">
        <f t="shared" si="155"/>
        <v>9987831.1558741666</v>
      </c>
      <c r="Z631" s="23">
        <f t="shared" si="156"/>
        <v>10000000</v>
      </c>
      <c r="AA631" s="25">
        <f t="shared" si="157"/>
        <v>0.99878311558741661</v>
      </c>
    </row>
    <row r="632" spans="7:27" x14ac:dyDescent="0.25">
      <c r="G632" s="8">
        <f t="shared" si="158"/>
        <v>618</v>
      </c>
      <c r="H632" s="23">
        <f>VLOOKUP(G632,$G$7:$H$11,2,1)*$D$7</f>
        <v>74197.036800000002</v>
      </c>
      <c r="I632" s="23">
        <f t="shared" si="161"/>
        <v>-74195.304884824902</v>
      </c>
      <c r="J632" s="24">
        <f t="shared" si="150"/>
        <v>0.9999766578929592</v>
      </c>
      <c r="K632" s="23">
        <f t="shared" si="164"/>
        <v>1.7319151750998572</v>
      </c>
      <c r="L632" s="23">
        <f t="shared" si="159"/>
        <v>9999914.2669374831</v>
      </c>
      <c r="M632" s="23">
        <f>SUM($I$15:I632)</f>
        <v>-40045135.70450592</v>
      </c>
      <c r="N632" s="23">
        <f t="shared" si="151"/>
        <v>9999914.2669374831</v>
      </c>
      <c r="O632" s="23">
        <f t="shared" si="152"/>
        <v>10000000</v>
      </c>
      <c r="P632" s="25">
        <f t="shared" si="153"/>
        <v>0.9999914266937483</v>
      </c>
      <c r="R632" s="8">
        <f t="shared" si="160"/>
        <v>618</v>
      </c>
      <c r="S632" s="23">
        <f>VLOOKUP(R632,$R$7:$S$11,2,1)*$D$7</f>
        <v>25305.296442687748</v>
      </c>
      <c r="T632" s="23">
        <f t="shared" si="162"/>
        <v>-25160.230240467936</v>
      </c>
      <c r="U632" s="24">
        <f t="shared" si="154"/>
        <v>0.9942673581181567</v>
      </c>
      <c r="V632" s="23">
        <f t="shared" si="165"/>
        <v>145.06620221981211</v>
      </c>
      <c r="W632" s="23">
        <f t="shared" si="163"/>
        <v>9987976.2220763862</v>
      </c>
      <c r="X632" s="23">
        <f>SUM($T$15:T632)</f>
        <v>-11522621.75443707</v>
      </c>
      <c r="Y632" s="23">
        <f t="shared" si="155"/>
        <v>9987976.2220763862</v>
      </c>
      <c r="Z632" s="23">
        <f t="shared" si="156"/>
        <v>10000000</v>
      </c>
      <c r="AA632" s="25">
        <f t="shared" si="157"/>
        <v>0.99879762220763857</v>
      </c>
    </row>
    <row r="633" spans="7:27" x14ac:dyDescent="0.25">
      <c r="G633" s="8">
        <f t="shared" si="158"/>
        <v>619</v>
      </c>
      <c r="H633" s="23">
        <f>VLOOKUP(G633,$G$7:$H$11,2,1)*$D$7</f>
        <v>74197.036800000002</v>
      </c>
      <c r="I633" s="23">
        <f t="shared" si="161"/>
        <v>-74195.339178752154</v>
      </c>
      <c r="J633" s="24">
        <f t="shared" si="150"/>
        <v>0.9999771200937253</v>
      </c>
      <c r="K633" s="23">
        <f t="shared" si="164"/>
        <v>1.6976212478475645</v>
      </c>
      <c r="L633" s="23">
        <f t="shared" si="159"/>
        <v>9999915.9645587318</v>
      </c>
      <c r="M633" s="23">
        <f>SUM($I$15:I633)</f>
        <v>-40119331.043684676</v>
      </c>
      <c r="N633" s="23">
        <f t="shared" si="151"/>
        <v>9999915.9645587318</v>
      </c>
      <c r="O633" s="23">
        <f t="shared" si="152"/>
        <v>10000000</v>
      </c>
      <c r="P633" s="25">
        <f t="shared" si="153"/>
        <v>0.99999159645587321</v>
      </c>
      <c r="R633" s="8">
        <f t="shared" si="160"/>
        <v>619</v>
      </c>
      <c r="S633" s="23">
        <f>VLOOKUP(R633,$R$7:$S$11,2,1)*$D$7</f>
        <v>25305.296442687748</v>
      </c>
      <c r="T633" s="23">
        <f t="shared" si="162"/>
        <v>-25161.958563592285</v>
      </c>
      <c r="U633" s="24">
        <f t="shared" si="154"/>
        <v>0.99433565698706206</v>
      </c>
      <c r="V633" s="23">
        <f t="shared" si="165"/>
        <v>143.33787909546299</v>
      </c>
      <c r="W633" s="23">
        <f t="shared" si="163"/>
        <v>9988119.5599554814</v>
      </c>
      <c r="X633" s="23">
        <f>SUM($T$15:T633)</f>
        <v>-11547783.713000663</v>
      </c>
      <c r="Y633" s="23">
        <f t="shared" si="155"/>
        <v>9988119.5599554814</v>
      </c>
      <c r="Z633" s="23">
        <f t="shared" si="156"/>
        <v>10000000</v>
      </c>
      <c r="AA633" s="25">
        <f t="shared" si="157"/>
        <v>0.99881195599554817</v>
      </c>
    </row>
    <row r="634" spans="7:27" x14ac:dyDescent="0.25">
      <c r="G634" s="8">
        <f t="shared" si="158"/>
        <v>620</v>
      </c>
      <c r="H634" s="23">
        <f>VLOOKUP(G634,$G$7:$H$11,2,1)*$D$7</f>
        <v>74197.036800000002</v>
      </c>
      <c r="I634" s="23">
        <f t="shared" si="161"/>
        <v>-74195.372793629766</v>
      </c>
      <c r="J634" s="24">
        <f t="shared" si="150"/>
        <v>0.99997757314251345</v>
      </c>
      <c r="K634" s="23">
        <f t="shared" si="164"/>
        <v>1.6640063702361658</v>
      </c>
      <c r="L634" s="23">
        <f t="shared" si="159"/>
        <v>9999917.6285651028</v>
      </c>
      <c r="M634" s="23">
        <f>SUM($I$15:I634)</f>
        <v>-40193526.416478306</v>
      </c>
      <c r="N634" s="23">
        <f t="shared" si="151"/>
        <v>9999917.6285651028</v>
      </c>
      <c r="O634" s="23">
        <f t="shared" si="152"/>
        <v>10000000</v>
      </c>
      <c r="P634" s="25">
        <f t="shared" si="153"/>
        <v>0.99999176285651026</v>
      </c>
      <c r="R634" s="8">
        <f t="shared" si="160"/>
        <v>620</v>
      </c>
      <c r="S634" s="23">
        <f>VLOOKUP(R634,$R$7:$S$11,2,1)*$D$7</f>
        <v>25305.296442687748</v>
      </c>
      <c r="T634" s="23">
        <f t="shared" si="162"/>
        <v>-25163.666319783777</v>
      </c>
      <c r="U634" s="24">
        <f t="shared" si="154"/>
        <v>0.99440314310386602</v>
      </c>
      <c r="V634" s="23">
        <f t="shared" si="165"/>
        <v>141.63012290397091</v>
      </c>
      <c r="W634" s="23">
        <f t="shared" si="163"/>
        <v>9988261.1900783852</v>
      </c>
      <c r="X634" s="23">
        <f>SUM($T$15:T634)</f>
        <v>-11572947.379320446</v>
      </c>
      <c r="Y634" s="23">
        <f t="shared" si="155"/>
        <v>9988261.1900783852</v>
      </c>
      <c r="Z634" s="23">
        <f t="shared" si="156"/>
        <v>10000000</v>
      </c>
      <c r="AA634" s="25">
        <f t="shared" si="157"/>
        <v>0.99882611900783846</v>
      </c>
    </row>
    <row r="635" spans="7:27" x14ac:dyDescent="0.25">
      <c r="G635" s="8">
        <f t="shared" si="158"/>
        <v>621</v>
      </c>
      <c r="H635" s="23">
        <f>VLOOKUP(G635,$G$7:$H$11,2,1)*$D$7</f>
        <v>74197.036800000002</v>
      </c>
      <c r="I635" s="23">
        <f t="shared" si="161"/>
        <v>-74195.405742891133</v>
      </c>
      <c r="J635" s="24">
        <f t="shared" si="150"/>
        <v>0.99997801722037416</v>
      </c>
      <c r="K635" s="23">
        <f t="shared" si="164"/>
        <v>1.6310571088688448</v>
      </c>
      <c r="L635" s="23">
        <f t="shared" si="159"/>
        <v>9999919.2596222125</v>
      </c>
      <c r="M635" s="23">
        <f>SUM($I$15:I635)</f>
        <v>-40267721.822221197</v>
      </c>
      <c r="N635" s="23">
        <f t="shared" si="151"/>
        <v>9999919.2596222125</v>
      </c>
      <c r="O635" s="23">
        <f t="shared" si="152"/>
        <v>10000000</v>
      </c>
      <c r="P635" s="25">
        <f t="shared" si="153"/>
        <v>0.9999919259622212</v>
      </c>
      <c r="R635" s="8">
        <f t="shared" si="160"/>
        <v>621</v>
      </c>
      <c r="S635" s="23">
        <f>VLOOKUP(R635,$R$7:$S$11,2,1)*$D$7</f>
        <v>25305.296442687748</v>
      </c>
      <c r="T635" s="23">
        <f t="shared" si="162"/>
        <v>-25165.353753212839</v>
      </c>
      <c r="U635" s="24">
        <f t="shared" si="154"/>
        <v>0.99446982611755386</v>
      </c>
      <c r="V635" s="23">
        <f t="shared" si="165"/>
        <v>139.94268947490855</v>
      </c>
      <c r="W635" s="23">
        <f t="shared" si="163"/>
        <v>9988401.1327678598</v>
      </c>
      <c r="X635" s="23">
        <f>SUM($T$15:T635)</f>
        <v>-11598112.733073659</v>
      </c>
      <c r="Y635" s="23">
        <f t="shared" si="155"/>
        <v>9988401.1327678598</v>
      </c>
      <c r="Z635" s="23">
        <f t="shared" si="156"/>
        <v>10000000</v>
      </c>
      <c r="AA635" s="25">
        <f t="shared" si="157"/>
        <v>0.99884011327678601</v>
      </c>
    </row>
    <row r="636" spans="7:27" x14ac:dyDescent="0.25">
      <c r="G636" s="8">
        <f t="shared" si="158"/>
        <v>622</v>
      </c>
      <c r="H636" s="23">
        <f>VLOOKUP(G636,$G$7:$H$11,2,1)*$D$7</f>
        <v>74197.036800000002</v>
      </c>
      <c r="I636" s="23">
        <f t="shared" si="161"/>
        <v>-74195.438039731234</v>
      </c>
      <c r="J636" s="24">
        <f t="shared" si="150"/>
        <v>0.99997845250514417</v>
      </c>
      <c r="K636" s="23">
        <f t="shared" si="164"/>
        <v>1.5987602687673643</v>
      </c>
      <c r="L636" s="23">
        <f t="shared" si="159"/>
        <v>9999920.8583824821</v>
      </c>
      <c r="M636" s="23">
        <f>SUM($I$15:I636)</f>
        <v>-40341917.260260925</v>
      </c>
      <c r="N636" s="23">
        <f t="shared" si="151"/>
        <v>9999920.8583824821</v>
      </c>
      <c r="O636" s="23">
        <f t="shared" si="152"/>
        <v>10000000</v>
      </c>
      <c r="P636" s="25">
        <f t="shared" si="153"/>
        <v>0.99999208583824817</v>
      </c>
      <c r="R636" s="8">
        <f t="shared" si="160"/>
        <v>622</v>
      </c>
      <c r="S636" s="23">
        <f>VLOOKUP(R636,$R$7:$S$11,2,1)*$D$7</f>
        <v>25305.296442687748</v>
      </c>
      <c r="T636" s="23">
        <f t="shared" si="162"/>
        <v>-25167.021105155349</v>
      </c>
      <c r="U636" s="24">
        <f t="shared" si="154"/>
        <v>0.99453571556272535</v>
      </c>
      <c r="V636" s="23">
        <f t="shared" si="165"/>
        <v>138.27533753239913</v>
      </c>
      <c r="W636" s="23">
        <f t="shared" si="163"/>
        <v>9988539.408105392</v>
      </c>
      <c r="X636" s="23">
        <f>SUM($T$15:T636)</f>
        <v>-11623279.754178815</v>
      </c>
      <c r="Y636" s="23">
        <f t="shared" si="155"/>
        <v>9988539.408105392</v>
      </c>
      <c r="Z636" s="23">
        <f t="shared" si="156"/>
        <v>10000000</v>
      </c>
      <c r="AA636" s="25">
        <f t="shared" si="157"/>
        <v>0.99885394081053924</v>
      </c>
    </row>
    <row r="637" spans="7:27" x14ac:dyDescent="0.25">
      <c r="G637" s="8">
        <f t="shared" si="158"/>
        <v>623</v>
      </c>
      <c r="H637" s="23">
        <f>VLOOKUP(G637,$G$7:$H$11,2,1)*$D$7</f>
        <v>74197.036800000002</v>
      </c>
      <c r="I637" s="23">
        <f t="shared" si="161"/>
        <v>-74195.469697054476</v>
      </c>
      <c r="J637" s="24">
        <f t="shared" si="150"/>
        <v>0.99997887917074435</v>
      </c>
      <c r="K637" s="23">
        <f t="shared" si="164"/>
        <v>1.5671029455261305</v>
      </c>
      <c r="L637" s="23">
        <f t="shared" si="159"/>
        <v>9999922.4254854284</v>
      </c>
      <c r="M637" s="23">
        <f>SUM($I$15:I637)</f>
        <v>-40416112.729957983</v>
      </c>
      <c r="N637" s="23">
        <f t="shared" si="151"/>
        <v>9999922.4254854284</v>
      </c>
      <c r="O637" s="23">
        <f t="shared" si="152"/>
        <v>10000000</v>
      </c>
      <c r="P637" s="25">
        <f t="shared" si="153"/>
        <v>0.9999922425485428</v>
      </c>
      <c r="R637" s="8">
        <f t="shared" si="160"/>
        <v>623</v>
      </c>
      <c r="S637" s="23">
        <f>VLOOKUP(R637,$R$7:$S$11,2,1)*$D$7</f>
        <v>25305.296442687748</v>
      </c>
      <c r="T637" s="23">
        <f t="shared" si="162"/>
        <v>-25168.668614052236</v>
      </c>
      <c r="U637" s="24">
        <f t="shared" si="154"/>
        <v>0.99460082086195079</v>
      </c>
      <c r="V637" s="23">
        <f t="shared" si="165"/>
        <v>136.62782863551183</v>
      </c>
      <c r="W637" s="23">
        <f t="shared" si="163"/>
        <v>9988676.0359340273</v>
      </c>
      <c r="X637" s="23">
        <f>SUM($T$15:T637)</f>
        <v>-11648448.422792867</v>
      </c>
      <c r="Y637" s="23">
        <f t="shared" si="155"/>
        <v>9988676.0359340273</v>
      </c>
      <c r="Z637" s="23">
        <f t="shared" si="156"/>
        <v>10000000</v>
      </c>
      <c r="AA637" s="25">
        <f t="shared" si="157"/>
        <v>0.99886760359340276</v>
      </c>
    </row>
    <row r="638" spans="7:27" x14ac:dyDescent="0.25">
      <c r="G638" s="8">
        <f t="shared" si="158"/>
        <v>624</v>
      </c>
      <c r="H638" s="23">
        <f>VLOOKUP(G638,$G$7:$H$11,2,1)*$D$7</f>
        <v>74197.036800000002</v>
      </c>
      <c r="I638" s="23">
        <f t="shared" si="161"/>
        <v>-74195.500727538019</v>
      </c>
      <c r="J638" s="24">
        <f t="shared" si="150"/>
        <v>0.99997929738803282</v>
      </c>
      <c r="K638" s="23">
        <f t="shared" si="164"/>
        <v>1.5360724619822577</v>
      </c>
      <c r="L638" s="23">
        <f t="shared" si="159"/>
        <v>9999923.9615578912</v>
      </c>
      <c r="M638" s="23">
        <f>SUM($I$15:I638)</f>
        <v>-40490308.230685517</v>
      </c>
      <c r="N638" s="23">
        <f t="shared" si="151"/>
        <v>9999923.9615578912</v>
      </c>
      <c r="O638" s="23">
        <f t="shared" si="152"/>
        <v>10000000</v>
      </c>
      <c r="P638" s="25">
        <f t="shared" si="153"/>
        <v>0.99999239615578916</v>
      </c>
      <c r="R638" s="8">
        <f t="shared" si="160"/>
        <v>624</v>
      </c>
      <c r="S638" s="23">
        <f>VLOOKUP(R638,$R$7:$S$11,2,1)*$D$7</f>
        <v>25305.296442687748</v>
      </c>
      <c r="T638" s="23">
        <f t="shared" si="162"/>
        <v>-25170.296515513211</v>
      </c>
      <c r="U638" s="24">
        <f t="shared" si="154"/>
        <v>0.99466515132591748</v>
      </c>
      <c r="V638" s="23">
        <f t="shared" si="165"/>
        <v>134.99992717453642</v>
      </c>
      <c r="W638" s="23">
        <f t="shared" si="163"/>
        <v>9988811.0358612016</v>
      </c>
      <c r="X638" s="23">
        <f>SUM($T$15:T638)</f>
        <v>-11673618.71930838</v>
      </c>
      <c r="Y638" s="23">
        <f t="shared" si="155"/>
        <v>9988811.0358612016</v>
      </c>
      <c r="Z638" s="23">
        <f t="shared" si="156"/>
        <v>10000000</v>
      </c>
      <c r="AA638" s="25">
        <f t="shared" si="157"/>
        <v>0.99888110358612014</v>
      </c>
    </row>
    <row r="639" spans="7:27" x14ac:dyDescent="0.25">
      <c r="G639" s="8">
        <f t="shared" si="158"/>
        <v>625</v>
      </c>
      <c r="H639" s="23">
        <f>VLOOKUP(G639,$G$7:$H$11,2,1)*$D$7</f>
        <v>74197.036800000002</v>
      </c>
      <c r="I639" s="23">
        <f t="shared" si="161"/>
        <v>-74195.531143575907</v>
      </c>
      <c r="J639" s="24">
        <f t="shared" si="150"/>
        <v>0.99997970732405184</v>
      </c>
      <c r="K639" s="23">
        <f t="shared" si="164"/>
        <v>1.5056564240949228</v>
      </c>
      <c r="L639" s="23">
        <f t="shared" si="159"/>
        <v>9999925.4672143161</v>
      </c>
      <c r="M639" s="23">
        <f>SUM($I$15:I639)</f>
        <v>-40564503.761829093</v>
      </c>
      <c r="N639" s="23">
        <f t="shared" si="151"/>
        <v>9999925.4672143161</v>
      </c>
      <c r="O639" s="23">
        <f t="shared" si="152"/>
        <v>10000000</v>
      </c>
      <c r="P639" s="25">
        <f t="shared" si="153"/>
        <v>0.99999254672143156</v>
      </c>
      <c r="R639" s="8">
        <f t="shared" si="160"/>
        <v>625</v>
      </c>
      <c r="S639" s="23">
        <f>VLOOKUP(R639,$R$7:$S$11,2,1)*$D$7</f>
        <v>25305.296442687748</v>
      </c>
      <c r="T639" s="23">
        <f t="shared" si="162"/>
        <v>-25171.905042361468</v>
      </c>
      <c r="U639" s="24">
        <f t="shared" si="154"/>
        <v>0.99472871615519742</v>
      </c>
      <c r="V639" s="23">
        <f t="shared" si="165"/>
        <v>133.39140032627984</v>
      </c>
      <c r="W639" s="23">
        <f t="shared" si="163"/>
        <v>9988944.4272615276</v>
      </c>
      <c r="X639" s="23">
        <f>SUM($T$15:T639)</f>
        <v>-11698790.624350742</v>
      </c>
      <c r="Y639" s="23">
        <f t="shared" si="155"/>
        <v>9988944.4272615276</v>
      </c>
      <c r="Z639" s="23">
        <f t="shared" si="156"/>
        <v>10000000</v>
      </c>
      <c r="AA639" s="25">
        <f t="shared" si="157"/>
        <v>0.9988944427261528</v>
      </c>
    </row>
    <row r="640" spans="7:27" x14ac:dyDescent="0.25">
      <c r="G640" s="8">
        <f t="shared" si="158"/>
        <v>626</v>
      </c>
      <c r="H640" s="23">
        <f>VLOOKUP(G640,$G$7:$H$11,2,1)*$D$7</f>
        <v>74197.036800000002</v>
      </c>
      <c r="I640" s="23">
        <f t="shared" si="161"/>
        <v>-74195.560957353562</v>
      </c>
      <c r="J640" s="24">
        <f t="shared" si="150"/>
        <v>0.99998010914303204</v>
      </c>
      <c r="K640" s="23">
        <f t="shared" si="164"/>
        <v>1.4758426464395598</v>
      </c>
      <c r="L640" s="23">
        <f t="shared" si="159"/>
        <v>9999926.9430569634</v>
      </c>
      <c r="M640" s="23">
        <f>SUM($I$15:I640)</f>
        <v>-40638699.32278645</v>
      </c>
      <c r="N640" s="23">
        <f t="shared" si="151"/>
        <v>9999926.9430569634</v>
      </c>
      <c r="O640" s="23">
        <f t="shared" si="152"/>
        <v>10000000</v>
      </c>
      <c r="P640" s="25">
        <f t="shared" si="153"/>
        <v>0.99999269430569637</v>
      </c>
      <c r="R640" s="8">
        <f t="shared" si="160"/>
        <v>626</v>
      </c>
      <c r="S640" s="23">
        <f>VLOOKUP(R640,$R$7:$S$11,2,1)*$D$7</f>
        <v>25305.296442687748</v>
      </c>
      <c r="T640" s="23">
        <f t="shared" si="162"/>
        <v>-25173.494424678385</v>
      </c>
      <c r="U640" s="24">
        <f t="shared" si="154"/>
        <v>0.99479152444201269</v>
      </c>
      <c r="V640" s="23">
        <f t="shared" si="165"/>
        <v>131.80201800936265</v>
      </c>
      <c r="W640" s="23">
        <f t="shared" si="163"/>
        <v>9989076.2292795368</v>
      </c>
      <c r="X640" s="23">
        <f>SUM($T$15:T640)</f>
        <v>-11723964.11877542</v>
      </c>
      <c r="Y640" s="23">
        <f t="shared" si="155"/>
        <v>9989076.2292795368</v>
      </c>
      <c r="Z640" s="23">
        <f t="shared" si="156"/>
        <v>10000000</v>
      </c>
      <c r="AA640" s="25">
        <f t="shared" si="157"/>
        <v>0.99890762292795365</v>
      </c>
    </row>
    <row r="641" spans="7:27" x14ac:dyDescent="0.25">
      <c r="G641" s="8">
        <f t="shared" si="158"/>
        <v>627</v>
      </c>
      <c r="H641" s="23">
        <f>VLOOKUP(G641,$G$7:$H$11,2,1)*$D$7</f>
        <v>74197.036800000002</v>
      </c>
      <c r="I641" s="23">
        <f t="shared" si="161"/>
        <v>-74195.590180780739</v>
      </c>
      <c r="J641" s="24">
        <f t="shared" si="150"/>
        <v>0.99998050300548846</v>
      </c>
      <c r="K641" s="23">
        <f t="shared" si="164"/>
        <v>1.4466192192630842</v>
      </c>
      <c r="L641" s="23">
        <f t="shared" si="159"/>
        <v>9999928.3896761835</v>
      </c>
      <c r="M641" s="23">
        <f>SUM($I$15:I641)</f>
        <v>-40712894.912967235</v>
      </c>
      <c r="N641" s="23">
        <f t="shared" si="151"/>
        <v>9999928.3896761835</v>
      </c>
      <c r="O641" s="23">
        <f t="shared" si="152"/>
        <v>10000000</v>
      </c>
      <c r="P641" s="25">
        <f t="shared" si="153"/>
        <v>0.99999283896761837</v>
      </c>
      <c r="R641" s="8">
        <f t="shared" si="160"/>
        <v>627</v>
      </c>
      <c r="S641" s="23">
        <f>VLOOKUP(R641,$R$7:$S$11,2,1)*$D$7</f>
        <v>25305.296442687748</v>
      </c>
      <c r="T641" s="23">
        <f t="shared" si="162"/>
        <v>-25175.064889825881</v>
      </c>
      <c r="U641" s="24">
        <f t="shared" si="154"/>
        <v>0.99485358517111944</v>
      </c>
      <c r="V641" s="23">
        <f t="shared" si="165"/>
        <v>130.23155286186739</v>
      </c>
      <c r="W641" s="23">
        <f t="shared" si="163"/>
        <v>9989206.4608323984</v>
      </c>
      <c r="X641" s="23">
        <f>SUM($T$15:T641)</f>
        <v>-11749139.183665246</v>
      </c>
      <c r="Y641" s="23">
        <f t="shared" si="155"/>
        <v>9989206.4608323984</v>
      </c>
      <c r="Z641" s="23">
        <f t="shared" si="156"/>
        <v>10000000</v>
      </c>
      <c r="AA641" s="25">
        <f t="shared" si="157"/>
        <v>0.99892064608323983</v>
      </c>
    </row>
    <row r="642" spans="7:27" x14ac:dyDescent="0.25">
      <c r="G642" s="8">
        <f t="shared" si="158"/>
        <v>628</v>
      </c>
      <c r="H642" s="23">
        <f>VLOOKUP(G642,$G$7:$H$11,2,1)*$D$7</f>
        <v>74197.036800000002</v>
      </c>
      <c r="I642" s="23">
        <f t="shared" si="161"/>
        <v>-74195.618825562298</v>
      </c>
      <c r="J642" s="24">
        <f t="shared" si="150"/>
        <v>0.99998088906917504</v>
      </c>
      <c r="K642" s="23">
        <f t="shared" si="164"/>
        <v>1.4179744377033785</v>
      </c>
      <c r="L642" s="23">
        <f t="shared" si="159"/>
        <v>9999929.807650622</v>
      </c>
      <c r="M642" s="23">
        <f>SUM($I$15:I642)</f>
        <v>-40787090.531792797</v>
      </c>
      <c r="N642" s="23">
        <f t="shared" si="151"/>
        <v>9999929.807650622</v>
      </c>
      <c r="O642" s="23">
        <f t="shared" si="152"/>
        <v>10000000</v>
      </c>
      <c r="P642" s="25">
        <f t="shared" si="153"/>
        <v>0.99999298076506216</v>
      </c>
      <c r="R642" s="8">
        <f t="shared" si="160"/>
        <v>628</v>
      </c>
      <c r="S642" s="23">
        <f>VLOOKUP(R642,$R$7:$S$11,2,1)*$D$7</f>
        <v>25305.296442687748</v>
      </c>
      <c r="T642" s="23">
        <f t="shared" si="162"/>
        <v>-25176.61666245386</v>
      </c>
      <c r="U642" s="24">
        <f t="shared" si="154"/>
        <v>0.99491490722010212</v>
      </c>
      <c r="V642" s="23">
        <f t="shared" si="165"/>
        <v>128.67978023388787</v>
      </c>
      <c r="W642" s="23">
        <f t="shared" si="163"/>
        <v>9989335.140612632</v>
      </c>
      <c r="X642" s="23">
        <f>SUM($T$15:T642)</f>
        <v>-11774315.8003277</v>
      </c>
      <c r="Y642" s="23">
        <f t="shared" si="155"/>
        <v>9989335.140612632</v>
      </c>
      <c r="Z642" s="23">
        <f t="shared" si="156"/>
        <v>10000000</v>
      </c>
      <c r="AA642" s="25">
        <f t="shared" si="157"/>
        <v>0.99893351406126318</v>
      </c>
    </row>
    <row r="643" spans="7:27" x14ac:dyDescent="0.25">
      <c r="G643" s="8">
        <f t="shared" si="158"/>
        <v>629</v>
      </c>
      <c r="H643" s="23">
        <f>VLOOKUP(G643,$G$7:$H$11,2,1)*$D$7</f>
        <v>74197.036800000002</v>
      </c>
      <c r="I643" s="23">
        <f t="shared" si="161"/>
        <v>-74195.646903142333</v>
      </c>
      <c r="J643" s="24">
        <f t="shared" si="150"/>
        <v>0.99998126748833094</v>
      </c>
      <c r="K643" s="23">
        <f t="shared" si="164"/>
        <v>1.3898968576686457</v>
      </c>
      <c r="L643" s="23">
        <f t="shared" si="159"/>
        <v>9999931.1975474805</v>
      </c>
      <c r="M643" s="23">
        <f>SUM($I$15:I643)</f>
        <v>-40861286.178695939</v>
      </c>
      <c r="N643" s="23">
        <f t="shared" si="151"/>
        <v>9999931.1975474805</v>
      </c>
      <c r="O643" s="23">
        <f t="shared" si="152"/>
        <v>10000000</v>
      </c>
      <c r="P643" s="25">
        <f t="shared" si="153"/>
        <v>0.99999311975474803</v>
      </c>
      <c r="R643" s="8">
        <f t="shared" si="160"/>
        <v>629</v>
      </c>
      <c r="S643" s="23">
        <f>VLOOKUP(R643,$R$7:$S$11,2,1)*$D$7</f>
        <v>25305.296442687748</v>
      </c>
      <c r="T643" s="23">
        <f t="shared" si="162"/>
        <v>-25178.149964597076</v>
      </c>
      <c r="U643" s="24">
        <f t="shared" si="154"/>
        <v>0.99497549936320107</v>
      </c>
      <c r="V643" s="23">
        <f t="shared" si="165"/>
        <v>127.14647809067174</v>
      </c>
      <c r="W643" s="23">
        <f t="shared" si="163"/>
        <v>9989462.2870907225</v>
      </c>
      <c r="X643" s="23">
        <f>SUM($T$15:T643)</f>
        <v>-11799493.950292297</v>
      </c>
      <c r="Y643" s="23">
        <f t="shared" si="155"/>
        <v>9989462.2870907225</v>
      </c>
      <c r="Z643" s="23">
        <f t="shared" si="156"/>
        <v>10000000</v>
      </c>
      <c r="AA643" s="25">
        <f t="shared" si="157"/>
        <v>0.99894622870907224</v>
      </c>
    </row>
    <row r="644" spans="7:27" x14ac:dyDescent="0.25">
      <c r="G644" s="8">
        <f t="shared" si="158"/>
        <v>630</v>
      </c>
      <c r="H644" s="23">
        <f>VLOOKUP(G644,$G$7:$H$11,2,1)*$D$7</f>
        <v>74197.036800000002</v>
      </c>
      <c r="I644" s="23">
        <f t="shared" si="161"/>
        <v>-74195.674424756318</v>
      </c>
      <c r="J644" s="24">
        <f t="shared" si="150"/>
        <v>0.99998163841438359</v>
      </c>
      <c r="K644" s="23">
        <f t="shared" si="164"/>
        <v>1.3623752436833456</v>
      </c>
      <c r="L644" s="23">
        <f t="shared" si="159"/>
        <v>9999932.559922725</v>
      </c>
      <c r="M644" s="23">
        <f>SUM($I$15:I644)</f>
        <v>-40935481.8531207</v>
      </c>
      <c r="N644" s="23">
        <f t="shared" si="151"/>
        <v>9999932.559922725</v>
      </c>
      <c r="O644" s="23">
        <f t="shared" si="152"/>
        <v>10000000</v>
      </c>
      <c r="P644" s="25">
        <f t="shared" si="153"/>
        <v>0.99999325599227251</v>
      </c>
      <c r="R644" s="8">
        <f t="shared" si="160"/>
        <v>630</v>
      </c>
      <c r="S644" s="23">
        <f>VLOOKUP(R644,$R$7:$S$11,2,1)*$D$7</f>
        <v>25305.296442687748</v>
      </c>
      <c r="T644" s="23">
        <f t="shared" si="162"/>
        <v>-25179.665015630424</v>
      </c>
      <c r="U644" s="24">
        <f t="shared" si="154"/>
        <v>0.9950353702695458</v>
      </c>
      <c r="V644" s="23">
        <f t="shared" si="165"/>
        <v>125.63142705732389</v>
      </c>
      <c r="W644" s="23">
        <f t="shared" si="163"/>
        <v>9989587.9185177796</v>
      </c>
      <c r="X644" s="23">
        <f>SUM($T$15:T644)</f>
        <v>-11824673.615307927</v>
      </c>
      <c r="Y644" s="23">
        <f t="shared" si="155"/>
        <v>9989587.9185177796</v>
      </c>
      <c r="Z644" s="23">
        <f t="shared" si="156"/>
        <v>10000000</v>
      </c>
      <c r="AA644" s="25">
        <f t="shared" si="157"/>
        <v>0.99895879185177794</v>
      </c>
    </row>
    <row r="645" spans="7:27" x14ac:dyDescent="0.25">
      <c r="G645" s="8">
        <f t="shared" si="158"/>
        <v>631</v>
      </c>
      <c r="H645" s="23">
        <f>VLOOKUP(G645,$G$7:$H$11,2,1)*$D$7</f>
        <v>74197.036800000002</v>
      </c>
      <c r="I645" s="23">
        <f t="shared" si="161"/>
        <v>-74195.701401412487</v>
      </c>
      <c r="J645" s="24">
        <f t="shared" si="150"/>
        <v>0.99998200199569809</v>
      </c>
      <c r="K645" s="23">
        <f t="shared" si="164"/>
        <v>1.3353985875146464</v>
      </c>
      <c r="L645" s="23">
        <f t="shared" si="159"/>
        <v>9999933.8953213133</v>
      </c>
      <c r="M645" s="23">
        <f>SUM($I$15:I645)</f>
        <v>-41009677.554522112</v>
      </c>
      <c r="N645" s="23">
        <f t="shared" si="151"/>
        <v>9999933.8953213133</v>
      </c>
      <c r="O645" s="23">
        <f t="shared" si="152"/>
        <v>10000000</v>
      </c>
      <c r="P645" s="25">
        <f t="shared" si="153"/>
        <v>0.99999338953213135</v>
      </c>
      <c r="R645" s="8">
        <f t="shared" si="160"/>
        <v>631</v>
      </c>
      <c r="S645" s="23">
        <f>VLOOKUP(R645,$R$7:$S$11,2,1)*$D$7</f>
        <v>25305.296442687748</v>
      </c>
      <c r="T645" s="23">
        <f t="shared" si="162"/>
        <v>-25181.162032335997</v>
      </c>
      <c r="U645" s="24">
        <f t="shared" si="154"/>
        <v>0.99509452850580526</v>
      </c>
      <c r="V645" s="23">
        <f t="shared" si="165"/>
        <v>124.13441035175128</v>
      </c>
      <c r="W645" s="23">
        <f t="shared" si="163"/>
        <v>9989712.0529281311</v>
      </c>
      <c r="X645" s="23">
        <f>SUM($T$15:T645)</f>
        <v>-11849854.777340263</v>
      </c>
      <c r="Y645" s="23">
        <f t="shared" si="155"/>
        <v>9989712.0529281311</v>
      </c>
      <c r="Z645" s="23">
        <f t="shared" si="156"/>
        <v>10000000</v>
      </c>
      <c r="AA645" s="25">
        <f t="shared" si="157"/>
        <v>0.99897120529281314</v>
      </c>
    </row>
    <row r="646" spans="7:27" x14ac:dyDescent="0.25">
      <c r="G646" s="8">
        <f t="shared" si="158"/>
        <v>632</v>
      </c>
      <c r="H646" s="23">
        <f>VLOOKUP(G646,$G$7:$H$11,2,1)*$D$7</f>
        <v>74197.036800000002</v>
      </c>
      <c r="I646" s="23">
        <f t="shared" si="161"/>
        <v>-74195.727843903005</v>
      </c>
      <c r="J646" s="24">
        <f t="shared" si="150"/>
        <v>0.99998235837772709</v>
      </c>
      <c r="K646" s="23">
        <f t="shared" si="164"/>
        <v>1.3089560969965532</v>
      </c>
      <c r="L646" s="23">
        <f t="shared" si="159"/>
        <v>9999935.2042774111</v>
      </c>
      <c r="M646" s="23">
        <f>SUM($I$15:I646)</f>
        <v>-41083873.282366015</v>
      </c>
      <c r="N646" s="23">
        <f t="shared" si="151"/>
        <v>9999935.2042774111</v>
      </c>
      <c r="O646" s="23">
        <f t="shared" si="152"/>
        <v>10000000</v>
      </c>
      <c r="P646" s="25">
        <f t="shared" si="153"/>
        <v>0.99999352042774114</v>
      </c>
      <c r="R646" s="8">
        <f t="shared" si="160"/>
        <v>632</v>
      </c>
      <c r="S646" s="23">
        <f>VLOOKUP(R646,$R$7:$S$11,2,1)*$D$7</f>
        <v>25305.296442687748</v>
      </c>
      <c r="T646" s="23">
        <f t="shared" si="162"/>
        <v>-25182.641228955239</v>
      </c>
      <c r="U646" s="24">
        <f t="shared" si="154"/>
        <v>0.99515298253824835</v>
      </c>
      <c r="V646" s="23">
        <f t="shared" si="165"/>
        <v>122.65521373250886</v>
      </c>
      <c r="W646" s="23">
        <f t="shared" si="163"/>
        <v>9989834.7081418633</v>
      </c>
      <c r="X646" s="23">
        <f>SUM($T$15:T646)</f>
        <v>-11875037.418569218</v>
      </c>
      <c r="Y646" s="23">
        <f t="shared" si="155"/>
        <v>9989834.7081418633</v>
      </c>
      <c r="Z646" s="23">
        <f t="shared" si="156"/>
        <v>10000000</v>
      </c>
      <c r="AA646" s="25">
        <f t="shared" si="157"/>
        <v>0.99898347081418637</v>
      </c>
    </row>
    <row r="647" spans="7:27" x14ac:dyDescent="0.25">
      <c r="G647" s="8">
        <f t="shared" si="158"/>
        <v>633</v>
      </c>
      <c r="H647" s="23">
        <f>VLOOKUP(G647,$G$7:$H$11,2,1)*$D$7</f>
        <v>74197.036800000002</v>
      </c>
      <c r="I647" s="23">
        <f t="shared" si="161"/>
        <v>-74195.753762800246</v>
      </c>
      <c r="J647" s="24">
        <f t="shared" si="150"/>
        <v>0.99998270770296105</v>
      </c>
      <c r="K647" s="23">
        <f t="shared" si="164"/>
        <v>1.2830371997551993</v>
      </c>
      <c r="L647" s="23">
        <f t="shared" si="159"/>
        <v>9999936.4873146117</v>
      </c>
      <c r="M647" s="23">
        <f>SUM($I$15:I647)</f>
        <v>-41158069.036128819</v>
      </c>
      <c r="N647" s="23">
        <f t="shared" si="151"/>
        <v>9999936.4873146117</v>
      </c>
      <c r="O647" s="23">
        <f t="shared" si="152"/>
        <v>10000000</v>
      </c>
      <c r="P647" s="25">
        <f t="shared" si="153"/>
        <v>0.99999364873146113</v>
      </c>
      <c r="R647" s="8">
        <f t="shared" si="160"/>
        <v>633</v>
      </c>
      <c r="S647" s="23">
        <f>VLOOKUP(R647,$R$7:$S$11,2,1)*$D$7</f>
        <v>25305.296442687748</v>
      </c>
      <c r="T647" s="23">
        <f t="shared" si="162"/>
        <v>-25184.102817181498</v>
      </c>
      <c r="U647" s="24">
        <f t="shared" si="154"/>
        <v>0.99521074073244964</v>
      </c>
      <c r="V647" s="23">
        <f t="shared" si="165"/>
        <v>121.1936255062501</v>
      </c>
      <c r="W647" s="23">
        <f t="shared" si="163"/>
        <v>9989955.9017673694</v>
      </c>
      <c r="X647" s="23">
        <f>SUM($T$15:T647)</f>
        <v>-11900221.5213864</v>
      </c>
      <c r="Y647" s="23">
        <f t="shared" si="155"/>
        <v>9989955.9017673694</v>
      </c>
      <c r="Z647" s="23">
        <f t="shared" si="156"/>
        <v>10000000</v>
      </c>
      <c r="AA647" s="25">
        <f t="shared" si="157"/>
        <v>0.99899559017673689</v>
      </c>
    </row>
    <row r="648" spans="7:27" x14ac:dyDescent="0.25">
      <c r="G648" s="8">
        <f t="shared" si="158"/>
        <v>634</v>
      </c>
      <c r="H648" s="23">
        <f>VLOOKUP(G648,$G$7:$H$11,2,1)*$D$7</f>
        <v>74197.036800000002</v>
      </c>
      <c r="I648" s="23">
        <f t="shared" si="161"/>
        <v>-74195.779168486595</v>
      </c>
      <c r="J648" s="24">
        <f t="shared" si="150"/>
        <v>0.99998305011132993</v>
      </c>
      <c r="K648" s="23">
        <f t="shared" si="164"/>
        <v>1.2576315134065226</v>
      </c>
      <c r="L648" s="23">
        <f t="shared" si="159"/>
        <v>9999937.7449461259</v>
      </c>
      <c r="M648" s="23">
        <f>SUM($I$15:I648)</f>
        <v>-41232264.815297306</v>
      </c>
      <c r="N648" s="23">
        <f t="shared" si="151"/>
        <v>9999937.7449461259</v>
      </c>
      <c r="O648" s="23">
        <f t="shared" si="152"/>
        <v>10000000</v>
      </c>
      <c r="P648" s="25">
        <f t="shared" si="153"/>
        <v>0.99999377449461258</v>
      </c>
      <c r="R648" s="8">
        <f t="shared" si="160"/>
        <v>634</v>
      </c>
      <c r="S648" s="23">
        <f>VLOOKUP(R648,$R$7:$S$11,2,1)*$D$7</f>
        <v>25305.296442687748</v>
      </c>
      <c r="T648" s="23">
        <f t="shared" si="162"/>
        <v>-25185.547006182373</v>
      </c>
      <c r="U648" s="24">
        <f t="shared" si="154"/>
        <v>0.99526781135417297</v>
      </c>
      <c r="V648" s="23">
        <f t="shared" si="165"/>
        <v>119.74943650537534</v>
      </c>
      <c r="W648" s="23">
        <f t="shared" si="163"/>
        <v>9990075.6512038745</v>
      </c>
      <c r="X648" s="23">
        <f>SUM($T$15:T648)</f>
        <v>-11925407.068392582</v>
      </c>
      <c r="Y648" s="23">
        <f t="shared" si="155"/>
        <v>9990075.6512038745</v>
      </c>
      <c r="Z648" s="23">
        <f t="shared" si="156"/>
        <v>10000000</v>
      </c>
      <c r="AA648" s="25">
        <f t="shared" si="157"/>
        <v>0.99900756512038746</v>
      </c>
    </row>
    <row r="649" spans="7:27" x14ac:dyDescent="0.25">
      <c r="G649" s="8">
        <f t="shared" si="158"/>
        <v>635</v>
      </c>
      <c r="H649" s="23">
        <f>VLOOKUP(G649,$G$7:$H$11,2,1)*$D$7</f>
        <v>74197.036800000002</v>
      </c>
      <c r="I649" s="23">
        <f t="shared" si="161"/>
        <v>-74195.804071098566</v>
      </c>
      <c r="J649" s="24">
        <f t="shared" si="150"/>
        <v>0.99998338573945</v>
      </c>
      <c r="K649" s="23">
        <f t="shared" si="164"/>
        <v>1.2327289014356211</v>
      </c>
      <c r="L649" s="23">
        <f t="shared" si="159"/>
        <v>9999938.9776750281</v>
      </c>
      <c r="M649" s="23">
        <f>SUM($I$15:I649)</f>
        <v>-41306460.619368404</v>
      </c>
      <c r="N649" s="23">
        <f t="shared" si="151"/>
        <v>9999938.9776750281</v>
      </c>
      <c r="O649" s="23">
        <f t="shared" si="152"/>
        <v>10000000</v>
      </c>
      <c r="P649" s="25">
        <f t="shared" si="153"/>
        <v>0.9999938977675028</v>
      </c>
      <c r="R649" s="8">
        <f t="shared" si="160"/>
        <v>635</v>
      </c>
      <c r="S649" s="23">
        <f>VLOOKUP(R649,$R$7:$S$11,2,1)*$D$7</f>
        <v>25305.296442687748</v>
      </c>
      <c r="T649" s="23">
        <f t="shared" si="162"/>
        <v>-25186.974002696574</v>
      </c>
      <c r="U649" s="24">
        <f t="shared" si="154"/>
        <v>0.99532420257319831</v>
      </c>
      <c r="V649" s="23">
        <f t="shared" si="165"/>
        <v>118.32243999117418</v>
      </c>
      <c r="W649" s="23">
        <f t="shared" si="163"/>
        <v>9990193.9736438654</v>
      </c>
      <c r="X649" s="23">
        <f>SUM($T$15:T649)</f>
        <v>-11950594.042395279</v>
      </c>
      <c r="Y649" s="23">
        <f t="shared" si="155"/>
        <v>9990193.9736438654</v>
      </c>
      <c r="Z649" s="23">
        <f t="shared" si="156"/>
        <v>10000000</v>
      </c>
      <c r="AA649" s="25">
        <f t="shared" si="157"/>
        <v>0.9990193973643865</v>
      </c>
    </row>
    <row r="650" spans="7:27" x14ac:dyDescent="0.25">
      <c r="G650" s="8">
        <f t="shared" si="158"/>
        <v>636</v>
      </c>
      <c r="H650" s="23">
        <f>VLOOKUP(G650,$G$7:$H$11,2,1)*$D$7</f>
        <v>74197.036800000002</v>
      </c>
      <c r="I650" s="23">
        <f t="shared" si="161"/>
        <v>-74195.828480623662</v>
      </c>
      <c r="J650" s="24">
        <f t="shared" si="150"/>
        <v>0.99998371472192893</v>
      </c>
      <c r="K650" s="23">
        <f t="shared" si="164"/>
        <v>1.2083193763392046</v>
      </c>
      <c r="L650" s="23">
        <f t="shared" si="159"/>
        <v>9999940.1859944053</v>
      </c>
      <c r="M650" s="23">
        <f>SUM($I$15:I650)</f>
        <v>-41380656.447849028</v>
      </c>
      <c r="N650" s="23">
        <f t="shared" si="151"/>
        <v>9999940.1859944053</v>
      </c>
      <c r="O650" s="23">
        <f t="shared" si="152"/>
        <v>10000000</v>
      </c>
      <c r="P650" s="25">
        <f t="shared" si="153"/>
        <v>0.99999401859944048</v>
      </c>
      <c r="R650" s="8">
        <f t="shared" si="160"/>
        <v>636</v>
      </c>
      <c r="S650" s="23">
        <f>VLOOKUP(R650,$R$7:$S$11,2,1)*$D$7</f>
        <v>25305.296442687748</v>
      </c>
      <c r="T650" s="23">
        <f t="shared" si="162"/>
        <v>-25188.384010974318</v>
      </c>
      <c r="U650" s="24">
        <f t="shared" si="154"/>
        <v>0.99537992246096718</v>
      </c>
      <c r="V650" s="23">
        <f t="shared" si="165"/>
        <v>116.91243171343012</v>
      </c>
      <c r="W650" s="23">
        <f t="shared" si="163"/>
        <v>9990310.8860755786</v>
      </c>
      <c r="X650" s="23">
        <f>SUM($T$15:T650)</f>
        <v>-11975782.426406253</v>
      </c>
      <c r="Y650" s="23">
        <f t="shared" si="155"/>
        <v>9990310.8860755786</v>
      </c>
      <c r="Z650" s="23">
        <f t="shared" si="156"/>
        <v>10000000</v>
      </c>
      <c r="AA650" s="25">
        <f t="shared" si="157"/>
        <v>0.99903108860755785</v>
      </c>
    </row>
    <row r="651" spans="7:27" x14ac:dyDescent="0.25">
      <c r="G651" s="8">
        <f t="shared" si="158"/>
        <v>637</v>
      </c>
      <c r="H651" s="23">
        <f>VLOOKUP(G651,$G$7:$H$11,2,1)*$D$7</f>
        <v>74197.036800000002</v>
      </c>
      <c r="I651" s="23">
        <f t="shared" si="161"/>
        <v>-74195.852406807244</v>
      </c>
      <c r="J651" s="24">
        <f t="shared" si="150"/>
        <v>0.99998403719011109</v>
      </c>
      <c r="K651" s="23">
        <f t="shared" si="164"/>
        <v>1.1843931927578524</v>
      </c>
      <c r="L651" s="23">
        <f t="shared" si="159"/>
        <v>9999941.3703875989</v>
      </c>
      <c r="M651" s="23">
        <f>SUM($I$15:I651)</f>
        <v>-41454852.300255835</v>
      </c>
      <c r="N651" s="23">
        <f t="shared" si="151"/>
        <v>9999941.3703875989</v>
      </c>
      <c r="O651" s="23">
        <f t="shared" si="152"/>
        <v>10000000</v>
      </c>
      <c r="P651" s="25">
        <f t="shared" si="153"/>
        <v>0.99999413703875983</v>
      </c>
      <c r="R651" s="8">
        <f t="shared" si="160"/>
        <v>637</v>
      </c>
      <c r="S651" s="23">
        <f>VLOOKUP(R651,$R$7:$S$11,2,1)*$D$7</f>
        <v>25305.296442687748</v>
      </c>
      <c r="T651" s="23">
        <f t="shared" si="162"/>
        <v>-25189.77723287046</v>
      </c>
      <c r="U651" s="24">
        <f t="shared" si="154"/>
        <v>0.99543497899426236</v>
      </c>
      <c r="V651" s="23">
        <f t="shared" si="165"/>
        <v>115.51920981728836</v>
      </c>
      <c r="W651" s="23">
        <f t="shared" si="163"/>
        <v>9990426.4052853957</v>
      </c>
      <c r="X651" s="23">
        <f>SUM($T$15:T651)</f>
        <v>-12000972.203639124</v>
      </c>
      <c r="Y651" s="23">
        <f t="shared" si="155"/>
        <v>9990426.4052853957</v>
      </c>
      <c r="Z651" s="23">
        <f t="shared" si="156"/>
        <v>10000000</v>
      </c>
      <c r="AA651" s="25">
        <f t="shared" si="157"/>
        <v>0.99904264052853953</v>
      </c>
    </row>
    <row r="652" spans="7:27" x14ac:dyDescent="0.25">
      <c r="G652" s="8">
        <f t="shared" si="158"/>
        <v>638</v>
      </c>
      <c r="H652" s="23">
        <f>VLOOKUP(G652,$G$7:$H$11,2,1)*$D$7</f>
        <v>74197.036800000002</v>
      </c>
      <c r="I652" s="23">
        <f t="shared" si="161"/>
        <v>-74195.875859227031</v>
      </c>
      <c r="J652" s="24">
        <f t="shared" si="150"/>
        <v>0.99998435327308155</v>
      </c>
      <c r="K652" s="23">
        <f t="shared" si="164"/>
        <v>1.160940772970207</v>
      </c>
      <c r="L652" s="23">
        <f t="shared" si="159"/>
        <v>9999942.5313283727</v>
      </c>
      <c r="M652" s="23">
        <f>SUM($I$15:I652)</f>
        <v>-41529048.176115066</v>
      </c>
      <c r="N652" s="23">
        <f t="shared" si="151"/>
        <v>9999942.5313283727</v>
      </c>
      <c r="O652" s="23">
        <f t="shared" si="152"/>
        <v>10000000</v>
      </c>
      <c r="P652" s="25">
        <f t="shared" si="153"/>
        <v>0.9999942531328373</v>
      </c>
      <c r="R652" s="8">
        <f t="shared" si="160"/>
        <v>638</v>
      </c>
      <c r="S652" s="23">
        <f>VLOOKUP(R652,$R$7:$S$11,2,1)*$D$7</f>
        <v>25305.296442687748</v>
      </c>
      <c r="T652" s="23">
        <f t="shared" si="162"/>
        <v>-25191.153867844492</v>
      </c>
      <c r="U652" s="24">
        <f t="shared" si="154"/>
        <v>0.99548938005520826</v>
      </c>
      <c r="V652" s="23">
        <f t="shared" si="165"/>
        <v>114.14257484325572</v>
      </c>
      <c r="W652" s="23">
        <f t="shared" si="163"/>
        <v>9990540.5478602387</v>
      </c>
      <c r="X652" s="23">
        <f>SUM($T$15:T652)</f>
        <v>-12026163.357506968</v>
      </c>
      <c r="Y652" s="23">
        <f t="shared" si="155"/>
        <v>9990540.5478602387</v>
      </c>
      <c r="Z652" s="23">
        <f t="shared" si="156"/>
        <v>10000000</v>
      </c>
      <c r="AA652" s="25">
        <f t="shared" si="157"/>
        <v>0.99905405478602383</v>
      </c>
    </row>
    <row r="653" spans="7:27" x14ac:dyDescent="0.25">
      <c r="G653" s="8">
        <f t="shared" si="158"/>
        <v>639</v>
      </c>
      <c r="H653" s="23">
        <f>VLOOKUP(G653,$G$7:$H$11,2,1)*$D$7</f>
        <v>74197.036800000002</v>
      </c>
      <c r="I653" s="23">
        <f t="shared" si="161"/>
        <v>-74195.898847263306</v>
      </c>
      <c r="J653" s="24">
        <f t="shared" si="150"/>
        <v>0.99998466309726408</v>
      </c>
      <c r="K653" s="23">
        <f t="shared" si="164"/>
        <v>1.1379527366952971</v>
      </c>
      <c r="L653" s="23">
        <f t="shared" si="159"/>
        <v>9999943.6692811102</v>
      </c>
      <c r="M653" s="23">
        <f>SUM($I$15:I653)</f>
        <v>-41603244.074962333</v>
      </c>
      <c r="N653" s="23">
        <f t="shared" si="151"/>
        <v>9999943.6692811102</v>
      </c>
      <c r="O653" s="23">
        <f t="shared" si="152"/>
        <v>10000000</v>
      </c>
      <c r="P653" s="25">
        <f t="shared" si="153"/>
        <v>0.99999436692811106</v>
      </c>
      <c r="R653" s="8">
        <f t="shared" si="160"/>
        <v>639</v>
      </c>
      <c r="S653" s="23">
        <f>VLOOKUP(R653,$R$7:$S$11,2,1)*$D$7</f>
        <v>25305.296442687748</v>
      </c>
      <c r="T653" s="23">
        <f t="shared" si="162"/>
        <v>-25192.514113001525</v>
      </c>
      <c r="U653" s="24">
        <f t="shared" si="154"/>
        <v>0.99554313343289003</v>
      </c>
      <c r="V653" s="23">
        <f t="shared" si="165"/>
        <v>112.78232968622251</v>
      </c>
      <c r="W653" s="23">
        <f t="shared" si="163"/>
        <v>9990653.3301899247</v>
      </c>
      <c r="X653" s="23">
        <f>SUM($T$15:T653)</f>
        <v>-12051355.87161997</v>
      </c>
      <c r="Y653" s="23">
        <f t="shared" si="155"/>
        <v>9990653.3301899247</v>
      </c>
      <c r="Z653" s="23">
        <f t="shared" si="156"/>
        <v>10000000</v>
      </c>
      <c r="AA653" s="25">
        <f t="shared" si="157"/>
        <v>0.99906533301899247</v>
      </c>
    </row>
    <row r="654" spans="7:27" x14ac:dyDescent="0.25">
      <c r="G654" s="8">
        <f t="shared" si="158"/>
        <v>640</v>
      </c>
      <c r="H654" s="23">
        <f>VLOOKUP(G654,$G$7:$H$11,2,1)*$D$7</f>
        <v>74197.036800000002</v>
      </c>
      <c r="I654" s="23">
        <f t="shared" si="161"/>
        <v>-74195.921380117536</v>
      </c>
      <c r="J654" s="24">
        <f t="shared" si="150"/>
        <v>0.9999849667866727</v>
      </c>
      <c r="K654" s="23">
        <f t="shared" si="164"/>
        <v>1.1154198824660853</v>
      </c>
      <c r="L654" s="23">
        <f t="shared" si="159"/>
        <v>9999944.7847009934</v>
      </c>
      <c r="M654" s="23">
        <f>SUM($I$15:I654)</f>
        <v>-41677439.99634245</v>
      </c>
      <c r="N654" s="23">
        <f t="shared" si="151"/>
        <v>9999944.7847009934</v>
      </c>
      <c r="O654" s="23">
        <f t="shared" si="152"/>
        <v>10000000</v>
      </c>
      <c r="P654" s="25">
        <f t="shared" si="153"/>
        <v>0.99999447847009937</v>
      </c>
      <c r="R654" s="8">
        <f t="shared" si="160"/>
        <v>640</v>
      </c>
      <c r="S654" s="23">
        <f>VLOOKUP(R654,$R$7:$S$11,2,1)*$D$7</f>
        <v>25305.296442687748</v>
      </c>
      <c r="T654" s="23">
        <f t="shared" si="162"/>
        <v>-25193.858163096011</v>
      </c>
      <c r="U654" s="24">
        <f t="shared" si="154"/>
        <v>0.9955962468235009</v>
      </c>
      <c r="V654" s="23">
        <f t="shared" si="165"/>
        <v>111.43827959173723</v>
      </c>
      <c r="W654" s="23">
        <f t="shared" si="163"/>
        <v>9990764.7684695162</v>
      </c>
      <c r="X654" s="23">
        <f>SUM($T$15:T654)</f>
        <v>-12076549.729783066</v>
      </c>
      <c r="Y654" s="23">
        <f t="shared" si="155"/>
        <v>9990764.7684695162</v>
      </c>
      <c r="Z654" s="23">
        <f t="shared" si="156"/>
        <v>10000000</v>
      </c>
      <c r="AA654" s="25">
        <f t="shared" si="157"/>
        <v>0.99907647684695167</v>
      </c>
    </row>
    <row r="655" spans="7:27" x14ac:dyDescent="0.25">
      <c r="G655" s="8">
        <f t="shared" si="158"/>
        <v>641</v>
      </c>
      <c r="H655" s="23">
        <f>VLOOKUP(G655,$G$7:$H$11,2,1)*$D$7</f>
        <v>74197.036800000002</v>
      </c>
      <c r="I655" s="23">
        <f t="shared" si="161"/>
        <v>-74195.94346678257</v>
      </c>
      <c r="J655" s="24">
        <f t="shared" ref="J655:J718" si="166">-I655/H655</f>
        <v>0.99998526446250979</v>
      </c>
      <c r="K655" s="23">
        <f t="shared" si="164"/>
        <v>1.0933332174317911</v>
      </c>
      <c r="L655" s="23">
        <f t="shared" si="159"/>
        <v>9999945.8780342117</v>
      </c>
      <c r="M655" s="23">
        <f>SUM($I$15:I655)</f>
        <v>-41751635.939809233</v>
      </c>
      <c r="N655" s="23">
        <f t="shared" si="151"/>
        <v>9999945.8780342117</v>
      </c>
      <c r="O655" s="23">
        <f t="shared" si="152"/>
        <v>10000000</v>
      </c>
      <c r="P655" s="25">
        <f t="shared" si="153"/>
        <v>0.99999458780342121</v>
      </c>
      <c r="R655" s="8">
        <f t="shared" si="160"/>
        <v>641</v>
      </c>
      <c r="S655" s="23">
        <f>VLOOKUP(R655,$R$7:$S$11,2,1)*$D$7</f>
        <v>25305.296442687748</v>
      </c>
      <c r="T655" s="23">
        <f t="shared" si="162"/>
        <v>-25195.186210595071</v>
      </c>
      <c r="U655" s="24">
        <f t="shared" si="154"/>
        <v>0.99564872783284486</v>
      </c>
      <c r="V655" s="23">
        <f t="shared" si="165"/>
        <v>110.1102320926766</v>
      </c>
      <c r="W655" s="23">
        <f t="shared" si="163"/>
        <v>9990874.8787016086</v>
      </c>
      <c r="X655" s="23">
        <f>SUM($T$15:T655)</f>
        <v>-12101744.915993661</v>
      </c>
      <c r="Y655" s="23">
        <f t="shared" si="155"/>
        <v>9990874.8787016086</v>
      </c>
      <c r="Z655" s="23">
        <f t="shared" si="156"/>
        <v>10000000</v>
      </c>
      <c r="AA655" s="25">
        <f t="shared" si="157"/>
        <v>0.99908748787016088</v>
      </c>
    </row>
    <row r="656" spans="7:27" x14ac:dyDescent="0.25">
      <c r="G656" s="8">
        <f t="shared" si="158"/>
        <v>642</v>
      </c>
      <c r="H656" s="23">
        <f>VLOOKUP(G656,$G$7:$H$11,2,1)*$D$7</f>
        <v>74197.036800000002</v>
      </c>
      <c r="I656" s="23">
        <f t="shared" si="161"/>
        <v>-74195.965116120875</v>
      </c>
      <c r="J656" s="24">
        <f t="shared" si="166"/>
        <v>0.99998555624422014</v>
      </c>
      <c r="K656" s="23">
        <f t="shared" si="164"/>
        <v>1.0716838791267946</v>
      </c>
      <c r="L656" s="23">
        <f t="shared" si="159"/>
        <v>9999946.9497180916</v>
      </c>
      <c r="M656" s="23">
        <f>SUM($I$15:I656)</f>
        <v>-41825831.904925354</v>
      </c>
      <c r="N656" s="23">
        <f t="shared" ref="N656:N719" si="167">2*(10000000)/(1+EXP((-0.02)*(G656-0)))-10000000</f>
        <v>9999946.9497180916</v>
      </c>
      <c r="O656" s="23">
        <f t="shared" ref="O656:O719" si="168">$D$4</f>
        <v>10000000</v>
      </c>
      <c r="P656" s="25">
        <f t="shared" ref="P656:P719" si="169">N656/O656</f>
        <v>0.99999469497180915</v>
      </c>
      <c r="R656" s="8">
        <f t="shared" si="160"/>
        <v>642</v>
      </c>
      <c r="S656" s="23">
        <f>VLOOKUP(R656,$R$7:$S$11,2,1)*$D$7</f>
        <v>25305.296442687748</v>
      </c>
      <c r="T656" s="23">
        <f t="shared" si="162"/>
        <v>-25196.498445689678</v>
      </c>
      <c r="U656" s="24">
        <f t="shared" ref="U656:U719" si="170">-T656/S656</f>
        <v>0.99570058397677819</v>
      </c>
      <c r="V656" s="23">
        <f t="shared" si="165"/>
        <v>108.79799699806972</v>
      </c>
      <c r="W656" s="23">
        <f t="shared" si="163"/>
        <v>9990983.6766986065</v>
      </c>
      <c r="X656" s="23">
        <f>SUM($T$15:T656)</f>
        <v>-12126941.41443935</v>
      </c>
      <c r="Y656" s="23">
        <f t="shared" ref="Y656:Y719" si="171">2*(10000000)/(1+EXP((-0.012)*(G656-0)))-10000000</f>
        <v>9990983.6766986065</v>
      </c>
      <c r="Z656" s="23">
        <f t="shared" ref="Z656:Z719" si="172">$D$4</f>
        <v>10000000</v>
      </c>
      <c r="AA656" s="25">
        <f t="shared" ref="AA656:AA719" si="173">Y656/Z656</f>
        <v>0.9990983676698606</v>
      </c>
    </row>
    <row r="657" spans="7:27" x14ac:dyDescent="0.25">
      <c r="G657" s="8">
        <f t="shared" ref="G657:G720" si="174">G656+1</f>
        <v>643</v>
      </c>
      <c r="H657" s="23">
        <f>VLOOKUP(G657,$G$7:$H$11,2,1)*$D$7</f>
        <v>74197.036800000002</v>
      </c>
      <c r="I657" s="23">
        <f t="shared" si="161"/>
        <v>-74195.986336763948</v>
      </c>
      <c r="J657" s="24">
        <f t="shared" si="166"/>
        <v>0.99998584224813603</v>
      </c>
      <c r="K657" s="23">
        <f t="shared" si="164"/>
        <v>1.0504632360534742</v>
      </c>
      <c r="L657" s="23">
        <f t="shared" ref="L657:L720" si="175">L656+K657</f>
        <v>9999948.0001813285</v>
      </c>
      <c r="M657" s="23">
        <f>SUM($I$15:I657)</f>
        <v>-41900027.891262114</v>
      </c>
      <c r="N657" s="23">
        <f t="shared" si="167"/>
        <v>9999948.0001813285</v>
      </c>
      <c r="O657" s="23">
        <f t="shared" si="168"/>
        <v>10000000</v>
      </c>
      <c r="P657" s="25">
        <f t="shared" si="169"/>
        <v>0.9999948000181329</v>
      </c>
      <c r="R657" s="8">
        <f t="shared" ref="R657:R720" si="176">R656+1</f>
        <v>643</v>
      </c>
      <c r="S657" s="23">
        <f>VLOOKUP(R657,$R$7:$S$11,2,1)*$D$7</f>
        <v>25305.296442687748</v>
      </c>
      <c r="T657" s="23">
        <f t="shared" si="162"/>
        <v>-25197.79505629465</v>
      </c>
      <c r="U657" s="24">
        <f t="shared" si="170"/>
        <v>0.99575182268120943</v>
      </c>
      <c r="V657" s="23">
        <f t="shared" si="165"/>
        <v>107.50138639309807</v>
      </c>
      <c r="W657" s="23">
        <f t="shared" si="163"/>
        <v>9991091.1780849993</v>
      </c>
      <c r="X657" s="23">
        <f>SUM($T$15:T657)</f>
        <v>-12152139.209495645</v>
      </c>
      <c r="Y657" s="23">
        <f t="shared" si="171"/>
        <v>9991091.1780849993</v>
      </c>
      <c r="Z657" s="23">
        <f t="shared" si="172"/>
        <v>10000000</v>
      </c>
      <c r="AA657" s="25">
        <f t="shared" si="173"/>
        <v>0.99910911780849998</v>
      </c>
    </row>
    <row r="658" spans="7:27" x14ac:dyDescent="0.25">
      <c r="G658" s="8">
        <f t="shared" si="174"/>
        <v>644</v>
      </c>
      <c r="H658" s="23">
        <f>VLOOKUP(G658,$G$7:$H$11,2,1)*$D$7</f>
        <v>74197.036800000002</v>
      </c>
      <c r="I658" s="23">
        <f t="shared" si="161"/>
        <v>-74196.007137227803</v>
      </c>
      <c r="J658" s="24">
        <f t="shared" si="166"/>
        <v>0.99998612258903308</v>
      </c>
      <c r="K658" s="23">
        <f t="shared" si="164"/>
        <v>1.0296627721982077</v>
      </c>
      <c r="L658" s="23">
        <f t="shared" si="175"/>
        <v>9999949.0298441015</v>
      </c>
      <c r="M658" s="23">
        <f>SUM($I$15:I658)</f>
        <v>-41974223.898399338</v>
      </c>
      <c r="N658" s="23">
        <f t="shared" si="167"/>
        <v>9999949.0298441015</v>
      </c>
      <c r="O658" s="23">
        <f t="shared" si="168"/>
        <v>10000000</v>
      </c>
      <c r="P658" s="25">
        <f t="shared" si="169"/>
        <v>0.99999490298441018</v>
      </c>
      <c r="R658" s="8">
        <f t="shared" si="176"/>
        <v>644</v>
      </c>
      <c r="S658" s="23">
        <f>VLOOKUP(R658,$R$7:$S$11,2,1)*$D$7</f>
        <v>25305.296442687748</v>
      </c>
      <c r="T658" s="23">
        <f t="shared" si="162"/>
        <v>-25199.076228119433</v>
      </c>
      <c r="U658" s="24">
        <f t="shared" si="170"/>
        <v>0.99580245128489664</v>
      </c>
      <c r="V658" s="23">
        <f t="shared" si="165"/>
        <v>106.22021456831499</v>
      </c>
      <c r="W658" s="23">
        <f t="shared" si="163"/>
        <v>9991197.3982995674</v>
      </c>
      <c r="X658" s="23">
        <f>SUM($T$15:T658)</f>
        <v>-12177338.285723764</v>
      </c>
      <c r="Y658" s="23">
        <f t="shared" si="171"/>
        <v>9991197.3982995674</v>
      </c>
      <c r="Z658" s="23">
        <f t="shared" si="172"/>
        <v>10000000</v>
      </c>
      <c r="AA658" s="25">
        <f t="shared" si="173"/>
        <v>0.99911973982995672</v>
      </c>
    </row>
    <row r="659" spans="7:27" x14ac:dyDescent="0.25">
      <c r="G659" s="8">
        <f t="shared" si="174"/>
        <v>645</v>
      </c>
      <c r="H659" s="23">
        <f>VLOOKUP(G659,$G$7:$H$11,2,1)*$D$7</f>
        <v>74197.036800000002</v>
      </c>
      <c r="I659" s="23">
        <f t="shared" si="161"/>
        <v>-74196.027525816113</v>
      </c>
      <c r="J659" s="24">
        <f t="shared" si="166"/>
        <v>0.99998639737882511</v>
      </c>
      <c r="K659" s="23">
        <f t="shared" si="164"/>
        <v>1.0092741838889197</v>
      </c>
      <c r="L659" s="23">
        <f t="shared" si="175"/>
        <v>9999950.0391182862</v>
      </c>
      <c r="M659" s="23">
        <f>SUM($I$15:I659)</f>
        <v>-42048419.925925151</v>
      </c>
      <c r="N659" s="23">
        <f t="shared" si="167"/>
        <v>9999950.0391182862</v>
      </c>
      <c r="O659" s="23">
        <f t="shared" si="168"/>
        <v>10000000</v>
      </c>
      <c r="P659" s="25">
        <f t="shared" si="169"/>
        <v>0.99999500391182861</v>
      </c>
      <c r="R659" s="8">
        <f t="shared" si="176"/>
        <v>645</v>
      </c>
      <c r="S659" s="23">
        <f>VLOOKUP(R659,$R$7:$S$11,2,1)*$D$7</f>
        <v>25305.296442687748</v>
      </c>
      <c r="T659" s="23">
        <f t="shared" si="162"/>
        <v>-25200.342144675553</v>
      </c>
      <c r="U659" s="24">
        <f t="shared" si="170"/>
        <v>0.99585247703974156</v>
      </c>
      <c r="V659" s="23">
        <f t="shared" si="165"/>
        <v>104.95429801219507</v>
      </c>
      <c r="W659" s="23">
        <f t="shared" si="163"/>
        <v>9991302.3525975794</v>
      </c>
      <c r="X659" s="23">
        <f>SUM($T$15:T659)</f>
        <v>-12202538.62786844</v>
      </c>
      <c r="Y659" s="23">
        <f t="shared" si="171"/>
        <v>9991302.3525975794</v>
      </c>
      <c r="Z659" s="23">
        <f t="shared" si="172"/>
        <v>10000000</v>
      </c>
      <c r="AA659" s="25">
        <f t="shared" si="173"/>
        <v>0.99913023525975797</v>
      </c>
    </row>
    <row r="660" spans="7:27" x14ac:dyDescent="0.25">
      <c r="G660" s="8">
        <f t="shared" si="174"/>
        <v>646</v>
      </c>
      <c r="H660" s="23">
        <f>VLOOKUP(G660,$G$7:$H$11,2,1)*$D$7</f>
        <v>74197.036800000002</v>
      </c>
      <c r="I660" s="23">
        <f t="shared" si="161"/>
        <v>-74196.047510683537</v>
      </c>
      <c r="J660" s="24">
        <f t="shared" si="166"/>
        <v>0.99998666672741754</v>
      </c>
      <c r="K660" s="23">
        <f t="shared" si="164"/>
        <v>0.98928931646514684</v>
      </c>
      <c r="L660" s="23">
        <f t="shared" si="175"/>
        <v>9999951.0284076035</v>
      </c>
      <c r="M660" s="23">
        <f>SUM($I$15:I660)</f>
        <v>-42122615.973435834</v>
      </c>
      <c r="N660" s="23">
        <f t="shared" si="167"/>
        <v>9999951.0284076035</v>
      </c>
      <c r="O660" s="23">
        <f t="shared" si="168"/>
        <v>10000000</v>
      </c>
      <c r="P660" s="25">
        <f t="shared" si="169"/>
        <v>0.99999510284076032</v>
      </c>
      <c r="R660" s="8">
        <f t="shared" si="176"/>
        <v>646</v>
      </c>
      <c r="S660" s="23">
        <f>VLOOKUP(R660,$R$7:$S$11,2,1)*$D$7</f>
        <v>25305.296442687748</v>
      </c>
      <c r="T660" s="23">
        <f t="shared" si="162"/>
        <v>-25201.592987284064</v>
      </c>
      <c r="U660" s="24">
        <f t="shared" si="170"/>
        <v>0.99590190711108428</v>
      </c>
      <c r="V660" s="23">
        <f t="shared" si="165"/>
        <v>103.70345540368362</v>
      </c>
      <c r="W660" s="23">
        <f t="shared" si="163"/>
        <v>9991406.0560529828</v>
      </c>
      <c r="X660" s="23">
        <f>SUM($T$15:T660)</f>
        <v>-12227740.220855724</v>
      </c>
      <c r="Y660" s="23">
        <f t="shared" si="171"/>
        <v>9991406.0560529828</v>
      </c>
      <c r="Z660" s="23">
        <f t="shared" si="172"/>
        <v>10000000</v>
      </c>
      <c r="AA660" s="25">
        <f t="shared" si="173"/>
        <v>0.99914060560529827</v>
      </c>
    </row>
    <row r="661" spans="7:27" x14ac:dyDescent="0.25">
      <c r="G661" s="8">
        <f t="shared" si="174"/>
        <v>647</v>
      </c>
      <c r="H661" s="23">
        <f>VLOOKUP(G661,$G$7:$H$11,2,1)*$D$7</f>
        <v>74197.036800000002</v>
      </c>
      <c r="I661" s="23">
        <f t="shared" si="161"/>
        <v>-74196.067099824548</v>
      </c>
      <c r="J661" s="24">
        <f t="shared" si="166"/>
        <v>0.99998693074255696</v>
      </c>
      <c r="K661" s="23">
        <f t="shared" si="164"/>
        <v>0.96970017545390874</v>
      </c>
      <c r="L661" s="23">
        <f t="shared" si="175"/>
        <v>9999951.9981077798</v>
      </c>
      <c r="M661" s="23">
        <f>SUM($I$15:I661)</f>
        <v>-42196812.040535659</v>
      </c>
      <c r="N661" s="23">
        <f t="shared" si="167"/>
        <v>9999951.9981077798</v>
      </c>
      <c r="O661" s="23">
        <f t="shared" si="168"/>
        <v>10000000</v>
      </c>
      <c r="P661" s="25">
        <f t="shared" si="169"/>
        <v>0.999995199810778</v>
      </c>
      <c r="R661" s="8">
        <f t="shared" si="176"/>
        <v>647</v>
      </c>
      <c r="S661" s="23">
        <f>VLOOKUP(R661,$R$7:$S$11,2,1)*$D$7</f>
        <v>25305.296442687748</v>
      </c>
      <c r="T661" s="23">
        <f t="shared" si="162"/>
        <v>-25202.828935138881</v>
      </c>
      <c r="U661" s="24">
        <f t="shared" si="170"/>
        <v>0.99595074858020582</v>
      </c>
      <c r="V661" s="23">
        <f t="shared" si="165"/>
        <v>102.46750754886671</v>
      </c>
      <c r="W661" s="23">
        <f t="shared" si="163"/>
        <v>9991508.5235605314</v>
      </c>
      <c r="X661" s="23">
        <f>SUM($T$15:T661)</f>
        <v>-12252943.049790863</v>
      </c>
      <c r="Y661" s="23">
        <f t="shared" si="171"/>
        <v>9991508.5235605314</v>
      </c>
      <c r="Z661" s="23">
        <f t="shared" si="172"/>
        <v>10000000</v>
      </c>
      <c r="AA661" s="25">
        <f t="shared" si="173"/>
        <v>0.99915085235605317</v>
      </c>
    </row>
    <row r="662" spans="7:27" x14ac:dyDescent="0.25">
      <c r="G662" s="8">
        <f t="shared" si="174"/>
        <v>648</v>
      </c>
      <c r="H662" s="23">
        <f>VLOOKUP(G662,$G$7:$H$11,2,1)*$D$7</f>
        <v>74197.036800000002</v>
      </c>
      <c r="I662" s="23">
        <f t="shared" si="161"/>
        <v>-74196.086301088333</v>
      </c>
      <c r="J662" s="24">
        <f t="shared" si="166"/>
        <v>0.99998718953003163</v>
      </c>
      <c r="K662" s="23">
        <f t="shared" si="164"/>
        <v>0.9504989116685465</v>
      </c>
      <c r="L662" s="23">
        <f t="shared" si="175"/>
        <v>9999952.9486066923</v>
      </c>
      <c r="M662" s="23">
        <f>SUM($I$15:I662)</f>
        <v>-42271008.126836747</v>
      </c>
      <c r="N662" s="23">
        <f t="shared" si="167"/>
        <v>9999952.9486066923</v>
      </c>
      <c r="O662" s="23">
        <f t="shared" si="168"/>
        <v>10000000</v>
      </c>
      <c r="P662" s="25">
        <f t="shared" si="169"/>
        <v>0.99999529486066918</v>
      </c>
      <c r="R662" s="8">
        <f t="shared" si="176"/>
        <v>648</v>
      </c>
      <c r="S662" s="23">
        <f>VLOOKUP(R662,$R$7:$S$11,2,1)*$D$7</f>
        <v>25305.296442687748</v>
      </c>
      <c r="T662" s="23">
        <f t="shared" si="162"/>
        <v>-25204.050165295601</v>
      </c>
      <c r="U662" s="24">
        <f t="shared" si="170"/>
        <v>0.99599900844388634</v>
      </c>
      <c r="V662" s="23">
        <f t="shared" si="165"/>
        <v>101.24627739214702</v>
      </c>
      <c r="W662" s="23">
        <f t="shared" si="163"/>
        <v>9991609.7698379233</v>
      </c>
      <c r="X662" s="23">
        <f>SUM($T$15:T662)</f>
        <v>-12278147.099956159</v>
      </c>
      <c r="Y662" s="23">
        <f t="shared" si="171"/>
        <v>9991609.7698379233</v>
      </c>
      <c r="Z662" s="23">
        <f t="shared" si="172"/>
        <v>10000000</v>
      </c>
      <c r="AA662" s="25">
        <f t="shared" si="173"/>
        <v>0.99916097698379236</v>
      </c>
    </row>
    <row r="663" spans="7:27" x14ac:dyDescent="0.25">
      <c r="G663" s="8">
        <f t="shared" si="174"/>
        <v>649</v>
      </c>
      <c r="H663" s="23">
        <f>VLOOKUP(G663,$G$7:$H$11,2,1)*$D$7</f>
        <v>74197.036800000002</v>
      </c>
      <c r="I663" s="23">
        <f t="shared" ref="I663:I726" si="177">-MAX((L662+H663-N663),0)</f>
        <v>-74196.105122137815</v>
      </c>
      <c r="J663" s="24">
        <f t="shared" si="166"/>
        <v>0.99998744319311972</v>
      </c>
      <c r="K663" s="23">
        <f t="shared" si="164"/>
        <v>0.93167786218691617</v>
      </c>
      <c r="L663" s="23">
        <f t="shared" si="175"/>
        <v>9999953.8802845553</v>
      </c>
      <c r="M663" s="23">
        <f>SUM($I$15:I663)</f>
        <v>-42345204.231958881</v>
      </c>
      <c r="N663" s="23">
        <f t="shared" si="167"/>
        <v>9999953.8802845553</v>
      </c>
      <c r="O663" s="23">
        <f t="shared" si="168"/>
        <v>10000000</v>
      </c>
      <c r="P663" s="25">
        <f t="shared" si="169"/>
        <v>0.99999538802845556</v>
      </c>
      <c r="R663" s="8">
        <f t="shared" si="176"/>
        <v>649</v>
      </c>
      <c r="S663" s="23">
        <f>VLOOKUP(R663,$R$7:$S$11,2,1)*$D$7</f>
        <v>25305.296442687748</v>
      </c>
      <c r="T663" s="23">
        <f t="shared" ref="T663:T726" si="178">-MAX((W662+S663-Y663),0)</f>
        <v>-25205.256852719933</v>
      </c>
      <c r="U663" s="24">
        <f t="shared" si="170"/>
        <v>0.99604669361631915</v>
      </c>
      <c r="V663" s="23">
        <f t="shared" si="165"/>
        <v>100.03958996781512</v>
      </c>
      <c r="W663" s="23">
        <f t="shared" si="163"/>
        <v>9991709.8094278909</v>
      </c>
      <c r="X663" s="23">
        <f>SUM($T$15:T663)</f>
        <v>-12303352.356808878</v>
      </c>
      <c r="Y663" s="23">
        <f t="shared" si="171"/>
        <v>9991709.8094278909</v>
      </c>
      <c r="Z663" s="23">
        <f t="shared" si="172"/>
        <v>10000000</v>
      </c>
      <c r="AA663" s="25">
        <f t="shared" si="173"/>
        <v>0.99917098094278911</v>
      </c>
    </row>
    <row r="664" spans="7:27" x14ac:dyDescent="0.25">
      <c r="G664" s="8">
        <f t="shared" si="174"/>
        <v>650</v>
      </c>
      <c r="H664" s="23">
        <f>VLOOKUP(G664,$G$7:$H$11,2,1)*$D$7</f>
        <v>74197.036800000002</v>
      </c>
      <c r="I664" s="23">
        <f t="shared" si="177"/>
        <v>-74196.12357051298</v>
      </c>
      <c r="J664" s="24">
        <f t="shared" si="166"/>
        <v>0.99998769183344227</v>
      </c>
      <c r="K664" s="23">
        <f t="shared" si="164"/>
        <v>0.91322948702145368</v>
      </c>
      <c r="L664" s="23">
        <f t="shared" si="175"/>
        <v>9999954.7935140431</v>
      </c>
      <c r="M664" s="23">
        <f>SUM($I$15:I664)</f>
        <v>-42419400.355529398</v>
      </c>
      <c r="N664" s="23">
        <f t="shared" si="167"/>
        <v>9999954.7935140431</v>
      </c>
      <c r="O664" s="23">
        <f t="shared" si="168"/>
        <v>10000000</v>
      </c>
      <c r="P664" s="25">
        <f t="shared" si="169"/>
        <v>0.99999547935140431</v>
      </c>
      <c r="R664" s="8">
        <f t="shared" si="176"/>
        <v>650</v>
      </c>
      <c r="S664" s="23">
        <f>VLOOKUP(R664,$R$7:$S$11,2,1)*$D$7</f>
        <v>25305.296442687748</v>
      </c>
      <c r="T664" s="23">
        <f t="shared" si="178"/>
        <v>-25206.449170298874</v>
      </c>
      <c r="U664" s="24">
        <f t="shared" si="170"/>
        <v>0.99609381092955196</v>
      </c>
      <c r="V664" s="23">
        <f t="shared" si="165"/>
        <v>98.847272388873535</v>
      </c>
      <c r="W664" s="23">
        <f t="shared" si="163"/>
        <v>9991808.6567002796</v>
      </c>
      <c r="X664" s="23">
        <f>SUM($T$15:T664)</f>
        <v>-12328558.805979177</v>
      </c>
      <c r="Y664" s="23">
        <f t="shared" si="171"/>
        <v>9991808.6567002796</v>
      </c>
      <c r="Z664" s="23">
        <f t="shared" si="172"/>
        <v>10000000</v>
      </c>
      <c r="AA664" s="25">
        <f t="shared" si="173"/>
        <v>0.99918086567002795</v>
      </c>
    </row>
    <row r="665" spans="7:27" x14ac:dyDescent="0.25">
      <c r="G665" s="8">
        <f t="shared" si="174"/>
        <v>651</v>
      </c>
      <c r="H665" s="23">
        <f>VLOOKUP(G665,$G$7:$H$11,2,1)*$D$7</f>
        <v>74197.036800000002</v>
      </c>
      <c r="I665" s="23">
        <f t="shared" si="177"/>
        <v>-74196.141653589904</v>
      </c>
      <c r="J665" s="24">
        <f t="shared" si="166"/>
        <v>0.99998793555041143</v>
      </c>
      <c r="K665" s="23">
        <f t="shared" si="164"/>
        <v>0.89514641009736806</v>
      </c>
      <c r="L665" s="23">
        <f t="shared" si="175"/>
        <v>9999955.688660454</v>
      </c>
      <c r="M665" s="23">
        <f>SUM($I$15:I665)</f>
        <v>-42493596.497182988</v>
      </c>
      <c r="N665" s="23">
        <f t="shared" si="167"/>
        <v>9999955.688660454</v>
      </c>
      <c r="O665" s="23">
        <f t="shared" si="168"/>
        <v>10000000</v>
      </c>
      <c r="P665" s="25">
        <f t="shared" si="169"/>
        <v>0.99999556886604535</v>
      </c>
      <c r="R665" s="8">
        <f t="shared" si="176"/>
        <v>651</v>
      </c>
      <c r="S665" s="23">
        <f>VLOOKUP(R665,$R$7:$S$11,2,1)*$D$7</f>
        <v>25305.296442687748</v>
      </c>
      <c r="T665" s="23">
        <f t="shared" si="178"/>
        <v>-25207.627288881689</v>
      </c>
      <c r="U665" s="24">
        <f t="shared" si="170"/>
        <v>0.99614036713510701</v>
      </c>
      <c r="V665" s="23">
        <f t="shared" si="165"/>
        <v>97.669153806058603</v>
      </c>
      <c r="W665" s="23">
        <f t="shared" si="163"/>
        <v>9991906.3258540854</v>
      </c>
      <c r="X665" s="23">
        <f>SUM($T$15:T665)</f>
        <v>-12353766.433268059</v>
      </c>
      <c r="Y665" s="23">
        <f t="shared" si="171"/>
        <v>9991906.3258540854</v>
      </c>
      <c r="Z665" s="23">
        <f t="shared" si="172"/>
        <v>10000000</v>
      </c>
      <c r="AA665" s="25">
        <f t="shared" si="173"/>
        <v>0.99919063258540852</v>
      </c>
    </row>
    <row r="666" spans="7:27" x14ac:dyDescent="0.25">
      <c r="G666" s="8">
        <f t="shared" si="174"/>
        <v>652</v>
      </c>
      <c r="H666" s="23">
        <f>VLOOKUP(G666,$G$7:$H$11,2,1)*$D$7</f>
        <v>74197.036800000002</v>
      </c>
      <c r="I666" s="23">
        <f t="shared" si="177"/>
        <v>-74196.15937859565</v>
      </c>
      <c r="J666" s="24">
        <f t="shared" si="166"/>
        <v>0.99998817444143062</v>
      </c>
      <c r="K666" s="23">
        <f t="shared" si="164"/>
        <v>0.87742140435148031</v>
      </c>
      <c r="L666" s="23">
        <f t="shared" si="175"/>
        <v>9999956.5660818592</v>
      </c>
      <c r="M666" s="23">
        <f>SUM($I$15:I666)</f>
        <v>-42567792.656561583</v>
      </c>
      <c r="N666" s="23">
        <f t="shared" si="167"/>
        <v>9999956.5660818592</v>
      </c>
      <c r="O666" s="23">
        <f t="shared" si="168"/>
        <v>10000000</v>
      </c>
      <c r="P666" s="25">
        <f t="shared" si="169"/>
        <v>0.9999956566081859</v>
      </c>
      <c r="R666" s="8">
        <f t="shared" si="176"/>
        <v>652</v>
      </c>
      <c r="S666" s="23">
        <f>VLOOKUP(R666,$R$7:$S$11,2,1)*$D$7</f>
        <v>25305.296442687748</v>
      </c>
      <c r="T666" s="23">
        <f t="shared" si="178"/>
        <v>-25208.791377272457</v>
      </c>
      <c r="U666" s="24">
        <f t="shared" si="170"/>
        <v>0.9961863689036855</v>
      </c>
      <c r="V666" s="23">
        <f t="shared" si="165"/>
        <v>96.505065415291028</v>
      </c>
      <c r="W666" s="23">
        <f t="shared" si="163"/>
        <v>9992002.8309195004</v>
      </c>
      <c r="X666" s="23">
        <f>SUM($T$15:T666)</f>
        <v>-12378975.224645332</v>
      </c>
      <c r="Y666" s="23">
        <f t="shared" si="171"/>
        <v>9992002.8309195004</v>
      </c>
      <c r="Z666" s="23">
        <f t="shared" si="172"/>
        <v>10000000</v>
      </c>
      <c r="AA666" s="25">
        <f t="shared" si="173"/>
        <v>0.99920028309195008</v>
      </c>
    </row>
    <row r="667" spans="7:27" x14ac:dyDescent="0.25">
      <c r="G667" s="8">
        <f t="shared" si="174"/>
        <v>653</v>
      </c>
      <c r="H667" s="23">
        <f>VLOOKUP(G667,$G$7:$H$11,2,1)*$D$7</f>
        <v>74197.036800000002</v>
      </c>
      <c r="I667" s="23">
        <f t="shared" si="177"/>
        <v>-74196.176752630621</v>
      </c>
      <c r="J667" s="24">
        <f t="shared" si="166"/>
        <v>0.99998840860219662</v>
      </c>
      <c r="K667" s="23">
        <f t="shared" si="164"/>
        <v>0.86004736938048154</v>
      </c>
      <c r="L667" s="23">
        <f t="shared" si="175"/>
        <v>9999957.4261292294</v>
      </c>
      <c r="M667" s="23">
        <f>SUM($I$15:I667)</f>
        <v>-42641988.83331421</v>
      </c>
      <c r="N667" s="23">
        <f t="shared" si="167"/>
        <v>9999957.4261292294</v>
      </c>
      <c r="O667" s="23">
        <f t="shared" si="168"/>
        <v>10000000</v>
      </c>
      <c r="P667" s="25">
        <f t="shared" si="169"/>
        <v>0.9999957426129229</v>
      </c>
      <c r="R667" s="8">
        <f t="shared" si="176"/>
        <v>653</v>
      </c>
      <c r="S667" s="23">
        <f>VLOOKUP(R667,$R$7:$S$11,2,1)*$D$7</f>
        <v>25305.296442687748</v>
      </c>
      <c r="T667" s="23">
        <f t="shared" si="178"/>
        <v>-25209.941602308303</v>
      </c>
      <c r="U667" s="24">
        <f t="shared" si="170"/>
        <v>0.99623182282826017</v>
      </c>
      <c r="V667" s="23">
        <f t="shared" si="165"/>
        <v>95.354840379444795</v>
      </c>
      <c r="W667" s="23">
        <f t="shared" si="163"/>
        <v>9992098.1857598796</v>
      </c>
      <c r="X667" s="23">
        <f>SUM($T$15:T667)</f>
        <v>-12404185.16624764</v>
      </c>
      <c r="Y667" s="23">
        <f t="shared" si="171"/>
        <v>9992098.1857598796</v>
      </c>
      <c r="Z667" s="23">
        <f t="shared" si="172"/>
        <v>10000000</v>
      </c>
      <c r="AA667" s="25">
        <f t="shared" si="173"/>
        <v>0.99920981857598801</v>
      </c>
    </row>
    <row r="668" spans="7:27" x14ac:dyDescent="0.25">
      <c r="G668" s="8">
        <f t="shared" si="174"/>
        <v>654</v>
      </c>
      <c r="H668" s="23">
        <f>VLOOKUP(G668,$G$7:$H$11,2,1)*$D$7</f>
        <v>74197.036800000002</v>
      </c>
      <c r="I668" s="23">
        <f t="shared" si="177"/>
        <v>-74196.193782635033</v>
      </c>
      <c r="J668" s="24">
        <f t="shared" si="166"/>
        <v>0.99998863812624694</v>
      </c>
      <c r="K668" s="23">
        <f t="shared" si="164"/>
        <v>0.84301736496854573</v>
      </c>
      <c r="L668" s="23">
        <f t="shared" si="175"/>
        <v>9999958.2691465952</v>
      </c>
      <c r="M668" s="23">
        <f>SUM($I$15:I668)</f>
        <v>-42716185.027096845</v>
      </c>
      <c r="N668" s="23">
        <f t="shared" si="167"/>
        <v>9999958.2691465952</v>
      </c>
      <c r="O668" s="23">
        <f t="shared" si="168"/>
        <v>10000000</v>
      </c>
      <c r="P668" s="25">
        <f t="shared" si="169"/>
        <v>0.99999582691465949</v>
      </c>
      <c r="R668" s="8">
        <f t="shared" si="176"/>
        <v>654</v>
      </c>
      <c r="S668" s="23">
        <f>VLOOKUP(R668,$R$7:$S$11,2,1)*$D$7</f>
        <v>25305.296442687748</v>
      </c>
      <c r="T668" s="23">
        <f t="shared" si="178"/>
        <v>-25211.078128807247</v>
      </c>
      <c r="U668" s="24">
        <f t="shared" si="170"/>
        <v>0.99627673542201378</v>
      </c>
      <c r="V668" s="23">
        <f t="shared" si="165"/>
        <v>94.218313880501228</v>
      </c>
      <c r="W668" s="23">
        <f t="shared" ref="W668:W731" si="179">W667+V668</f>
        <v>9992192.4040737599</v>
      </c>
      <c r="X668" s="23">
        <f>SUM($T$15:T668)</f>
        <v>-12429396.244376447</v>
      </c>
      <c r="Y668" s="23">
        <f t="shared" si="171"/>
        <v>9992192.4040737599</v>
      </c>
      <c r="Z668" s="23">
        <f t="shared" si="172"/>
        <v>10000000</v>
      </c>
      <c r="AA668" s="25">
        <f t="shared" si="173"/>
        <v>0.99921924040737597</v>
      </c>
    </row>
    <row r="669" spans="7:27" x14ac:dyDescent="0.25">
      <c r="G669" s="8">
        <f t="shared" si="174"/>
        <v>655</v>
      </c>
      <c r="H669" s="23">
        <f>VLOOKUP(G669,$G$7:$H$11,2,1)*$D$7</f>
        <v>74197.036800000002</v>
      </c>
      <c r="I669" s="23">
        <f t="shared" si="177"/>
        <v>-74196.210475426167</v>
      </c>
      <c r="J669" s="24">
        <f t="shared" si="166"/>
        <v>0.99998886310546253</v>
      </c>
      <c r="K669" s="23">
        <f t="shared" si="164"/>
        <v>0.8263245738344267</v>
      </c>
      <c r="L669" s="23">
        <f t="shared" si="175"/>
        <v>9999959.0954711698</v>
      </c>
      <c r="M669" s="23">
        <f>SUM($I$15:I669)</f>
        <v>-42790381.237572268</v>
      </c>
      <c r="N669" s="23">
        <f t="shared" si="167"/>
        <v>9999959.0954711698</v>
      </c>
      <c r="O669" s="23">
        <f t="shared" si="168"/>
        <v>10000000</v>
      </c>
      <c r="P669" s="25">
        <f t="shared" si="169"/>
        <v>0.99999590954711703</v>
      </c>
      <c r="R669" s="8">
        <f t="shared" si="176"/>
        <v>655</v>
      </c>
      <c r="S669" s="23">
        <f>VLOOKUP(R669,$R$7:$S$11,2,1)*$D$7</f>
        <v>25305.296442687748</v>
      </c>
      <c r="T669" s="23">
        <f t="shared" si="178"/>
        <v>-25212.201119672507</v>
      </c>
      <c r="U669" s="24">
        <f t="shared" si="170"/>
        <v>0.99632111312246086</v>
      </c>
      <c r="V669" s="23">
        <f t="shared" si="165"/>
        <v>93.095323015240865</v>
      </c>
      <c r="W669" s="23">
        <f t="shared" si="179"/>
        <v>9992285.4993967749</v>
      </c>
      <c r="X669" s="23">
        <f>SUM($T$15:T669)</f>
        <v>-12454608.44549612</v>
      </c>
      <c r="Y669" s="23">
        <f t="shared" si="171"/>
        <v>9992285.4993967749</v>
      </c>
      <c r="Z669" s="23">
        <f t="shared" si="172"/>
        <v>10000000</v>
      </c>
      <c r="AA669" s="25">
        <f t="shared" si="173"/>
        <v>0.99922854993967747</v>
      </c>
    </row>
    <row r="670" spans="7:27" x14ac:dyDescent="0.25">
      <c r="G670" s="8">
        <f t="shared" si="174"/>
        <v>656</v>
      </c>
      <c r="H670" s="23">
        <f>VLOOKUP(G670,$G$7:$H$11,2,1)*$D$7</f>
        <v>74197.036800000002</v>
      </c>
      <c r="I670" s="23">
        <f t="shared" si="177"/>
        <v>-74196.226837687194</v>
      </c>
      <c r="J670" s="24">
        <f t="shared" si="166"/>
        <v>0.99998908362991645</v>
      </c>
      <c r="K670" s="23">
        <f t="shared" ref="K670:K733" si="180">H670+I670</f>
        <v>0.809962312807329</v>
      </c>
      <c r="L670" s="23">
        <f t="shared" si="175"/>
        <v>9999959.9054334834</v>
      </c>
      <c r="M670" s="23">
        <f>SUM($I$15:I670)</f>
        <v>-42864577.464409955</v>
      </c>
      <c r="N670" s="23">
        <f t="shared" si="167"/>
        <v>9999959.9054334834</v>
      </c>
      <c r="O670" s="23">
        <f t="shared" si="168"/>
        <v>10000000</v>
      </c>
      <c r="P670" s="25">
        <f t="shared" si="169"/>
        <v>0.99999599054334831</v>
      </c>
      <c r="R670" s="8">
        <f t="shared" si="176"/>
        <v>656</v>
      </c>
      <c r="S670" s="23">
        <f>VLOOKUP(R670,$R$7:$S$11,2,1)*$D$7</f>
        <v>25305.296442687748</v>
      </c>
      <c r="T670" s="23">
        <f t="shared" si="178"/>
        <v>-25213.310735855252</v>
      </c>
      <c r="U670" s="24">
        <f t="shared" si="170"/>
        <v>0.9963649622899764</v>
      </c>
      <c r="V670" s="23">
        <f t="shared" ref="V670:V733" si="181">S670+T670</f>
        <v>91.985706832496362</v>
      </c>
      <c r="W670" s="23">
        <f t="shared" si="179"/>
        <v>9992377.4851036072</v>
      </c>
      <c r="X670" s="23">
        <f>SUM($T$15:T670)</f>
        <v>-12479821.756231975</v>
      </c>
      <c r="Y670" s="23">
        <f t="shared" si="171"/>
        <v>9992377.4851036072</v>
      </c>
      <c r="Z670" s="23">
        <f t="shared" si="172"/>
        <v>10000000</v>
      </c>
      <c r="AA670" s="25">
        <f t="shared" si="173"/>
        <v>0.99923774851036073</v>
      </c>
    </row>
    <row r="671" spans="7:27" x14ac:dyDescent="0.25">
      <c r="G671" s="8">
        <f t="shared" si="174"/>
        <v>657</v>
      </c>
      <c r="H671" s="23">
        <f>VLOOKUP(G671,$G$7:$H$11,2,1)*$D$7</f>
        <v>74197.036800000002</v>
      </c>
      <c r="I671" s="23">
        <f t="shared" si="177"/>
        <v>-74196.242875948548</v>
      </c>
      <c r="J671" s="24">
        <f t="shared" si="166"/>
        <v>0.99998929978762363</v>
      </c>
      <c r="K671" s="23">
        <f t="shared" si="180"/>
        <v>0.79392405145335943</v>
      </c>
      <c r="L671" s="23">
        <f t="shared" si="175"/>
        <v>9999960.6993575357</v>
      </c>
      <c r="M671" s="23">
        <f>SUM($I$15:I671)</f>
        <v>-42938773.707285903</v>
      </c>
      <c r="N671" s="23">
        <f t="shared" si="167"/>
        <v>9999960.6993575357</v>
      </c>
      <c r="O671" s="23">
        <f t="shared" si="168"/>
        <v>10000000</v>
      </c>
      <c r="P671" s="25">
        <f t="shared" si="169"/>
        <v>0.99999606993575352</v>
      </c>
      <c r="R671" s="8">
        <f t="shared" si="176"/>
        <v>657</v>
      </c>
      <c r="S671" s="23">
        <f>VLOOKUP(R671,$R$7:$S$11,2,1)*$D$7</f>
        <v>25305.296442687748</v>
      </c>
      <c r="T671" s="23">
        <f t="shared" si="178"/>
        <v>-25214.407136395574</v>
      </c>
      <c r="U671" s="24">
        <f t="shared" si="170"/>
        <v>0.99640828920941416</v>
      </c>
      <c r="V671" s="23">
        <f t="shared" si="181"/>
        <v>90.889306292174297</v>
      </c>
      <c r="W671" s="23">
        <f t="shared" si="179"/>
        <v>9992468.3744098991</v>
      </c>
      <c r="X671" s="23">
        <f>SUM($T$15:T671)</f>
        <v>-12505036.16336837</v>
      </c>
      <c r="Y671" s="23">
        <f t="shared" si="171"/>
        <v>9992468.3744098991</v>
      </c>
      <c r="Z671" s="23">
        <f t="shared" si="172"/>
        <v>10000000</v>
      </c>
      <c r="AA671" s="25">
        <f t="shared" si="173"/>
        <v>0.99924683744098997</v>
      </c>
    </row>
    <row r="672" spans="7:27" x14ac:dyDescent="0.25">
      <c r="G672" s="8">
        <f t="shared" si="174"/>
        <v>658</v>
      </c>
      <c r="H672" s="23">
        <f>VLOOKUP(G672,$G$7:$H$11,2,1)*$D$7</f>
        <v>74197.036800000002</v>
      </c>
      <c r="I672" s="23">
        <f t="shared" si="177"/>
        <v>-74196.25859664008</v>
      </c>
      <c r="J672" s="24">
        <f t="shared" si="166"/>
        <v>0.99998951166524319</v>
      </c>
      <c r="K672" s="23">
        <f t="shared" si="180"/>
        <v>0.77820335992146283</v>
      </c>
      <c r="L672" s="23">
        <f t="shared" si="175"/>
        <v>9999961.4775608964</v>
      </c>
      <c r="M672" s="23">
        <f>SUM($I$15:I672)</f>
        <v>-43012969.96588254</v>
      </c>
      <c r="N672" s="23">
        <f t="shared" si="167"/>
        <v>9999961.4775608964</v>
      </c>
      <c r="O672" s="23">
        <f t="shared" si="168"/>
        <v>10000000</v>
      </c>
      <c r="P672" s="25">
        <f t="shared" si="169"/>
        <v>0.99999614775608969</v>
      </c>
      <c r="R672" s="8">
        <f t="shared" si="176"/>
        <v>658</v>
      </c>
      <c r="S672" s="23">
        <f>VLOOKUP(R672,$R$7:$S$11,2,1)*$D$7</f>
        <v>25305.296442687748</v>
      </c>
      <c r="T672" s="23">
        <f t="shared" si="178"/>
        <v>-25215.490478459746</v>
      </c>
      <c r="U672" s="24">
        <f t="shared" si="170"/>
        <v>0.99645110009157978</v>
      </c>
      <c r="V672" s="23">
        <f t="shared" si="181"/>
        <v>89.805964228002267</v>
      </c>
      <c r="W672" s="23">
        <f t="shared" si="179"/>
        <v>9992558.1803741269</v>
      </c>
      <c r="X672" s="23">
        <f>SUM($T$15:T672)</f>
        <v>-12530251.65384683</v>
      </c>
      <c r="Y672" s="23">
        <f t="shared" si="171"/>
        <v>9992558.1803741269</v>
      </c>
      <c r="Z672" s="23">
        <f t="shared" si="172"/>
        <v>10000000</v>
      </c>
      <c r="AA672" s="25">
        <f t="shared" si="173"/>
        <v>0.9992558180374127</v>
      </c>
    </row>
    <row r="673" spans="7:27" x14ac:dyDescent="0.25">
      <c r="G673" s="8">
        <f t="shared" si="174"/>
        <v>659</v>
      </c>
      <c r="H673" s="23">
        <f>VLOOKUP(G673,$G$7:$H$11,2,1)*$D$7</f>
        <v>74197.036800000002</v>
      </c>
      <c r="I673" s="23">
        <f t="shared" si="177"/>
        <v>-74196.274006042629</v>
      </c>
      <c r="J673" s="24">
        <f t="shared" si="166"/>
        <v>0.99998971934742586</v>
      </c>
      <c r="K673" s="23">
        <f t="shared" si="180"/>
        <v>0.76279395737219602</v>
      </c>
      <c r="L673" s="23">
        <f t="shared" si="175"/>
        <v>9999962.2403548546</v>
      </c>
      <c r="M673" s="23">
        <f>SUM($I$15:I673)</f>
        <v>-43087166.239888579</v>
      </c>
      <c r="N673" s="23">
        <f t="shared" si="167"/>
        <v>9999962.2403548546</v>
      </c>
      <c r="O673" s="23">
        <f t="shared" si="168"/>
        <v>10000000</v>
      </c>
      <c r="P673" s="25">
        <f t="shared" si="169"/>
        <v>0.99999622403548549</v>
      </c>
      <c r="R673" s="8">
        <f t="shared" si="176"/>
        <v>659</v>
      </c>
      <c r="S673" s="23">
        <f>VLOOKUP(R673,$R$7:$S$11,2,1)*$D$7</f>
        <v>25305.296442687748</v>
      </c>
      <c r="T673" s="23">
        <f t="shared" si="178"/>
        <v>-25216.56091734767</v>
      </c>
      <c r="U673" s="24">
        <f t="shared" si="170"/>
        <v>0.99649340107352424</v>
      </c>
      <c r="V673" s="23">
        <f t="shared" si="181"/>
        <v>88.735525340078311</v>
      </c>
      <c r="W673" s="23">
        <f t="shared" si="179"/>
        <v>9992646.9158994667</v>
      </c>
      <c r="X673" s="23">
        <f>SUM($T$15:T673)</f>
        <v>-12555468.214764178</v>
      </c>
      <c r="Y673" s="23">
        <f t="shared" si="171"/>
        <v>9992646.9158994667</v>
      </c>
      <c r="Z673" s="23">
        <f t="shared" si="172"/>
        <v>10000000</v>
      </c>
      <c r="AA673" s="25">
        <f t="shared" si="173"/>
        <v>0.99926469158994669</v>
      </c>
    </row>
    <row r="674" spans="7:27" x14ac:dyDescent="0.25">
      <c r="G674" s="8">
        <f t="shared" si="174"/>
        <v>660</v>
      </c>
      <c r="H674" s="23">
        <f>VLOOKUP(G674,$G$7:$H$11,2,1)*$D$7</f>
        <v>74197.036800000002</v>
      </c>
      <c r="I674" s="23">
        <f t="shared" si="177"/>
        <v>-74196.289110314101</v>
      </c>
      <c r="J674" s="24">
        <f t="shared" si="166"/>
        <v>0.9999899229171656</v>
      </c>
      <c r="K674" s="23">
        <f t="shared" si="180"/>
        <v>0.74768968590069562</v>
      </c>
      <c r="L674" s="23">
        <f t="shared" si="175"/>
        <v>9999962.9880445413</v>
      </c>
      <c r="M674" s="23">
        <f>SUM($I$15:I674)</f>
        <v>-43161362.528998896</v>
      </c>
      <c r="N674" s="23">
        <f t="shared" si="167"/>
        <v>9999962.9880445413</v>
      </c>
      <c r="O674" s="23">
        <f t="shared" si="168"/>
        <v>10000000</v>
      </c>
      <c r="P674" s="25">
        <f t="shared" si="169"/>
        <v>0.99999629880445418</v>
      </c>
      <c r="R674" s="8">
        <f t="shared" si="176"/>
        <v>660</v>
      </c>
      <c r="S674" s="23">
        <f>VLOOKUP(R674,$R$7:$S$11,2,1)*$D$7</f>
        <v>25305.296442687748</v>
      </c>
      <c r="T674" s="23">
        <f t="shared" si="178"/>
        <v>-25217.618606518954</v>
      </c>
      <c r="U674" s="24">
        <f t="shared" si="170"/>
        <v>0.99653519821957548</v>
      </c>
      <c r="V674" s="23">
        <f t="shared" si="181"/>
        <v>87.677836168793874</v>
      </c>
      <c r="W674" s="23">
        <f t="shared" si="179"/>
        <v>9992734.5937356353</v>
      </c>
      <c r="X674" s="23">
        <f>SUM($T$15:T674)</f>
        <v>-12580685.833370697</v>
      </c>
      <c r="Y674" s="23">
        <f t="shared" si="171"/>
        <v>9992734.5937356353</v>
      </c>
      <c r="Z674" s="23">
        <f t="shared" si="172"/>
        <v>10000000</v>
      </c>
      <c r="AA674" s="25">
        <f t="shared" si="173"/>
        <v>0.99927345937356349</v>
      </c>
    </row>
    <row r="675" spans="7:27" x14ac:dyDescent="0.25">
      <c r="G675" s="8">
        <f t="shared" si="174"/>
        <v>661</v>
      </c>
      <c r="H675" s="23">
        <f>VLOOKUP(G675,$G$7:$H$11,2,1)*$D$7</f>
        <v>74197.036800000002</v>
      </c>
      <c r="I675" s="23">
        <f t="shared" si="177"/>
        <v>-74196.303915508091</v>
      </c>
      <c r="J675" s="24">
        <f t="shared" si="166"/>
        <v>0.99999012245605057</v>
      </c>
      <c r="K675" s="23">
        <f t="shared" si="180"/>
        <v>0.73288449191022664</v>
      </c>
      <c r="L675" s="23">
        <f t="shared" si="175"/>
        <v>9999963.7209290341</v>
      </c>
      <c r="M675" s="23">
        <f>SUM($I$15:I675)</f>
        <v>-43235558.832914405</v>
      </c>
      <c r="N675" s="23">
        <f t="shared" si="167"/>
        <v>9999963.7209290341</v>
      </c>
      <c r="O675" s="23">
        <f t="shared" si="168"/>
        <v>10000000</v>
      </c>
      <c r="P675" s="25">
        <f t="shared" si="169"/>
        <v>0.99999637209290337</v>
      </c>
      <c r="R675" s="8">
        <f t="shared" si="176"/>
        <v>661</v>
      </c>
      <c r="S675" s="23">
        <f>VLOOKUP(R675,$R$7:$S$11,2,1)*$D$7</f>
        <v>25305.296442687748</v>
      </c>
      <c r="T675" s="23">
        <f t="shared" si="178"/>
        <v>-25218.663697596639</v>
      </c>
      <c r="U675" s="24">
        <f t="shared" si="170"/>
        <v>0.99657649752148458</v>
      </c>
      <c r="V675" s="23">
        <f t="shared" si="181"/>
        <v>86.632745091108518</v>
      </c>
      <c r="W675" s="23">
        <f t="shared" si="179"/>
        <v>9992821.2264807262</v>
      </c>
      <c r="X675" s="23">
        <f>SUM($T$15:T675)</f>
        <v>-12605904.497068293</v>
      </c>
      <c r="Y675" s="23">
        <f t="shared" si="171"/>
        <v>9992821.2264807262</v>
      </c>
      <c r="Z675" s="23">
        <f t="shared" si="172"/>
        <v>10000000</v>
      </c>
      <c r="AA675" s="25">
        <f t="shared" si="173"/>
        <v>0.99928212264807259</v>
      </c>
    </row>
    <row r="676" spans="7:27" x14ac:dyDescent="0.25">
      <c r="G676" s="8">
        <f t="shared" si="174"/>
        <v>662</v>
      </c>
      <c r="H676" s="23">
        <f>VLOOKUP(G676,$G$7:$H$11,2,1)*$D$7</f>
        <v>74197.036800000002</v>
      </c>
      <c r="I676" s="23">
        <f t="shared" si="177"/>
        <v>-74196.318427540362</v>
      </c>
      <c r="J676" s="24">
        <f t="shared" si="166"/>
        <v>0.99999031804381111</v>
      </c>
      <c r="K676" s="23">
        <f t="shared" si="180"/>
        <v>0.71837245963979512</v>
      </c>
      <c r="L676" s="23">
        <f t="shared" si="175"/>
        <v>9999964.4393014945</v>
      </c>
      <c r="M676" s="23">
        <f>SUM($I$15:I676)</f>
        <v>-43309755.151341945</v>
      </c>
      <c r="N676" s="23">
        <f t="shared" si="167"/>
        <v>9999964.4393014945</v>
      </c>
      <c r="O676" s="23">
        <f t="shared" si="168"/>
        <v>10000000</v>
      </c>
      <c r="P676" s="25">
        <f t="shared" si="169"/>
        <v>0.99999644393014941</v>
      </c>
      <c r="R676" s="8">
        <f t="shared" si="176"/>
        <v>662</v>
      </c>
      <c r="S676" s="23">
        <f>VLOOKUP(R676,$R$7:$S$11,2,1)*$D$7</f>
        <v>25305.296442687748</v>
      </c>
      <c r="T676" s="23">
        <f t="shared" si="178"/>
        <v>-25219.696340437979</v>
      </c>
      <c r="U676" s="24">
        <f t="shared" si="170"/>
        <v>0.99661730490122336</v>
      </c>
      <c r="V676" s="23">
        <f t="shared" si="181"/>
        <v>85.600102249769407</v>
      </c>
      <c r="W676" s="23">
        <f t="shared" si="179"/>
        <v>9992906.8265829757</v>
      </c>
      <c r="X676" s="23">
        <f>SUM($T$15:T676)</f>
        <v>-12631124.193408731</v>
      </c>
      <c r="Y676" s="23">
        <f t="shared" si="171"/>
        <v>9992906.8265829757</v>
      </c>
      <c r="Z676" s="23">
        <f t="shared" si="172"/>
        <v>10000000</v>
      </c>
      <c r="AA676" s="25">
        <f t="shared" si="173"/>
        <v>0.99929068265829757</v>
      </c>
    </row>
    <row r="677" spans="7:27" x14ac:dyDescent="0.25">
      <c r="G677" s="8">
        <f t="shared" si="174"/>
        <v>663</v>
      </c>
      <c r="H677" s="23">
        <f>VLOOKUP(G677,$G$7:$H$11,2,1)*$D$7</f>
        <v>74197.036800000002</v>
      </c>
      <c r="I677" s="23">
        <f t="shared" si="177"/>
        <v>-74196.33265221864</v>
      </c>
      <c r="J677" s="24">
        <f t="shared" si="166"/>
        <v>0.99999050975872172</v>
      </c>
      <c r="K677" s="23">
        <f t="shared" si="180"/>
        <v>0.70414778136182576</v>
      </c>
      <c r="L677" s="23">
        <f t="shared" si="175"/>
        <v>9999965.1434492767</v>
      </c>
      <c r="M677" s="23">
        <f>SUM($I$15:I677)</f>
        <v>-43383951.483994164</v>
      </c>
      <c r="N677" s="23">
        <f t="shared" si="167"/>
        <v>9999965.1434492767</v>
      </c>
      <c r="O677" s="23">
        <f t="shared" si="168"/>
        <v>10000000</v>
      </c>
      <c r="P677" s="25">
        <f t="shared" si="169"/>
        <v>0.99999651434492765</v>
      </c>
      <c r="R677" s="8">
        <f t="shared" si="176"/>
        <v>663</v>
      </c>
      <c r="S677" s="23">
        <f>VLOOKUP(R677,$R$7:$S$11,2,1)*$D$7</f>
        <v>25305.296442687748</v>
      </c>
      <c r="T677" s="23">
        <f t="shared" si="178"/>
        <v>-25220.716683097184</v>
      </c>
      <c r="U677" s="24">
        <f t="shared" si="170"/>
        <v>0.99665762620951215</v>
      </c>
      <c r="V677" s="23">
        <f t="shared" si="181"/>
        <v>84.579759590564208</v>
      </c>
      <c r="W677" s="23">
        <f t="shared" si="179"/>
        <v>9992991.406342566</v>
      </c>
      <c r="X677" s="23">
        <f>SUM($T$15:T677)</f>
        <v>-12656344.910091829</v>
      </c>
      <c r="Y677" s="23">
        <f t="shared" si="171"/>
        <v>9992991.406342566</v>
      </c>
      <c r="Z677" s="23">
        <f t="shared" si="172"/>
        <v>10000000</v>
      </c>
      <c r="AA677" s="25">
        <f t="shared" si="173"/>
        <v>0.99929914063425662</v>
      </c>
    </row>
    <row r="678" spans="7:27" x14ac:dyDescent="0.25">
      <c r="G678" s="8">
        <f t="shared" si="174"/>
        <v>664</v>
      </c>
      <c r="H678" s="23">
        <f>VLOOKUP(G678,$G$7:$H$11,2,1)*$D$7</f>
        <v>74197.036800000002</v>
      </c>
      <c r="I678" s="23">
        <f t="shared" si="177"/>
        <v>-74196.346595235169</v>
      </c>
      <c r="J678" s="24">
        <f t="shared" si="166"/>
        <v>0.99999069767750037</v>
      </c>
      <c r="K678" s="23">
        <f t="shared" si="180"/>
        <v>0.69020476483274251</v>
      </c>
      <c r="L678" s="23">
        <f t="shared" si="175"/>
        <v>9999965.8336540423</v>
      </c>
      <c r="M678" s="23">
        <f>SUM($I$15:I678)</f>
        <v>-43458147.830589399</v>
      </c>
      <c r="N678" s="23">
        <f t="shared" si="167"/>
        <v>9999965.8336540423</v>
      </c>
      <c r="O678" s="23">
        <f t="shared" si="168"/>
        <v>10000000</v>
      </c>
      <c r="P678" s="25">
        <f t="shared" si="169"/>
        <v>0.9999965833654042</v>
      </c>
      <c r="R678" s="8">
        <f t="shared" si="176"/>
        <v>664</v>
      </c>
      <c r="S678" s="23">
        <f>VLOOKUP(R678,$R$7:$S$11,2,1)*$D$7</f>
        <v>25305.296442687748</v>
      </c>
      <c r="T678" s="23">
        <f t="shared" si="178"/>
        <v>-25221.724871881306</v>
      </c>
      <c r="U678" s="24">
        <f t="shared" si="170"/>
        <v>0.99669746722802799</v>
      </c>
      <c r="V678" s="23">
        <f t="shared" si="181"/>
        <v>83.571570806441741</v>
      </c>
      <c r="W678" s="23">
        <f t="shared" si="179"/>
        <v>9993074.9779133722</v>
      </c>
      <c r="X678" s="23">
        <f>SUM($T$15:T678)</f>
        <v>-12681566.63496371</v>
      </c>
      <c r="Y678" s="23">
        <f t="shared" si="171"/>
        <v>9993074.9779133722</v>
      </c>
      <c r="Z678" s="23">
        <f t="shared" si="172"/>
        <v>10000000</v>
      </c>
      <c r="AA678" s="25">
        <f t="shared" si="173"/>
        <v>0.99930749779133721</v>
      </c>
    </row>
    <row r="679" spans="7:27" x14ac:dyDescent="0.25">
      <c r="G679" s="8">
        <f t="shared" si="174"/>
        <v>665</v>
      </c>
      <c r="H679" s="23">
        <f>VLOOKUP(G679,$G$7:$H$11,2,1)*$D$7</f>
        <v>74197.036800000002</v>
      </c>
      <c r="I679" s="23">
        <f t="shared" si="177"/>
        <v>-74196.360262151808</v>
      </c>
      <c r="J679" s="24">
        <f t="shared" si="166"/>
        <v>0.99999088187510754</v>
      </c>
      <c r="K679" s="23">
        <f t="shared" si="180"/>
        <v>0.67653784819412977</v>
      </c>
      <c r="L679" s="23">
        <f t="shared" si="175"/>
        <v>9999966.5101918913</v>
      </c>
      <c r="M679" s="23">
        <f>SUM($I$15:I679)</f>
        <v>-43532344.190851554</v>
      </c>
      <c r="N679" s="23">
        <f t="shared" si="167"/>
        <v>9999966.5101918913</v>
      </c>
      <c r="O679" s="23">
        <f t="shared" si="168"/>
        <v>10000000</v>
      </c>
      <c r="P679" s="25">
        <f t="shared" si="169"/>
        <v>0.99999665101918911</v>
      </c>
      <c r="R679" s="8">
        <f t="shared" si="176"/>
        <v>665</v>
      </c>
      <c r="S679" s="23">
        <f>VLOOKUP(R679,$R$7:$S$11,2,1)*$D$7</f>
        <v>25305.296442687748</v>
      </c>
      <c r="T679" s="23">
        <f t="shared" si="178"/>
        <v>-25222.721051353961</v>
      </c>
      <c r="U679" s="24">
        <f t="shared" si="170"/>
        <v>0.9967368336695519</v>
      </c>
      <c r="V679" s="23">
        <f t="shared" si="181"/>
        <v>82.575391333786683</v>
      </c>
      <c r="W679" s="23">
        <f t="shared" si="179"/>
        <v>9993157.5533047058</v>
      </c>
      <c r="X679" s="23">
        <f>SUM($T$15:T679)</f>
        <v>-12706789.356015064</v>
      </c>
      <c r="Y679" s="23">
        <f t="shared" si="171"/>
        <v>9993157.5533047058</v>
      </c>
      <c r="Z679" s="23">
        <f t="shared" si="172"/>
        <v>10000000</v>
      </c>
      <c r="AA679" s="25">
        <f t="shared" si="173"/>
        <v>0.99931575533047057</v>
      </c>
    </row>
    <row r="680" spans="7:27" x14ac:dyDescent="0.25">
      <c r="G680" s="8">
        <f t="shared" si="174"/>
        <v>666</v>
      </c>
      <c r="H680" s="23">
        <f>VLOOKUP(G680,$G$7:$H$11,2,1)*$D$7</f>
        <v>74197.036800000002</v>
      </c>
      <c r="I680" s="23">
        <f t="shared" si="177"/>
        <v>-74196.373658459634</v>
      </c>
      <c r="J680" s="24">
        <f t="shared" si="166"/>
        <v>0.99999106242555003</v>
      </c>
      <c r="K680" s="23">
        <f t="shared" si="180"/>
        <v>0.66314154036808759</v>
      </c>
      <c r="L680" s="23">
        <f t="shared" si="175"/>
        <v>9999967.1733334325</v>
      </c>
      <c r="M680" s="23">
        <f>SUM($I$15:I680)</f>
        <v>-43606540.564510018</v>
      </c>
      <c r="N680" s="23">
        <f t="shared" si="167"/>
        <v>9999967.1733334325</v>
      </c>
      <c r="O680" s="23">
        <f t="shared" si="168"/>
        <v>10000000</v>
      </c>
      <c r="P680" s="25">
        <f t="shared" si="169"/>
        <v>0.99999671733334328</v>
      </c>
      <c r="R680" s="8">
        <f t="shared" si="176"/>
        <v>666</v>
      </c>
      <c r="S680" s="23">
        <f>VLOOKUP(R680,$R$7:$S$11,2,1)*$D$7</f>
        <v>25305.296442687748</v>
      </c>
      <c r="T680" s="23">
        <f t="shared" si="178"/>
        <v>-25223.705364380032</v>
      </c>
      <c r="U680" s="24">
        <f t="shared" si="170"/>
        <v>0.99677573117973517</v>
      </c>
      <c r="V680" s="23">
        <f t="shared" si="181"/>
        <v>81.591078307716089</v>
      </c>
      <c r="W680" s="23">
        <f t="shared" si="179"/>
        <v>9993239.1443830132</v>
      </c>
      <c r="X680" s="23">
        <f>SUM($T$15:T680)</f>
        <v>-12732013.061379444</v>
      </c>
      <c r="Y680" s="23">
        <f t="shared" si="171"/>
        <v>9993239.1443830132</v>
      </c>
      <c r="Z680" s="23">
        <f t="shared" si="172"/>
        <v>10000000</v>
      </c>
      <c r="AA680" s="25">
        <f t="shared" si="173"/>
        <v>0.99932391443830138</v>
      </c>
    </row>
    <row r="681" spans="7:27" x14ac:dyDescent="0.25">
      <c r="G681" s="8">
        <f t="shared" si="174"/>
        <v>667</v>
      </c>
      <c r="H681" s="23">
        <f>VLOOKUP(G681,$G$7:$H$11,2,1)*$D$7</f>
        <v>74197.036800000002</v>
      </c>
      <c r="I681" s="23">
        <f t="shared" si="177"/>
        <v>-74196.386789496988</v>
      </c>
      <c r="J681" s="24">
        <f t="shared" si="166"/>
        <v>0.99999123940077594</v>
      </c>
      <c r="K681" s="23">
        <f t="shared" si="180"/>
        <v>0.65001050301361829</v>
      </c>
      <c r="L681" s="23">
        <f t="shared" si="175"/>
        <v>9999967.8233439364</v>
      </c>
      <c r="M681" s="23">
        <f>SUM($I$15:I681)</f>
        <v>-43680736.951299518</v>
      </c>
      <c r="N681" s="23">
        <f t="shared" si="167"/>
        <v>9999967.8233439364</v>
      </c>
      <c r="O681" s="23">
        <f t="shared" si="168"/>
        <v>10000000</v>
      </c>
      <c r="P681" s="25">
        <f t="shared" si="169"/>
        <v>0.9999967823343936</v>
      </c>
      <c r="R681" s="8">
        <f t="shared" si="176"/>
        <v>667</v>
      </c>
      <c r="S681" s="23">
        <f>VLOOKUP(R681,$R$7:$S$11,2,1)*$D$7</f>
        <v>25305.296442687748</v>
      </c>
      <c r="T681" s="23">
        <f t="shared" si="178"/>
        <v>-25224.677952118218</v>
      </c>
      <c r="U681" s="24">
        <f t="shared" si="170"/>
        <v>0.99681416533680534</v>
      </c>
      <c r="V681" s="23">
        <f t="shared" si="181"/>
        <v>80.618490569529968</v>
      </c>
      <c r="W681" s="23">
        <f t="shared" si="179"/>
        <v>9993319.7628735825</v>
      </c>
      <c r="X681" s="23">
        <f>SUM($T$15:T681)</f>
        <v>-12757237.739331562</v>
      </c>
      <c r="Y681" s="23">
        <f t="shared" si="171"/>
        <v>9993319.7628735825</v>
      </c>
      <c r="Z681" s="23">
        <f t="shared" si="172"/>
        <v>10000000</v>
      </c>
      <c r="AA681" s="25">
        <f t="shared" si="173"/>
        <v>0.99933197628735826</v>
      </c>
    </row>
    <row r="682" spans="7:27" x14ac:dyDescent="0.25">
      <c r="G682" s="8">
        <f t="shared" si="174"/>
        <v>668</v>
      </c>
      <c r="H682" s="23">
        <f>VLOOKUP(G682,$G$7:$H$11,2,1)*$D$7</f>
        <v>74197.036800000002</v>
      </c>
      <c r="I682" s="23">
        <f t="shared" si="177"/>
        <v>-74196.399660527706</v>
      </c>
      <c r="J682" s="24">
        <f t="shared" si="166"/>
        <v>0.99999141287172943</v>
      </c>
      <c r="K682" s="23">
        <f t="shared" si="180"/>
        <v>0.63713947229553014</v>
      </c>
      <c r="L682" s="23">
        <f t="shared" si="175"/>
        <v>9999968.4604834095</v>
      </c>
      <c r="M682" s="23">
        <f>SUM($I$15:I682)</f>
        <v>-43754933.350960046</v>
      </c>
      <c r="N682" s="23">
        <f t="shared" si="167"/>
        <v>9999968.4604834095</v>
      </c>
      <c r="O682" s="23">
        <f t="shared" si="168"/>
        <v>10000000</v>
      </c>
      <c r="P682" s="25">
        <f t="shared" si="169"/>
        <v>0.99999684604834094</v>
      </c>
      <c r="R682" s="8">
        <f t="shared" si="176"/>
        <v>668</v>
      </c>
      <c r="S682" s="23">
        <f>VLOOKUP(R682,$R$7:$S$11,2,1)*$D$7</f>
        <v>25305.296442687748</v>
      </c>
      <c r="T682" s="23">
        <f t="shared" si="178"/>
        <v>-25225.638954054564</v>
      </c>
      <c r="U682" s="24">
        <f t="shared" si="170"/>
        <v>0.99685214165289093</v>
      </c>
      <c r="V682" s="23">
        <f t="shared" si="181"/>
        <v>79.657488633183675</v>
      </c>
      <c r="W682" s="23">
        <f t="shared" si="179"/>
        <v>9993399.4203622155</v>
      </c>
      <c r="X682" s="23">
        <f>SUM($T$15:T682)</f>
        <v>-12782463.378285617</v>
      </c>
      <c r="Y682" s="23">
        <f t="shared" si="171"/>
        <v>9993399.4203622155</v>
      </c>
      <c r="Z682" s="23">
        <f t="shared" si="172"/>
        <v>10000000</v>
      </c>
      <c r="AA682" s="25">
        <f t="shared" si="173"/>
        <v>0.99933994203622156</v>
      </c>
    </row>
    <row r="683" spans="7:27" x14ac:dyDescent="0.25">
      <c r="G683" s="8">
        <f t="shared" si="174"/>
        <v>669</v>
      </c>
      <c r="H683" s="23">
        <f>VLOOKUP(G683,$G$7:$H$11,2,1)*$D$7</f>
        <v>74197.036800000002</v>
      </c>
      <c r="I683" s="23">
        <f t="shared" si="177"/>
        <v>-74196.412276692688</v>
      </c>
      <c r="J683" s="24">
        <f t="shared" si="166"/>
        <v>0.99999158290769752</v>
      </c>
      <c r="K683" s="23">
        <f t="shared" si="180"/>
        <v>0.62452330731321126</v>
      </c>
      <c r="L683" s="23">
        <f t="shared" si="175"/>
        <v>9999969.0850067176</v>
      </c>
      <c r="M683" s="23">
        <f>SUM($I$15:I683)</f>
        <v>-43829129.763236739</v>
      </c>
      <c r="N683" s="23">
        <f t="shared" si="167"/>
        <v>9999969.0850067176</v>
      </c>
      <c r="O683" s="23">
        <f t="shared" si="168"/>
        <v>10000000</v>
      </c>
      <c r="P683" s="25">
        <f t="shared" si="169"/>
        <v>0.9999969085006718</v>
      </c>
      <c r="R683" s="8">
        <f t="shared" si="176"/>
        <v>669</v>
      </c>
      <c r="S683" s="23">
        <f>VLOOKUP(R683,$R$7:$S$11,2,1)*$D$7</f>
        <v>25305.296442687748</v>
      </c>
      <c r="T683" s="23">
        <f t="shared" si="178"/>
        <v>-25226.588508013636</v>
      </c>
      <c r="U683" s="24">
        <f t="shared" si="170"/>
        <v>0.9968896655744629</v>
      </c>
      <c r="V683" s="23">
        <f t="shared" si="181"/>
        <v>78.707934674112039</v>
      </c>
      <c r="W683" s="23">
        <f t="shared" si="179"/>
        <v>9993478.1282968894</v>
      </c>
      <c r="X683" s="23">
        <f>SUM($T$15:T683)</f>
        <v>-12807689.96679363</v>
      </c>
      <c r="Y683" s="23">
        <f t="shared" si="171"/>
        <v>9993478.1282968894</v>
      </c>
      <c r="Z683" s="23">
        <f t="shared" si="172"/>
        <v>10000000</v>
      </c>
      <c r="AA683" s="25">
        <f t="shared" si="173"/>
        <v>0.99934781282968899</v>
      </c>
    </row>
    <row r="684" spans="7:27" x14ac:dyDescent="0.25">
      <c r="G684" s="8">
        <f t="shared" si="174"/>
        <v>670</v>
      </c>
      <c r="H684" s="23">
        <f>VLOOKUP(G684,$G$7:$H$11,2,1)*$D$7</f>
        <v>74197.036800000002</v>
      </c>
      <c r="I684" s="23">
        <f t="shared" si="177"/>
        <v>-74196.424643047154</v>
      </c>
      <c r="J684" s="24">
        <f t="shared" si="166"/>
        <v>0.99999174957681269</v>
      </c>
      <c r="K684" s="23">
        <f t="shared" si="180"/>
        <v>0.61215695284772664</v>
      </c>
      <c r="L684" s="23">
        <f t="shared" si="175"/>
        <v>9999969.6971636713</v>
      </c>
      <c r="M684" s="23">
        <f>SUM($I$15:I684)</f>
        <v>-43903326.187879786</v>
      </c>
      <c r="N684" s="23">
        <f t="shared" si="167"/>
        <v>9999969.6971636713</v>
      </c>
      <c r="O684" s="23">
        <f t="shared" si="168"/>
        <v>10000000</v>
      </c>
      <c r="P684" s="25">
        <f t="shared" si="169"/>
        <v>0.99999696971636709</v>
      </c>
      <c r="R684" s="8">
        <f t="shared" si="176"/>
        <v>670</v>
      </c>
      <c r="S684" s="23">
        <f>VLOOKUP(R684,$R$7:$S$11,2,1)*$D$7</f>
        <v>25305.296442687748</v>
      </c>
      <c r="T684" s="23">
        <f t="shared" si="178"/>
        <v>-25227.526750203222</v>
      </c>
      <c r="U684" s="24">
        <f t="shared" si="170"/>
        <v>0.99692674248410162</v>
      </c>
      <c r="V684" s="23">
        <f t="shared" si="181"/>
        <v>77.769692484525876</v>
      </c>
      <c r="W684" s="23">
        <f t="shared" si="179"/>
        <v>9993555.8979893737</v>
      </c>
      <c r="X684" s="23">
        <f>SUM($T$15:T684)</f>
        <v>-12832917.493543833</v>
      </c>
      <c r="Y684" s="23">
        <f t="shared" si="171"/>
        <v>9993555.8979893737</v>
      </c>
      <c r="Z684" s="23">
        <f t="shared" si="172"/>
        <v>10000000</v>
      </c>
      <c r="AA684" s="25">
        <f t="shared" si="173"/>
        <v>0.99935558979893735</v>
      </c>
    </row>
    <row r="685" spans="7:27" x14ac:dyDescent="0.25">
      <c r="G685" s="8">
        <f t="shared" si="174"/>
        <v>671</v>
      </c>
      <c r="H685" s="23">
        <f>VLOOKUP(G685,$G$7:$H$11,2,1)*$D$7</f>
        <v>74197.036800000002</v>
      </c>
      <c r="I685" s="23">
        <f t="shared" si="177"/>
        <v>-74196.436764530838</v>
      </c>
      <c r="J685" s="24">
        <f t="shared" si="166"/>
        <v>0.9999919129456506</v>
      </c>
      <c r="K685" s="23">
        <f t="shared" si="180"/>
        <v>0.60003546916414052</v>
      </c>
      <c r="L685" s="23">
        <f t="shared" si="175"/>
        <v>9999970.2971991412</v>
      </c>
      <c r="M685" s="23">
        <f>SUM($I$15:I685)</f>
        <v>-43977522.624644317</v>
      </c>
      <c r="N685" s="23">
        <f t="shared" si="167"/>
        <v>9999970.2971991412</v>
      </c>
      <c r="O685" s="23">
        <f t="shared" si="168"/>
        <v>10000000</v>
      </c>
      <c r="P685" s="25">
        <f t="shared" si="169"/>
        <v>0.99999702971991411</v>
      </c>
      <c r="R685" s="8">
        <f t="shared" si="176"/>
        <v>671</v>
      </c>
      <c r="S685" s="23">
        <f>VLOOKUP(R685,$R$7:$S$11,2,1)*$D$7</f>
        <v>25305.296442687748</v>
      </c>
      <c r="T685" s="23">
        <f t="shared" si="178"/>
        <v>-25228.453815199435</v>
      </c>
      <c r="U685" s="24">
        <f t="shared" si="170"/>
        <v>0.99696337769990762</v>
      </c>
      <c r="V685" s="23">
        <f t="shared" si="181"/>
        <v>76.842627488313155</v>
      </c>
      <c r="W685" s="23">
        <f t="shared" si="179"/>
        <v>9993632.7406168617</v>
      </c>
      <c r="X685" s="23">
        <f>SUM($T$15:T685)</f>
        <v>-12858145.947359033</v>
      </c>
      <c r="Y685" s="23">
        <f t="shared" si="171"/>
        <v>9993632.7406168617</v>
      </c>
      <c r="Z685" s="23">
        <f t="shared" si="172"/>
        <v>10000000</v>
      </c>
      <c r="AA685" s="25">
        <f t="shared" si="173"/>
        <v>0.99936327406168612</v>
      </c>
    </row>
    <row r="686" spans="7:27" x14ac:dyDescent="0.25">
      <c r="G686" s="8">
        <f t="shared" si="174"/>
        <v>672</v>
      </c>
      <c r="H686" s="23">
        <f>VLOOKUP(G686,$G$7:$H$11,2,1)*$D$7</f>
        <v>74197.036800000002</v>
      </c>
      <c r="I686" s="23">
        <f t="shared" si="177"/>
        <v>-74196.448645990342</v>
      </c>
      <c r="J686" s="24">
        <f t="shared" si="166"/>
        <v>0.9999920730795322</v>
      </c>
      <c r="K686" s="23">
        <f t="shared" si="180"/>
        <v>0.5881540096597746</v>
      </c>
      <c r="L686" s="23">
        <f t="shared" si="175"/>
        <v>9999970.8853531517</v>
      </c>
      <c r="M686" s="23">
        <f>SUM($I$15:I686)</f>
        <v>-44051719.073290303</v>
      </c>
      <c r="N686" s="23">
        <f t="shared" si="167"/>
        <v>9999970.8853531517</v>
      </c>
      <c r="O686" s="23">
        <f t="shared" si="168"/>
        <v>10000000</v>
      </c>
      <c r="P686" s="25">
        <f t="shared" si="169"/>
        <v>0.99999708853531522</v>
      </c>
      <c r="R686" s="8">
        <f t="shared" si="176"/>
        <v>672</v>
      </c>
      <c r="S686" s="23">
        <f>VLOOKUP(R686,$R$7:$S$11,2,1)*$D$7</f>
        <v>25305.296442687748</v>
      </c>
      <c r="T686" s="23">
        <f t="shared" si="178"/>
        <v>-25229.369835972786</v>
      </c>
      <c r="U686" s="24">
        <f t="shared" si="170"/>
        <v>0.99699957647653237</v>
      </c>
      <c r="V686" s="23">
        <f t="shared" si="181"/>
        <v>75.926606714961963</v>
      </c>
      <c r="W686" s="23">
        <f t="shared" si="179"/>
        <v>9993708.6672235765</v>
      </c>
      <c r="X686" s="23">
        <f>SUM($T$15:T686)</f>
        <v>-12883375.317195006</v>
      </c>
      <c r="Y686" s="23">
        <f t="shared" si="171"/>
        <v>9993708.6672235765</v>
      </c>
      <c r="Z686" s="23">
        <f t="shared" si="172"/>
        <v>10000000</v>
      </c>
      <c r="AA686" s="25">
        <f t="shared" si="173"/>
        <v>0.99937086672235764</v>
      </c>
    </row>
    <row r="687" spans="7:27" x14ac:dyDescent="0.25">
      <c r="G687" s="8">
        <f t="shared" si="174"/>
        <v>673</v>
      </c>
      <c r="H687" s="23">
        <f>VLOOKUP(G687,$G$7:$H$11,2,1)*$D$7</f>
        <v>74197.036800000002</v>
      </c>
      <c r="I687" s="23">
        <f t="shared" si="177"/>
        <v>-74196.460292194039</v>
      </c>
      <c r="J687" s="24">
        <f t="shared" si="166"/>
        <v>0.99999223004272375</v>
      </c>
      <c r="K687" s="23">
        <f t="shared" si="180"/>
        <v>0.57650780596304685</v>
      </c>
      <c r="L687" s="23">
        <f t="shared" si="175"/>
        <v>9999971.4618609585</v>
      </c>
      <c r="M687" s="23">
        <f>SUM($I$15:I687)</f>
        <v>-44125915.533582494</v>
      </c>
      <c r="N687" s="23">
        <f t="shared" si="167"/>
        <v>9999971.4618609585</v>
      </c>
      <c r="O687" s="23">
        <f t="shared" si="168"/>
        <v>10000000</v>
      </c>
      <c r="P687" s="25">
        <f t="shared" si="169"/>
        <v>0.99999714618609581</v>
      </c>
      <c r="R687" s="8">
        <f t="shared" si="176"/>
        <v>673</v>
      </c>
      <c r="S687" s="23">
        <f>VLOOKUP(R687,$R$7:$S$11,2,1)*$D$7</f>
        <v>25305.296442687748</v>
      </c>
      <c r="T687" s="23">
        <f t="shared" si="178"/>
        <v>-25230.274943951517</v>
      </c>
      <c r="U687" s="24">
        <f t="shared" si="170"/>
        <v>0.99703534400768068</v>
      </c>
      <c r="V687" s="23">
        <f t="shared" si="181"/>
        <v>75.021498736230569</v>
      </c>
      <c r="W687" s="23">
        <f t="shared" si="179"/>
        <v>9993783.6887223125</v>
      </c>
      <c r="X687" s="23">
        <f>SUM($T$15:T687)</f>
        <v>-12908605.592138957</v>
      </c>
      <c r="Y687" s="23">
        <f t="shared" si="171"/>
        <v>9993783.6887223125</v>
      </c>
      <c r="Z687" s="23">
        <f t="shared" si="172"/>
        <v>10000000</v>
      </c>
      <c r="AA687" s="25">
        <f t="shared" si="173"/>
        <v>0.99937836887223119</v>
      </c>
    </row>
    <row r="688" spans="7:27" x14ac:dyDescent="0.25">
      <c r="G688" s="8">
        <f t="shared" si="174"/>
        <v>674</v>
      </c>
      <c r="H688" s="23">
        <f>VLOOKUP(G688,$G$7:$H$11,2,1)*$D$7</f>
        <v>74197.036800000002</v>
      </c>
      <c r="I688" s="23">
        <f t="shared" si="177"/>
        <v>-74196.471707776189</v>
      </c>
      <c r="J688" s="24">
        <f t="shared" si="166"/>
        <v>0.99999238389768397</v>
      </c>
      <c r="K688" s="23">
        <f t="shared" si="180"/>
        <v>0.56509222381282598</v>
      </c>
      <c r="L688" s="23">
        <f t="shared" si="175"/>
        <v>9999972.0269531831</v>
      </c>
      <c r="M688" s="23">
        <f>SUM($I$15:I688)</f>
        <v>-44200112.00529027</v>
      </c>
      <c r="N688" s="23">
        <f t="shared" si="167"/>
        <v>9999972.0269531831</v>
      </c>
      <c r="O688" s="23">
        <f t="shared" si="168"/>
        <v>10000000</v>
      </c>
      <c r="P688" s="25">
        <f t="shared" si="169"/>
        <v>0.99999720269531833</v>
      </c>
      <c r="R688" s="8">
        <f t="shared" si="176"/>
        <v>674</v>
      </c>
      <c r="S688" s="23">
        <f>VLOOKUP(R688,$R$7:$S$11,2,1)*$D$7</f>
        <v>25305.296442687748</v>
      </c>
      <c r="T688" s="23">
        <f t="shared" si="178"/>
        <v>-25231.169268954545</v>
      </c>
      <c r="U688" s="24">
        <f t="shared" si="170"/>
        <v>0.99707068542346111</v>
      </c>
      <c r="V688" s="23">
        <f t="shared" si="181"/>
        <v>74.127173733202653</v>
      </c>
      <c r="W688" s="23">
        <f t="shared" si="179"/>
        <v>9993857.8158960454</v>
      </c>
      <c r="X688" s="23">
        <f>SUM($T$15:T688)</f>
        <v>-12933836.761407912</v>
      </c>
      <c r="Y688" s="23">
        <f t="shared" si="171"/>
        <v>9993857.8158960454</v>
      </c>
      <c r="Z688" s="23">
        <f t="shared" si="172"/>
        <v>10000000</v>
      </c>
      <c r="AA688" s="25">
        <f t="shared" si="173"/>
        <v>0.99938578158960456</v>
      </c>
    </row>
    <row r="689" spans="7:27" x14ac:dyDescent="0.25">
      <c r="G689" s="8">
        <f t="shared" si="174"/>
        <v>675</v>
      </c>
      <c r="H689" s="23">
        <f>VLOOKUP(G689,$G$7:$H$11,2,1)*$D$7</f>
        <v>74197.036800000002</v>
      </c>
      <c r="I689" s="23">
        <f t="shared" si="177"/>
        <v>-74196.482897322625</v>
      </c>
      <c r="J689" s="24">
        <f t="shared" si="166"/>
        <v>0.99999253470621918</v>
      </c>
      <c r="K689" s="23">
        <f t="shared" si="180"/>
        <v>0.55390267737675458</v>
      </c>
      <c r="L689" s="23">
        <f t="shared" si="175"/>
        <v>9999972.5808558613</v>
      </c>
      <c r="M689" s="23">
        <f>SUM($I$15:I689)</f>
        <v>-44274308.488187596</v>
      </c>
      <c r="N689" s="23">
        <f t="shared" si="167"/>
        <v>9999972.5808558613</v>
      </c>
      <c r="O689" s="23">
        <f t="shared" si="168"/>
        <v>10000000</v>
      </c>
      <c r="P689" s="25">
        <f t="shared" si="169"/>
        <v>0.99999725808558615</v>
      </c>
      <c r="R689" s="8">
        <f t="shared" si="176"/>
        <v>675</v>
      </c>
      <c r="S689" s="23">
        <f>VLOOKUP(R689,$R$7:$S$11,2,1)*$D$7</f>
        <v>25305.296442687748</v>
      </c>
      <c r="T689" s="23">
        <f t="shared" si="178"/>
        <v>-25232.05293931067</v>
      </c>
      <c r="U689" s="24">
        <f t="shared" si="170"/>
        <v>0.99710560579509655</v>
      </c>
      <c r="V689" s="23">
        <f t="shared" si="181"/>
        <v>73.243503377078014</v>
      </c>
      <c r="W689" s="23">
        <f t="shared" si="179"/>
        <v>9993931.0593994223</v>
      </c>
      <c r="X689" s="23">
        <f>SUM($T$15:T689)</f>
        <v>-12959068.814347222</v>
      </c>
      <c r="Y689" s="23">
        <f t="shared" si="171"/>
        <v>9993931.0593994223</v>
      </c>
      <c r="Z689" s="23">
        <f t="shared" si="172"/>
        <v>10000000</v>
      </c>
      <c r="AA689" s="25">
        <f t="shared" si="173"/>
        <v>0.99939310593994224</v>
      </c>
    </row>
    <row r="690" spans="7:27" x14ac:dyDescent="0.25">
      <c r="G690" s="8">
        <f t="shared" si="174"/>
        <v>676</v>
      </c>
      <c r="H690" s="23">
        <f>VLOOKUP(G690,$G$7:$H$11,2,1)*$D$7</f>
        <v>74197.036800000002</v>
      </c>
      <c r="I690" s="23">
        <f t="shared" si="177"/>
        <v>-74196.49386529997</v>
      </c>
      <c r="J690" s="24">
        <f t="shared" si="166"/>
        <v>0.9999926825285288</v>
      </c>
      <c r="K690" s="23">
        <f t="shared" si="180"/>
        <v>0.54293470003176481</v>
      </c>
      <c r="L690" s="23">
        <f t="shared" si="175"/>
        <v>9999973.1237905622</v>
      </c>
      <c r="M690" s="23">
        <f>SUM($I$15:I690)</f>
        <v>-44348504.982052892</v>
      </c>
      <c r="N690" s="23">
        <f t="shared" si="167"/>
        <v>9999973.1237905622</v>
      </c>
      <c r="O690" s="23">
        <f t="shared" si="168"/>
        <v>10000000</v>
      </c>
      <c r="P690" s="25">
        <f t="shared" si="169"/>
        <v>0.9999973123790562</v>
      </c>
      <c r="R690" s="8">
        <f t="shared" si="176"/>
        <v>676</v>
      </c>
      <c r="S690" s="23">
        <f>VLOOKUP(R690,$R$7:$S$11,2,1)*$D$7</f>
        <v>25305.296442687748</v>
      </c>
      <c r="T690" s="23">
        <f t="shared" si="178"/>
        <v>-25232.92608178407</v>
      </c>
      <c r="U690" s="24">
        <f t="shared" si="170"/>
        <v>0.99714011013198023</v>
      </c>
      <c r="V690" s="23">
        <f t="shared" si="181"/>
        <v>72.370360903678375</v>
      </c>
      <c r="W690" s="23">
        <f t="shared" si="179"/>
        <v>9994003.4297603257</v>
      </c>
      <c r="X690" s="23">
        <f>SUM($T$15:T690)</f>
        <v>-12984301.740429007</v>
      </c>
      <c r="Y690" s="23">
        <f t="shared" si="171"/>
        <v>9994003.4297603257</v>
      </c>
      <c r="Z690" s="23">
        <f t="shared" si="172"/>
        <v>10000000</v>
      </c>
      <c r="AA690" s="25">
        <f t="shared" si="173"/>
        <v>0.99940034297603253</v>
      </c>
    </row>
    <row r="691" spans="7:27" x14ac:dyDescent="0.25">
      <c r="G691" s="8">
        <f t="shared" si="174"/>
        <v>677</v>
      </c>
      <c r="H691" s="23">
        <f>VLOOKUP(G691,$G$7:$H$11,2,1)*$D$7</f>
        <v>74197.036800000002</v>
      </c>
      <c r="I691" s="23">
        <f t="shared" si="177"/>
        <v>-74196.504616096616</v>
      </c>
      <c r="J691" s="24">
        <f t="shared" si="166"/>
        <v>0.99999282742375795</v>
      </c>
      <c r="K691" s="23">
        <f t="shared" si="180"/>
        <v>0.53218390338588506</v>
      </c>
      <c r="L691" s="23">
        <f t="shared" si="175"/>
        <v>9999973.6559744664</v>
      </c>
      <c r="M691" s="23">
        <f>SUM($I$15:I691)</f>
        <v>-44422701.486668989</v>
      </c>
      <c r="N691" s="23">
        <f t="shared" si="167"/>
        <v>9999973.6559744664</v>
      </c>
      <c r="O691" s="23">
        <f t="shared" si="168"/>
        <v>10000000</v>
      </c>
      <c r="P691" s="25">
        <f t="shared" si="169"/>
        <v>0.99999736559744667</v>
      </c>
      <c r="R691" s="8">
        <f t="shared" si="176"/>
        <v>677</v>
      </c>
      <c r="S691" s="23">
        <f>VLOOKUP(R691,$R$7:$S$11,2,1)*$D$7</f>
        <v>25305.296442687748</v>
      </c>
      <c r="T691" s="23">
        <f t="shared" si="178"/>
        <v>-25233.788821663707</v>
      </c>
      <c r="U691" s="24">
        <f t="shared" si="170"/>
        <v>0.99717420338520857</v>
      </c>
      <c r="V691" s="23">
        <f t="shared" si="181"/>
        <v>71.507621024040418</v>
      </c>
      <c r="W691" s="23">
        <f t="shared" si="179"/>
        <v>9994074.9373813495</v>
      </c>
      <c r="X691" s="23">
        <f>SUM($T$15:T691)</f>
        <v>-13009535.52925067</v>
      </c>
      <c r="Y691" s="23">
        <f t="shared" si="171"/>
        <v>9994074.9373813495</v>
      </c>
      <c r="Z691" s="23">
        <f t="shared" si="172"/>
        <v>10000000</v>
      </c>
      <c r="AA691" s="25">
        <f t="shared" si="173"/>
        <v>0.99940749373813498</v>
      </c>
    </row>
    <row r="692" spans="7:27" x14ac:dyDescent="0.25">
      <c r="G692" s="8">
        <f t="shared" si="174"/>
        <v>678</v>
      </c>
      <c r="H692" s="23">
        <f>VLOOKUP(G692,$G$7:$H$11,2,1)*$D$7</f>
        <v>74197.036800000002</v>
      </c>
      <c r="I692" s="23">
        <f t="shared" si="177"/>
        <v>-74196.515154018998</v>
      </c>
      <c r="J692" s="24">
        <f t="shared" si="166"/>
        <v>0.99999296944994709</v>
      </c>
      <c r="K692" s="23">
        <f t="shared" si="180"/>
        <v>0.52164598100353032</v>
      </c>
      <c r="L692" s="23">
        <f t="shared" si="175"/>
        <v>9999974.1776204482</v>
      </c>
      <c r="M692" s="23">
        <f>SUM($I$15:I692)</f>
        <v>-44496898.001823008</v>
      </c>
      <c r="N692" s="23">
        <f t="shared" si="167"/>
        <v>9999974.1776204482</v>
      </c>
      <c r="O692" s="23">
        <f t="shared" si="168"/>
        <v>10000000</v>
      </c>
      <c r="P692" s="25">
        <f t="shared" si="169"/>
        <v>0.99999741776204487</v>
      </c>
      <c r="R692" s="8">
        <f t="shared" si="176"/>
        <v>678</v>
      </c>
      <c r="S692" s="23">
        <f>VLOOKUP(R692,$R$7:$S$11,2,1)*$D$7</f>
        <v>25305.296442687748</v>
      </c>
      <c r="T692" s="23">
        <f t="shared" si="178"/>
        <v>-25234.641282722354</v>
      </c>
      <c r="U692" s="24">
        <f t="shared" si="170"/>
        <v>0.99720789044596192</v>
      </c>
      <c r="V692" s="23">
        <f t="shared" si="181"/>
        <v>70.655159965393977</v>
      </c>
      <c r="W692" s="23">
        <f t="shared" si="179"/>
        <v>9994145.5925413147</v>
      </c>
      <c r="X692" s="23">
        <f>SUM($T$15:T692)</f>
        <v>-13034770.170533393</v>
      </c>
      <c r="Y692" s="23">
        <f t="shared" si="171"/>
        <v>9994145.5925413147</v>
      </c>
      <c r="Z692" s="23">
        <f t="shared" si="172"/>
        <v>10000000</v>
      </c>
      <c r="AA692" s="25">
        <f t="shared" si="173"/>
        <v>0.99941455925413147</v>
      </c>
    </row>
    <row r="693" spans="7:27" x14ac:dyDescent="0.25">
      <c r="G693" s="8">
        <f t="shared" si="174"/>
        <v>679</v>
      </c>
      <c r="H693" s="23">
        <f>VLOOKUP(G693,$G$7:$H$11,2,1)*$D$7</f>
        <v>74197.036800000002</v>
      </c>
      <c r="I693" s="23">
        <f t="shared" si="177"/>
        <v>-74196.52548327297</v>
      </c>
      <c r="J693" s="24">
        <f t="shared" si="166"/>
        <v>0.99999310866378111</v>
      </c>
      <c r="K693" s="23">
        <f t="shared" si="180"/>
        <v>0.51131672703195363</v>
      </c>
      <c r="L693" s="23">
        <f t="shared" si="175"/>
        <v>9999974.688937176</v>
      </c>
      <c r="M693" s="23">
        <f>SUM($I$15:I693)</f>
        <v>-44571094.527306281</v>
      </c>
      <c r="N693" s="23">
        <f t="shared" si="167"/>
        <v>9999974.688937176</v>
      </c>
      <c r="O693" s="23">
        <f t="shared" si="168"/>
        <v>10000000</v>
      </c>
      <c r="P693" s="25">
        <f t="shared" si="169"/>
        <v>0.99999746889371766</v>
      </c>
      <c r="R693" s="8">
        <f t="shared" si="176"/>
        <v>679</v>
      </c>
      <c r="S693" s="23">
        <f>VLOOKUP(R693,$R$7:$S$11,2,1)*$D$7</f>
        <v>25305.296442687748</v>
      </c>
      <c r="T693" s="23">
        <f t="shared" si="178"/>
        <v>-25235.483587291092</v>
      </c>
      <c r="U693" s="24">
        <f t="shared" si="170"/>
        <v>0.99724117614844898</v>
      </c>
      <c r="V693" s="23">
        <f t="shared" si="181"/>
        <v>69.812855396656232</v>
      </c>
      <c r="W693" s="23">
        <f t="shared" si="179"/>
        <v>9994215.4053967111</v>
      </c>
      <c r="X693" s="23">
        <f>SUM($T$15:T693)</f>
        <v>-13060005.654120684</v>
      </c>
      <c r="Y693" s="23">
        <f t="shared" si="171"/>
        <v>9994215.4053967111</v>
      </c>
      <c r="Z693" s="23">
        <f t="shared" si="172"/>
        <v>10000000</v>
      </c>
      <c r="AA693" s="25">
        <f t="shared" si="173"/>
        <v>0.99942154053967114</v>
      </c>
    </row>
    <row r="694" spans="7:27" x14ac:dyDescent="0.25">
      <c r="G694" s="8">
        <f t="shared" si="174"/>
        <v>680</v>
      </c>
      <c r="H694" s="23">
        <f>VLOOKUP(G694,$G$7:$H$11,2,1)*$D$7</f>
        <v>74197.036800000002</v>
      </c>
      <c r="I694" s="23">
        <f t="shared" si="177"/>
        <v>-74196.535608001053</v>
      </c>
      <c r="J694" s="24">
        <f t="shared" si="166"/>
        <v>0.99999324512109156</v>
      </c>
      <c r="K694" s="23">
        <f t="shared" si="180"/>
        <v>0.5011919989483431</v>
      </c>
      <c r="L694" s="23">
        <f t="shared" si="175"/>
        <v>9999975.1901291758</v>
      </c>
      <c r="M694" s="23">
        <f>SUM($I$15:I694)</f>
        <v>-44645291.062914282</v>
      </c>
      <c r="N694" s="23">
        <f t="shared" si="167"/>
        <v>9999975.1901291758</v>
      </c>
      <c r="O694" s="23">
        <f t="shared" si="168"/>
        <v>10000000</v>
      </c>
      <c r="P694" s="25">
        <f t="shared" si="169"/>
        <v>0.99999751901291756</v>
      </c>
      <c r="R694" s="8">
        <f t="shared" si="176"/>
        <v>680</v>
      </c>
      <c r="S694" s="23">
        <f>VLOOKUP(R694,$R$7:$S$11,2,1)*$D$7</f>
        <v>25305.296442687748</v>
      </c>
      <c r="T694" s="23">
        <f t="shared" si="178"/>
        <v>-25236.315856236964</v>
      </c>
      <c r="U694" s="24">
        <f t="shared" si="170"/>
        <v>0.99727406526902329</v>
      </c>
      <c r="V694" s="23">
        <f t="shared" si="181"/>
        <v>68.980586450783449</v>
      </c>
      <c r="W694" s="23">
        <f t="shared" si="179"/>
        <v>9994284.3859831616</v>
      </c>
      <c r="X694" s="23">
        <f>SUM($T$15:T694)</f>
        <v>-13085241.969976921</v>
      </c>
      <c r="Y694" s="23">
        <f t="shared" si="171"/>
        <v>9994284.3859831616</v>
      </c>
      <c r="Z694" s="23">
        <f t="shared" si="172"/>
        <v>10000000</v>
      </c>
      <c r="AA694" s="25">
        <f t="shared" si="173"/>
        <v>0.9994284385983162</v>
      </c>
    </row>
    <row r="695" spans="7:27" x14ac:dyDescent="0.25">
      <c r="G695" s="8">
        <f t="shared" si="174"/>
        <v>681</v>
      </c>
      <c r="H695" s="23">
        <f>VLOOKUP(G695,$G$7:$H$11,2,1)*$D$7</f>
        <v>74197.036800000002</v>
      </c>
      <c r="I695" s="23">
        <f t="shared" si="177"/>
        <v>-74196.545532237738</v>
      </c>
      <c r="J695" s="24">
        <f t="shared" si="166"/>
        <v>0.99999337887625372</v>
      </c>
      <c r="K695" s="23">
        <f t="shared" si="180"/>
        <v>0.49126776226330549</v>
      </c>
      <c r="L695" s="23">
        <f t="shared" si="175"/>
        <v>9999975.6813969389</v>
      </c>
      <c r="M695" s="23">
        <f>SUM($I$15:I695)</f>
        <v>-44719487.608446524</v>
      </c>
      <c r="N695" s="23">
        <f t="shared" si="167"/>
        <v>9999975.6813969389</v>
      </c>
      <c r="O695" s="23">
        <f t="shared" si="168"/>
        <v>10000000</v>
      </c>
      <c r="P695" s="25">
        <f t="shared" si="169"/>
        <v>0.99999756813969387</v>
      </c>
      <c r="R695" s="8">
        <f t="shared" si="176"/>
        <v>681</v>
      </c>
      <c r="S695" s="23">
        <f>VLOOKUP(R695,$R$7:$S$11,2,1)*$D$7</f>
        <v>25305.296442687748</v>
      </c>
      <c r="T695" s="23">
        <f t="shared" si="178"/>
        <v>-25237.138208989054</v>
      </c>
      <c r="U695" s="24">
        <f t="shared" si="170"/>
        <v>0.99730656252721395</v>
      </c>
      <c r="V695" s="23">
        <f t="shared" si="181"/>
        <v>68.158233698693948</v>
      </c>
      <c r="W695" s="23">
        <f t="shared" si="179"/>
        <v>9994352.5442168601</v>
      </c>
      <c r="X695" s="23">
        <f>SUM($T$15:T695)</f>
        <v>-13110479.10818591</v>
      </c>
      <c r="Y695" s="23">
        <f t="shared" si="171"/>
        <v>9994352.5442168601</v>
      </c>
      <c r="Z695" s="23">
        <f t="shared" si="172"/>
        <v>10000000</v>
      </c>
      <c r="AA695" s="25">
        <f t="shared" si="173"/>
        <v>0.99943525442168601</v>
      </c>
    </row>
    <row r="696" spans="7:27" x14ac:dyDescent="0.25">
      <c r="G696" s="8">
        <f t="shared" si="174"/>
        <v>682</v>
      </c>
      <c r="H696" s="23">
        <f>VLOOKUP(G696,$G$7:$H$11,2,1)*$D$7</f>
        <v>74197.036800000002</v>
      </c>
      <c r="I696" s="23">
        <f t="shared" si="177"/>
        <v>-74196.555259972811</v>
      </c>
      <c r="J696" s="24">
        <f t="shared" si="166"/>
        <v>0.99999350998304026</v>
      </c>
      <c r="K696" s="23">
        <f t="shared" si="180"/>
        <v>0.48154002719093114</v>
      </c>
      <c r="L696" s="23">
        <f t="shared" si="175"/>
        <v>9999976.1629369669</v>
      </c>
      <c r="M696" s="23">
        <f>SUM($I$15:I696)</f>
        <v>-44793684.163706496</v>
      </c>
      <c r="N696" s="23">
        <f t="shared" si="167"/>
        <v>9999976.1629369669</v>
      </c>
      <c r="O696" s="23">
        <f t="shared" si="168"/>
        <v>10000000</v>
      </c>
      <c r="P696" s="25">
        <f t="shared" si="169"/>
        <v>0.99999761629369666</v>
      </c>
      <c r="R696" s="8">
        <f t="shared" si="176"/>
        <v>682</v>
      </c>
      <c r="S696" s="23">
        <f>VLOOKUP(R696,$R$7:$S$11,2,1)*$D$7</f>
        <v>25305.296442687748</v>
      </c>
      <c r="T696" s="23">
        <f t="shared" si="178"/>
        <v>-25237.950763564557</v>
      </c>
      <c r="U696" s="24">
        <f t="shared" si="170"/>
        <v>0.99733867258675601</v>
      </c>
      <c r="V696" s="23">
        <f t="shared" si="181"/>
        <v>67.345679123191076</v>
      </c>
      <c r="W696" s="23">
        <f t="shared" si="179"/>
        <v>9994419.889895983</v>
      </c>
      <c r="X696" s="23">
        <f>SUM($T$15:T696)</f>
        <v>-13135717.058949474</v>
      </c>
      <c r="Y696" s="23">
        <f t="shared" si="171"/>
        <v>9994419.889895983</v>
      </c>
      <c r="Z696" s="23">
        <f t="shared" si="172"/>
        <v>10000000</v>
      </c>
      <c r="AA696" s="25">
        <f t="shared" si="173"/>
        <v>0.99944198898959835</v>
      </c>
    </row>
    <row r="697" spans="7:27" x14ac:dyDescent="0.25">
      <c r="G697" s="8">
        <f t="shared" si="174"/>
        <v>683</v>
      </c>
      <c r="H697" s="23">
        <f>VLOOKUP(G697,$G$7:$H$11,2,1)*$D$7</f>
        <v>74197.036800000002</v>
      </c>
      <c r="I697" s="23">
        <f t="shared" si="177"/>
        <v>-74196.564795080572</v>
      </c>
      <c r="J697" s="24">
        <f t="shared" si="166"/>
        <v>0.99999363849366785</v>
      </c>
      <c r="K697" s="23">
        <f t="shared" si="180"/>
        <v>0.47200491942930967</v>
      </c>
      <c r="L697" s="23">
        <f t="shared" si="175"/>
        <v>9999976.6349418871</v>
      </c>
      <c r="M697" s="23">
        <f>SUM($I$15:I697)</f>
        <v>-44867880.728501573</v>
      </c>
      <c r="N697" s="23">
        <f t="shared" si="167"/>
        <v>9999976.6349418871</v>
      </c>
      <c r="O697" s="23">
        <f t="shared" si="168"/>
        <v>10000000</v>
      </c>
      <c r="P697" s="25">
        <f t="shared" si="169"/>
        <v>0.99999766349418873</v>
      </c>
      <c r="R697" s="8">
        <f t="shared" si="176"/>
        <v>683</v>
      </c>
      <c r="S697" s="23">
        <f>VLOOKUP(R697,$R$7:$S$11,2,1)*$D$7</f>
        <v>25305.296442687748</v>
      </c>
      <c r="T697" s="23">
        <f t="shared" si="178"/>
        <v>-25238.753636576235</v>
      </c>
      <c r="U697" s="24">
        <f t="shared" si="170"/>
        <v>0.99737040005588473</v>
      </c>
      <c r="V697" s="23">
        <f t="shared" si="181"/>
        <v>66.542806111512618</v>
      </c>
      <c r="W697" s="23">
        <f t="shared" si="179"/>
        <v>9994486.4327020943</v>
      </c>
      <c r="X697" s="23">
        <f>SUM($T$15:T697)</f>
        <v>-13160955.81258605</v>
      </c>
      <c r="Y697" s="23">
        <f t="shared" si="171"/>
        <v>9994486.4327020943</v>
      </c>
      <c r="Z697" s="23">
        <f t="shared" si="172"/>
        <v>10000000</v>
      </c>
      <c r="AA697" s="25">
        <f t="shared" si="173"/>
        <v>0.99944864327020944</v>
      </c>
    </row>
    <row r="698" spans="7:27" x14ac:dyDescent="0.25">
      <c r="G698" s="8">
        <f t="shared" si="174"/>
        <v>684</v>
      </c>
      <c r="H698" s="23">
        <f>VLOOKUP(G698,$G$7:$H$11,2,1)*$D$7</f>
        <v>74197.036800000002</v>
      </c>
      <c r="I698" s="23">
        <f t="shared" si="177"/>
        <v>-74196.574141383171</v>
      </c>
      <c r="J698" s="24">
        <f t="shared" si="166"/>
        <v>0.99999376445964983</v>
      </c>
      <c r="K698" s="23">
        <f t="shared" si="180"/>
        <v>0.46265861683059484</v>
      </c>
      <c r="L698" s="23">
        <f t="shared" si="175"/>
        <v>9999977.0976005048</v>
      </c>
      <c r="M698" s="23">
        <f>SUM($I$15:I698)</f>
        <v>-44942077.302642956</v>
      </c>
      <c r="N698" s="23">
        <f t="shared" si="167"/>
        <v>9999977.0976005048</v>
      </c>
      <c r="O698" s="23">
        <f t="shared" si="168"/>
        <v>10000000</v>
      </c>
      <c r="P698" s="25">
        <f t="shared" si="169"/>
        <v>0.99999770976005042</v>
      </c>
      <c r="R698" s="8">
        <f t="shared" si="176"/>
        <v>684</v>
      </c>
      <c r="S698" s="23">
        <f>VLOOKUP(R698,$R$7:$S$11,2,1)*$D$7</f>
        <v>25305.296442687748</v>
      </c>
      <c r="T698" s="23">
        <f t="shared" si="178"/>
        <v>-25239.546943251044</v>
      </c>
      <c r="U698" s="24">
        <f t="shared" si="170"/>
        <v>0.99740174948807192</v>
      </c>
      <c r="V698" s="23">
        <f t="shared" si="181"/>
        <v>65.749499436704355</v>
      </c>
      <c r="W698" s="23">
        <f t="shared" si="179"/>
        <v>9994552.1822015308</v>
      </c>
      <c r="X698" s="23">
        <f>SUM($T$15:T698)</f>
        <v>-13186195.359529302</v>
      </c>
      <c r="Y698" s="23">
        <f t="shared" si="171"/>
        <v>9994552.1822015308</v>
      </c>
      <c r="Z698" s="23">
        <f t="shared" si="172"/>
        <v>10000000</v>
      </c>
      <c r="AA698" s="25">
        <f t="shared" si="173"/>
        <v>0.99945521822015304</v>
      </c>
    </row>
    <row r="699" spans="7:27" x14ac:dyDescent="0.25">
      <c r="G699" s="8">
        <f t="shared" si="174"/>
        <v>685</v>
      </c>
      <c r="H699" s="23">
        <f>VLOOKUP(G699,$G$7:$H$11,2,1)*$D$7</f>
        <v>74197.036800000002</v>
      </c>
      <c r="I699" s="23">
        <f t="shared" si="177"/>
        <v>-74196.583302613348</v>
      </c>
      <c r="J699" s="24">
        <f t="shared" si="166"/>
        <v>0.99999388793129462</v>
      </c>
      <c r="K699" s="23">
        <f t="shared" si="180"/>
        <v>0.4534973866539076</v>
      </c>
      <c r="L699" s="23">
        <f t="shared" si="175"/>
        <v>9999977.5510978922</v>
      </c>
      <c r="M699" s="23">
        <f>SUM($I$15:I699)</f>
        <v>-45016273.885945573</v>
      </c>
      <c r="N699" s="23">
        <f t="shared" si="167"/>
        <v>9999977.5510978922</v>
      </c>
      <c r="O699" s="23">
        <f t="shared" si="168"/>
        <v>10000000</v>
      </c>
      <c r="P699" s="25">
        <f t="shared" si="169"/>
        <v>0.99999775510978928</v>
      </c>
      <c r="R699" s="8">
        <f t="shared" si="176"/>
        <v>685</v>
      </c>
      <c r="S699" s="23">
        <f>VLOOKUP(R699,$R$7:$S$11,2,1)*$D$7</f>
        <v>25305.296442687748</v>
      </c>
      <c r="T699" s="23">
        <f t="shared" si="178"/>
        <v>-25240.330797441304</v>
      </c>
      <c r="U699" s="24">
        <f t="shared" si="170"/>
        <v>0.99743272538246763</v>
      </c>
      <c r="V699" s="23">
        <f t="shared" si="181"/>
        <v>64.965645246444183</v>
      </c>
      <c r="W699" s="23">
        <f t="shared" si="179"/>
        <v>9994617.147846777</v>
      </c>
      <c r="X699" s="23">
        <f>SUM($T$15:T699)</f>
        <v>-13211435.690326743</v>
      </c>
      <c r="Y699" s="23">
        <f t="shared" si="171"/>
        <v>9994617.147846777</v>
      </c>
      <c r="Z699" s="23">
        <f t="shared" si="172"/>
        <v>10000000</v>
      </c>
      <c r="AA699" s="25">
        <f t="shared" si="173"/>
        <v>0.99946171478467771</v>
      </c>
    </row>
    <row r="700" spans="7:27" x14ac:dyDescent="0.25">
      <c r="G700" s="8">
        <f t="shared" si="174"/>
        <v>686</v>
      </c>
      <c r="H700" s="23">
        <f>VLOOKUP(G700,$G$7:$H$11,2,1)*$D$7</f>
        <v>74197.036800000002</v>
      </c>
      <c r="I700" s="23">
        <f t="shared" si="177"/>
        <v>-74196.592282444239</v>
      </c>
      <c r="J700" s="24">
        <f t="shared" si="166"/>
        <v>0.99999400895810753</v>
      </c>
      <c r="K700" s="23">
        <f t="shared" si="180"/>
        <v>0.44451755576301366</v>
      </c>
      <c r="L700" s="23">
        <f t="shared" si="175"/>
        <v>9999977.9956154488</v>
      </c>
      <c r="M700" s="23">
        <f>SUM($I$15:I700)</f>
        <v>-45090470.478228018</v>
      </c>
      <c r="N700" s="23">
        <f t="shared" si="167"/>
        <v>9999977.9956154488</v>
      </c>
      <c r="O700" s="23">
        <f t="shared" si="168"/>
        <v>10000000</v>
      </c>
      <c r="P700" s="25">
        <f t="shared" si="169"/>
        <v>0.99999779956154489</v>
      </c>
      <c r="R700" s="8">
        <f t="shared" si="176"/>
        <v>686</v>
      </c>
      <c r="S700" s="23">
        <f>VLOOKUP(R700,$R$7:$S$11,2,1)*$D$7</f>
        <v>25305.296442687748</v>
      </c>
      <c r="T700" s="23">
        <f t="shared" si="178"/>
        <v>-25241.105311661959</v>
      </c>
      <c r="U700" s="24">
        <f t="shared" si="170"/>
        <v>0.99746333218537186</v>
      </c>
      <c r="V700" s="23">
        <f t="shared" si="181"/>
        <v>64.191131025789218</v>
      </c>
      <c r="W700" s="23">
        <f t="shared" si="179"/>
        <v>9994681.3389778025</v>
      </c>
      <c r="X700" s="23">
        <f>SUM($T$15:T700)</f>
        <v>-13236676.795638405</v>
      </c>
      <c r="Y700" s="23">
        <f t="shared" si="171"/>
        <v>9994681.3389778025</v>
      </c>
      <c r="Z700" s="23">
        <f t="shared" si="172"/>
        <v>10000000</v>
      </c>
      <c r="AA700" s="25">
        <f t="shared" si="173"/>
        <v>0.99946813389778022</v>
      </c>
    </row>
    <row r="701" spans="7:27" x14ac:dyDescent="0.25">
      <c r="G701" s="8">
        <f t="shared" si="174"/>
        <v>687</v>
      </c>
      <c r="H701" s="23">
        <f>VLOOKUP(G701,$G$7:$H$11,2,1)*$D$7</f>
        <v>74197.036800000002</v>
      </c>
      <c r="I701" s="23">
        <f t="shared" si="177"/>
        <v>-74196.601084467024</v>
      </c>
      <c r="J701" s="24">
        <f t="shared" si="166"/>
        <v>0.99999412758848916</v>
      </c>
      <c r="K701" s="23">
        <f t="shared" si="180"/>
        <v>0.43571553297806531</v>
      </c>
      <c r="L701" s="23">
        <f t="shared" si="175"/>
        <v>9999978.4313309826</v>
      </c>
      <c r="M701" s="23">
        <f>SUM($I$15:I701)</f>
        <v>-45164667.079312488</v>
      </c>
      <c r="N701" s="23">
        <f t="shared" si="167"/>
        <v>9999978.4313309826</v>
      </c>
      <c r="O701" s="23">
        <f t="shared" si="168"/>
        <v>10000000</v>
      </c>
      <c r="P701" s="25">
        <f t="shared" si="169"/>
        <v>0.99999784313309825</v>
      </c>
      <c r="R701" s="8">
        <f t="shared" si="176"/>
        <v>687</v>
      </c>
      <c r="S701" s="23">
        <f>VLOOKUP(R701,$R$7:$S$11,2,1)*$D$7</f>
        <v>25305.296442687748</v>
      </c>
      <c r="T701" s="23">
        <f t="shared" si="178"/>
        <v>-25241.870597094297</v>
      </c>
      <c r="U701" s="24">
        <f t="shared" si="170"/>
        <v>0.99749357429038232</v>
      </c>
      <c r="V701" s="23">
        <f t="shared" si="181"/>
        <v>63.425845593450504</v>
      </c>
      <c r="W701" s="23">
        <f t="shared" si="179"/>
        <v>9994744.7648233958</v>
      </c>
      <c r="X701" s="23">
        <f>SUM($T$15:T701)</f>
        <v>-13261918.666235499</v>
      </c>
      <c r="Y701" s="23">
        <f t="shared" si="171"/>
        <v>9994744.7648233958</v>
      </c>
      <c r="Z701" s="23">
        <f t="shared" si="172"/>
        <v>10000000</v>
      </c>
      <c r="AA701" s="25">
        <f t="shared" si="173"/>
        <v>0.99947447648233956</v>
      </c>
    </row>
    <row r="702" spans="7:27" x14ac:dyDescent="0.25">
      <c r="G702" s="8">
        <f t="shared" si="174"/>
        <v>688</v>
      </c>
      <c r="H702" s="23">
        <f>VLOOKUP(G702,$G$7:$H$11,2,1)*$D$7</f>
        <v>74197.036800000002</v>
      </c>
      <c r="I702" s="23">
        <f t="shared" si="177"/>
        <v>-74196.609712187201</v>
      </c>
      <c r="J702" s="24">
        <f t="shared" si="166"/>
        <v>0.99999424386968505</v>
      </c>
      <c r="K702" s="23">
        <f t="shared" si="180"/>
        <v>0.4270878128008917</v>
      </c>
      <c r="L702" s="23">
        <f t="shared" si="175"/>
        <v>9999978.8584187962</v>
      </c>
      <c r="M702" s="23">
        <f>SUM($I$15:I702)</f>
        <v>-45238863.689024672</v>
      </c>
      <c r="N702" s="23">
        <f t="shared" si="167"/>
        <v>9999978.8584187962</v>
      </c>
      <c r="O702" s="23">
        <f t="shared" si="168"/>
        <v>10000000</v>
      </c>
      <c r="P702" s="25">
        <f t="shared" si="169"/>
        <v>0.99999788584187965</v>
      </c>
      <c r="R702" s="8">
        <f t="shared" si="176"/>
        <v>688</v>
      </c>
      <c r="S702" s="23">
        <f>VLOOKUP(R702,$R$7:$S$11,2,1)*$D$7</f>
        <v>25305.296442687748</v>
      </c>
      <c r="T702" s="23">
        <f t="shared" si="178"/>
        <v>-25242.626763571054</v>
      </c>
      <c r="U702" s="24">
        <f t="shared" si="170"/>
        <v>0.9975234560378049</v>
      </c>
      <c r="V702" s="23">
        <f t="shared" si="181"/>
        <v>62.669679116694169</v>
      </c>
      <c r="W702" s="23">
        <f t="shared" si="179"/>
        <v>9994807.4345025122</v>
      </c>
      <c r="X702" s="23">
        <f>SUM($T$15:T702)</f>
        <v>-13287161.29299907</v>
      </c>
      <c r="Y702" s="23">
        <f t="shared" si="171"/>
        <v>9994807.4345025122</v>
      </c>
      <c r="Z702" s="23">
        <f t="shared" si="172"/>
        <v>10000000</v>
      </c>
      <c r="AA702" s="25">
        <f t="shared" si="173"/>
        <v>0.99948074345025117</v>
      </c>
    </row>
    <row r="703" spans="7:27" x14ac:dyDescent="0.25">
      <c r="G703" s="8">
        <f t="shared" si="174"/>
        <v>689</v>
      </c>
      <c r="H703" s="23">
        <f>VLOOKUP(G703,$G$7:$H$11,2,1)*$D$7</f>
        <v>74197.036800000002</v>
      </c>
      <c r="I703" s="23">
        <f t="shared" si="177"/>
        <v>-74196.618169076741</v>
      </c>
      <c r="J703" s="24">
        <f t="shared" si="166"/>
        <v>0.99999435784848945</v>
      </c>
      <c r="K703" s="23">
        <f t="shared" si="180"/>
        <v>0.41863092326093465</v>
      </c>
      <c r="L703" s="23">
        <f t="shared" si="175"/>
        <v>9999979.2770497203</v>
      </c>
      <c r="M703" s="23">
        <f>SUM($I$15:I703)</f>
        <v>-45313060.307193749</v>
      </c>
      <c r="N703" s="23">
        <f t="shared" si="167"/>
        <v>9999979.2770497203</v>
      </c>
      <c r="O703" s="23">
        <f t="shared" si="168"/>
        <v>10000000</v>
      </c>
      <c r="P703" s="25">
        <f t="shared" si="169"/>
        <v>0.99999792770497198</v>
      </c>
      <c r="R703" s="8">
        <f t="shared" si="176"/>
        <v>689</v>
      </c>
      <c r="S703" s="23">
        <f>VLOOKUP(R703,$R$7:$S$11,2,1)*$D$7</f>
        <v>25305.296442687748</v>
      </c>
      <c r="T703" s="23">
        <f t="shared" si="178"/>
        <v>-25243.373919643462</v>
      </c>
      <c r="U703" s="24">
        <f t="shared" si="170"/>
        <v>0.99755298171730455</v>
      </c>
      <c r="V703" s="23">
        <f t="shared" si="181"/>
        <v>61.922523044286208</v>
      </c>
      <c r="W703" s="23">
        <f t="shared" si="179"/>
        <v>9994869.3570255563</v>
      </c>
      <c r="X703" s="23">
        <f>SUM($T$15:T703)</f>
        <v>-13312404.666918714</v>
      </c>
      <c r="Y703" s="23">
        <f t="shared" si="171"/>
        <v>9994869.3570255563</v>
      </c>
      <c r="Z703" s="23">
        <f t="shared" si="172"/>
        <v>10000000</v>
      </c>
      <c r="AA703" s="25">
        <f t="shared" si="173"/>
        <v>0.99948693570255565</v>
      </c>
    </row>
    <row r="704" spans="7:27" x14ac:dyDescent="0.25">
      <c r="G704" s="8">
        <f t="shared" si="174"/>
        <v>690</v>
      </c>
      <c r="H704" s="23">
        <f>VLOOKUP(G704,$G$7:$H$11,2,1)*$D$7</f>
        <v>74197.036800000002</v>
      </c>
      <c r="I704" s="23">
        <f t="shared" si="177"/>
        <v>-74196.626458510756</v>
      </c>
      <c r="J704" s="24">
        <f t="shared" si="166"/>
        <v>0.99999446957039062</v>
      </c>
      <c r="K704" s="23">
        <f t="shared" si="180"/>
        <v>0.41034148924518377</v>
      </c>
      <c r="L704" s="23">
        <f t="shared" si="175"/>
        <v>9999979.6873912103</v>
      </c>
      <c r="M704" s="23">
        <f>SUM($I$15:I704)</f>
        <v>-45387256.933652259</v>
      </c>
      <c r="N704" s="23">
        <f t="shared" si="167"/>
        <v>9999979.6873912103</v>
      </c>
      <c r="O704" s="23">
        <f t="shared" si="168"/>
        <v>10000000</v>
      </c>
      <c r="P704" s="25">
        <f t="shared" si="169"/>
        <v>0.99999796873912106</v>
      </c>
      <c r="R704" s="8">
        <f t="shared" si="176"/>
        <v>690</v>
      </c>
      <c r="S704" s="23">
        <f>VLOOKUP(R704,$R$7:$S$11,2,1)*$D$7</f>
        <v>25305.296442687748</v>
      </c>
      <c r="T704" s="23">
        <f t="shared" si="178"/>
        <v>-25244.112172573805</v>
      </c>
      <c r="U704" s="24">
        <f t="shared" si="170"/>
        <v>0.99758215556760954</v>
      </c>
      <c r="V704" s="23">
        <f t="shared" si="181"/>
        <v>61.184270113943057</v>
      </c>
      <c r="W704" s="23">
        <f t="shared" si="179"/>
        <v>9994930.54129567</v>
      </c>
      <c r="X704" s="23">
        <f>SUM($T$15:T704)</f>
        <v>-13337648.779091287</v>
      </c>
      <c r="Y704" s="23">
        <f t="shared" si="171"/>
        <v>9994930.54129567</v>
      </c>
      <c r="Z704" s="23">
        <f t="shared" si="172"/>
        <v>10000000</v>
      </c>
      <c r="AA704" s="25">
        <f t="shared" si="173"/>
        <v>0.99949305412956702</v>
      </c>
    </row>
    <row r="705" spans="7:27" x14ac:dyDescent="0.25">
      <c r="G705" s="8">
        <f t="shared" si="174"/>
        <v>691</v>
      </c>
      <c r="H705" s="23">
        <f>VLOOKUP(G705,$G$7:$H$11,2,1)*$D$7</f>
        <v>74197.036800000002</v>
      </c>
      <c r="I705" s="23">
        <f t="shared" si="177"/>
        <v>-74196.634583797306</v>
      </c>
      <c r="J705" s="24">
        <f t="shared" si="166"/>
        <v>0.99999457907997347</v>
      </c>
      <c r="K705" s="23">
        <f t="shared" si="180"/>
        <v>0.40221620269585401</v>
      </c>
      <c r="L705" s="23">
        <f t="shared" si="175"/>
        <v>9999980.0896074139</v>
      </c>
      <c r="M705" s="23">
        <f>SUM($I$15:I705)</f>
        <v>-45461453.568236053</v>
      </c>
      <c r="N705" s="23">
        <f t="shared" si="167"/>
        <v>9999980.0896074139</v>
      </c>
      <c r="O705" s="23">
        <f t="shared" si="168"/>
        <v>10000000</v>
      </c>
      <c r="P705" s="25">
        <f t="shared" si="169"/>
        <v>0.99999800896074142</v>
      </c>
      <c r="R705" s="8">
        <f t="shared" si="176"/>
        <v>691</v>
      </c>
      <c r="S705" s="23">
        <f>VLOOKUP(R705,$R$7:$S$11,2,1)*$D$7</f>
        <v>25305.296442687748</v>
      </c>
      <c r="T705" s="23">
        <f t="shared" si="178"/>
        <v>-25244.841628339142</v>
      </c>
      <c r="U705" s="24">
        <f t="shared" si="170"/>
        <v>0.99761098177665986</v>
      </c>
      <c r="V705" s="23">
        <f t="shared" si="181"/>
        <v>60.454814348606305</v>
      </c>
      <c r="W705" s="23">
        <f t="shared" si="179"/>
        <v>9994990.9961100183</v>
      </c>
      <c r="X705" s="23">
        <f>SUM($T$15:T705)</f>
        <v>-13362893.620719627</v>
      </c>
      <c r="Y705" s="23">
        <f t="shared" si="171"/>
        <v>9994990.9961100183</v>
      </c>
      <c r="Z705" s="23">
        <f t="shared" si="172"/>
        <v>10000000</v>
      </c>
      <c r="AA705" s="25">
        <f t="shared" si="173"/>
        <v>0.99949909961100181</v>
      </c>
    </row>
    <row r="706" spans="7:27" x14ac:dyDescent="0.25">
      <c r="G706" s="8">
        <f t="shared" si="174"/>
        <v>692</v>
      </c>
      <c r="H706" s="23">
        <f>VLOOKUP(G706,$G$7:$H$11,2,1)*$D$7</f>
        <v>74197.036800000002</v>
      </c>
      <c r="I706" s="23">
        <f t="shared" si="177"/>
        <v>-74196.642548196018</v>
      </c>
      <c r="J706" s="24">
        <f t="shared" si="166"/>
        <v>0.99999468642117006</v>
      </c>
      <c r="K706" s="23">
        <f t="shared" si="180"/>
        <v>0.39425180398393422</v>
      </c>
      <c r="L706" s="23">
        <f t="shared" si="175"/>
        <v>9999980.4838592187</v>
      </c>
      <c r="M706" s="23">
        <f>SUM($I$15:I706)</f>
        <v>-45535650.210784249</v>
      </c>
      <c r="N706" s="23">
        <f t="shared" si="167"/>
        <v>9999980.4838592187</v>
      </c>
      <c r="O706" s="23">
        <f t="shared" si="168"/>
        <v>10000000</v>
      </c>
      <c r="P706" s="25">
        <f t="shared" si="169"/>
        <v>0.99999804838592188</v>
      </c>
      <c r="R706" s="8">
        <f t="shared" si="176"/>
        <v>692</v>
      </c>
      <c r="S706" s="23">
        <f>VLOOKUP(R706,$R$7:$S$11,2,1)*$D$7</f>
        <v>25305.296442687748</v>
      </c>
      <c r="T706" s="23">
        <f t="shared" si="178"/>
        <v>-25245.562391668558</v>
      </c>
      <c r="U706" s="24">
        <f t="shared" si="170"/>
        <v>0.99763946448307861</v>
      </c>
      <c r="V706" s="23">
        <f t="shared" si="181"/>
        <v>59.734051019189792</v>
      </c>
      <c r="W706" s="23">
        <f t="shared" si="179"/>
        <v>9995050.7301610373</v>
      </c>
      <c r="X706" s="23">
        <f>SUM($T$15:T706)</f>
        <v>-13388139.183111295</v>
      </c>
      <c r="Y706" s="23">
        <f t="shared" si="171"/>
        <v>9995050.7301610373</v>
      </c>
      <c r="Z706" s="23">
        <f t="shared" si="172"/>
        <v>10000000</v>
      </c>
      <c r="AA706" s="25">
        <f t="shared" si="173"/>
        <v>0.9995050730161037</v>
      </c>
    </row>
    <row r="707" spans="7:27" x14ac:dyDescent="0.25">
      <c r="G707" s="8">
        <f t="shared" si="174"/>
        <v>693</v>
      </c>
      <c r="H707" s="23">
        <f>VLOOKUP(G707,$G$7:$H$11,2,1)*$D$7</f>
        <v>74197.036800000002</v>
      </c>
      <c r="I707" s="23">
        <f t="shared" si="177"/>
        <v>-74196.650354895741</v>
      </c>
      <c r="J707" s="24">
        <f t="shared" si="166"/>
        <v>0.99999479163695848</v>
      </c>
      <c r="K707" s="23">
        <f t="shared" si="180"/>
        <v>0.38644510426092893</v>
      </c>
      <c r="L707" s="23">
        <f t="shared" si="175"/>
        <v>9999980.8703043237</v>
      </c>
      <c r="M707" s="23">
        <f>SUM($I$15:I707)</f>
        <v>-45609846.861139148</v>
      </c>
      <c r="N707" s="23">
        <f t="shared" si="167"/>
        <v>9999980.8703043237</v>
      </c>
      <c r="O707" s="23">
        <f t="shared" si="168"/>
        <v>10000000</v>
      </c>
      <c r="P707" s="25">
        <f t="shared" si="169"/>
        <v>0.99999808703043236</v>
      </c>
      <c r="R707" s="8">
        <f t="shared" si="176"/>
        <v>693</v>
      </c>
      <c r="S707" s="23">
        <f>VLOOKUP(R707,$R$7:$S$11,2,1)*$D$7</f>
        <v>25305.296442687748</v>
      </c>
      <c r="T707" s="23">
        <f t="shared" si="178"/>
        <v>-25246.274566035718</v>
      </c>
      <c r="U707" s="24">
        <f t="shared" si="170"/>
        <v>0.99766760777587793</v>
      </c>
      <c r="V707" s="23">
        <f t="shared" si="181"/>
        <v>59.021876652030187</v>
      </c>
      <c r="W707" s="23">
        <f t="shared" si="179"/>
        <v>9995109.7520376891</v>
      </c>
      <c r="X707" s="23">
        <f>SUM($T$15:T707)</f>
        <v>-13413385.457677331</v>
      </c>
      <c r="Y707" s="23">
        <f t="shared" si="171"/>
        <v>9995109.7520376891</v>
      </c>
      <c r="Z707" s="23">
        <f t="shared" si="172"/>
        <v>10000000</v>
      </c>
      <c r="AA707" s="25">
        <f t="shared" si="173"/>
        <v>0.99951097520376886</v>
      </c>
    </row>
    <row r="708" spans="7:27" x14ac:dyDescent="0.25">
      <c r="G708" s="8">
        <f t="shared" si="174"/>
        <v>694</v>
      </c>
      <c r="H708" s="23">
        <f>VLOOKUP(G708,$G$7:$H$11,2,1)*$D$7</f>
        <v>74197.036800000002</v>
      </c>
      <c r="I708" s="23">
        <f t="shared" si="177"/>
        <v>-74196.658006999642</v>
      </c>
      <c r="J708" s="24">
        <f t="shared" si="166"/>
        <v>0.99999489476916203</v>
      </c>
      <c r="K708" s="23">
        <f t="shared" si="180"/>
        <v>0.37879300036001951</v>
      </c>
      <c r="L708" s="23">
        <f t="shared" si="175"/>
        <v>9999981.2490973249</v>
      </c>
      <c r="M708" s="23">
        <f>SUM($I$15:I708)</f>
        <v>-45684043.519146144</v>
      </c>
      <c r="N708" s="23">
        <f t="shared" si="167"/>
        <v>9999981.2490973249</v>
      </c>
      <c r="O708" s="23">
        <f t="shared" si="168"/>
        <v>10000000</v>
      </c>
      <c r="P708" s="25">
        <f t="shared" si="169"/>
        <v>0.9999981249097325</v>
      </c>
      <c r="R708" s="8">
        <f t="shared" si="176"/>
        <v>694</v>
      </c>
      <c r="S708" s="23">
        <f>VLOOKUP(R708,$R$7:$S$11,2,1)*$D$7</f>
        <v>25305.296442687748</v>
      </c>
      <c r="T708" s="23">
        <f t="shared" si="178"/>
        <v>-25246.978253692389</v>
      </c>
      <c r="U708" s="24">
        <f t="shared" si="170"/>
        <v>0.99769541569578368</v>
      </c>
      <c r="V708" s="23">
        <f t="shared" si="181"/>
        <v>58.318188995359378</v>
      </c>
      <c r="W708" s="23">
        <f t="shared" si="179"/>
        <v>9995168.0702266842</v>
      </c>
      <c r="X708" s="23">
        <f>SUM($T$15:T708)</f>
        <v>-13438632.435931023</v>
      </c>
      <c r="Y708" s="23">
        <f t="shared" si="171"/>
        <v>9995168.0702266842</v>
      </c>
      <c r="Z708" s="23">
        <f t="shared" si="172"/>
        <v>10000000</v>
      </c>
      <c r="AA708" s="25">
        <f t="shared" si="173"/>
        <v>0.99951680702266843</v>
      </c>
    </row>
    <row r="709" spans="7:27" x14ac:dyDescent="0.25">
      <c r="G709" s="8">
        <f t="shared" si="174"/>
        <v>695</v>
      </c>
      <c r="H709" s="23">
        <f>VLOOKUP(G709,$G$7:$H$11,2,1)*$D$7</f>
        <v>74197.036800000002</v>
      </c>
      <c r="I709" s="23">
        <f t="shared" si="177"/>
        <v>-74196.665507592261</v>
      </c>
      <c r="J709" s="24">
        <f t="shared" si="166"/>
        <v>0.99999499585935292</v>
      </c>
      <c r="K709" s="23">
        <f t="shared" si="180"/>
        <v>0.37129240774083883</v>
      </c>
      <c r="L709" s="23">
        <f t="shared" si="175"/>
        <v>9999981.6203897335</v>
      </c>
      <c r="M709" s="23">
        <f>SUM($I$15:I709)</f>
        <v>-45758240.184653737</v>
      </c>
      <c r="N709" s="23">
        <f t="shared" si="167"/>
        <v>9999981.6203897335</v>
      </c>
      <c r="O709" s="23">
        <f t="shared" si="168"/>
        <v>10000000</v>
      </c>
      <c r="P709" s="25">
        <f t="shared" si="169"/>
        <v>0.99999816203897329</v>
      </c>
      <c r="R709" s="8">
        <f t="shared" si="176"/>
        <v>695</v>
      </c>
      <c r="S709" s="23">
        <f>VLOOKUP(R709,$R$7:$S$11,2,1)*$D$7</f>
        <v>25305.296442687748</v>
      </c>
      <c r="T709" s="23">
        <f t="shared" si="178"/>
        <v>-25247.673555668443</v>
      </c>
      <c r="U709" s="24">
        <f t="shared" si="170"/>
        <v>0.9977228922352358</v>
      </c>
      <c r="V709" s="23">
        <f t="shared" si="181"/>
        <v>57.622887019304471</v>
      </c>
      <c r="W709" s="23">
        <f t="shared" si="179"/>
        <v>9995225.6931137033</v>
      </c>
      <c r="X709" s="23">
        <f>SUM($T$15:T709)</f>
        <v>-13463880.109486692</v>
      </c>
      <c r="Y709" s="23">
        <f t="shared" si="171"/>
        <v>9995225.6931137033</v>
      </c>
      <c r="Z709" s="23">
        <f t="shared" si="172"/>
        <v>10000000</v>
      </c>
      <c r="AA709" s="25">
        <f t="shared" si="173"/>
        <v>0.99952256931137029</v>
      </c>
    </row>
    <row r="710" spans="7:27" x14ac:dyDescent="0.25">
      <c r="G710" s="8">
        <f t="shared" si="174"/>
        <v>696</v>
      </c>
      <c r="H710" s="23">
        <f>VLOOKUP(G710,$G$7:$H$11,2,1)*$D$7</f>
        <v>74197.036800000002</v>
      </c>
      <c r="I710" s="23">
        <f t="shared" si="177"/>
        <v>-74196.672859661281</v>
      </c>
      <c r="J710" s="24">
        <f t="shared" si="166"/>
        <v>0.99999509494779826</v>
      </c>
      <c r="K710" s="23">
        <f t="shared" si="180"/>
        <v>0.36394033872056752</v>
      </c>
      <c r="L710" s="23">
        <f t="shared" si="175"/>
        <v>9999981.984330073</v>
      </c>
      <c r="M710" s="23">
        <f>SUM($I$15:I710)</f>
        <v>-45832436.857513398</v>
      </c>
      <c r="N710" s="23">
        <f t="shared" si="167"/>
        <v>9999981.984330073</v>
      </c>
      <c r="O710" s="23">
        <f t="shared" si="168"/>
        <v>10000000</v>
      </c>
      <c r="P710" s="25">
        <f t="shared" si="169"/>
        <v>0.9999981984330073</v>
      </c>
      <c r="R710" s="8">
        <f t="shared" si="176"/>
        <v>696</v>
      </c>
      <c r="S710" s="23">
        <f>VLOOKUP(R710,$R$7:$S$11,2,1)*$D$7</f>
        <v>25305.296442687748</v>
      </c>
      <c r="T710" s="23">
        <f t="shared" si="178"/>
        <v>-25248.360571812838</v>
      </c>
      <c r="U710" s="24">
        <f t="shared" si="170"/>
        <v>0.99775004134000722</v>
      </c>
      <c r="V710" s="23">
        <f t="shared" si="181"/>
        <v>56.935870874909597</v>
      </c>
      <c r="W710" s="23">
        <f t="shared" si="179"/>
        <v>9995282.628984578</v>
      </c>
      <c r="X710" s="23">
        <f>SUM($T$15:T710)</f>
        <v>-13489128.470058504</v>
      </c>
      <c r="Y710" s="23">
        <f t="shared" si="171"/>
        <v>9995282.628984578</v>
      </c>
      <c r="Z710" s="23">
        <f t="shared" si="172"/>
        <v>10000000</v>
      </c>
      <c r="AA710" s="25">
        <f t="shared" si="173"/>
        <v>0.99952826289845775</v>
      </c>
    </row>
    <row r="711" spans="7:27" x14ac:dyDescent="0.25">
      <c r="G711" s="8">
        <f t="shared" si="174"/>
        <v>697</v>
      </c>
      <c r="H711" s="23">
        <f>VLOOKUP(G711,$G$7:$H$11,2,1)*$D$7</f>
        <v>74197.036800000002</v>
      </c>
      <c r="I711" s="23">
        <f t="shared" si="177"/>
        <v>-74196.680066153407</v>
      </c>
      <c r="J711" s="24">
        <f t="shared" si="166"/>
        <v>0.99999519207421239</v>
      </c>
      <c r="K711" s="23">
        <f t="shared" si="180"/>
        <v>0.35673384659457952</v>
      </c>
      <c r="L711" s="23">
        <f t="shared" si="175"/>
        <v>9999982.3410639204</v>
      </c>
      <c r="M711" s="23">
        <f>SUM($I$15:I711)</f>
        <v>-45906633.537579551</v>
      </c>
      <c r="N711" s="23">
        <f t="shared" si="167"/>
        <v>9999982.3410639204</v>
      </c>
      <c r="O711" s="23">
        <f t="shared" si="168"/>
        <v>10000000</v>
      </c>
      <c r="P711" s="25">
        <f t="shared" si="169"/>
        <v>0.99999823410639199</v>
      </c>
      <c r="R711" s="8">
        <f t="shared" si="176"/>
        <v>697</v>
      </c>
      <c r="S711" s="23">
        <f>VLOOKUP(R711,$R$7:$S$11,2,1)*$D$7</f>
        <v>25305.296442687748</v>
      </c>
      <c r="T711" s="23">
        <f t="shared" si="178"/>
        <v>-25249.039400756359</v>
      </c>
      <c r="U711" s="24">
        <f t="shared" si="170"/>
        <v>0.99777686690773204</v>
      </c>
      <c r="V711" s="23">
        <f t="shared" si="181"/>
        <v>56.257041931388812</v>
      </c>
      <c r="W711" s="23">
        <f t="shared" si="179"/>
        <v>9995338.8860265091</v>
      </c>
      <c r="X711" s="23">
        <f>SUM($T$15:T711)</f>
        <v>-13514377.509459261</v>
      </c>
      <c r="Y711" s="23">
        <f t="shared" si="171"/>
        <v>9995338.8860265091</v>
      </c>
      <c r="Z711" s="23">
        <f t="shared" si="172"/>
        <v>10000000</v>
      </c>
      <c r="AA711" s="25">
        <f t="shared" si="173"/>
        <v>0.99953388860265091</v>
      </c>
    </row>
    <row r="712" spans="7:27" x14ac:dyDescent="0.25">
      <c r="G712" s="8">
        <f t="shared" si="174"/>
        <v>698</v>
      </c>
      <c r="H712" s="23">
        <f>VLOOKUP(G712,$G$7:$H$11,2,1)*$D$7</f>
        <v>74197.036800000002</v>
      </c>
      <c r="I712" s="23">
        <f t="shared" si="177"/>
        <v>-74196.687129940838</v>
      </c>
      <c r="J712" s="24">
        <f t="shared" si="166"/>
        <v>0.99999528727730591</v>
      </c>
      <c r="K712" s="23">
        <f t="shared" si="180"/>
        <v>0.34967005916405469</v>
      </c>
      <c r="L712" s="23">
        <f t="shared" si="175"/>
        <v>9999982.6907339804</v>
      </c>
      <c r="M712" s="23">
        <f>SUM($I$15:I712)</f>
        <v>-45980830.224709496</v>
      </c>
      <c r="N712" s="23">
        <f t="shared" si="167"/>
        <v>9999982.6907339804</v>
      </c>
      <c r="O712" s="23">
        <f t="shared" si="168"/>
        <v>10000000</v>
      </c>
      <c r="P712" s="25">
        <f t="shared" si="169"/>
        <v>0.99999826907339806</v>
      </c>
      <c r="R712" s="8">
        <f t="shared" si="176"/>
        <v>698</v>
      </c>
      <c r="S712" s="23">
        <f>VLOOKUP(R712,$R$7:$S$11,2,1)*$D$7</f>
        <v>25305.296442687748</v>
      </c>
      <c r="T712" s="23">
        <f t="shared" si="178"/>
        <v>-25249.710139993578</v>
      </c>
      <c r="U712" s="24">
        <f t="shared" si="170"/>
        <v>0.99780337279114417</v>
      </c>
      <c r="V712" s="23">
        <f t="shared" si="181"/>
        <v>55.586302694169717</v>
      </c>
      <c r="W712" s="23">
        <f t="shared" si="179"/>
        <v>9995394.472329203</v>
      </c>
      <c r="X712" s="23">
        <f>SUM($T$15:T712)</f>
        <v>-13539627.219599254</v>
      </c>
      <c r="Y712" s="23">
        <f t="shared" si="171"/>
        <v>9995394.472329203</v>
      </c>
      <c r="Z712" s="23">
        <f t="shared" si="172"/>
        <v>10000000</v>
      </c>
      <c r="AA712" s="25">
        <f t="shared" si="173"/>
        <v>0.99953944723292032</v>
      </c>
    </row>
    <row r="713" spans="7:27" x14ac:dyDescent="0.25">
      <c r="G713" s="8">
        <f t="shared" si="174"/>
        <v>699</v>
      </c>
      <c r="H713" s="23">
        <f>VLOOKUP(G713,$G$7:$H$11,2,1)*$D$7</f>
        <v>74197.036800000002</v>
      </c>
      <c r="I713" s="23">
        <f t="shared" si="177"/>
        <v>-74196.694053858519</v>
      </c>
      <c r="J713" s="24">
        <f t="shared" si="166"/>
        <v>0.99999538059528703</v>
      </c>
      <c r="K713" s="23">
        <f t="shared" si="180"/>
        <v>0.34274614148307592</v>
      </c>
      <c r="L713" s="23">
        <f t="shared" si="175"/>
        <v>9999983.0334801227</v>
      </c>
      <c r="M713" s="23">
        <f>SUM($I$15:I713)</f>
        <v>-46055026.918763354</v>
      </c>
      <c r="N713" s="23">
        <f t="shared" si="167"/>
        <v>9999983.0334801227</v>
      </c>
      <c r="O713" s="23">
        <f t="shared" si="168"/>
        <v>10000000</v>
      </c>
      <c r="P713" s="25">
        <f t="shared" si="169"/>
        <v>0.99999830334801232</v>
      </c>
      <c r="R713" s="8">
        <f t="shared" si="176"/>
        <v>699</v>
      </c>
      <c r="S713" s="23">
        <f>VLOOKUP(R713,$R$7:$S$11,2,1)*$D$7</f>
        <v>25305.296442687748</v>
      </c>
      <c r="T713" s="23">
        <f t="shared" si="178"/>
        <v>-25250.372885819525</v>
      </c>
      <c r="U713" s="24">
        <f t="shared" si="170"/>
        <v>0.99782956279557455</v>
      </c>
      <c r="V713" s="23">
        <f t="shared" si="181"/>
        <v>54.923556868223386</v>
      </c>
      <c r="W713" s="23">
        <f t="shared" si="179"/>
        <v>9995449.395886071</v>
      </c>
      <c r="X713" s="23">
        <f>SUM($T$15:T713)</f>
        <v>-13564877.592485074</v>
      </c>
      <c r="Y713" s="23">
        <f t="shared" si="171"/>
        <v>9995449.395886071</v>
      </c>
      <c r="Z713" s="23">
        <f t="shared" si="172"/>
        <v>10000000</v>
      </c>
      <c r="AA713" s="25">
        <f t="shared" si="173"/>
        <v>0.99954493958860713</v>
      </c>
    </row>
    <row r="714" spans="7:27" x14ac:dyDescent="0.25">
      <c r="G714" s="8">
        <f t="shared" si="174"/>
        <v>700</v>
      </c>
      <c r="H714" s="23">
        <f>VLOOKUP(G714,$G$7:$H$11,2,1)*$D$7</f>
        <v>74197.036800000002</v>
      </c>
      <c r="I714" s="23">
        <f t="shared" si="177"/>
        <v>-74196.700840678066</v>
      </c>
      <c r="J714" s="24">
        <f t="shared" si="166"/>
        <v>0.99999547206551065</v>
      </c>
      <c r="K714" s="23">
        <f t="shared" si="180"/>
        <v>0.33595932193566114</v>
      </c>
      <c r="L714" s="23">
        <f t="shared" si="175"/>
        <v>9999983.3694394454</v>
      </c>
      <c r="M714" s="23">
        <f>SUM($I$15:I714)</f>
        <v>-46129223.619604036</v>
      </c>
      <c r="N714" s="23">
        <f t="shared" si="167"/>
        <v>9999983.3694394454</v>
      </c>
      <c r="O714" s="23">
        <f t="shared" si="168"/>
        <v>10000000</v>
      </c>
      <c r="P714" s="25">
        <f t="shared" si="169"/>
        <v>0.99999833694394458</v>
      </c>
      <c r="R714" s="8">
        <f t="shared" si="176"/>
        <v>700</v>
      </c>
      <c r="S714" s="23">
        <f>VLOOKUP(R714,$R$7:$S$11,2,1)*$D$7</f>
        <v>25305.296442687748</v>
      </c>
      <c r="T714" s="23">
        <f t="shared" si="178"/>
        <v>-25251.027733426541</v>
      </c>
      <c r="U714" s="24">
        <f t="shared" si="170"/>
        <v>0.99785544068277898</v>
      </c>
      <c r="V714" s="23">
        <f t="shared" si="181"/>
        <v>54.268709261206823</v>
      </c>
      <c r="W714" s="23">
        <f t="shared" si="179"/>
        <v>9995503.664595332</v>
      </c>
      <c r="X714" s="23">
        <f>SUM($T$15:T714)</f>
        <v>-13590128.6202185</v>
      </c>
      <c r="Y714" s="23">
        <f t="shared" si="171"/>
        <v>9995503.664595332</v>
      </c>
      <c r="Z714" s="23">
        <f t="shared" si="172"/>
        <v>10000000</v>
      </c>
      <c r="AA714" s="25">
        <f t="shared" si="173"/>
        <v>0.99955036645953321</v>
      </c>
    </row>
    <row r="715" spans="7:27" x14ac:dyDescent="0.25">
      <c r="G715" s="8">
        <f t="shared" si="174"/>
        <v>701</v>
      </c>
      <c r="H715" s="23">
        <f>VLOOKUP(G715,$G$7:$H$11,2,1)*$D$7</f>
        <v>74197.036800000002</v>
      </c>
      <c r="I715" s="23">
        <f t="shared" si="177"/>
        <v>-74196.707493104041</v>
      </c>
      <c r="J715" s="24">
        <f t="shared" si="166"/>
        <v>0.99999556172442783</v>
      </c>
      <c r="K715" s="23">
        <f t="shared" si="180"/>
        <v>0.32930689596105367</v>
      </c>
      <c r="L715" s="23">
        <f t="shared" si="175"/>
        <v>9999983.6987463422</v>
      </c>
      <c r="M715" s="23">
        <f>SUM($I$15:I715)</f>
        <v>-46203420.32709714</v>
      </c>
      <c r="N715" s="23">
        <f t="shared" si="167"/>
        <v>9999983.6987463422</v>
      </c>
      <c r="O715" s="23">
        <f t="shared" si="168"/>
        <v>10000000</v>
      </c>
      <c r="P715" s="25">
        <f t="shared" si="169"/>
        <v>0.9999983698746342</v>
      </c>
      <c r="R715" s="8">
        <f t="shared" si="176"/>
        <v>701</v>
      </c>
      <c r="S715" s="23">
        <f>VLOOKUP(R715,$R$7:$S$11,2,1)*$D$7</f>
        <v>25305.296442687748</v>
      </c>
      <c r="T715" s="23">
        <f t="shared" si="178"/>
        <v>-25251.674776840955</v>
      </c>
      <c r="U715" s="24">
        <f t="shared" si="170"/>
        <v>0.997881010168435</v>
      </c>
      <c r="V715" s="23">
        <f t="shared" si="181"/>
        <v>53.621665846792894</v>
      </c>
      <c r="W715" s="23">
        <f t="shared" si="179"/>
        <v>9995557.2862611786</v>
      </c>
      <c r="X715" s="23">
        <f>SUM($T$15:T715)</f>
        <v>-13615380.294995341</v>
      </c>
      <c r="Y715" s="23">
        <f t="shared" si="171"/>
        <v>9995557.2862611786</v>
      </c>
      <c r="Z715" s="23">
        <f t="shared" si="172"/>
        <v>10000000</v>
      </c>
      <c r="AA715" s="25">
        <f t="shared" si="173"/>
        <v>0.99955572862611786</v>
      </c>
    </row>
    <row r="716" spans="7:27" x14ac:dyDescent="0.25">
      <c r="G716" s="8">
        <f t="shared" si="174"/>
        <v>702</v>
      </c>
      <c r="H716" s="23">
        <f>VLOOKUP(G716,$G$7:$H$11,2,1)*$D$7</f>
        <v>74197.036800000002</v>
      </c>
      <c r="I716" s="23">
        <f t="shared" si="177"/>
        <v>-74196.714013811201</v>
      </c>
      <c r="J716" s="24">
        <f t="shared" si="166"/>
        <v>0.99999564960808784</v>
      </c>
      <c r="K716" s="23">
        <f t="shared" si="180"/>
        <v>0.32278618880081922</v>
      </c>
      <c r="L716" s="23">
        <f t="shared" si="175"/>
        <v>9999984.0215325318</v>
      </c>
      <c r="M716" s="23">
        <f>SUM($I$15:I716)</f>
        <v>-46277617.041110948</v>
      </c>
      <c r="N716" s="23">
        <f t="shared" si="167"/>
        <v>9999984.0215325318</v>
      </c>
      <c r="O716" s="23">
        <f t="shared" si="168"/>
        <v>10000000</v>
      </c>
      <c r="P716" s="25">
        <f t="shared" si="169"/>
        <v>0.9999984021532532</v>
      </c>
      <c r="R716" s="8">
        <f t="shared" si="176"/>
        <v>702</v>
      </c>
      <c r="S716" s="23">
        <f>VLOOKUP(R716,$R$7:$S$11,2,1)*$D$7</f>
        <v>25305.296442687748</v>
      </c>
      <c r="T716" s="23">
        <f t="shared" si="178"/>
        <v>-25252.314109001309</v>
      </c>
      <c r="U716" s="24">
        <f t="shared" si="170"/>
        <v>0.99790627492523409</v>
      </c>
      <c r="V716" s="23">
        <f t="shared" si="181"/>
        <v>52.982333686439233</v>
      </c>
      <c r="W716" s="23">
        <f t="shared" si="179"/>
        <v>9995610.2685948648</v>
      </c>
      <c r="X716" s="23">
        <f>SUM($T$15:T716)</f>
        <v>-13640632.609104343</v>
      </c>
      <c r="Y716" s="23">
        <f t="shared" si="171"/>
        <v>9995610.2685948648</v>
      </c>
      <c r="Z716" s="23">
        <f t="shared" si="172"/>
        <v>10000000</v>
      </c>
      <c r="AA716" s="25">
        <f t="shared" si="173"/>
        <v>0.99956102685948645</v>
      </c>
    </row>
    <row r="717" spans="7:27" x14ac:dyDescent="0.25">
      <c r="G717" s="8">
        <f t="shared" si="174"/>
        <v>703</v>
      </c>
      <c r="H717" s="23">
        <f>VLOOKUP(G717,$G$7:$H$11,2,1)*$D$7</f>
        <v>74197.036800000002</v>
      </c>
      <c r="I717" s="23">
        <f t="shared" si="177"/>
        <v>-74196.720405392349</v>
      </c>
      <c r="J717" s="24">
        <f t="shared" si="166"/>
        <v>0.99999573575143563</v>
      </c>
      <c r="K717" s="23">
        <f t="shared" si="180"/>
        <v>0.31639460765291005</v>
      </c>
      <c r="L717" s="23">
        <f t="shared" si="175"/>
        <v>9999984.3379271403</v>
      </c>
      <c r="M717" s="23">
        <f>SUM($I$15:I717)</f>
        <v>-46351813.76151634</v>
      </c>
      <c r="N717" s="23">
        <f t="shared" si="167"/>
        <v>9999984.3379271403</v>
      </c>
      <c r="O717" s="23">
        <f t="shared" si="168"/>
        <v>10000000</v>
      </c>
      <c r="P717" s="25">
        <f t="shared" si="169"/>
        <v>0.99999843379271403</v>
      </c>
      <c r="R717" s="8">
        <f t="shared" si="176"/>
        <v>703</v>
      </c>
      <c r="S717" s="23">
        <f>VLOOKUP(R717,$R$7:$S$11,2,1)*$D$7</f>
        <v>25305.296442687748</v>
      </c>
      <c r="T717" s="23">
        <f t="shared" si="178"/>
        <v>-25252.945821721107</v>
      </c>
      <c r="U717" s="24">
        <f t="shared" si="170"/>
        <v>0.99793123858140897</v>
      </c>
      <c r="V717" s="23">
        <f t="shared" si="181"/>
        <v>52.350620966641145</v>
      </c>
      <c r="W717" s="23">
        <f t="shared" si="179"/>
        <v>9995662.6192158312</v>
      </c>
      <c r="X717" s="23">
        <f>SUM($T$15:T717)</f>
        <v>-13665885.554926064</v>
      </c>
      <c r="Y717" s="23">
        <f t="shared" si="171"/>
        <v>9995662.6192158312</v>
      </c>
      <c r="Z717" s="23">
        <f t="shared" si="172"/>
        <v>10000000</v>
      </c>
      <c r="AA717" s="25">
        <f t="shared" si="173"/>
        <v>0.99956626192158315</v>
      </c>
    </row>
    <row r="718" spans="7:27" x14ac:dyDescent="0.25">
      <c r="G718" s="8">
        <f t="shared" si="174"/>
        <v>704</v>
      </c>
      <c r="H718" s="23">
        <f>VLOOKUP(G718,$G$7:$H$11,2,1)*$D$7</f>
        <v>74197.036800000002</v>
      </c>
      <c r="I718" s="23">
        <f t="shared" si="177"/>
        <v>-74196.726670417935</v>
      </c>
      <c r="J718" s="24">
        <f t="shared" si="166"/>
        <v>0.99999582018911481</v>
      </c>
      <c r="K718" s="23">
        <f t="shared" si="180"/>
        <v>0.31012958206702024</v>
      </c>
      <c r="L718" s="23">
        <f t="shared" si="175"/>
        <v>9999984.6480567232</v>
      </c>
      <c r="M718" s="23">
        <f>SUM($I$15:I718)</f>
        <v>-46426010.488186762</v>
      </c>
      <c r="N718" s="23">
        <f t="shared" si="167"/>
        <v>9999984.6480567232</v>
      </c>
      <c r="O718" s="23">
        <f t="shared" si="168"/>
        <v>10000000</v>
      </c>
      <c r="P718" s="25">
        <f t="shared" si="169"/>
        <v>0.99999846480567234</v>
      </c>
      <c r="R718" s="8">
        <f t="shared" si="176"/>
        <v>704</v>
      </c>
      <c r="S718" s="23">
        <f>VLOOKUP(R718,$R$7:$S$11,2,1)*$D$7</f>
        <v>25305.296442687748</v>
      </c>
      <c r="T718" s="23">
        <f t="shared" si="178"/>
        <v>-25253.570005726069</v>
      </c>
      <c r="U718" s="24">
        <f t="shared" si="170"/>
        <v>0.99795590472220586</v>
      </c>
      <c r="V718" s="23">
        <f t="shared" si="181"/>
        <v>51.726436961678701</v>
      </c>
      <c r="W718" s="23">
        <f t="shared" si="179"/>
        <v>9995714.3456527926</v>
      </c>
      <c r="X718" s="23">
        <f>SUM($T$15:T718)</f>
        <v>-13691139.12493179</v>
      </c>
      <c r="Y718" s="23">
        <f t="shared" si="171"/>
        <v>9995714.3456527926</v>
      </c>
      <c r="Z718" s="23">
        <f t="shared" si="172"/>
        <v>10000000</v>
      </c>
      <c r="AA718" s="25">
        <f t="shared" si="173"/>
        <v>0.9995714345652793</v>
      </c>
    </row>
    <row r="719" spans="7:27" x14ac:dyDescent="0.25">
      <c r="G719" s="8">
        <f t="shared" si="174"/>
        <v>705</v>
      </c>
      <c r="H719" s="23">
        <f>VLOOKUP(G719,$G$7:$H$11,2,1)*$D$7</f>
        <v>74197.036800000002</v>
      </c>
      <c r="I719" s="23">
        <f t="shared" si="177"/>
        <v>-74196.732811387628</v>
      </c>
      <c r="J719" s="24">
        <f t="shared" ref="J719:J782" si="182">-I719/H719</f>
        <v>0.99999590295481489</v>
      </c>
      <c r="K719" s="23">
        <f t="shared" si="180"/>
        <v>0.3039886123733595</v>
      </c>
      <c r="L719" s="23">
        <f t="shared" si="175"/>
        <v>9999984.9520453364</v>
      </c>
      <c r="M719" s="23">
        <f>SUM($I$15:I719)</f>
        <v>-46500207.220998153</v>
      </c>
      <c r="N719" s="23">
        <f t="shared" si="167"/>
        <v>9999984.9520453364</v>
      </c>
      <c r="O719" s="23">
        <f t="shared" si="168"/>
        <v>10000000</v>
      </c>
      <c r="P719" s="25">
        <f t="shared" si="169"/>
        <v>0.99999849520453366</v>
      </c>
      <c r="R719" s="8">
        <f t="shared" si="176"/>
        <v>705</v>
      </c>
      <c r="S719" s="23">
        <f>VLOOKUP(R719,$R$7:$S$11,2,1)*$D$7</f>
        <v>25305.296442687748</v>
      </c>
      <c r="T719" s="23">
        <f t="shared" si="178"/>
        <v>-25254.186750661582</v>
      </c>
      <c r="U719" s="24">
        <f t="shared" si="170"/>
        <v>0.9979802768901791</v>
      </c>
      <c r="V719" s="23">
        <f t="shared" si="181"/>
        <v>51.109692026166158</v>
      </c>
      <c r="W719" s="23">
        <f t="shared" si="179"/>
        <v>9995765.4553448185</v>
      </c>
      <c r="X719" s="23">
        <f>SUM($T$15:T719)</f>
        <v>-13716393.311682452</v>
      </c>
      <c r="Y719" s="23">
        <f t="shared" si="171"/>
        <v>9995765.4553448185</v>
      </c>
      <c r="Z719" s="23">
        <f t="shared" si="172"/>
        <v>10000000</v>
      </c>
      <c r="AA719" s="25">
        <f t="shared" si="173"/>
        <v>0.99957654553448183</v>
      </c>
    </row>
    <row r="720" spans="7:27" x14ac:dyDescent="0.25">
      <c r="G720" s="8">
        <f t="shared" si="174"/>
        <v>706</v>
      </c>
      <c r="H720" s="23">
        <f>VLOOKUP(G720,$G$7:$H$11,2,1)*$D$7</f>
        <v>74197.036800000002</v>
      </c>
      <c r="I720" s="23">
        <f t="shared" si="177"/>
        <v>-74196.738830756396</v>
      </c>
      <c r="J720" s="24">
        <f t="shared" si="182"/>
        <v>0.99999598408162294</v>
      </c>
      <c r="K720" s="23">
        <f t="shared" si="180"/>
        <v>0.29796924360562116</v>
      </c>
      <c r="L720" s="23">
        <f t="shared" si="175"/>
        <v>9999985.2500145808</v>
      </c>
      <c r="M720" s="23">
        <f>SUM($I$15:I720)</f>
        <v>-46574403.959828913</v>
      </c>
      <c r="N720" s="23">
        <f t="shared" ref="N720:N783" si="183">2*(10000000)/(1+EXP((-0.02)*(G720-0)))-10000000</f>
        <v>9999985.2500145808</v>
      </c>
      <c r="O720" s="23">
        <f t="shared" ref="O720:O783" si="184">$D$4</f>
        <v>10000000</v>
      </c>
      <c r="P720" s="25">
        <f t="shared" ref="P720:P783" si="185">N720/O720</f>
        <v>0.99999852500145803</v>
      </c>
      <c r="R720" s="8">
        <f t="shared" si="176"/>
        <v>706</v>
      </c>
      <c r="S720" s="23">
        <f>VLOOKUP(R720,$R$7:$S$11,2,1)*$D$7</f>
        <v>25305.296442687748</v>
      </c>
      <c r="T720" s="23">
        <f t="shared" si="178"/>
        <v>-25254.796145129949</v>
      </c>
      <c r="U720" s="24">
        <f t="shared" ref="U720:U783" si="186">-T720/S720</f>
        <v>0.99800435858666292</v>
      </c>
      <c r="V720" s="23">
        <f t="shared" si="181"/>
        <v>50.500297557799058</v>
      </c>
      <c r="W720" s="23">
        <f t="shared" si="179"/>
        <v>9995815.9556423761</v>
      </c>
      <c r="X720" s="23">
        <f>SUM($T$15:T720)</f>
        <v>-13741648.107827581</v>
      </c>
      <c r="Y720" s="23">
        <f t="shared" ref="Y720:Y783" si="187">2*(10000000)/(1+EXP((-0.012)*(G720-0)))-10000000</f>
        <v>9995815.9556423761</v>
      </c>
      <c r="Z720" s="23">
        <f t="shared" ref="Z720:Z783" si="188">$D$4</f>
        <v>10000000</v>
      </c>
      <c r="AA720" s="25">
        <f t="shared" ref="AA720:AA783" si="189">Y720/Z720</f>
        <v>0.99958159556423765</v>
      </c>
    </row>
    <row r="721" spans="7:27" x14ac:dyDescent="0.25">
      <c r="G721" s="8">
        <f t="shared" ref="G721:G784" si="190">G720+1</f>
        <v>707</v>
      </c>
      <c r="H721" s="23">
        <f>VLOOKUP(G721,$G$7:$H$11,2,1)*$D$7</f>
        <v>74197.036800000002</v>
      </c>
      <c r="I721" s="23">
        <f t="shared" si="177"/>
        <v>-74196.74473092705</v>
      </c>
      <c r="J721" s="24">
        <f t="shared" si="182"/>
        <v>0.99999606360192339</v>
      </c>
      <c r="K721" s="23">
        <f t="shared" si="180"/>
        <v>0.2920690729515627</v>
      </c>
      <c r="L721" s="23">
        <f t="shared" ref="L721:L784" si="191">L720+K721</f>
        <v>9999985.5420836546</v>
      </c>
      <c r="M721" s="23">
        <f>SUM($I$15:I721)</f>
        <v>-46648600.70455984</v>
      </c>
      <c r="N721" s="23">
        <f t="shared" si="183"/>
        <v>9999985.5420836546</v>
      </c>
      <c r="O721" s="23">
        <f t="shared" si="184"/>
        <v>10000000</v>
      </c>
      <c r="P721" s="25">
        <f t="shared" si="185"/>
        <v>0.99999855420836548</v>
      </c>
      <c r="R721" s="8">
        <f t="shared" ref="R721:R784" si="192">R720+1</f>
        <v>707</v>
      </c>
      <c r="S721" s="23">
        <f>VLOOKUP(R721,$R$7:$S$11,2,1)*$D$7</f>
        <v>25305.296442687748</v>
      </c>
      <c r="T721" s="23">
        <f t="shared" si="178"/>
        <v>-25255.39827663824</v>
      </c>
      <c r="U721" s="24">
        <f t="shared" si="186"/>
        <v>0.99802815326971095</v>
      </c>
      <c r="V721" s="23">
        <f t="shared" si="181"/>
        <v>49.898166049508291</v>
      </c>
      <c r="W721" s="23">
        <f t="shared" si="179"/>
        <v>9995865.8538084254</v>
      </c>
      <c r="X721" s="23">
        <f>SUM($T$15:T721)</f>
        <v>-13766903.50610422</v>
      </c>
      <c r="Y721" s="23">
        <f t="shared" si="187"/>
        <v>9995865.8538084254</v>
      </c>
      <c r="Z721" s="23">
        <f t="shared" si="188"/>
        <v>10000000</v>
      </c>
      <c r="AA721" s="25">
        <f t="shared" si="189"/>
        <v>0.99958658538084255</v>
      </c>
    </row>
    <row r="722" spans="7:27" x14ac:dyDescent="0.25">
      <c r="G722" s="8">
        <f t="shared" si="190"/>
        <v>708</v>
      </c>
      <c r="H722" s="23">
        <f>VLOOKUP(G722,$G$7:$H$11,2,1)*$D$7</f>
        <v>74197.036800000002</v>
      </c>
      <c r="I722" s="23">
        <f t="shared" si="177"/>
        <v>-74196.750514280051</v>
      </c>
      <c r="J722" s="24">
        <f t="shared" si="182"/>
        <v>0.99999614154779892</v>
      </c>
      <c r="K722" s="23">
        <f t="shared" si="180"/>
        <v>0.28628571995068341</v>
      </c>
      <c r="L722" s="23">
        <f t="shared" si="191"/>
        <v>9999985.8283693753</v>
      </c>
      <c r="M722" s="23">
        <f>SUM($I$15:I722)</f>
        <v>-46722797.455074117</v>
      </c>
      <c r="N722" s="23">
        <f t="shared" si="183"/>
        <v>9999985.8283693753</v>
      </c>
      <c r="O722" s="23">
        <f t="shared" si="184"/>
        <v>10000000</v>
      </c>
      <c r="P722" s="25">
        <f t="shared" si="185"/>
        <v>0.99999858283693754</v>
      </c>
      <c r="R722" s="8">
        <f t="shared" si="192"/>
        <v>708</v>
      </c>
      <c r="S722" s="23">
        <f>VLOOKUP(R722,$R$7:$S$11,2,1)*$D$7</f>
        <v>25305.296442687748</v>
      </c>
      <c r="T722" s="23">
        <f t="shared" si="178"/>
        <v>-25255.99323169142</v>
      </c>
      <c r="U722" s="24">
        <f t="shared" si="186"/>
        <v>0.99805166435777615</v>
      </c>
      <c r="V722" s="23">
        <f t="shared" si="181"/>
        <v>49.303210996327834</v>
      </c>
      <c r="W722" s="23">
        <f t="shared" si="179"/>
        <v>9995915.1570194215</v>
      </c>
      <c r="X722" s="23">
        <f>SUM($T$15:T722)</f>
        <v>-13792159.499335911</v>
      </c>
      <c r="Y722" s="23">
        <f t="shared" si="187"/>
        <v>9995915.1570194215</v>
      </c>
      <c r="Z722" s="23">
        <f t="shared" si="188"/>
        <v>10000000</v>
      </c>
      <c r="AA722" s="25">
        <f t="shared" si="189"/>
        <v>0.99959151570194216</v>
      </c>
    </row>
    <row r="723" spans="7:27" x14ac:dyDescent="0.25">
      <c r="G723" s="8">
        <f t="shared" si="190"/>
        <v>709</v>
      </c>
      <c r="H723" s="23">
        <f>VLOOKUP(G723,$G$7:$H$11,2,1)*$D$7</f>
        <v>74197.036800000002</v>
      </c>
      <c r="I723" s="23">
        <f t="shared" si="177"/>
        <v>-74196.756183110178</v>
      </c>
      <c r="J723" s="24">
        <f t="shared" si="182"/>
        <v>0.99999621795017801</v>
      </c>
      <c r="K723" s="23">
        <f t="shared" si="180"/>
        <v>0.28061688982415944</v>
      </c>
      <c r="L723" s="23">
        <f t="shared" si="191"/>
        <v>9999986.108986266</v>
      </c>
      <c r="M723" s="23">
        <f>SUM($I$15:I723)</f>
        <v>-46796994.211257227</v>
      </c>
      <c r="N723" s="23">
        <f t="shared" si="183"/>
        <v>9999986.108986266</v>
      </c>
      <c r="O723" s="23">
        <f t="shared" si="184"/>
        <v>10000000</v>
      </c>
      <c r="P723" s="25">
        <f t="shared" si="185"/>
        <v>0.99999861089862663</v>
      </c>
      <c r="R723" s="8">
        <f t="shared" si="192"/>
        <v>709</v>
      </c>
      <c r="S723" s="23">
        <f>VLOOKUP(R723,$R$7:$S$11,2,1)*$D$7</f>
        <v>25305.296442687748</v>
      </c>
      <c r="T723" s="23">
        <f t="shared" si="178"/>
        <v>-25256.5810957551</v>
      </c>
      <c r="U723" s="24">
        <f t="shared" si="186"/>
        <v>0.99807489522823889</v>
      </c>
      <c r="V723" s="23">
        <f t="shared" si="181"/>
        <v>48.715346932647662</v>
      </c>
      <c r="W723" s="23">
        <f t="shared" si="179"/>
        <v>9995963.8723663539</v>
      </c>
      <c r="X723" s="23">
        <f>SUM($T$15:T723)</f>
        <v>-13817416.080431666</v>
      </c>
      <c r="Y723" s="23">
        <f t="shared" si="187"/>
        <v>9995963.8723663539</v>
      </c>
      <c r="Z723" s="23">
        <f t="shared" si="188"/>
        <v>10000000</v>
      </c>
      <c r="AA723" s="25">
        <f t="shared" si="189"/>
        <v>0.99959638723663535</v>
      </c>
    </row>
    <row r="724" spans="7:27" x14ac:dyDescent="0.25">
      <c r="G724" s="8">
        <f t="shared" si="190"/>
        <v>710</v>
      </c>
      <c r="H724" s="23">
        <f>VLOOKUP(G724,$G$7:$H$11,2,1)*$D$7</f>
        <v>74197.036800000002</v>
      </c>
      <c r="I724" s="23">
        <f t="shared" si="177"/>
        <v>-74196.761739682406</v>
      </c>
      <c r="J724" s="24">
        <f t="shared" si="182"/>
        <v>0.99999629283958691</v>
      </c>
      <c r="K724" s="23">
        <f t="shared" si="180"/>
        <v>0.27506031759548932</v>
      </c>
      <c r="L724" s="23">
        <f t="shared" si="191"/>
        <v>9999986.3840465844</v>
      </c>
      <c r="M724" s="23">
        <f>SUM($I$15:I724)</f>
        <v>-46871190.972996905</v>
      </c>
      <c r="N724" s="23">
        <f t="shared" si="183"/>
        <v>9999986.3840465844</v>
      </c>
      <c r="O724" s="23">
        <f t="shared" si="184"/>
        <v>10000000</v>
      </c>
      <c r="P724" s="25">
        <f t="shared" si="185"/>
        <v>0.99999863840465841</v>
      </c>
      <c r="R724" s="8">
        <f t="shared" si="192"/>
        <v>710</v>
      </c>
      <c r="S724" s="23">
        <f>VLOOKUP(R724,$R$7:$S$11,2,1)*$D$7</f>
        <v>25305.296442687748</v>
      </c>
      <c r="T724" s="23">
        <f t="shared" si="178"/>
        <v>-25257.161953262985</v>
      </c>
      <c r="U724" s="24">
        <f t="shared" si="186"/>
        <v>0.99809784921770117</v>
      </c>
      <c r="V724" s="23">
        <f t="shared" si="181"/>
        <v>48.13448942476316</v>
      </c>
      <c r="W724" s="23">
        <f t="shared" si="179"/>
        <v>9996012.0068557784</v>
      </c>
      <c r="X724" s="23">
        <f>SUM($T$15:T724)</f>
        <v>-13842673.242384929</v>
      </c>
      <c r="Y724" s="23">
        <f t="shared" si="187"/>
        <v>9996012.0068557784</v>
      </c>
      <c r="Z724" s="23">
        <f t="shared" si="188"/>
        <v>10000000</v>
      </c>
      <c r="AA724" s="25">
        <f t="shared" si="189"/>
        <v>0.99960120068557778</v>
      </c>
    </row>
    <row r="725" spans="7:27" x14ac:dyDescent="0.25">
      <c r="G725" s="8">
        <f t="shared" si="190"/>
        <v>711</v>
      </c>
      <c r="H725" s="23">
        <f>VLOOKUP(G725,$G$7:$H$11,2,1)*$D$7</f>
        <v>74197.036800000002</v>
      </c>
      <c r="I725" s="23">
        <f t="shared" si="177"/>
        <v>-74196.767186243087</v>
      </c>
      <c r="J725" s="24">
        <f t="shared" si="182"/>
        <v>0.99999636624630117</v>
      </c>
      <c r="K725" s="23">
        <f t="shared" si="180"/>
        <v>0.26961375691462308</v>
      </c>
      <c r="L725" s="23">
        <f t="shared" si="191"/>
        <v>9999986.6536603421</v>
      </c>
      <c r="M725" s="23">
        <f>SUM($I$15:I725)</f>
        <v>-46945387.740183145</v>
      </c>
      <c r="N725" s="23">
        <f t="shared" si="183"/>
        <v>9999986.6536603421</v>
      </c>
      <c r="O725" s="23">
        <f t="shared" si="184"/>
        <v>10000000</v>
      </c>
      <c r="P725" s="25">
        <f t="shared" si="185"/>
        <v>0.99999866536603421</v>
      </c>
      <c r="R725" s="8">
        <f t="shared" si="192"/>
        <v>711</v>
      </c>
      <c r="S725" s="23">
        <f>VLOOKUP(R725,$R$7:$S$11,2,1)*$D$7</f>
        <v>25305.296442687748</v>
      </c>
      <c r="T725" s="23">
        <f t="shared" si="178"/>
        <v>-25257.735887661576</v>
      </c>
      <c r="U725" s="24">
        <f t="shared" si="186"/>
        <v>0.99812052962375331</v>
      </c>
      <c r="V725" s="23">
        <f t="shared" si="181"/>
        <v>47.560555026171642</v>
      </c>
      <c r="W725" s="23">
        <f t="shared" si="179"/>
        <v>9996059.5674108043</v>
      </c>
      <c r="X725" s="23">
        <f>SUM($T$15:T725)</f>
        <v>-13867930.978272591</v>
      </c>
      <c r="Y725" s="23">
        <f t="shared" si="187"/>
        <v>9996059.5674108043</v>
      </c>
      <c r="Z725" s="23">
        <f t="shared" si="188"/>
        <v>10000000</v>
      </c>
      <c r="AA725" s="25">
        <f t="shared" si="189"/>
        <v>0.99960595674108044</v>
      </c>
    </row>
    <row r="726" spans="7:27" x14ac:dyDescent="0.25">
      <c r="G726" s="8">
        <f t="shared" si="190"/>
        <v>712</v>
      </c>
      <c r="H726" s="23">
        <f>VLOOKUP(G726,$G$7:$H$11,2,1)*$D$7</f>
        <v>74197.036800000002</v>
      </c>
      <c r="I726" s="23">
        <f t="shared" si="177"/>
        <v>-74196.772524937987</v>
      </c>
      <c r="J726" s="24">
        <f t="shared" si="182"/>
        <v>0.99999643819924067</v>
      </c>
      <c r="K726" s="23">
        <f t="shared" si="180"/>
        <v>0.2642750620143488</v>
      </c>
      <c r="L726" s="23">
        <f t="shared" si="191"/>
        <v>9999986.9179354049</v>
      </c>
      <c r="M726" s="23">
        <f>SUM($I$15:I726)</f>
        <v>-47019584.512708083</v>
      </c>
      <c r="N726" s="23">
        <f t="shared" si="183"/>
        <v>9999986.9179354049</v>
      </c>
      <c r="O726" s="23">
        <f t="shared" si="184"/>
        <v>10000000</v>
      </c>
      <c r="P726" s="25">
        <f t="shared" si="185"/>
        <v>0.99999869179354051</v>
      </c>
      <c r="R726" s="8">
        <f t="shared" si="192"/>
        <v>712</v>
      </c>
      <c r="S726" s="23">
        <f>VLOOKUP(R726,$R$7:$S$11,2,1)*$D$7</f>
        <v>25305.296442687748</v>
      </c>
      <c r="T726" s="23">
        <f t="shared" si="178"/>
        <v>-25258.302981410176</v>
      </c>
      <c r="U726" s="24">
        <f t="shared" si="186"/>
        <v>0.99814293970497425</v>
      </c>
      <c r="V726" s="23">
        <f t="shared" si="181"/>
        <v>46.993461277572351</v>
      </c>
      <c r="W726" s="23">
        <f t="shared" si="179"/>
        <v>9996106.5608720817</v>
      </c>
      <c r="X726" s="23">
        <f>SUM($T$15:T726)</f>
        <v>-13893189.281254001</v>
      </c>
      <c r="Y726" s="23">
        <f t="shared" si="187"/>
        <v>9996106.5608720817</v>
      </c>
      <c r="Z726" s="23">
        <f t="shared" si="188"/>
        <v>10000000</v>
      </c>
      <c r="AA726" s="25">
        <f t="shared" si="189"/>
        <v>0.99961065608720812</v>
      </c>
    </row>
    <row r="727" spans="7:27" x14ac:dyDescent="0.25">
      <c r="G727" s="8">
        <f t="shared" si="190"/>
        <v>713</v>
      </c>
      <c r="H727" s="23">
        <f>VLOOKUP(G727,$G$7:$H$11,2,1)*$D$7</f>
        <v>74197.036800000002</v>
      </c>
      <c r="I727" s="23">
        <f t="shared" ref="I727:I790" si="193">-MAX((L726+H727-N727),0)</f>
        <v>-74196.777757931501</v>
      </c>
      <c r="J727" s="24">
        <f t="shared" si="182"/>
        <v>0.99999650872757628</v>
      </c>
      <c r="K727" s="23">
        <f t="shared" si="180"/>
        <v>0.25904206850100309</v>
      </c>
      <c r="L727" s="23">
        <f t="shared" si="191"/>
        <v>9999987.1769774742</v>
      </c>
      <c r="M727" s="23">
        <f>SUM($I$15:I727)</f>
        <v>-47093781.290466011</v>
      </c>
      <c r="N727" s="23">
        <f t="shared" si="183"/>
        <v>9999987.1769774742</v>
      </c>
      <c r="O727" s="23">
        <f t="shared" si="184"/>
        <v>10000000</v>
      </c>
      <c r="P727" s="25">
        <f t="shared" si="185"/>
        <v>0.9999987176977474</v>
      </c>
      <c r="R727" s="8">
        <f t="shared" si="192"/>
        <v>713</v>
      </c>
      <c r="S727" s="23">
        <f>VLOOKUP(R727,$R$7:$S$11,2,1)*$D$7</f>
        <v>25305.296442687748</v>
      </c>
      <c r="T727" s="23">
        <f t="shared" ref="T727:T790" si="194">-MAX((W726+S727-Y727),0)</f>
        <v>-25258.86331595853</v>
      </c>
      <c r="U727" s="24">
        <f t="shared" si="186"/>
        <v>0.99816508268004756</v>
      </c>
      <c r="V727" s="23">
        <f t="shared" si="181"/>
        <v>46.433126729218202</v>
      </c>
      <c r="W727" s="23">
        <f t="shared" si="179"/>
        <v>9996152.9939988106</v>
      </c>
      <c r="X727" s="23">
        <f>SUM($T$15:T727)</f>
        <v>-13918448.144569959</v>
      </c>
      <c r="Y727" s="23">
        <f t="shared" si="187"/>
        <v>9996152.9939988106</v>
      </c>
      <c r="Z727" s="23">
        <f t="shared" si="188"/>
        <v>10000000</v>
      </c>
      <c r="AA727" s="25">
        <f t="shared" si="189"/>
        <v>0.99961529939988103</v>
      </c>
    </row>
    <row r="728" spans="7:27" x14ac:dyDescent="0.25">
      <c r="G728" s="8">
        <f t="shared" si="190"/>
        <v>714</v>
      </c>
      <c r="H728" s="23">
        <f>VLOOKUP(G728,$G$7:$H$11,2,1)*$D$7</f>
        <v>74197.036800000002</v>
      </c>
      <c r="I728" s="23">
        <f t="shared" si="193"/>
        <v>-74196.782887306064</v>
      </c>
      <c r="J728" s="24">
        <f t="shared" si="182"/>
        <v>0.99999657785937435</v>
      </c>
      <c r="K728" s="23">
        <f t="shared" si="180"/>
        <v>0.25391269393730909</v>
      </c>
      <c r="L728" s="23">
        <f t="shared" si="191"/>
        <v>9999987.430890169</v>
      </c>
      <c r="M728" s="23">
        <f>SUM($I$15:I728)</f>
        <v>-47167978.07335332</v>
      </c>
      <c r="N728" s="23">
        <f t="shared" si="183"/>
        <v>9999987.430890169</v>
      </c>
      <c r="O728" s="23">
        <f t="shared" si="184"/>
        <v>10000000</v>
      </c>
      <c r="P728" s="25">
        <f t="shared" si="185"/>
        <v>0.99999874308901693</v>
      </c>
      <c r="R728" s="8">
        <f t="shared" si="192"/>
        <v>714</v>
      </c>
      <c r="S728" s="23">
        <f>VLOOKUP(R728,$R$7:$S$11,2,1)*$D$7</f>
        <v>25305.296442687748</v>
      </c>
      <c r="T728" s="23">
        <f t="shared" si="194"/>
        <v>-25259.416971825063</v>
      </c>
      <c r="U728" s="24">
        <f t="shared" si="186"/>
        <v>0.99818696173085375</v>
      </c>
      <c r="V728" s="23">
        <f t="shared" si="181"/>
        <v>45.879470862684684</v>
      </c>
      <c r="W728" s="23">
        <f t="shared" si="179"/>
        <v>9996198.8734696731</v>
      </c>
      <c r="X728" s="23">
        <f>SUM($T$15:T728)</f>
        <v>-13943707.561541785</v>
      </c>
      <c r="Y728" s="23">
        <f t="shared" si="187"/>
        <v>9996198.8734696731</v>
      </c>
      <c r="Z728" s="23">
        <f t="shared" si="188"/>
        <v>10000000</v>
      </c>
      <c r="AA728" s="25">
        <f t="shared" si="189"/>
        <v>0.99961988734696727</v>
      </c>
    </row>
    <row r="729" spans="7:27" x14ac:dyDescent="0.25">
      <c r="G729" s="8">
        <f t="shared" si="190"/>
        <v>715</v>
      </c>
      <c r="H729" s="23">
        <f>VLOOKUP(G729,$G$7:$H$11,2,1)*$D$7</f>
        <v>74197.036800000002</v>
      </c>
      <c r="I729" s="23">
        <f t="shared" si="193"/>
        <v>-74196.787915103137</v>
      </c>
      <c r="J729" s="24">
        <f t="shared" si="182"/>
        <v>0.99999664562214885</v>
      </c>
      <c r="K729" s="23">
        <f t="shared" si="180"/>
        <v>0.24888489686418325</v>
      </c>
      <c r="L729" s="23">
        <f t="shared" si="191"/>
        <v>9999987.6797750667</v>
      </c>
      <c r="M729" s="23">
        <f>SUM($I$15:I729)</f>
        <v>-47242174.861268423</v>
      </c>
      <c r="N729" s="23">
        <f t="shared" si="183"/>
        <v>9999987.6797750667</v>
      </c>
      <c r="O729" s="23">
        <f t="shared" si="184"/>
        <v>10000000</v>
      </c>
      <c r="P729" s="25">
        <f t="shared" si="185"/>
        <v>0.99999876797750664</v>
      </c>
      <c r="R729" s="8">
        <f t="shared" si="192"/>
        <v>715</v>
      </c>
      <c r="S729" s="23">
        <f>VLOOKUP(R729,$R$7:$S$11,2,1)*$D$7</f>
        <v>25305.296442687748</v>
      </c>
      <c r="T729" s="23">
        <f t="shared" si="194"/>
        <v>-25259.964028540999</v>
      </c>
      <c r="U729" s="24">
        <f t="shared" si="186"/>
        <v>0.99820858000026125</v>
      </c>
      <c r="V729" s="23">
        <f t="shared" si="181"/>
        <v>45.332414146749215</v>
      </c>
      <c r="W729" s="23">
        <f t="shared" si="179"/>
        <v>9996244.2058838196</v>
      </c>
      <c r="X729" s="23">
        <f>SUM($T$15:T729)</f>
        <v>-13968967.525570326</v>
      </c>
      <c r="Y729" s="23">
        <f t="shared" si="187"/>
        <v>9996244.2058838196</v>
      </c>
      <c r="Z729" s="23">
        <f t="shared" si="188"/>
        <v>10000000</v>
      </c>
      <c r="AA729" s="25">
        <f t="shared" si="189"/>
        <v>0.99962442058838197</v>
      </c>
    </row>
    <row r="730" spans="7:27" x14ac:dyDescent="0.25">
      <c r="G730" s="8">
        <f t="shared" si="190"/>
        <v>716</v>
      </c>
      <c r="H730" s="23">
        <f>VLOOKUP(G730,$G$7:$H$11,2,1)*$D$7</f>
        <v>74197.036800000002</v>
      </c>
      <c r="I730" s="23">
        <f t="shared" si="193"/>
        <v>-74196.792843349278</v>
      </c>
      <c r="J730" s="24">
        <f t="shared" si="182"/>
        <v>0.99999671204321294</v>
      </c>
      <c r="K730" s="23">
        <f t="shared" si="180"/>
        <v>0.24395665072370321</v>
      </c>
      <c r="L730" s="23">
        <f t="shared" si="191"/>
        <v>9999987.9237317182</v>
      </c>
      <c r="M730" s="23">
        <f>SUM($I$15:I730)</f>
        <v>-47316371.654111773</v>
      </c>
      <c r="N730" s="23">
        <f t="shared" si="183"/>
        <v>9999987.9237317182</v>
      </c>
      <c r="O730" s="23">
        <f t="shared" si="184"/>
        <v>10000000</v>
      </c>
      <c r="P730" s="25">
        <f t="shared" si="185"/>
        <v>0.9999987923731718</v>
      </c>
      <c r="R730" s="8">
        <f t="shared" si="192"/>
        <v>716</v>
      </c>
      <c r="S730" s="23">
        <f>VLOOKUP(R730,$R$7:$S$11,2,1)*$D$7</f>
        <v>25305.296442687748</v>
      </c>
      <c r="T730" s="23">
        <f t="shared" si="194"/>
        <v>-25260.504564721137</v>
      </c>
      <c r="U730" s="24">
        <f t="shared" si="186"/>
        <v>0.9982299405949242</v>
      </c>
      <c r="V730" s="23">
        <f t="shared" si="181"/>
        <v>44.791877966610627</v>
      </c>
      <c r="W730" s="23">
        <f t="shared" si="179"/>
        <v>9996288.997761786</v>
      </c>
      <c r="X730" s="23">
        <f>SUM($T$15:T730)</f>
        <v>-13994228.030135047</v>
      </c>
      <c r="Y730" s="23">
        <f t="shared" si="187"/>
        <v>9996288.997761786</v>
      </c>
      <c r="Z730" s="23">
        <f t="shared" si="188"/>
        <v>10000000</v>
      </c>
      <c r="AA730" s="25">
        <f t="shared" si="189"/>
        <v>0.99962889977617864</v>
      </c>
    </row>
    <row r="731" spans="7:27" x14ac:dyDescent="0.25">
      <c r="G731" s="8">
        <f t="shared" si="190"/>
        <v>717</v>
      </c>
      <c r="H731" s="23">
        <f>VLOOKUP(G731,$G$7:$H$11,2,1)*$D$7</f>
        <v>74197.036800000002</v>
      </c>
      <c r="I731" s="23">
        <f t="shared" si="193"/>
        <v>-74196.797674007714</v>
      </c>
      <c r="J731" s="24">
        <f t="shared" si="182"/>
        <v>0.99999677714902646</v>
      </c>
      <c r="K731" s="23">
        <f t="shared" si="180"/>
        <v>0.23912599228788167</v>
      </c>
      <c r="L731" s="23">
        <f t="shared" si="191"/>
        <v>9999988.1628577113</v>
      </c>
      <c r="M731" s="23">
        <f>SUM($I$15:I731)</f>
        <v>-47390568.45178578</v>
      </c>
      <c r="N731" s="23">
        <f t="shared" si="183"/>
        <v>9999988.1628577113</v>
      </c>
      <c r="O731" s="23">
        <f t="shared" si="184"/>
        <v>10000000</v>
      </c>
      <c r="P731" s="25">
        <f t="shared" si="185"/>
        <v>0.99999881628577114</v>
      </c>
      <c r="R731" s="8">
        <f t="shared" si="192"/>
        <v>717</v>
      </c>
      <c r="S731" s="23">
        <f>VLOOKUP(R731,$R$7:$S$11,2,1)*$D$7</f>
        <v>25305.296442687748</v>
      </c>
      <c r="T731" s="23">
        <f t="shared" si="194"/>
        <v>-25261.038658007979</v>
      </c>
      <c r="U731" s="24">
        <f t="shared" si="186"/>
        <v>0.99825104658307384</v>
      </c>
      <c r="V731" s="23">
        <f t="shared" si="181"/>
        <v>44.25778467976852</v>
      </c>
      <c r="W731" s="23">
        <f t="shared" si="179"/>
        <v>9996333.2555464655</v>
      </c>
      <c r="X731" s="23">
        <f>SUM($T$15:T731)</f>
        <v>-14019489.068793055</v>
      </c>
      <c r="Y731" s="23">
        <f t="shared" si="187"/>
        <v>9996333.2555464655</v>
      </c>
      <c r="Z731" s="23">
        <f t="shared" si="188"/>
        <v>10000000</v>
      </c>
      <c r="AA731" s="25">
        <f t="shared" si="189"/>
        <v>0.99963332555464657</v>
      </c>
    </row>
    <row r="732" spans="7:27" x14ac:dyDescent="0.25">
      <c r="G732" s="8">
        <f t="shared" si="190"/>
        <v>718</v>
      </c>
      <c r="H732" s="23">
        <f>VLOOKUP(G732,$G$7:$H$11,2,1)*$D$7</f>
        <v>74197.036800000002</v>
      </c>
      <c r="I732" s="23">
        <f t="shared" si="193"/>
        <v>-74196.802409015596</v>
      </c>
      <c r="J732" s="24">
        <f t="shared" si="182"/>
        <v>0.99999684096569741</v>
      </c>
      <c r="K732" s="23">
        <f t="shared" si="180"/>
        <v>0.23439098440576345</v>
      </c>
      <c r="L732" s="23">
        <f t="shared" si="191"/>
        <v>9999988.3972486965</v>
      </c>
      <c r="M732" s="23">
        <f>SUM($I$15:I732)</f>
        <v>-47464765.254194796</v>
      </c>
      <c r="N732" s="23">
        <f t="shared" si="183"/>
        <v>9999988.3972486965</v>
      </c>
      <c r="O732" s="23">
        <f t="shared" si="184"/>
        <v>10000000</v>
      </c>
      <c r="P732" s="25">
        <f t="shared" si="185"/>
        <v>0.99999883972486969</v>
      </c>
      <c r="R732" s="8">
        <f t="shared" si="192"/>
        <v>718</v>
      </c>
      <c r="S732" s="23">
        <f>VLOOKUP(R732,$R$7:$S$11,2,1)*$D$7</f>
        <v>25305.296442687748</v>
      </c>
      <c r="T732" s="23">
        <f t="shared" si="194"/>
        <v>-25261.566385149956</v>
      </c>
      <c r="U732" s="24">
        <f t="shared" si="186"/>
        <v>0.99827190099760998</v>
      </c>
      <c r="V732" s="23">
        <f t="shared" si="181"/>
        <v>43.730057537792163</v>
      </c>
      <c r="W732" s="23">
        <f t="shared" ref="W732:W795" si="195">W731+V732</f>
        <v>9996376.9856040031</v>
      </c>
      <c r="X732" s="23">
        <f>SUM($T$15:T732)</f>
        <v>-14044750.635178205</v>
      </c>
      <c r="Y732" s="23">
        <f t="shared" si="187"/>
        <v>9996376.9856040031</v>
      </c>
      <c r="Z732" s="23">
        <f t="shared" si="188"/>
        <v>10000000</v>
      </c>
      <c r="AA732" s="25">
        <f t="shared" si="189"/>
        <v>0.9996376985604003</v>
      </c>
    </row>
    <row r="733" spans="7:27" x14ac:dyDescent="0.25">
      <c r="G733" s="8">
        <f t="shared" si="190"/>
        <v>719</v>
      </c>
      <c r="H733" s="23">
        <f>VLOOKUP(G733,$G$7:$H$11,2,1)*$D$7</f>
        <v>74197.036800000002</v>
      </c>
      <c r="I733" s="23">
        <f t="shared" si="193"/>
        <v>-74196.807050261647</v>
      </c>
      <c r="J733" s="24">
        <f t="shared" si="182"/>
        <v>0.99999690351868131</v>
      </c>
      <c r="K733" s="23">
        <f t="shared" si="180"/>
        <v>0.22974973835516721</v>
      </c>
      <c r="L733" s="23">
        <f t="shared" si="191"/>
        <v>9999988.6269984357</v>
      </c>
      <c r="M733" s="23">
        <f>SUM($I$15:I733)</f>
        <v>-47538962.061245054</v>
      </c>
      <c r="N733" s="23">
        <f t="shared" si="183"/>
        <v>9999988.6269984357</v>
      </c>
      <c r="O733" s="23">
        <f t="shared" si="184"/>
        <v>10000000</v>
      </c>
      <c r="P733" s="25">
        <f t="shared" si="185"/>
        <v>0.99999886269984362</v>
      </c>
      <c r="R733" s="8">
        <f t="shared" si="192"/>
        <v>719</v>
      </c>
      <c r="S733" s="23">
        <f>VLOOKUP(R733,$R$7:$S$11,2,1)*$D$7</f>
        <v>25305.296442687748</v>
      </c>
      <c r="T733" s="23">
        <f t="shared" si="194"/>
        <v>-25262.087821971625</v>
      </c>
      <c r="U733" s="24">
        <f t="shared" si="186"/>
        <v>0.99829250683492354</v>
      </c>
      <c r="V733" s="23">
        <f t="shared" si="181"/>
        <v>43.208620716122823</v>
      </c>
      <c r="W733" s="23">
        <f t="shared" si="195"/>
        <v>9996420.194224719</v>
      </c>
      <c r="X733" s="23">
        <f>SUM($T$15:T733)</f>
        <v>-14070012.723000176</v>
      </c>
      <c r="Y733" s="23">
        <f t="shared" si="187"/>
        <v>9996420.194224719</v>
      </c>
      <c r="Z733" s="23">
        <f t="shared" si="188"/>
        <v>10000000</v>
      </c>
      <c r="AA733" s="25">
        <f t="shared" si="189"/>
        <v>0.99964201942247188</v>
      </c>
    </row>
    <row r="734" spans="7:27" x14ac:dyDescent="0.25">
      <c r="G734" s="8">
        <f t="shared" si="190"/>
        <v>720</v>
      </c>
      <c r="H734" s="23">
        <f>VLOOKUP(G734,$G$7:$H$11,2,1)*$D$7</f>
        <v>74197.036800000002</v>
      </c>
      <c r="I734" s="23">
        <f t="shared" si="193"/>
        <v>-74196.811599608511</v>
      </c>
      <c r="J734" s="24">
        <f t="shared" si="182"/>
        <v>0.9999969648330822</v>
      </c>
      <c r="K734" s="23">
        <f t="shared" ref="K734:K797" si="196">H734+I734</f>
        <v>0.22520039149094373</v>
      </c>
      <c r="L734" s="23">
        <f t="shared" si="191"/>
        <v>9999988.852198828</v>
      </c>
      <c r="M734" s="23">
        <f>SUM($I$15:I734)</f>
        <v>-47613158.872844666</v>
      </c>
      <c r="N734" s="23">
        <f t="shared" si="183"/>
        <v>9999988.852198828</v>
      </c>
      <c r="O734" s="23">
        <f t="shared" si="184"/>
        <v>10000000</v>
      </c>
      <c r="P734" s="25">
        <f t="shared" si="185"/>
        <v>0.99999888521988278</v>
      </c>
      <c r="R734" s="8">
        <f t="shared" si="192"/>
        <v>720</v>
      </c>
      <c r="S734" s="23">
        <f>VLOOKUP(R734,$R$7:$S$11,2,1)*$D$7</f>
        <v>25305.296442687748</v>
      </c>
      <c r="T734" s="23">
        <f t="shared" si="194"/>
        <v>-25262.603043403476</v>
      </c>
      <c r="U734" s="24">
        <f t="shared" si="186"/>
        <v>0.99831286705607403</v>
      </c>
      <c r="V734" s="23">
        <f t="shared" ref="V734:V797" si="197">S734+T734</f>
        <v>42.693399284271436</v>
      </c>
      <c r="W734" s="23">
        <f t="shared" si="195"/>
        <v>9996462.887624003</v>
      </c>
      <c r="X734" s="23">
        <f>SUM($T$15:T734)</f>
        <v>-14095275.32604358</v>
      </c>
      <c r="Y734" s="23">
        <f t="shared" si="187"/>
        <v>9996462.887624003</v>
      </c>
      <c r="Z734" s="23">
        <f t="shared" si="188"/>
        <v>10000000</v>
      </c>
      <c r="AA734" s="25">
        <f t="shared" si="189"/>
        <v>0.99964628876240025</v>
      </c>
    </row>
    <row r="735" spans="7:27" x14ac:dyDescent="0.25">
      <c r="G735" s="8">
        <f t="shared" si="190"/>
        <v>721</v>
      </c>
      <c r="H735" s="23">
        <f>VLOOKUP(G735,$G$7:$H$11,2,1)*$D$7</f>
        <v>74197.036800000002</v>
      </c>
      <c r="I735" s="23">
        <f t="shared" si="193"/>
        <v>-74196.81605886668</v>
      </c>
      <c r="J735" s="24">
        <f t="shared" si="182"/>
        <v>0.99999702493330134</v>
      </c>
      <c r="K735" s="23">
        <f t="shared" si="196"/>
        <v>0.22074113332200795</v>
      </c>
      <c r="L735" s="23">
        <f t="shared" si="191"/>
        <v>9999989.0729399621</v>
      </c>
      <c r="M735" s="23">
        <f>SUM($I$15:I735)</f>
        <v>-47687355.688903533</v>
      </c>
      <c r="N735" s="23">
        <f t="shared" si="183"/>
        <v>9999989.0729399621</v>
      </c>
      <c r="O735" s="23">
        <f t="shared" si="184"/>
        <v>10000000</v>
      </c>
      <c r="P735" s="25">
        <f t="shared" si="185"/>
        <v>0.99999890729399621</v>
      </c>
      <c r="R735" s="8">
        <f t="shared" si="192"/>
        <v>721</v>
      </c>
      <c r="S735" s="23">
        <f>VLOOKUP(R735,$R$7:$S$11,2,1)*$D$7</f>
        <v>25305.296442687748</v>
      </c>
      <c r="T735" s="23">
        <f t="shared" si="194"/>
        <v>-25263.112123478204</v>
      </c>
      <c r="U735" s="24">
        <f t="shared" si="186"/>
        <v>0.99833298458664244</v>
      </c>
      <c r="V735" s="23">
        <f t="shared" si="197"/>
        <v>42.184319209543901</v>
      </c>
      <c r="W735" s="23">
        <f t="shared" si="195"/>
        <v>9996505.0719432123</v>
      </c>
      <c r="X735" s="23">
        <f>SUM($T$15:T735)</f>
        <v>-14120538.438167058</v>
      </c>
      <c r="Y735" s="23">
        <f t="shared" si="187"/>
        <v>9996505.0719432123</v>
      </c>
      <c r="Z735" s="23">
        <f t="shared" si="188"/>
        <v>10000000</v>
      </c>
      <c r="AA735" s="25">
        <f t="shared" si="189"/>
        <v>0.99965050719432125</v>
      </c>
    </row>
    <row r="736" spans="7:27" x14ac:dyDescent="0.25">
      <c r="G736" s="8">
        <f t="shared" si="190"/>
        <v>722</v>
      </c>
      <c r="H736" s="23">
        <f>VLOOKUP(G736,$G$7:$H$11,2,1)*$D$7</f>
        <v>74197.036800000002</v>
      </c>
      <c r="I736" s="23">
        <f t="shared" si="193"/>
        <v>-74196.820429831743</v>
      </c>
      <c r="J736" s="24">
        <f t="shared" si="182"/>
        <v>0.99999708384353891</v>
      </c>
      <c r="K736" s="23">
        <f t="shared" si="196"/>
        <v>0.21637016825843602</v>
      </c>
      <c r="L736" s="23">
        <f t="shared" si="191"/>
        <v>9999989.2893101312</v>
      </c>
      <c r="M736" s="23">
        <f>SUM($I$15:I736)</f>
        <v>-47761552.509333365</v>
      </c>
      <c r="N736" s="23">
        <f t="shared" si="183"/>
        <v>9999989.2893101312</v>
      </c>
      <c r="O736" s="23">
        <f t="shared" si="184"/>
        <v>10000000</v>
      </c>
      <c r="P736" s="25">
        <f t="shared" si="185"/>
        <v>0.99999892893101316</v>
      </c>
      <c r="R736" s="8">
        <f t="shared" si="192"/>
        <v>722</v>
      </c>
      <c r="S736" s="23">
        <f>VLOOKUP(R736,$R$7:$S$11,2,1)*$D$7</f>
        <v>25305.296442687748</v>
      </c>
      <c r="T736" s="23">
        <f t="shared" si="194"/>
        <v>-25263.615135334432</v>
      </c>
      <c r="U736" s="24">
        <f t="shared" si="186"/>
        <v>0.99835286231687836</v>
      </c>
      <c r="V736" s="23">
        <f t="shared" si="197"/>
        <v>41.681307353315788</v>
      </c>
      <c r="W736" s="23">
        <f t="shared" si="195"/>
        <v>9996546.7532505654</v>
      </c>
      <c r="X736" s="23">
        <f>SUM($T$15:T736)</f>
        <v>-14145802.053302392</v>
      </c>
      <c r="Y736" s="23">
        <f t="shared" si="187"/>
        <v>9996546.7532505654</v>
      </c>
      <c r="Z736" s="23">
        <f t="shared" si="188"/>
        <v>10000000</v>
      </c>
      <c r="AA736" s="25">
        <f t="shared" si="189"/>
        <v>0.99965467532505659</v>
      </c>
    </row>
    <row r="737" spans="7:27" x14ac:dyDescent="0.25">
      <c r="G737" s="8">
        <f t="shared" si="190"/>
        <v>723</v>
      </c>
      <c r="H737" s="23">
        <f>VLOOKUP(G737,$G$7:$H$11,2,1)*$D$7</f>
        <v>74197.036800000002</v>
      </c>
      <c r="I737" s="23">
        <f t="shared" si="193"/>
        <v>-74196.824714243412</v>
      </c>
      <c r="J737" s="24">
        <f t="shared" si="182"/>
        <v>0.99999714158724207</v>
      </c>
      <c r="K737" s="23">
        <f t="shared" si="196"/>
        <v>0.21208575658965856</v>
      </c>
      <c r="L737" s="23">
        <f t="shared" si="191"/>
        <v>9999989.5013958886</v>
      </c>
      <c r="M737" s="23">
        <f>SUM($I$15:I737)</f>
        <v>-47835749.334047608</v>
      </c>
      <c r="N737" s="23">
        <f t="shared" si="183"/>
        <v>9999989.5013958886</v>
      </c>
      <c r="O737" s="23">
        <f t="shared" si="184"/>
        <v>10000000</v>
      </c>
      <c r="P737" s="25">
        <f t="shared" si="185"/>
        <v>0.99999895013958884</v>
      </c>
      <c r="R737" s="8">
        <f t="shared" si="192"/>
        <v>723</v>
      </c>
      <c r="S737" s="23">
        <f>VLOOKUP(R737,$R$7:$S$11,2,1)*$D$7</f>
        <v>25305.296442687748</v>
      </c>
      <c r="T737" s="23">
        <f t="shared" si="194"/>
        <v>-25264.11215126887</v>
      </c>
      <c r="U737" s="24">
        <f t="shared" si="186"/>
        <v>0.99837250310376113</v>
      </c>
      <c r="V737" s="23">
        <f t="shared" si="197"/>
        <v>41.184291418878274</v>
      </c>
      <c r="W737" s="23">
        <f t="shared" si="195"/>
        <v>9996587.937541984</v>
      </c>
      <c r="X737" s="23">
        <f>SUM($T$15:T737)</f>
        <v>-14171066.165453661</v>
      </c>
      <c r="Y737" s="23">
        <f t="shared" si="187"/>
        <v>9996587.937541984</v>
      </c>
      <c r="Z737" s="23">
        <f t="shared" si="188"/>
        <v>10000000</v>
      </c>
      <c r="AA737" s="25">
        <f t="shared" si="189"/>
        <v>0.99965879375419842</v>
      </c>
    </row>
    <row r="738" spans="7:27" x14ac:dyDescent="0.25">
      <c r="G738" s="8">
        <f t="shared" si="190"/>
        <v>724</v>
      </c>
      <c r="H738" s="23">
        <f>VLOOKUP(G738,$G$7:$H$11,2,1)*$D$7</f>
        <v>74197.036800000002</v>
      </c>
      <c r="I738" s="23">
        <f t="shared" si="193"/>
        <v>-74196.828913819045</v>
      </c>
      <c r="J738" s="24">
        <f t="shared" si="182"/>
        <v>0.99999719818755672</v>
      </c>
      <c r="K738" s="23">
        <f t="shared" si="196"/>
        <v>0.20788618095684797</v>
      </c>
      <c r="L738" s="23">
        <f t="shared" si="191"/>
        <v>9999989.7092820704</v>
      </c>
      <c r="M738" s="23">
        <f>SUM($I$15:I738)</f>
        <v>-47909946.162961423</v>
      </c>
      <c r="N738" s="23">
        <f t="shared" si="183"/>
        <v>9999989.7092820704</v>
      </c>
      <c r="O738" s="23">
        <f t="shared" si="184"/>
        <v>10000000</v>
      </c>
      <c r="P738" s="25">
        <f t="shared" si="185"/>
        <v>0.999998970928207</v>
      </c>
      <c r="R738" s="8">
        <f t="shared" si="192"/>
        <v>724</v>
      </c>
      <c r="S738" s="23">
        <f>VLOOKUP(R738,$R$7:$S$11,2,1)*$D$7</f>
        <v>25305.296442687748</v>
      </c>
      <c r="T738" s="23">
        <f t="shared" si="194"/>
        <v>-25264.603242702782</v>
      </c>
      <c r="U738" s="24">
        <f t="shared" si="186"/>
        <v>0.99839190976967496</v>
      </c>
      <c r="V738" s="23">
        <f t="shared" si="197"/>
        <v>40.693199984965759</v>
      </c>
      <c r="W738" s="23">
        <f t="shared" si="195"/>
        <v>9996628.6307419688</v>
      </c>
      <c r="X738" s="23">
        <f>SUM($T$15:T738)</f>
        <v>-14196330.768696364</v>
      </c>
      <c r="Y738" s="23">
        <f t="shared" si="187"/>
        <v>9996628.6307419688</v>
      </c>
      <c r="Z738" s="23">
        <f t="shared" si="188"/>
        <v>10000000</v>
      </c>
      <c r="AA738" s="25">
        <f t="shared" si="189"/>
        <v>0.99966286307419683</v>
      </c>
    </row>
    <row r="739" spans="7:27" x14ac:dyDescent="0.25">
      <c r="G739" s="8">
        <f t="shared" si="190"/>
        <v>725</v>
      </c>
      <c r="H739" s="23">
        <f>VLOOKUP(G739,$G$7:$H$11,2,1)*$D$7</f>
        <v>74197.036800000002</v>
      </c>
      <c r="I739" s="23">
        <f t="shared" si="193"/>
        <v>-74196.833030235022</v>
      </c>
      <c r="J739" s="24">
        <f t="shared" si="182"/>
        <v>0.99999725366707659</v>
      </c>
      <c r="K739" s="23">
        <f t="shared" si="196"/>
        <v>0.20376976497936994</v>
      </c>
      <c r="L739" s="23">
        <f t="shared" si="191"/>
        <v>9999989.9130518362</v>
      </c>
      <c r="M739" s="23">
        <f>SUM($I$15:I739)</f>
        <v>-47984142.995991662</v>
      </c>
      <c r="N739" s="23">
        <f t="shared" si="183"/>
        <v>9999989.9130518362</v>
      </c>
      <c r="O739" s="23">
        <f t="shared" si="184"/>
        <v>10000000</v>
      </c>
      <c r="P739" s="25">
        <f t="shared" si="185"/>
        <v>0.99999899130518366</v>
      </c>
      <c r="R739" s="8">
        <f t="shared" si="192"/>
        <v>725</v>
      </c>
      <c r="S739" s="23">
        <f>VLOOKUP(R739,$R$7:$S$11,2,1)*$D$7</f>
        <v>25305.296442687748</v>
      </c>
      <c r="T739" s="23">
        <f t="shared" si="194"/>
        <v>-25265.088480200619</v>
      </c>
      <c r="U739" s="24">
        <f t="shared" si="186"/>
        <v>0.99841108510314458</v>
      </c>
      <c r="V739" s="23">
        <f t="shared" si="197"/>
        <v>40.207962487129407</v>
      </c>
      <c r="W739" s="23">
        <f t="shared" si="195"/>
        <v>9996668.8387044556</v>
      </c>
      <c r="X739" s="23">
        <f>SUM($T$15:T739)</f>
        <v>-14221595.857176565</v>
      </c>
      <c r="Y739" s="23">
        <f t="shared" si="187"/>
        <v>9996668.8387044556</v>
      </c>
      <c r="Z739" s="23">
        <f t="shared" si="188"/>
        <v>10000000</v>
      </c>
      <c r="AA739" s="25">
        <f t="shared" si="189"/>
        <v>0.99966688387044556</v>
      </c>
    </row>
    <row r="740" spans="7:27" x14ac:dyDescent="0.25">
      <c r="G740" s="8">
        <f t="shared" si="190"/>
        <v>726</v>
      </c>
      <c r="H740" s="23">
        <f>VLOOKUP(G740,$G$7:$H$11,2,1)*$D$7</f>
        <v>74197.036800000002</v>
      </c>
      <c r="I740" s="23">
        <f t="shared" si="193"/>
        <v>-74196.837065145373</v>
      </c>
      <c r="J740" s="24">
        <f t="shared" si="182"/>
        <v>0.99999730804809406</v>
      </c>
      <c r="K740" s="23">
        <f t="shared" si="196"/>
        <v>0.19973485462833196</v>
      </c>
      <c r="L740" s="23">
        <f t="shared" si="191"/>
        <v>9999990.1127866916</v>
      </c>
      <c r="M740" s="23">
        <f>SUM($I$15:I740)</f>
        <v>-48058339.833056808</v>
      </c>
      <c r="N740" s="23">
        <f t="shared" si="183"/>
        <v>9999990.1127866916</v>
      </c>
      <c r="O740" s="23">
        <f t="shared" si="184"/>
        <v>10000000</v>
      </c>
      <c r="P740" s="25">
        <f t="shared" si="185"/>
        <v>0.99999901127866919</v>
      </c>
      <c r="R740" s="8">
        <f t="shared" si="192"/>
        <v>726</v>
      </c>
      <c r="S740" s="23">
        <f>VLOOKUP(R740,$R$7:$S$11,2,1)*$D$7</f>
        <v>25305.296442687748</v>
      </c>
      <c r="T740" s="23">
        <f t="shared" si="194"/>
        <v>-25265.56793351844</v>
      </c>
      <c r="U740" s="24">
        <f t="shared" si="186"/>
        <v>0.99843003186074952</v>
      </c>
      <c r="V740" s="23">
        <f t="shared" si="197"/>
        <v>39.728509169308381</v>
      </c>
      <c r="W740" s="23">
        <f t="shared" si="195"/>
        <v>9996708.5672136247</v>
      </c>
      <c r="X740" s="23">
        <f>SUM($T$15:T740)</f>
        <v>-14246861.425110083</v>
      </c>
      <c r="Y740" s="23">
        <f t="shared" si="187"/>
        <v>9996708.5672136247</v>
      </c>
      <c r="Z740" s="23">
        <f t="shared" si="188"/>
        <v>10000000</v>
      </c>
      <c r="AA740" s="25">
        <f t="shared" si="189"/>
        <v>0.99967085672136247</v>
      </c>
    </row>
    <row r="741" spans="7:27" x14ac:dyDescent="0.25">
      <c r="G741" s="8">
        <f t="shared" si="190"/>
        <v>727</v>
      </c>
      <c r="H741" s="23">
        <f>VLOOKUP(G741,$G$7:$H$11,2,1)*$D$7</f>
        <v>74197.036800000002</v>
      </c>
      <c r="I741" s="23">
        <f t="shared" si="193"/>
        <v>-74196.841020155698</v>
      </c>
      <c r="J741" s="24">
        <f t="shared" si="182"/>
        <v>0.9999973613522487</v>
      </c>
      <c r="K741" s="23">
        <f t="shared" si="196"/>
        <v>0.19577984430361539</v>
      </c>
      <c r="L741" s="23">
        <f t="shared" si="191"/>
        <v>9999990.3085665368</v>
      </c>
      <c r="M741" s="23">
        <f>SUM($I$15:I741)</f>
        <v>-48132536.674076959</v>
      </c>
      <c r="N741" s="23">
        <f t="shared" si="183"/>
        <v>9999990.3085665368</v>
      </c>
      <c r="O741" s="23">
        <f t="shared" si="184"/>
        <v>10000000</v>
      </c>
      <c r="P741" s="25">
        <f t="shared" si="185"/>
        <v>0.99999903085665365</v>
      </c>
      <c r="R741" s="8">
        <f t="shared" si="192"/>
        <v>727</v>
      </c>
      <c r="S741" s="23">
        <f>VLOOKUP(R741,$R$7:$S$11,2,1)*$D$7</f>
        <v>25305.296442687748</v>
      </c>
      <c r="T741" s="23">
        <f t="shared" si="194"/>
        <v>-25266.041671525687</v>
      </c>
      <c r="U741" s="24">
        <f t="shared" si="186"/>
        <v>0.99844875276403233</v>
      </c>
      <c r="V741" s="23">
        <f t="shared" si="197"/>
        <v>39.254771162060933</v>
      </c>
      <c r="W741" s="23">
        <f t="shared" si="195"/>
        <v>9996747.8219847865</v>
      </c>
      <c r="X741" s="23">
        <f>SUM($T$15:T741)</f>
        <v>-14272127.466781609</v>
      </c>
      <c r="Y741" s="23">
        <f t="shared" si="187"/>
        <v>9996747.8219847865</v>
      </c>
      <c r="Z741" s="23">
        <f t="shared" si="188"/>
        <v>10000000</v>
      </c>
      <c r="AA741" s="25">
        <f t="shared" si="189"/>
        <v>0.99967478219847861</v>
      </c>
    </row>
    <row r="742" spans="7:27" x14ac:dyDescent="0.25">
      <c r="G742" s="8">
        <f t="shared" si="190"/>
        <v>728</v>
      </c>
      <c r="H742" s="23">
        <f>VLOOKUP(G742,$G$7:$H$11,2,1)*$D$7</f>
        <v>74197.036800000002</v>
      </c>
      <c r="I742" s="23">
        <f t="shared" si="193"/>
        <v>-74196.844896849245</v>
      </c>
      <c r="J742" s="24">
        <f t="shared" si="182"/>
        <v>0.99999741360087901</v>
      </c>
      <c r="K742" s="23">
        <f t="shared" si="196"/>
        <v>0.19190315075684339</v>
      </c>
      <c r="L742" s="23">
        <f t="shared" si="191"/>
        <v>9999990.5004696883</v>
      </c>
      <c r="M742" s="23">
        <f>SUM($I$15:I742)</f>
        <v>-48206733.518973812</v>
      </c>
      <c r="N742" s="23">
        <f t="shared" si="183"/>
        <v>9999990.5004696883</v>
      </c>
      <c r="O742" s="23">
        <f t="shared" si="184"/>
        <v>10000000</v>
      </c>
      <c r="P742" s="25">
        <f t="shared" si="185"/>
        <v>0.99999905004696887</v>
      </c>
      <c r="R742" s="8">
        <f t="shared" si="192"/>
        <v>728</v>
      </c>
      <c r="S742" s="23">
        <f>VLOOKUP(R742,$R$7:$S$11,2,1)*$D$7</f>
        <v>25305.296442687748</v>
      </c>
      <c r="T742" s="23">
        <f t="shared" si="194"/>
        <v>-25266.509762339294</v>
      </c>
      <c r="U742" s="24">
        <f t="shared" si="186"/>
        <v>0.99846725050479845</v>
      </c>
      <c r="V742" s="23">
        <f t="shared" si="197"/>
        <v>38.786680348453956</v>
      </c>
      <c r="W742" s="23">
        <f t="shared" si="195"/>
        <v>9996786.6086651348</v>
      </c>
      <c r="X742" s="23">
        <f>SUM($T$15:T742)</f>
        <v>-14297393.976543948</v>
      </c>
      <c r="Y742" s="23">
        <f t="shared" si="187"/>
        <v>9996786.6086651348</v>
      </c>
      <c r="Z742" s="23">
        <f t="shared" si="188"/>
        <v>10000000</v>
      </c>
      <c r="AA742" s="25">
        <f t="shared" si="189"/>
        <v>0.99967866086651347</v>
      </c>
    </row>
    <row r="743" spans="7:27" x14ac:dyDescent="0.25">
      <c r="G743" s="8">
        <f t="shared" si="190"/>
        <v>729</v>
      </c>
      <c r="H743" s="23">
        <f>VLOOKUP(G743,$G$7:$H$11,2,1)*$D$7</f>
        <v>74197.036800000002</v>
      </c>
      <c r="I743" s="23">
        <f t="shared" si="193"/>
        <v>-74196.848696783185</v>
      </c>
      <c r="J743" s="24">
        <f t="shared" si="182"/>
        <v>0.99999746481497198</v>
      </c>
      <c r="K743" s="23">
        <f t="shared" si="196"/>
        <v>0.18810321681667119</v>
      </c>
      <c r="L743" s="23">
        <f t="shared" si="191"/>
        <v>9999990.688572906</v>
      </c>
      <c r="M743" s="23">
        <f>SUM($I$15:I743)</f>
        <v>-48280930.367670596</v>
      </c>
      <c r="N743" s="23">
        <f t="shared" si="183"/>
        <v>9999990.688572906</v>
      </c>
      <c r="O743" s="23">
        <f t="shared" si="184"/>
        <v>10000000</v>
      </c>
      <c r="P743" s="25">
        <f t="shared" si="185"/>
        <v>0.99999906885729062</v>
      </c>
      <c r="R743" s="8">
        <f t="shared" si="192"/>
        <v>729</v>
      </c>
      <c r="S743" s="23">
        <f>VLOOKUP(R743,$R$7:$S$11,2,1)*$D$7</f>
        <v>25305.296442687748</v>
      </c>
      <c r="T743" s="23">
        <f t="shared" si="194"/>
        <v>-25266.972273215652</v>
      </c>
      <c r="U743" s="24">
        <f t="shared" si="186"/>
        <v>0.99848552774084687</v>
      </c>
      <c r="V743" s="23">
        <f t="shared" si="197"/>
        <v>38.324169472096401</v>
      </c>
      <c r="W743" s="23">
        <f t="shared" si="195"/>
        <v>9996824.9328346066</v>
      </c>
      <c r="X743" s="23">
        <f>SUM($T$15:T743)</f>
        <v>-14322660.948817164</v>
      </c>
      <c r="Y743" s="23">
        <f t="shared" si="187"/>
        <v>9996824.9328346066</v>
      </c>
      <c r="Z743" s="23">
        <f t="shared" si="188"/>
        <v>10000000</v>
      </c>
      <c r="AA743" s="25">
        <f t="shared" si="189"/>
        <v>0.9996824932834607</v>
      </c>
    </row>
    <row r="744" spans="7:27" x14ac:dyDescent="0.25">
      <c r="G744" s="8">
        <f t="shared" si="190"/>
        <v>730</v>
      </c>
      <c r="H744" s="23">
        <f>VLOOKUP(G744,$G$7:$H$11,2,1)*$D$7</f>
        <v>74197.036800000002</v>
      </c>
      <c r="I744" s="23">
        <f t="shared" si="193"/>
        <v>-74196.852421477437</v>
      </c>
      <c r="J744" s="24">
        <f t="shared" si="182"/>
        <v>0.99999751501501255</v>
      </c>
      <c r="K744" s="23">
        <f t="shared" si="196"/>
        <v>0.18437852256465703</v>
      </c>
      <c r="L744" s="23">
        <f t="shared" si="191"/>
        <v>9999990.8729514293</v>
      </c>
      <c r="M744" s="23">
        <f>SUM($I$15:I744)</f>
        <v>-48355127.220092073</v>
      </c>
      <c r="N744" s="23">
        <f t="shared" si="183"/>
        <v>9999990.8729514293</v>
      </c>
      <c r="O744" s="23">
        <f t="shared" si="184"/>
        <v>10000000</v>
      </c>
      <c r="P744" s="25">
        <f t="shared" si="185"/>
        <v>0.99999908729514297</v>
      </c>
      <c r="R744" s="8">
        <f t="shared" si="192"/>
        <v>730</v>
      </c>
      <c r="S744" s="23">
        <f>VLOOKUP(R744,$R$7:$S$11,2,1)*$D$7</f>
        <v>25305.296442687748</v>
      </c>
      <c r="T744" s="23">
        <f t="shared" si="194"/>
        <v>-25267.42927062884</v>
      </c>
      <c r="U744" s="24">
        <f t="shared" si="186"/>
        <v>0.99850358709906162</v>
      </c>
      <c r="V744" s="23">
        <f t="shared" si="197"/>
        <v>37.867172058908181</v>
      </c>
      <c r="W744" s="23">
        <f t="shared" si="195"/>
        <v>9996862.8000066653</v>
      </c>
      <c r="X744" s="23">
        <f>SUM($T$15:T744)</f>
        <v>-14347928.378087793</v>
      </c>
      <c r="Y744" s="23">
        <f t="shared" si="187"/>
        <v>9996862.8000066653</v>
      </c>
      <c r="Z744" s="23">
        <f t="shared" si="188"/>
        <v>10000000</v>
      </c>
      <c r="AA744" s="25">
        <f t="shared" si="189"/>
        <v>0.99968628000066651</v>
      </c>
    </row>
    <row r="745" spans="7:27" x14ac:dyDescent="0.25">
      <c r="G745" s="8">
        <f t="shared" si="190"/>
        <v>731</v>
      </c>
      <c r="H745" s="23">
        <f>VLOOKUP(G745,$G$7:$H$11,2,1)*$D$7</f>
        <v>74197.036800000002</v>
      </c>
      <c r="I745" s="23">
        <f t="shared" si="193"/>
        <v>-74196.856072410941</v>
      </c>
      <c r="J745" s="24">
        <f t="shared" si="182"/>
        <v>0.99999756422093311</v>
      </c>
      <c r="K745" s="23">
        <f t="shared" si="196"/>
        <v>0.18072758906055242</v>
      </c>
      <c r="L745" s="23">
        <f t="shared" si="191"/>
        <v>9999991.0536790192</v>
      </c>
      <c r="M745" s="23">
        <f>SUM($I$15:I745)</f>
        <v>-48429324.076164484</v>
      </c>
      <c r="N745" s="23">
        <f t="shared" si="183"/>
        <v>9999991.0536790192</v>
      </c>
      <c r="O745" s="23">
        <f t="shared" si="184"/>
        <v>10000000</v>
      </c>
      <c r="P745" s="25">
        <f t="shared" si="185"/>
        <v>0.99999910536790193</v>
      </c>
      <c r="R745" s="8">
        <f t="shared" si="192"/>
        <v>731</v>
      </c>
      <c r="S745" s="23">
        <f>VLOOKUP(R745,$R$7:$S$11,2,1)*$D$7</f>
        <v>25305.296442687748</v>
      </c>
      <c r="T745" s="23">
        <f t="shared" si="194"/>
        <v>-25267.880820278078</v>
      </c>
      <c r="U745" s="24">
        <f t="shared" si="186"/>
        <v>0.99852143117570624</v>
      </c>
      <c r="V745" s="23">
        <f t="shared" si="197"/>
        <v>37.415622409669595</v>
      </c>
      <c r="W745" s="23">
        <f t="shared" si="195"/>
        <v>9996900.2156290747</v>
      </c>
      <c r="X745" s="23">
        <f>SUM($T$15:T745)</f>
        <v>-14373196.258908071</v>
      </c>
      <c r="Y745" s="23">
        <f t="shared" si="187"/>
        <v>9996900.2156290747</v>
      </c>
      <c r="Z745" s="23">
        <f t="shared" si="188"/>
        <v>10000000</v>
      </c>
      <c r="AA745" s="25">
        <f t="shared" si="189"/>
        <v>0.99969002156290743</v>
      </c>
    </row>
    <row r="746" spans="7:27" x14ac:dyDescent="0.25">
      <c r="G746" s="8">
        <f t="shared" si="190"/>
        <v>732</v>
      </c>
      <c r="H746" s="23">
        <f>VLOOKUP(G746,$G$7:$H$11,2,1)*$D$7</f>
        <v>74197.036800000002</v>
      </c>
      <c r="I746" s="23">
        <f t="shared" si="193"/>
        <v>-74196.859651055187</v>
      </c>
      <c r="J746" s="24">
        <f t="shared" si="182"/>
        <v>0.99999761245256613</v>
      </c>
      <c r="K746" s="23">
        <f t="shared" si="196"/>
        <v>0.17714894481468946</v>
      </c>
      <c r="L746" s="23">
        <f t="shared" si="191"/>
        <v>9999991.2308279648</v>
      </c>
      <c r="M746" s="23">
        <f>SUM($I$15:I746)</f>
        <v>-48503520.935815543</v>
      </c>
      <c r="N746" s="23">
        <f t="shared" si="183"/>
        <v>9999991.2308279648</v>
      </c>
      <c r="O746" s="23">
        <f t="shared" si="184"/>
        <v>10000000</v>
      </c>
      <c r="P746" s="25">
        <f t="shared" si="185"/>
        <v>0.99999912308279648</v>
      </c>
      <c r="R746" s="8">
        <f t="shared" si="192"/>
        <v>732</v>
      </c>
      <c r="S746" s="23">
        <f>VLOOKUP(R746,$R$7:$S$11,2,1)*$D$7</f>
        <v>25305.296442687748</v>
      </c>
      <c r="T746" s="23">
        <f t="shared" si="194"/>
        <v>-25268.326987043023</v>
      </c>
      <c r="U746" s="24">
        <f t="shared" si="186"/>
        <v>0.9985390625346573</v>
      </c>
      <c r="V746" s="23">
        <f t="shared" si="197"/>
        <v>36.969455644724803</v>
      </c>
      <c r="W746" s="23">
        <f t="shared" si="195"/>
        <v>9996937.1850847192</v>
      </c>
      <c r="X746" s="23">
        <f>SUM($T$15:T746)</f>
        <v>-14398464.585895114</v>
      </c>
      <c r="Y746" s="23">
        <f t="shared" si="187"/>
        <v>9996937.1850847192</v>
      </c>
      <c r="Z746" s="23">
        <f t="shared" si="188"/>
        <v>10000000</v>
      </c>
      <c r="AA746" s="25">
        <f t="shared" si="189"/>
        <v>0.99969371850847188</v>
      </c>
    </row>
    <row r="747" spans="7:27" x14ac:dyDescent="0.25">
      <c r="G747" s="8">
        <f t="shared" si="190"/>
        <v>733</v>
      </c>
      <c r="H747" s="23">
        <f>VLOOKUP(G747,$G$7:$H$11,2,1)*$D$7</f>
        <v>74197.036800000002</v>
      </c>
      <c r="I747" s="23">
        <f t="shared" si="193"/>
        <v>-74196.863158836961</v>
      </c>
      <c r="J747" s="24">
        <f t="shared" si="182"/>
        <v>0.99999765972914112</v>
      </c>
      <c r="K747" s="23">
        <f t="shared" si="196"/>
        <v>0.17364116304088384</v>
      </c>
      <c r="L747" s="23">
        <f t="shared" si="191"/>
        <v>9999991.4044691287</v>
      </c>
      <c r="M747" s="23">
        <f>SUM($I$15:I747)</f>
        <v>-48577717.79897438</v>
      </c>
      <c r="N747" s="23">
        <f t="shared" si="183"/>
        <v>9999991.4044691287</v>
      </c>
      <c r="O747" s="23">
        <f t="shared" si="184"/>
        <v>10000000</v>
      </c>
      <c r="P747" s="25">
        <f t="shared" si="185"/>
        <v>0.99999914044691285</v>
      </c>
      <c r="R747" s="8">
        <f t="shared" si="192"/>
        <v>733</v>
      </c>
      <c r="S747" s="23">
        <f>VLOOKUP(R747,$R$7:$S$11,2,1)*$D$7</f>
        <v>25305.296442687748</v>
      </c>
      <c r="T747" s="23">
        <f t="shared" si="194"/>
        <v>-25268.767835061997</v>
      </c>
      <c r="U747" s="24">
        <f t="shared" si="186"/>
        <v>0.99855648371049588</v>
      </c>
      <c r="V747" s="23">
        <f t="shared" si="197"/>
        <v>36.528607625750737</v>
      </c>
      <c r="W747" s="23">
        <f t="shared" si="195"/>
        <v>9996973.7136923447</v>
      </c>
      <c r="X747" s="23">
        <f>SUM($T$15:T747)</f>
        <v>-14423733.353730176</v>
      </c>
      <c r="Y747" s="23">
        <f t="shared" si="187"/>
        <v>9996973.7136923447</v>
      </c>
      <c r="Z747" s="23">
        <f t="shared" si="188"/>
        <v>10000000</v>
      </c>
      <c r="AA747" s="25">
        <f t="shared" si="189"/>
        <v>0.99969737136923442</v>
      </c>
    </row>
    <row r="748" spans="7:27" x14ac:dyDescent="0.25">
      <c r="G748" s="8">
        <f t="shared" si="190"/>
        <v>734</v>
      </c>
      <c r="H748" s="23">
        <f>VLOOKUP(G748,$G$7:$H$11,2,1)*$D$7</f>
        <v>74197.036800000002</v>
      </c>
      <c r="I748" s="23">
        <f t="shared" si="193"/>
        <v>-74196.866597153246</v>
      </c>
      <c r="J748" s="24">
        <f t="shared" si="182"/>
        <v>0.99999770606948613</v>
      </c>
      <c r="K748" s="23">
        <f t="shared" si="196"/>
        <v>0.17020284675527364</v>
      </c>
      <c r="L748" s="23">
        <f t="shared" si="191"/>
        <v>9999991.5746719763</v>
      </c>
      <c r="M748" s="23">
        <f>SUM($I$15:I748)</f>
        <v>-48651914.665571533</v>
      </c>
      <c r="N748" s="23">
        <f t="shared" si="183"/>
        <v>9999991.5746719763</v>
      </c>
      <c r="O748" s="23">
        <f t="shared" si="184"/>
        <v>10000000</v>
      </c>
      <c r="P748" s="25">
        <f t="shared" si="185"/>
        <v>0.99999915746719759</v>
      </c>
      <c r="R748" s="8">
        <f t="shared" si="192"/>
        <v>734</v>
      </c>
      <c r="S748" s="23">
        <f>VLOOKUP(R748,$R$7:$S$11,2,1)*$D$7</f>
        <v>25305.296442687748</v>
      </c>
      <c r="T748" s="23">
        <f t="shared" si="194"/>
        <v>-25269.203427709639</v>
      </c>
      <c r="U748" s="24">
        <f t="shared" si="186"/>
        <v>0.99857369720762401</v>
      </c>
      <c r="V748" s="23">
        <f t="shared" si="197"/>
        <v>36.09301497810884</v>
      </c>
      <c r="W748" s="23">
        <f t="shared" si="195"/>
        <v>9997009.8067073226</v>
      </c>
      <c r="X748" s="23">
        <f>SUM($T$15:T748)</f>
        <v>-14449002.557157885</v>
      </c>
      <c r="Y748" s="23">
        <f t="shared" si="187"/>
        <v>9997009.8067073226</v>
      </c>
      <c r="Z748" s="23">
        <f t="shared" si="188"/>
        <v>10000000</v>
      </c>
      <c r="AA748" s="25">
        <f t="shared" si="189"/>
        <v>0.99970098067073221</v>
      </c>
    </row>
    <row r="749" spans="7:27" x14ac:dyDescent="0.25">
      <c r="G749" s="8">
        <f t="shared" si="190"/>
        <v>735</v>
      </c>
      <c r="H749" s="23">
        <f>VLOOKUP(G749,$G$7:$H$11,2,1)*$D$7</f>
        <v>74197.036800000002</v>
      </c>
      <c r="I749" s="23">
        <f t="shared" si="193"/>
        <v>-74196.869967397302</v>
      </c>
      <c r="J749" s="24">
        <f t="shared" si="182"/>
        <v>0.99999775149237902</v>
      </c>
      <c r="K749" s="23">
        <f t="shared" si="196"/>
        <v>0.16683260269928724</v>
      </c>
      <c r="L749" s="23">
        <f t="shared" si="191"/>
        <v>9999991.7415045798</v>
      </c>
      <c r="M749" s="23">
        <f>SUM($I$15:I749)</f>
        <v>-48726111.535538927</v>
      </c>
      <c r="N749" s="23">
        <f t="shared" si="183"/>
        <v>9999991.7415045798</v>
      </c>
      <c r="O749" s="23">
        <f t="shared" si="184"/>
        <v>10000000</v>
      </c>
      <c r="P749" s="25">
        <f t="shared" si="185"/>
        <v>0.99999917415045803</v>
      </c>
      <c r="R749" s="8">
        <f t="shared" si="192"/>
        <v>735</v>
      </c>
      <c r="S749" s="23">
        <f>VLOOKUP(R749,$R$7:$S$11,2,1)*$D$7</f>
        <v>25305.296442687748</v>
      </c>
      <c r="T749" s="23">
        <f t="shared" si="194"/>
        <v>-25269.633827589452</v>
      </c>
      <c r="U749" s="24">
        <f t="shared" si="186"/>
        <v>0.99859070549997053</v>
      </c>
      <c r="V749" s="23">
        <f t="shared" si="197"/>
        <v>35.662615098295646</v>
      </c>
      <c r="W749" s="23">
        <f t="shared" si="195"/>
        <v>9997045.4693224207</v>
      </c>
      <c r="X749" s="23">
        <f>SUM($T$15:T749)</f>
        <v>-14474272.190985475</v>
      </c>
      <c r="Y749" s="23">
        <f t="shared" si="187"/>
        <v>9997045.4693224207</v>
      </c>
      <c r="Z749" s="23">
        <f t="shared" si="188"/>
        <v>10000000</v>
      </c>
      <c r="AA749" s="25">
        <f t="shared" si="189"/>
        <v>0.99970454693224209</v>
      </c>
    </row>
    <row r="750" spans="7:27" x14ac:dyDescent="0.25">
      <c r="G750" s="8">
        <f t="shared" si="190"/>
        <v>736</v>
      </c>
      <c r="H750" s="23">
        <f>VLOOKUP(G750,$G$7:$H$11,2,1)*$D$7</f>
        <v>74197.036800000002</v>
      </c>
      <c r="I750" s="23">
        <f t="shared" si="193"/>
        <v>-74196.873270902783</v>
      </c>
      <c r="J750" s="24">
        <f t="shared" si="182"/>
        <v>0.9999977960157943</v>
      </c>
      <c r="K750" s="23">
        <f t="shared" si="196"/>
        <v>0.16352909721899778</v>
      </c>
      <c r="L750" s="23">
        <f t="shared" si="191"/>
        <v>9999991.9050336778</v>
      </c>
      <c r="M750" s="23">
        <f>SUM($I$15:I750)</f>
        <v>-48800308.408809826</v>
      </c>
      <c r="N750" s="23">
        <f t="shared" si="183"/>
        <v>9999991.9050336778</v>
      </c>
      <c r="O750" s="23">
        <f t="shared" si="184"/>
        <v>10000000</v>
      </c>
      <c r="P750" s="25">
        <f t="shared" si="185"/>
        <v>0.99999919050336783</v>
      </c>
      <c r="R750" s="8">
        <f t="shared" si="192"/>
        <v>736</v>
      </c>
      <c r="S750" s="23">
        <f>VLOOKUP(R750,$R$7:$S$11,2,1)*$D$7</f>
        <v>25305.296442687748</v>
      </c>
      <c r="T750" s="23">
        <f t="shared" si="194"/>
        <v>-25270.059096563607</v>
      </c>
      <c r="U750" s="24">
        <f t="shared" si="186"/>
        <v>0.99860751103216883</v>
      </c>
      <c r="V750" s="23">
        <f t="shared" si="197"/>
        <v>35.237346124140458</v>
      </c>
      <c r="W750" s="23">
        <f t="shared" si="195"/>
        <v>9997080.7066685446</v>
      </c>
      <c r="X750" s="23">
        <f>SUM($T$15:T750)</f>
        <v>-14499542.250082038</v>
      </c>
      <c r="Y750" s="23">
        <f t="shared" si="187"/>
        <v>9997080.7066685446</v>
      </c>
      <c r="Z750" s="23">
        <f t="shared" si="188"/>
        <v>10000000</v>
      </c>
      <c r="AA750" s="25">
        <f t="shared" si="189"/>
        <v>0.99970807066685441</v>
      </c>
    </row>
    <row r="751" spans="7:27" x14ac:dyDescent="0.25">
      <c r="G751" s="8">
        <f t="shared" si="190"/>
        <v>737</v>
      </c>
      <c r="H751" s="23">
        <f>VLOOKUP(G751,$G$7:$H$11,2,1)*$D$7</f>
        <v>74197.036800000002</v>
      </c>
      <c r="I751" s="23">
        <f t="shared" si="193"/>
        <v>-74196.876508992165</v>
      </c>
      <c r="J751" s="24">
        <f t="shared" si="182"/>
        <v>0.99999783965755573</v>
      </c>
      <c r="K751" s="23">
        <f t="shared" si="196"/>
        <v>0.16029100783634931</v>
      </c>
      <c r="L751" s="23">
        <f t="shared" si="191"/>
        <v>9999992.0653246865</v>
      </c>
      <c r="M751" s="23">
        <f>SUM($I$15:I751)</f>
        <v>-48874505.285318822</v>
      </c>
      <c r="N751" s="23">
        <f t="shared" si="183"/>
        <v>9999992.0653246865</v>
      </c>
      <c r="O751" s="23">
        <f t="shared" si="184"/>
        <v>10000000</v>
      </c>
      <c r="P751" s="25">
        <f t="shared" si="185"/>
        <v>0.99999920653246865</v>
      </c>
      <c r="R751" s="8">
        <f t="shared" si="192"/>
        <v>737</v>
      </c>
      <c r="S751" s="23">
        <f>VLOOKUP(R751,$R$7:$S$11,2,1)*$D$7</f>
        <v>25305.296442687748</v>
      </c>
      <c r="T751" s="23">
        <f t="shared" si="194"/>
        <v>-25270.479295775294</v>
      </c>
      <c r="U751" s="24">
        <f t="shared" si="186"/>
        <v>0.99862411622043989</v>
      </c>
      <c r="V751" s="23">
        <f t="shared" si="197"/>
        <v>34.817146912453609</v>
      </c>
      <c r="W751" s="23">
        <f t="shared" si="195"/>
        <v>9997115.5238154568</v>
      </c>
      <c r="X751" s="23">
        <f>SUM($T$15:T751)</f>
        <v>-14524812.729377814</v>
      </c>
      <c r="Y751" s="23">
        <f t="shared" si="187"/>
        <v>9997115.5238154568</v>
      </c>
      <c r="Z751" s="23">
        <f t="shared" si="188"/>
        <v>10000000</v>
      </c>
      <c r="AA751" s="25">
        <f t="shared" si="189"/>
        <v>0.99971155238154563</v>
      </c>
    </row>
    <row r="752" spans="7:27" x14ac:dyDescent="0.25">
      <c r="G752" s="8">
        <f t="shared" si="190"/>
        <v>738</v>
      </c>
      <c r="H752" s="23">
        <f>VLOOKUP(G752,$G$7:$H$11,2,1)*$D$7</f>
        <v>74197.036800000002</v>
      </c>
      <c r="I752" s="23">
        <f t="shared" si="193"/>
        <v>-74196.879682965577</v>
      </c>
      <c r="J752" s="24">
        <f t="shared" si="182"/>
        <v>0.99999788243518606</v>
      </c>
      <c r="K752" s="23">
        <f t="shared" si="196"/>
        <v>0.15711703442502767</v>
      </c>
      <c r="L752" s="23">
        <f t="shared" si="191"/>
        <v>9999992.2224417217</v>
      </c>
      <c r="M752" s="23">
        <f>SUM($I$15:I752)</f>
        <v>-48948702.165001787</v>
      </c>
      <c r="N752" s="23">
        <f t="shared" si="183"/>
        <v>9999992.2224417217</v>
      </c>
      <c r="O752" s="23">
        <f t="shared" si="184"/>
        <v>10000000</v>
      </c>
      <c r="P752" s="25">
        <f t="shared" si="185"/>
        <v>0.99999922224417215</v>
      </c>
      <c r="R752" s="8">
        <f t="shared" si="192"/>
        <v>738</v>
      </c>
      <c r="S752" s="23">
        <f>VLOOKUP(R752,$R$7:$S$11,2,1)*$D$7</f>
        <v>25305.296442687748</v>
      </c>
      <c r="T752" s="23">
        <f t="shared" si="194"/>
        <v>-25270.894485618919</v>
      </c>
      <c r="U752" s="24">
        <f t="shared" si="186"/>
        <v>0.99864052345141485</v>
      </c>
      <c r="V752" s="23">
        <f t="shared" si="197"/>
        <v>34.401957068828779</v>
      </c>
      <c r="W752" s="23">
        <f t="shared" si="195"/>
        <v>9997149.9257725254</v>
      </c>
      <c r="X752" s="23">
        <f>SUM($T$15:T752)</f>
        <v>-14550083.623863433</v>
      </c>
      <c r="Y752" s="23">
        <f t="shared" si="187"/>
        <v>9997149.9257725254</v>
      </c>
      <c r="Z752" s="23">
        <f t="shared" si="188"/>
        <v>10000000</v>
      </c>
      <c r="AA752" s="25">
        <f t="shared" si="189"/>
        <v>0.99971499257725249</v>
      </c>
    </row>
    <row r="753" spans="7:27" x14ac:dyDescent="0.25">
      <c r="G753" s="8">
        <f t="shared" si="190"/>
        <v>739</v>
      </c>
      <c r="H753" s="23">
        <f>VLOOKUP(G753,$G$7:$H$11,2,1)*$D$7</f>
        <v>74197.036800000002</v>
      </c>
      <c r="I753" s="23">
        <f t="shared" si="193"/>
        <v>-74196.882794082165</v>
      </c>
      <c r="J753" s="24">
        <f t="shared" si="182"/>
        <v>0.9999979243656556</v>
      </c>
      <c r="K753" s="23">
        <f t="shared" si="196"/>
        <v>0.15400591783691198</v>
      </c>
      <c r="L753" s="23">
        <f t="shared" si="191"/>
        <v>9999992.3764476404</v>
      </c>
      <c r="M753" s="23">
        <f>SUM($I$15:I753)</f>
        <v>-49022899.047795869</v>
      </c>
      <c r="N753" s="23">
        <f t="shared" si="183"/>
        <v>9999992.3764476404</v>
      </c>
      <c r="O753" s="23">
        <f t="shared" si="184"/>
        <v>10000000</v>
      </c>
      <c r="P753" s="25">
        <f t="shared" si="185"/>
        <v>0.99999923764476406</v>
      </c>
      <c r="R753" s="8">
        <f t="shared" si="192"/>
        <v>739</v>
      </c>
      <c r="S753" s="23">
        <f>VLOOKUP(R753,$R$7:$S$11,2,1)*$D$7</f>
        <v>25305.296442687748</v>
      </c>
      <c r="T753" s="23">
        <f t="shared" si="194"/>
        <v>-25271.304725788534</v>
      </c>
      <c r="U753" s="24">
        <f t="shared" si="186"/>
        <v>0.99865673508404851</v>
      </c>
      <c r="V753" s="23">
        <f t="shared" si="197"/>
        <v>33.991716899214225</v>
      </c>
      <c r="W753" s="23">
        <f t="shared" si="195"/>
        <v>9997183.9174894243</v>
      </c>
      <c r="X753" s="23">
        <f>SUM($T$15:T753)</f>
        <v>-14575354.928589221</v>
      </c>
      <c r="Y753" s="23">
        <f t="shared" si="187"/>
        <v>9997183.9174894243</v>
      </c>
      <c r="Z753" s="23">
        <f t="shared" si="188"/>
        <v>10000000</v>
      </c>
      <c r="AA753" s="25">
        <f t="shared" si="189"/>
        <v>0.99971839174894239</v>
      </c>
    </row>
    <row r="754" spans="7:27" x14ac:dyDescent="0.25">
      <c r="G754" s="8">
        <f t="shared" si="190"/>
        <v>740</v>
      </c>
      <c r="H754" s="23">
        <f>VLOOKUP(G754,$G$7:$H$11,2,1)*$D$7</f>
        <v>74197.036800000002</v>
      </c>
      <c r="I754" s="23">
        <f t="shared" si="193"/>
        <v>-74196.885843608528</v>
      </c>
      <c r="J754" s="24">
        <f t="shared" si="182"/>
        <v>0.99999796546603503</v>
      </c>
      <c r="K754" s="23">
        <f t="shared" si="196"/>
        <v>0.15095639147330076</v>
      </c>
      <c r="L754" s="23">
        <f t="shared" si="191"/>
        <v>9999992.5274040326</v>
      </c>
      <c r="M754" s="23">
        <f>SUM($I$15:I754)</f>
        <v>-49097095.933639482</v>
      </c>
      <c r="N754" s="23">
        <f t="shared" si="183"/>
        <v>9999992.5274040326</v>
      </c>
      <c r="O754" s="23">
        <f t="shared" si="184"/>
        <v>10000000</v>
      </c>
      <c r="P754" s="25">
        <f t="shared" si="185"/>
        <v>0.99999925274040324</v>
      </c>
      <c r="R754" s="8">
        <f t="shared" si="192"/>
        <v>740</v>
      </c>
      <c r="S754" s="23">
        <f>VLOOKUP(R754,$R$7:$S$11,2,1)*$D$7</f>
        <v>25305.296442687748</v>
      </c>
      <c r="T754" s="23">
        <f t="shared" si="194"/>
        <v>-25271.710075244308</v>
      </c>
      <c r="U754" s="24">
        <f t="shared" si="186"/>
        <v>0.99867275344829465</v>
      </c>
      <c r="V754" s="23">
        <f t="shared" si="197"/>
        <v>33.586367443440395</v>
      </c>
      <c r="W754" s="23">
        <f t="shared" si="195"/>
        <v>9997217.5038568676</v>
      </c>
      <c r="X754" s="23">
        <f>SUM($T$15:T754)</f>
        <v>-14600626.638664465</v>
      </c>
      <c r="Y754" s="23">
        <f t="shared" si="187"/>
        <v>9997217.5038568676</v>
      </c>
      <c r="Z754" s="23">
        <f t="shared" si="188"/>
        <v>10000000</v>
      </c>
      <c r="AA754" s="25">
        <f t="shared" si="189"/>
        <v>0.99972175038568678</v>
      </c>
    </row>
    <row r="755" spans="7:27" x14ac:dyDescent="0.25">
      <c r="G755" s="8">
        <f t="shared" si="190"/>
        <v>741</v>
      </c>
      <c r="H755" s="23">
        <f>VLOOKUP(G755,$G$7:$H$11,2,1)*$D$7</f>
        <v>74197.036800000002</v>
      </c>
      <c r="I755" s="23">
        <f t="shared" si="193"/>
        <v>-74196.888832740486</v>
      </c>
      <c r="J755" s="24">
        <f t="shared" si="182"/>
        <v>0.99999800575244113</v>
      </c>
      <c r="K755" s="23">
        <f t="shared" si="196"/>
        <v>0.1479672595160082</v>
      </c>
      <c r="L755" s="23">
        <f t="shared" si="191"/>
        <v>9999992.675371293</v>
      </c>
      <c r="M755" s="23">
        <f>SUM($I$15:I755)</f>
        <v>-49171292.822472222</v>
      </c>
      <c r="N755" s="23">
        <f t="shared" si="183"/>
        <v>9999992.675371293</v>
      </c>
      <c r="O755" s="23">
        <f t="shared" si="184"/>
        <v>10000000</v>
      </c>
      <c r="P755" s="25">
        <f t="shared" si="185"/>
        <v>0.99999926753712931</v>
      </c>
      <c r="R755" s="8">
        <f t="shared" si="192"/>
        <v>741</v>
      </c>
      <c r="S755" s="23">
        <f>VLOOKUP(R755,$R$7:$S$11,2,1)*$D$7</f>
        <v>25305.296442687748</v>
      </c>
      <c r="T755" s="23">
        <f t="shared" si="194"/>
        <v>-25272.110592268407</v>
      </c>
      <c r="U755" s="24">
        <f t="shared" si="186"/>
        <v>0.99868858084731393</v>
      </c>
      <c r="V755" s="23">
        <f t="shared" si="197"/>
        <v>33.185850419340568</v>
      </c>
      <c r="W755" s="23">
        <f t="shared" si="195"/>
        <v>9997250.6897072867</v>
      </c>
      <c r="X755" s="23">
        <f>SUM($T$15:T755)</f>
        <v>-14625898.749256734</v>
      </c>
      <c r="Y755" s="23">
        <f t="shared" si="187"/>
        <v>9997250.6897072867</v>
      </c>
      <c r="Z755" s="23">
        <f t="shared" si="188"/>
        <v>10000000</v>
      </c>
      <c r="AA755" s="25">
        <f t="shared" si="189"/>
        <v>0.99972506897072866</v>
      </c>
    </row>
    <row r="756" spans="7:27" x14ac:dyDescent="0.25">
      <c r="G756" s="8">
        <f t="shared" si="190"/>
        <v>742</v>
      </c>
      <c r="H756" s="23">
        <f>VLOOKUP(G756,$G$7:$H$11,2,1)*$D$7</f>
        <v>74197.036800000002</v>
      </c>
      <c r="I756" s="23">
        <f t="shared" si="193"/>
        <v>-74196.891762688756</v>
      </c>
      <c r="J756" s="24">
        <f t="shared" si="182"/>
        <v>0.99999804524119151</v>
      </c>
      <c r="K756" s="23">
        <f t="shared" si="196"/>
        <v>0.14503731124568731</v>
      </c>
      <c r="L756" s="23">
        <f t="shared" si="191"/>
        <v>9999992.820408605</v>
      </c>
      <c r="M756" s="23">
        <f>SUM($I$15:I756)</f>
        <v>-49245489.714234911</v>
      </c>
      <c r="N756" s="23">
        <f t="shared" si="183"/>
        <v>9999992.820408605</v>
      </c>
      <c r="O756" s="23">
        <f t="shared" si="184"/>
        <v>10000000</v>
      </c>
      <c r="P756" s="25">
        <f t="shared" si="185"/>
        <v>0.99999928204086053</v>
      </c>
      <c r="R756" s="8">
        <f t="shared" si="192"/>
        <v>742</v>
      </c>
      <c r="S756" s="23">
        <f>VLOOKUP(R756,$R$7:$S$11,2,1)*$D$7</f>
        <v>25305.296442687748</v>
      </c>
      <c r="T756" s="23">
        <f t="shared" si="194"/>
        <v>-25272.50633443892</v>
      </c>
      <c r="U756" s="24">
        <f t="shared" si="186"/>
        <v>0.99870421955644373</v>
      </c>
      <c r="V756" s="23">
        <f t="shared" si="197"/>
        <v>32.790108248827892</v>
      </c>
      <c r="W756" s="23">
        <f t="shared" si="195"/>
        <v>9997283.4798155352</v>
      </c>
      <c r="X756" s="23">
        <f>SUM($T$15:T756)</f>
        <v>-14651171.255591173</v>
      </c>
      <c r="Y756" s="23">
        <f t="shared" si="187"/>
        <v>9997283.4798155352</v>
      </c>
      <c r="Z756" s="23">
        <f t="shared" si="188"/>
        <v>10000000</v>
      </c>
      <c r="AA756" s="25">
        <f t="shared" si="189"/>
        <v>0.99972834798155352</v>
      </c>
    </row>
    <row r="757" spans="7:27" x14ac:dyDescent="0.25">
      <c r="G757" s="8">
        <f t="shared" si="190"/>
        <v>743</v>
      </c>
      <c r="H757" s="23">
        <f>VLOOKUP(G757,$G$7:$H$11,2,1)*$D$7</f>
        <v>74197.036800000002</v>
      </c>
      <c r="I757" s="23">
        <f t="shared" si="193"/>
        <v>-74196.89463461563</v>
      </c>
      <c r="J757" s="24">
        <f t="shared" si="182"/>
        <v>0.9999980839479512</v>
      </c>
      <c r="K757" s="23">
        <f t="shared" si="196"/>
        <v>0.14216538437176496</v>
      </c>
      <c r="L757" s="23">
        <f t="shared" si="191"/>
        <v>9999992.9625739902</v>
      </c>
      <c r="M757" s="23">
        <f>SUM($I$15:I757)</f>
        <v>-49319686.608869523</v>
      </c>
      <c r="N757" s="23">
        <f t="shared" si="183"/>
        <v>9999992.9625739902</v>
      </c>
      <c r="O757" s="23">
        <f t="shared" si="184"/>
        <v>10000000</v>
      </c>
      <c r="P757" s="25">
        <f t="shared" si="185"/>
        <v>0.99999929625739903</v>
      </c>
      <c r="R757" s="8">
        <f t="shared" si="192"/>
        <v>743</v>
      </c>
      <c r="S757" s="23">
        <f>VLOOKUP(R757,$R$7:$S$11,2,1)*$D$7</f>
        <v>25305.296442687748</v>
      </c>
      <c r="T757" s="23">
        <f t="shared" si="194"/>
        <v>-25272.897358644754</v>
      </c>
      <c r="U757" s="24">
        <f t="shared" si="186"/>
        <v>0.99871967182378707</v>
      </c>
      <c r="V757" s="23">
        <f t="shared" si="197"/>
        <v>32.399084042994218</v>
      </c>
      <c r="W757" s="23">
        <f t="shared" si="195"/>
        <v>9997315.878899578</v>
      </c>
      <c r="X757" s="23">
        <f>SUM($T$15:T757)</f>
        <v>-14676444.152949817</v>
      </c>
      <c r="Y757" s="23">
        <f t="shared" si="187"/>
        <v>9997315.878899578</v>
      </c>
      <c r="Z757" s="23">
        <f t="shared" si="188"/>
        <v>10000000</v>
      </c>
      <c r="AA757" s="25">
        <f t="shared" si="189"/>
        <v>0.99973158788995775</v>
      </c>
    </row>
    <row r="758" spans="7:27" x14ac:dyDescent="0.25">
      <c r="G758" s="8">
        <f t="shared" si="190"/>
        <v>744</v>
      </c>
      <c r="H758" s="23">
        <f>VLOOKUP(G758,$G$7:$H$11,2,1)*$D$7</f>
        <v>74197.036800000002</v>
      </c>
      <c r="I758" s="23">
        <f t="shared" si="193"/>
        <v>-74196.897449675947</v>
      </c>
      <c r="J758" s="24">
        <f t="shared" si="182"/>
        <v>0.99999812188828474</v>
      </c>
      <c r="K758" s="23">
        <f t="shared" si="196"/>
        <v>0.13935032405424863</v>
      </c>
      <c r="L758" s="23">
        <f t="shared" si="191"/>
        <v>9999993.1019243151</v>
      </c>
      <c r="M758" s="23">
        <f>SUM($I$15:I758)</f>
        <v>-49393883.506319195</v>
      </c>
      <c r="N758" s="23">
        <f t="shared" si="183"/>
        <v>9999993.1019243151</v>
      </c>
      <c r="O758" s="23">
        <f t="shared" si="184"/>
        <v>10000000</v>
      </c>
      <c r="P758" s="25">
        <f t="shared" si="185"/>
        <v>0.99999931019243149</v>
      </c>
      <c r="R758" s="8">
        <f t="shared" si="192"/>
        <v>744</v>
      </c>
      <c r="S758" s="23">
        <f>VLOOKUP(R758,$R$7:$S$11,2,1)*$D$7</f>
        <v>25305.296442687748</v>
      </c>
      <c r="T758" s="23">
        <f t="shared" si="194"/>
        <v>-25273.28372111544</v>
      </c>
      <c r="U758" s="24">
        <f t="shared" si="186"/>
        <v>0.99873493987138973</v>
      </c>
      <c r="V758" s="23">
        <f t="shared" si="197"/>
        <v>32.012721572307782</v>
      </c>
      <c r="W758" s="23">
        <f t="shared" si="195"/>
        <v>9997347.8916211501</v>
      </c>
      <c r="X758" s="23">
        <f>SUM($T$15:T758)</f>
        <v>-14701717.436670933</v>
      </c>
      <c r="Y758" s="23">
        <f t="shared" si="187"/>
        <v>9997347.8916211501</v>
      </c>
      <c r="Z758" s="23">
        <f t="shared" si="188"/>
        <v>10000000</v>
      </c>
      <c r="AA758" s="25">
        <f t="shared" si="189"/>
        <v>0.999734789162115</v>
      </c>
    </row>
    <row r="759" spans="7:27" x14ac:dyDescent="0.25">
      <c r="G759" s="8">
        <f t="shared" si="190"/>
        <v>745</v>
      </c>
      <c r="H759" s="23">
        <f>VLOOKUP(G759,$G$7:$H$11,2,1)*$D$7</f>
        <v>74197.036800000002</v>
      </c>
      <c r="I759" s="23">
        <f t="shared" si="193"/>
        <v>-74196.900208994746</v>
      </c>
      <c r="J759" s="24">
        <f t="shared" si="182"/>
        <v>0.99999815907735479</v>
      </c>
      <c r="K759" s="23">
        <f t="shared" si="196"/>
        <v>0.13659100525546819</v>
      </c>
      <c r="L759" s="23">
        <f t="shared" si="191"/>
        <v>9999993.2385153212</v>
      </c>
      <c r="M759" s="23">
        <f>SUM($I$15:I759)</f>
        <v>-49468080.40652819</v>
      </c>
      <c r="N759" s="23">
        <f t="shared" si="183"/>
        <v>9999993.2385153212</v>
      </c>
      <c r="O759" s="23">
        <f t="shared" si="184"/>
        <v>10000000</v>
      </c>
      <c r="P759" s="25">
        <f t="shared" si="185"/>
        <v>0.99999932385153212</v>
      </c>
      <c r="R759" s="8">
        <f t="shared" si="192"/>
        <v>745</v>
      </c>
      <c r="S759" s="23">
        <f>VLOOKUP(R759,$R$7:$S$11,2,1)*$D$7</f>
        <v>25305.296442687748</v>
      </c>
      <c r="T759" s="23">
        <f t="shared" si="194"/>
        <v>-25273.665477372706</v>
      </c>
      <c r="U759" s="24">
        <f t="shared" si="186"/>
        <v>0.99875002589332706</v>
      </c>
      <c r="V759" s="23">
        <f t="shared" si="197"/>
        <v>31.630965315041976</v>
      </c>
      <c r="W759" s="23">
        <f t="shared" si="195"/>
        <v>9997379.5225864649</v>
      </c>
      <c r="X759" s="23">
        <f>SUM($T$15:T759)</f>
        <v>-14726991.102148306</v>
      </c>
      <c r="Y759" s="23">
        <f t="shared" si="187"/>
        <v>9997379.5225864649</v>
      </c>
      <c r="Z759" s="23">
        <f t="shared" si="188"/>
        <v>10000000</v>
      </c>
      <c r="AA759" s="25">
        <f t="shared" si="189"/>
        <v>0.99973795225864648</v>
      </c>
    </row>
    <row r="760" spans="7:27" x14ac:dyDescent="0.25">
      <c r="G760" s="8">
        <f t="shared" si="190"/>
        <v>746</v>
      </c>
      <c r="H760" s="23">
        <f>VLOOKUP(G760,$G$7:$H$11,2,1)*$D$7</f>
        <v>74197.036800000002</v>
      </c>
      <c r="I760" s="23">
        <f t="shared" si="193"/>
        <v>-74196.902913682163</v>
      </c>
      <c r="J760" s="24">
        <f t="shared" si="182"/>
        <v>0.99999819553012337</v>
      </c>
      <c r="K760" s="23">
        <f t="shared" si="196"/>
        <v>0.13388631783891469</v>
      </c>
      <c r="L760" s="23">
        <f t="shared" si="191"/>
        <v>9999993.3724016398</v>
      </c>
      <c r="M760" s="23">
        <f>SUM($I$15:I760)</f>
        <v>-49542277.309441872</v>
      </c>
      <c r="N760" s="23">
        <f t="shared" si="183"/>
        <v>9999993.3724016398</v>
      </c>
      <c r="O760" s="23">
        <f t="shared" si="184"/>
        <v>10000000</v>
      </c>
      <c r="P760" s="25">
        <f t="shared" si="185"/>
        <v>0.99999933724016399</v>
      </c>
      <c r="R760" s="8">
        <f t="shared" si="192"/>
        <v>746</v>
      </c>
      <c r="S760" s="23">
        <f>VLOOKUP(R760,$R$7:$S$11,2,1)*$D$7</f>
        <v>25305.296442687748</v>
      </c>
      <c r="T760" s="23">
        <f t="shared" si="194"/>
        <v>-25274.042682338506</v>
      </c>
      <c r="U760" s="24">
        <f t="shared" si="186"/>
        <v>0.99876493205997308</v>
      </c>
      <c r="V760" s="23">
        <f t="shared" si="197"/>
        <v>31.253760349241929</v>
      </c>
      <c r="W760" s="23">
        <f t="shared" si="195"/>
        <v>9997410.7763468139</v>
      </c>
      <c r="X760" s="23">
        <f>SUM($T$15:T760)</f>
        <v>-14752265.144830644</v>
      </c>
      <c r="Y760" s="23">
        <f t="shared" si="187"/>
        <v>9997410.7763468139</v>
      </c>
      <c r="Z760" s="23">
        <f t="shared" si="188"/>
        <v>10000000</v>
      </c>
      <c r="AA760" s="25">
        <f t="shared" si="189"/>
        <v>0.99974107763468134</v>
      </c>
    </row>
    <row r="761" spans="7:27" x14ac:dyDescent="0.25">
      <c r="G761" s="8">
        <f t="shared" si="190"/>
        <v>747</v>
      </c>
      <c r="H761" s="23">
        <f>VLOOKUP(G761,$G$7:$H$11,2,1)*$D$7</f>
        <v>74197.036800000002</v>
      </c>
      <c r="I761" s="23">
        <f t="shared" si="193"/>
        <v>-74196.90556480363</v>
      </c>
      <c r="J761" s="24">
        <f t="shared" si="182"/>
        <v>0.99999823126095011</v>
      </c>
      <c r="K761" s="23">
        <f t="shared" si="196"/>
        <v>0.13123519637156278</v>
      </c>
      <c r="L761" s="23">
        <f t="shared" si="191"/>
        <v>9999993.503636837</v>
      </c>
      <c r="M761" s="23">
        <f>SUM($I$15:I761)</f>
        <v>-49616474.215006679</v>
      </c>
      <c r="N761" s="23">
        <f t="shared" si="183"/>
        <v>9999993.503636837</v>
      </c>
      <c r="O761" s="23">
        <f t="shared" si="184"/>
        <v>10000000</v>
      </c>
      <c r="P761" s="25">
        <f t="shared" si="185"/>
        <v>0.9999993503636837</v>
      </c>
      <c r="R761" s="8">
        <f t="shared" si="192"/>
        <v>747</v>
      </c>
      <c r="S761" s="23">
        <f>VLOOKUP(R761,$R$7:$S$11,2,1)*$D$7</f>
        <v>25305.296442687748</v>
      </c>
      <c r="T761" s="23">
        <f t="shared" si="194"/>
        <v>-25274.415390204638</v>
      </c>
      <c r="U761" s="24">
        <f t="shared" si="186"/>
        <v>0.99877966051284761</v>
      </c>
      <c r="V761" s="23">
        <f t="shared" si="197"/>
        <v>30.88105248310967</v>
      </c>
      <c r="W761" s="23">
        <f t="shared" si="195"/>
        <v>9997441.6573992968</v>
      </c>
      <c r="X761" s="23">
        <f>SUM($T$15:T761)</f>
        <v>-14777539.560220849</v>
      </c>
      <c r="Y761" s="23">
        <f t="shared" si="187"/>
        <v>9997441.6573992968</v>
      </c>
      <c r="Z761" s="23">
        <f t="shared" si="188"/>
        <v>10000000</v>
      </c>
      <c r="AA761" s="25">
        <f t="shared" si="189"/>
        <v>0.99974416573992964</v>
      </c>
    </row>
    <row r="762" spans="7:27" x14ac:dyDescent="0.25">
      <c r="G762" s="8">
        <f t="shared" si="190"/>
        <v>748</v>
      </c>
      <c r="H762" s="23">
        <f>VLOOKUP(G762,$G$7:$H$11,2,1)*$D$7</f>
        <v>74197.036800000002</v>
      </c>
      <c r="I762" s="23">
        <f t="shared" si="193"/>
        <v>-74196.908163432032</v>
      </c>
      <c r="J762" s="24">
        <f t="shared" si="182"/>
        <v>0.99999826628429489</v>
      </c>
      <c r="K762" s="23">
        <f t="shared" si="196"/>
        <v>0.12863656796980649</v>
      </c>
      <c r="L762" s="23">
        <f t="shared" si="191"/>
        <v>9999993.6322734058</v>
      </c>
      <c r="M762" s="23">
        <f>SUM($I$15:I762)</f>
        <v>-49690671.123170108</v>
      </c>
      <c r="N762" s="23">
        <f t="shared" si="183"/>
        <v>9999993.6322734058</v>
      </c>
      <c r="O762" s="23">
        <f t="shared" si="184"/>
        <v>10000000</v>
      </c>
      <c r="P762" s="25">
        <f t="shared" si="185"/>
        <v>0.99999936322734062</v>
      </c>
      <c r="R762" s="8">
        <f t="shared" si="192"/>
        <v>748</v>
      </c>
      <c r="S762" s="23">
        <f>VLOOKUP(R762,$R$7:$S$11,2,1)*$D$7</f>
        <v>25305.296442687748</v>
      </c>
      <c r="T762" s="23">
        <f t="shared" si="194"/>
        <v>-25274.783654592931</v>
      </c>
      <c r="U762" s="24">
        <f t="shared" si="186"/>
        <v>0.99879421337094698</v>
      </c>
      <c r="V762" s="23">
        <f t="shared" si="197"/>
        <v>30.512788094816642</v>
      </c>
      <c r="W762" s="23">
        <f t="shared" si="195"/>
        <v>9997472.1701873913</v>
      </c>
      <c r="X762" s="23">
        <f>SUM($T$15:T762)</f>
        <v>-14802814.343875442</v>
      </c>
      <c r="Y762" s="23">
        <f t="shared" si="187"/>
        <v>9997472.1701873913</v>
      </c>
      <c r="Z762" s="23">
        <f t="shared" si="188"/>
        <v>10000000</v>
      </c>
      <c r="AA762" s="25">
        <f t="shared" si="189"/>
        <v>0.99974721701873914</v>
      </c>
    </row>
    <row r="763" spans="7:27" x14ac:dyDescent="0.25">
      <c r="G763" s="8">
        <f t="shared" si="190"/>
        <v>749</v>
      </c>
      <c r="H763" s="23">
        <f>VLOOKUP(G763,$G$7:$H$11,2,1)*$D$7</f>
        <v>74197.036800000002</v>
      </c>
      <c r="I763" s="23">
        <f t="shared" si="193"/>
        <v>-74196.910710606724</v>
      </c>
      <c r="J763" s="24">
        <f t="shared" si="182"/>
        <v>0.99999830061416584</v>
      </c>
      <c r="K763" s="23">
        <f t="shared" si="196"/>
        <v>0.12608939327765256</v>
      </c>
      <c r="L763" s="23">
        <f t="shared" si="191"/>
        <v>9999993.7583627999</v>
      </c>
      <c r="M763" s="23">
        <f>SUM($I$15:I763)</f>
        <v>-49764868.033880711</v>
      </c>
      <c r="N763" s="23">
        <f t="shared" si="183"/>
        <v>9999993.7583627999</v>
      </c>
      <c r="O763" s="23">
        <f t="shared" si="184"/>
        <v>10000000</v>
      </c>
      <c r="P763" s="25">
        <f t="shared" si="185"/>
        <v>0.99999937583627996</v>
      </c>
      <c r="R763" s="8">
        <f t="shared" si="192"/>
        <v>749</v>
      </c>
      <c r="S763" s="23">
        <f>VLOOKUP(R763,$R$7:$S$11,2,1)*$D$7</f>
        <v>25305.296442687748</v>
      </c>
      <c r="T763" s="23">
        <f t="shared" si="194"/>
        <v>-25275.147528436035</v>
      </c>
      <c r="U763" s="24">
        <f t="shared" si="186"/>
        <v>0.99880859272603284</v>
      </c>
      <c r="V763" s="23">
        <f t="shared" si="197"/>
        <v>30.148914251712995</v>
      </c>
      <c r="W763" s="23">
        <f t="shared" si="195"/>
        <v>9997502.3191016428</v>
      </c>
      <c r="X763" s="23">
        <f>SUM($T$15:T763)</f>
        <v>-14828089.491403878</v>
      </c>
      <c r="Y763" s="23">
        <f t="shared" si="187"/>
        <v>9997502.3191016428</v>
      </c>
      <c r="Z763" s="23">
        <f t="shared" si="188"/>
        <v>10000000</v>
      </c>
      <c r="AA763" s="25">
        <f t="shared" si="189"/>
        <v>0.99975023191016432</v>
      </c>
    </row>
    <row r="764" spans="7:27" x14ac:dyDescent="0.25">
      <c r="G764" s="8">
        <f t="shared" si="190"/>
        <v>750</v>
      </c>
      <c r="H764" s="23">
        <f>VLOOKUP(G764,$G$7:$H$11,2,1)*$D$7</f>
        <v>74197.036800000002</v>
      </c>
      <c r="I764" s="23">
        <f t="shared" si="193"/>
        <v>-74196.913207340986</v>
      </c>
      <c r="J764" s="24">
        <f t="shared" si="182"/>
        <v>0.99999833426421936</v>
      </c>
      <c r="K764" s="23">
        <f t="shared" si="196"/>
        <v>0.12359265901613981</v>
      </c>
      <c r="L764" s="23">
        <f t="shared" si="191"/>
        <v>9999993.8819554597</v>
      </c>
      <c r="M764" s="23">
        <f>SUM($I$15:I764)</f>
        <v>-49839064.947088048</v>
      </c>
      <c r="N764" s="23">
        <f t="shared" si="183"/>
        <v>9999993.8819554597</v>
      </c>
      <c r="O764" s="23">
        <f t="shared" si="184"/>
        <v>10000000</v>
      </c>
      <c r="P764" s="25">
        <f t="shared" si="185"/>
        <v>0.99999938819554601</v>
      </c>
      <c r="R764" s="8">
        <f t="shared" si="192"/>
        <v>750</v>
      </c>
      <c r="S764" s="23">
        <f>VLOOKUP(R764,$R$7:$S$11,2,1)*$D$7</f>
        <v>25305.296442687748</v>
      </c>
      <c r="T764" s="23">
        <f t="shared" si="194"/>
        <v>-25275.507064055651</v>
      </c>
      <c r="U764" s="24">
        <f t="shared" si="186"/>
        <v>0.99882280064572393</v>
      </c>
      <c r="V764" s="23">
        <f t="shared" si="197"/>
        <v>29.789378632096486</v>
      </c>
      <c r="W764" s="23">
        <f t="shared" si="195"/>
        <v>9997532.1084802747</v>
      </c>
      <c r="X764" s="23">
        <f>SUM($T$15:T764)</f>
        <v>-14853364.998467933</v>
      </c>
      <c r="Y764" s="23">
        <f t="shared" si="187"/>
        <v>9997532.1084802747</v>
      </c>
      <c r="Z764" s="23">
        <f t="shared" si="188"/>
        <v>10000000</v>
      </c>
      <c r="AA764" s="25">
        <f t="shared" si="189"/>
        <v>0.99975321084802748</v>
      </c>
    </row>
    <row r="765" spans="7:27" x14ac:dyDescent="0.25">
      <c r="G765" s="8">
        <f t="shared" si="190"/>
        <v>751</v>
      </c>
      <c r="H765" s="23">
        <f>VLOOKUP(G765,$G$7:$H$11,2,1)*$D$7</f>
        <v>74197.036800000002</v>
      </c>
      <c r="I765" s="23">
        <f t="shared" si="193"/>
        <v>-74196.915654636919</v>
      </c>
      <c r="J765" s="24">
        <f t="shared" si="182"/>
        <v>0.99999836724796154</v>
      </c>
      <c r="K765" s="23">
        <f t="shared" si="196"/>
        <v>0.12114536308217794</v>
      </c>
      <c r="L765" s="23">
        <f t="shared" si="191"/>
        <v>9999994.0031008236</v>
      </c>
      <c r="M765" s="23">
        <f>SUM($I$15:I765)</f>
        <v>-49913261.862742685</v>
      </c>
      <c r="N765" s="23">
        <f t="shared" si="183"/>
        <v>9999994.0031008236</v>
      </c>
      <c r="O765" s="23">
        <f t="shared" si="184"/>
        <v>10000000</v>
      </c>
      <c r="P765" s="25">
        <f t="shared" si="185"/>
        <v>0.99999940031008239</v>
      </c>
      <c r="R765" s="8">
        <f t="shared" si="192"/>
        <v>751</v>
      </c>
      <c r="S765" s="23">
        <f>VLOOKUP(R765,$R$7:$S$11,2,1)*$D$7</f>
        <v>25305.296442687748</v>
      </c>
      <c r="T765" s="23">
        <f t="shared" si="194"/>
        <v>-25275.862313143909</v>
      </c>
      <c r="U765" s="24">
        <f t="shared" si="186"/>
        <v>0.99883683917275967</v>
      </c>
      <c r="V765" s="23">
        <f t="shared" si="197"/>
        <v>29.434129543838935</v>
      </c>
      <c r="W765" s="23">
        <f t="shared" si="195"/>
        <v>9997561.5426098183</v>
      </c>
      <c r="X765" s="23">
        <f>SUM($T$15:T765)</f>
        <v>-14878640.860781077</v>
      </c>
      <c r="Y765" s="23">
        <f t="shared" si="187"/>
        <v>9997561.5426098183</v>
      </c>
      <c r="Z765" s="23">
        <f t="shared" si="188"/>
        <v>10000000</v>
      </c>
      <c r="AA765" s="25">
        <f t="shared" si="189"/>
        <v>0.99975615426098186</v>
      </c>
    </row>
    <row r="766" spans="7:27" x14ac:dyDescent="0.25">
      <c r="G766" s="8">
        <f t="shared" si="190"/>
        <v>752</v>
      </c>
      <c r="H766" s="23">
        <f>VLOOKUP(G766,$G$7:$H$11,2,1)*$D$7</f>
        <v>74197.036800000002</v>
      </c>
      <c r="I766" s="23">
        <f t="shared" si="193"/>
        <v>-74196.918053478003</v>
      </c>
      <c r="J766" s="24">
        <f t="shared" si="182"/>
        <v>0.99999839957864733</v>
      </c>
      <c r="K766" s="23">
        <f t="shared" si="196"/>
        <v>0.11874652199912816</v>
      </c>
      <c r="L766" s="23">
        <f t="shared" si="191"/>
        <v>9999994.1218473464</v>
      </c>
      <c r="M766" s="23">
        <f>SUM($I$15:I766)</f>
        <v>-49987458.780796163</v>
      </c>
      <c r="N766" s="23">
        <f t="shared" si="183"/>
        <v>9999994.1218473464</v>
      </c>
      <c r="O766" s="23">
        <f t="shared" si="184"/>
        <v>10000000</v>
      </c>
      <c r="P766" s="25">
        <f t="shared" si="185"/>
        <v>0.99999941218473465</v>
      </c>
      <c r="R766" s="8">
        <f t="shared" si="192"/>
        <v>752</v>
      </c>
      <c r="S766" s="23">
        <f>VLOOKUP(R766,$R$7:$S$11,2,1)*$D$7</f>
        <v>25305.296442687748</v>
      </c>
      <c r="T766" s="23">
        <f t="shared" si="194"/>
        <v>-25276.213326793164</v>
      </c>
      <c r="U766" s="24">
        <f t="shared" si="186"/>
        <v>0.99885071032617812</v>
      </c>
      <c r="V766" s="23">
        <f t="shared" si="197"/>
        <v>29.083115894583898</v>
      </c>
      <c r="W766" s="23">
        <f t="shared" si="195"/>
        <v>9997590.6257257126</v>
      </c>
      <c r="X766" s="23">
        <f>SUM($T$15:T766)</f>
        <v>-14903917.07410787</v>
      </c>
      <c r="Y766" s="23">
        <f t="shared" si="187"/>
        <v>9997590.6257257126</v>
      </c>
      <c r="Z766" s="23">
        <f t="shared" si="188"/>
        <v>10000000</v>
      </c>
      <c r="AA766" s="25">
        <f t="shared" si="189"/>
        <v>0.9997590625725713</v>
      </c>
    </row>
    <row r="767" spans="7:27" x14ac:dyDescent="0.25">
      <c r="G767" s="8">
        <f t="shared" si="190"/>
        <v>753</v>
      </c>
      <c r="H767" s="23">
        <f>VLOOKUP(G767,$G$7:$H$11,2,1)*$D$7</f>
        <v>74197.036800000002</v>
      </c>
      <c r="I767" s="23">
        <f t="shared" si="193"/>
        <v>-74196.920404810458</v>
      </c>
      <c r="J767" s="24">
        <f t="shared" si="182"/>
        <v>0.99999843126902954</v>
      </c>
      <c r="K767" s="23">
        <f t="shared" si="196"/>
        <v>0.11639518954325467</v>
      </c>
      <c r="L767" s="23">
        <f t="shared" si="191"/>
        <v>9999994.2382425368</v>
      </c>
      <c r="M767" s="23">
        <f>SUM($I$15:I767)</f>
        <v>-50061655.701200977</v>
      </c>
      <c r="N767" s="23">
        <f t="shared" si="183"/>
        <v>9999994.2382425368</v>
      </c>
      <c r="O767" s="23">
        <f t="shared" si="184"/>
        <v>10000000</v>
      </c>
      <c r="P767" s="25">
        <f t="shared" si="185"/>
        <v>0.99999942382425366</v>
      </c>
      <c r="R767" s="8">
        <f t="shared" si="192"/>
        <v>753</v>
      </c>
      <c r="S767" s="23">
        <f>VLOOKUP(R767,$R$7:$S$11,2,1)*$D$7</f>
        <v>25305.296442687748</v>
      </c>
      <c r="T767" s="23">
        <f t="shared" si="194"/>
        <v>-25276.560155462474</v>
      </c>
      <c r="U767" s="24">
        <f t="shared" si="186"/>
        <v>0.99886441609999088</v>
      </c>
      <c r="V767" s="23">
        <f t="shared" si="197"/>
        <v>28.736287225274282</v>
      </c>
      <c r="W767" s="23">
        <f t="shared" si="195"/>
        <v>9997619.3620129377</v>
      </c>
      <c r="X767" s="23">
        <f>SUM($T$15:T767)</f>
        <v>-14929193.634263333</v>
      </c>
      <c r="Y767" s="23">
        <f t="shared" si="187"/>
        <v>9997619.3620129377</v>
      </c>
      <c r="Z767" s="23">
        <f t="shared" si="188"/>
        <v>10000000</v>
      </c>
      <c r="AA767" s="25">
        <f t="shared" si="189"/>
        <v>0.99976193620129372</v>
      </c>
    </row>
    <row r="768" spans="7:27" x14ac:dyDescent="0.25">
      <c r="G768" s="8">
        <f t="shared" si="190"/>
        <v>754</v>
      </c>
      <c r="H768" s="23">
        <f>VLOOKUP(G768,$G$7:$H$11,2,1)*$D$7</f>
        <v>74197.036800000002</v>
      </c>
      <c r="I768" s="23">
        <f t="shared" si="193"/>
        <v>-74196.922709591687</v>
      </c>
      <c r="J768" s="24">
        <f t="shared" si="182"/>
        <v>0.99999846233201173</v>
      </c>
      <c r="K768" s="23">
        <f t="shared" si="196"/>
        <v>0.11409040831495076</v>
      </c>
      <c r="L768" s="23">
        <f t="shared" si="191"/>
        <v>9999994.3523329459</v>
      </c>
      <c r="M768" s="23">
        <f>SUM($I$15:I768)</f>
        <v>-50135852.623910569</v>
      </c>
      <c r="N768" s="23">
        <f t="shared" si="183"/>
        <v>9999994.3523329459</v>
      </c>
      <c r="O768" s="23">
        <f t="shared" si="184"/>
        <v>10000000</v>
      </c>
      <c r="P768" s="25">
        <f t="shared" si="185"/>
        <v>0.9999994352332946</v>
      </c>
      <c r="R768" s="8">
        <f t="shared" si="192"/>
        <v>754</v>
      </c>
      <c r="S768" s="23">
        <f>VLOOKUP(R768,$R$7:$S$11,2,1)*$D$7</f>
        <v>25305.296442687748</v>
      </c>
      <c r="T768" s="23">
        <f t="shared" si="194"/>
        <v>-25276.902849033475</v>
      </c>
      <c r="U768" s="24">
        <f t="shared" si="186"/>
        <v>0.99887795846539162</v>
      </c>
      <c r="V768" s="23">
        <f t="shared" si="197"/>
        <v>28.393593654272991</v>
      </c>
      <c r="W768" s="23">
        <f t="shared" si="195"/>
        <v>9997647.7556065917</v>
      </c>
      <c r="X768" s="23">
        <f>SUM($T$15:T768)</f>
        <v>-14954470.537112366</v>
      </c>
      <c r="Y768" s="23">
        <f t="shared" si="187"/>
        <v>9997647.7556065917</v>
      </c>
      <c r="Z768" s="23">
        <f t="shared" si="188"/>
        <v>10000000</v>
      </c>
      <c r="AA768" s="25">
        <f t="shared" si="189"/>
        <v>0.99976477556065912</v>
      </c>
    </row>
    <row r="769" spans="7:27" x14ac:dyDescent="0.25">
      <c r="G769" s="8">
        <f t="shared" si="190"/>
        <v>755</v>
      </c>
      <c r="H769" s="23">
        <f>VLOOKUP(G769,$G$7:$H$11,2,1)*$D$7</f>
        <v>74197.036800000002</v>
      </c>
      <c r="I769" s="23">
        <f t="shared" si="193"/>
        <v>-74196.924968730658</v>
      </c>
      <c r="J769" s="24">
        <f t="shared" si="182"/>
        <v>0.99999849277984454</v>
      </c>
      <c r="K769" s="23">
        <f t="shared" si="196"/>
        <v>0.11183126934338361</v>
      </c>
      <c r="L769" s="23">
        <f t="shared" si="191"/>
        <v>9999994.4641642161</v>
      </c>
      <c r="M769" s="23">
        <f>SUM($I$15:I769)</f>
        <v>-50210049.548879296</v>
      </c>
      <c r="N769" s="23">
        <f t="shared" si="183"/>
        <v>9999994.4641642161</v>
      </c>
      <c r="O769" s="23">
        <f t="shared" si="184"/>
        <v>10000000</v>
      </c>
      <c r="P769" s="25">
        <f t="shared" si="185"/>
        <v>0.99999944641642158</v>
      </c>
      <c r="R769" s="8">
        <f t="shared" si="192"/>
        <v>755</v>
      </c>
      <c r="S769" s="23">
        <f>VLOOKUP(R769,$R$7:$S$11,2,1)*$D$7</f>
        <v>25305.296442687748</v>
      </c>
      <c r="T769" s="23">
        <f t="shared" si="194"/>
        <v>-25277.241456776857</v>
      </c>
      <c r="U769" s="24">
        <f t="shared" si="186"/>
        <v>0.99889133936943075</v>
      </c>
      <c r="V769" s="23">
        <f t="shared" si="197"/>
        <v>28.054985910890537</v>
      </c>
      <c r="W769" s="23">
        <f t="shared" si="195"/>
        <v>9997675.8105925024</v>
      </c>
      <c r="X769" s="23">
        <f>SUM($T$15:T769)</f>
        <v>-14979747.778569143</v>
      </c>
      <c r="Y769" s="23">
        <f t="shared" si="187"/>
        <v>9997675.8105925024</v>
      </c>
      <c r="Z769" s="23">
        <f t="shared" si="188"/>
        <v>10000000</v>
      </c>
      <c r="AA769" s="25">
        <f t="shared" si="189"/>
        <v>0.99976758105925023</v>
      </c>
    </row>
    <row r="770" spans="7:27" x14ac:dyDescent="0.25">
      <c r="G770" s="8">
        <f t="shared" si="190"/>
        <v>756</v>
      </c>
      <c r="H770" s="23">
        <f>VLOOKUP(G770,$G$7:$H$11,2,1)*$D$7</f>
        <v>74197.036800000002</v>
      </c>
      <c r="I770" s="23">
        <f t="shared" si="193"/>
        <v>-74196.927183136344</v>
      </c>
      <c r="J770" s="24">
        <f t="shared" si="182"/>
        <v>0.99999852262477873</v>
      </c>
      <c r="K770" s="23">
        <f t="shared" si="196"/>
        <v>0.10961686365772039</v>
      </c>
      <c r="L770" s="23">
        <f t="shared" si="191"/>
        <v>9999994.5737810805</v>
      </c>
      <c r="M770" s="23">
        <f>SUM($I$15:I770)</f>
        <v>-50284246.476062432</v>
      </c>
      <c r="N770" s="23">
        <f t="shared" si="183"/>
        <v>9999994.5737810805</v>
      </c>
      <c r="O770" s="23">
        <f t="shared" si="184"/>
        <v>10000000</v>
      </c>
      <c r="P770" s="25">
        <f t="shared" si="185"/>
        <v>0.99999945737810803</v>
      </c>
      <c r="R770" s="8">
        <f t="shared" si="192"/>
        <v>756</v>
      </c>
      <c r="S770" s="23">
        <f>VLOOKUP(R770,$R$7:$S$11,2,1)*$D$7</f>
        <v>25305.296442687748</v>
      </c>
      <c r="T770" s="23">
        <f t="shared" si="194"/>
        <v>-25277.576027389616</v>
      </c>
      <c r="U770" s="24">
        <f t="shared" si="186"/>
        <v>0.99890456073648792</v>
      </c>
      <c r="V770" s="23">
        <f t="shared" si="197"/>
        <v>27.720415298132139</v>
      </c>
      <c r="W770" s="23">
        <f t="shared" si="195"/>
        <v>9997703.5310078003</v>
      </c>
      <c r="X770" s="23">
        <f>SUM($T$15:T770)</f>
        <v>-15005025.354596533</v>
      </c>
      <c r="Y770" s="23">
        <f t="shared" si="187"/>
        <v>9997703.5310078003</v>
      </c>
      <c r="Z770" s="23">
        <f t="shared" si="188"/>
        <v>10000000</v>
      </c>
      <c r="AA770" s="25">
        <f t="shared" si="189"/>
        <v>0.99977035310078</v>
      </c>
    </row>
    <row r="771" spans="7:27" x14ac:dyDescent="0.25">
      <c r="G771" s="8">
        <f t="shared" si="190"/>
        <v>757</v>
      </c>
      <c r="H771" s="23">
        <f>VLOOKUP(G771,$G$7:$H$11,2,1)*$D$7</f>
        <v>74197.036800000002</v>
      </c>
      <c r="I771" s="23">
        <f t="shared" si="193"/>
        <v>-74196.929353695363</v>
      </c>
      <c r="J771" s="24">
        <f t="shared" si="182"/>
        <v>0.99999855187876396</v>
      </c>
      <c r="K771" s="23">
        <f t="shared" si="196"/>
        <v>0.10744630463887006</v>
      </c>
      <c r="L771" s="23">
        <f t="shared" si="191"/>
        <v>9999994.681227386</v>
      </c>
      <c r="M771" s="23">
        <f>SUM($I$15:I771)</f>
        <v>-50358443.405416131</v>
      </c>
      <c r="N771" s="23">
        <f t="shared" si="183"/>
        <v>9999994.681227386</v>
      </c>
      <c r="O771" s="23">
        <f t="shared" si="184"/>
        <v>10000000</v>
      </c>
      <c r="P771" s="25">
        <f t="shared" si="185"/>
        <v>0.99999946812273866</v>
      </c>
      <c r="R771" s="8">
        <f t="shared" si="192"/>
        <v>757</v>
      </c>
      <c r="S771" s="23">
        <f>VLOOKUP(R771,$R$7:$S$11,2,1)*$D$7</f>
        <v>25305.296442687748</v>
      </c>
      <c r="T771" s="23">
        <f t="shared" si="194"/>
        <v>-25277.906608983874</v>
      </c>
      <c r="U771" s="24">
        <f t="shared" si="186"/>
        <v>0.99891762446783006</v>
      </c>
      <c r="V771" s="23">
        <f t="shared" si="197"/>
        <v>27.389833703873592</v>
      </c>
      <c r="W771" s="23">
        <f t="shared" si="195"/>
        <v>9997730.9208415039</v>
      </c>
      <c r="X771" s="23">
        <f>SUM($T$15:T771)</f>
        <v>-15030303.261205517</v>
      </c>
      <c r="Y771" s="23">
        <f t="shared" si="187"/>
        <v>9997730.9208415039</v>
      </c>
      <c r="Z771" s="23">
        <f t="shared" si="188"/>
        <v>10000000</v>
      </c>
      <c r="AA771" s="25">
        <f t="shared" si="189"/>
        <v>0.99977309208415044</v>
      </c>
    </row>
    <row r="772" spans="7:27" x14ac:dyDescent="0.25">
      <c r="G772" s="8">
        <f t="shared" si="190"/>
        <v>758</v>
      </c>
      <c r="H772" s="23">
        <f>VLOOKUP(G772,$G$7:$H$11,2,1)*$D$7</f>
        <v>74197.036800000002</v>
      </c>
      <c r="I772" s="23">
        <f t="shared" si="193"/>
        <v>-74196.931481275707</v>
      </c>
      <c r="J772" s="24">
        <f t="shared" si="182"/>
        <v>0.99999858055349866</v>
      </c>
      <c r="K772" s="23">
        <f t="shared" si="196"/>
        <v>0.10531872429419309</v>
      </c>
      <c r="L772" s="23">
        <f t="shared" si="191"/>
        <v>9999994.7865461111</v>
      </c>
      <c r="M772" s="23">
        <f>SUM($I$15:I772)</f>
        <v>-50432640.336897403</v>
      </c>
      <c r="N772" s="23">
        <f t="shared" si="183"/>
        <v>9999994.7865461111</v>
      </c>
      <c r="O772" s="23">
        <f t="shared" si="184"/>
        <v>10000000</v>
      </c>
      <c r="P772" s="25">
        <f t="shared" si="185"/>
        <v>0.99999947865461114</v>
      </c>
      <c r="R772" s="8">
        <f t="shared" si="192"/>
        <v>758</v>
      </c>
      <c r="S772" s="23">
        <f>VLOOKUP(R772,$R$7:$S$11,2,1)*$D$7</f>
        <v>25305.296442687748</v>
      </c>
      <c r="T772" s="23">
        <f t="shared" si="194"/>
        <v>-25278.233249090612</v>
      </c>
      <c r="U772" s="24">
        <f t="shared" si="186"/>
        <v>0.99893053244175856</v>
      </c>
      <c r="V772" s="23">
        <f t="shared" si="197"/>
        <v>27.063193597135978</v>
      </c>
      <c r="W772" s="23">
        <f t="shared" si="195"/>
        <v>9997757.9840351008</v>
      </c>
      <c r="X772" s="23">
        <f>SUM($T$15:T772)</f>
        <v>-15055581.494454607</v>
      </c>
      <c r="Y772" s="23">
        <f t="shared" si="187"/>
        <v>9997757.9840351008</v>
      </c>
      <c r="Z772" s="23">
        <f t="shared" si="188"/>
        <v>10000000</v>
      </c>
      <c r="AA772" s="25">
        <f t="shared" si="189"/>
        <v>0.99977579840351005</v>
      </c>
    </row>
    <row r="773" spans="7:27" x14ac:dyDescent="0.25">
      <c r="G773" s="8">
        <f t="shared" si="190"/>
        <v>759</v>
      </c>
      <c r="H773" s="23">
        <f>VLOOKUP(G773,$G$7:$H$11,2,1)*$D$7</f>
        <v>74197.036800000002</v>
      </c>
      <c r="I773" s="23">
        <f t="shared" si="193"/>
        <v>-74196.933566723019</v>
      </c>
      <c r="J773" s="24">
        <f t="shared" si="182"/>
        <v>0.99999860866038004</v>
      </c>
      <c r="K773" s="23">
        <f t="shared" si="196"/>
        <v>0.10323327698279172</v>
      </c>
      <c r="L773" s="23">
        <f t="shared" si="191"/>
        <v>9999994.8897793889</v>
      </c>
      <c r="M773" s="23">
        <f>SUM($I$15:I773)</f>
        <v>-50506837.270464122</v>
      </c>
      <c r="N773" s="23">
        <f t="shared" si="183"/>
        <v>9999994.8897793889</v>
      </c>
      <c r="O773" s="23">
        <f t="shared" si="184"/>
        <v>10000000</v>
      </c>
      <c r="P773" s="25">
        <f t="shared" si="185"/>
        <v>0.99999948897793889</v>
      </c>
      <c r="R773" s="8">
        <f t="shared" si="192"/>
        <v>759</v>
      </c>
      <c r="S773" s="23">
        <f>VLOOKUP(R773,$R$7:$S$11,2,1)*$D$7</f>
        <v>25305.296442687748</v>
      </c>
      <c r="T773" s="23">
        <f t="shared" si="194"/>
        <v>-25278.55599469319</v>
      </c>
      <c r="U773" s="24">
        <f t="shared" si="186"/>
        <v>0.99894328651493491</v>
      </c>
      <c r="V773" s="23">
        <f t="shared" si="197"/>
        <v>26.740447994558053</v>
      </c>
      <c r="W773" s="23">
        <f t="shared" si="195"/>
        <v>9997784.7244830951</v>
      </c>
      <c r="X773" s="23">
        <f>SUM($T$15:T773)</f>
        <v>-15080860.050449301</v>
      </c>
      <c r="Y773" s="23">
        <f t="shared" si="187"/>
        <v>9997784.7244830951</v>
      </c>
      <c r="Z773" s="23">
        <f t="shared" si="188"/>
        <v>10000000</v>
      </c>
      <c r="AA773" s="25">
        <f t="shared" si="189"/>
        <v>0.99977847244830953</v>
      </c>
    </row>
    <row r="774" spans="7:27" x14ac:dyDescent="0.25">
      <c r="G774" s="8">
        <f t="shared" si="190"/>
        <v>760</v>
      </c>
      <c r="H774" s="23">
        <f>VLOOKUP(G774,$G$7:$H$11,2,1)*$D$7</f>
        <v>74197.036800000002</v>
      </c>
      <c r="I774" s="23">
        <f t="shared" si="193"/>
        <v>-74196.935610879213</v>
      </c>
      <c r="J774" s="24">
        <f t="shared" si="182"/>
        <v>0.99999863621075513</v>
      </c>
      <c r="K774" s="23">
        <f t="shared" si="196"/>
        <v>0.10118912078905851</v>
      </c>
      <c r="L774" s="23">
        <f t="shared" si="191"/>
        <v>9999994.9909685105</v>
      </c>
      <c r="M774" s="23">
        <f>SUM($I$15:I774)</f>
        <v>-50581034.206074998</v>
      </c>
      <c r="N774" s="23">
        <f t="shared" si="183"/>
        <v>9999994.9909685105</v>
      </c>
      <c r="O774" s="23">
        <f t="shared" si="184"/>
        <v>10000000</v>
      </c>
      <c r="P774" s="25">
        <f t="shared" si="185"/>
        <v>0.99999949909685104</v>
      </c>
      <c r="R774" s="8">
        <f t="shared" si="192"/>
        <v>760</v>
      </c>
      <c r="S774" s="23">
        <f>VLOOKUP(R774,$R$7:$S$11,2,1)*$D$7</f>
        <v>25305.296442687748</v>
      </c>
      <c r="T774" s="23">
        <f t="shared" si="194"/>
        <v>-25278.874892190099</v>
      </c>
      <c r="U774" s="24">
        <f t="shared" si="186"/>
        <v>0.99895588852090744</v>
      </c>
      <c r="V774" s="23">
        <f t="shared" si="197"/>
        <v>26.42155049764915</v>
      </c>
      <c r="W774" s="23">
        <f t="shared" si="195"/>
        <v>9997811.1460335925</v>
      </c>
      <c r="X774" s="23">
        <f>SUM($T$15:T774)</f>
        <v>-15106138.925341491</v>
      </c>
      <c r="Y774" s="23">
        <f t="shared" si="187"/>
        <v>9997811.1460335925</v>
      </c>
      <c r="Z774" s="23">
        <f t="shared" si="188"/>
        <v>10000000</v>
      </c>
      <c r="AA774" s="25">
        <f t="shared" si="189"/>
        <v>0.99978111460335928</v>
      </c>
    </row>
    <row r="775" spans="7:27" x14ac:dyDescent="0.25">
      <c r="G775" s="8">
        <f t="shared" si="190"/>
        <v>761</v>
      </c>
      <c r="H775" s="23">
        <f>VLOOKUP(G775,$G$7:$H$11,2,1)*$D$7</f>
        <v>74197.036800000002</v>
      </c>
      <c r="I775" s="23">
        <f t="shared" si="193"/>
        <v>-74196.937614556402</v>
      </c>
      <c r="J775" s="24">
        <f t="shared" si="182"/>
        <v>0.99999866321556929</v>
      </c>
      <c r="K775" s="23">
        <f t="shared" si="196"/>
        <v>9.9185443599708378E-2</v>
      </c>
      <c r="L775" s="23">
        <f t="shared" si="191"/>
        <v>9999995.0901539549</v>
      </c>
      <c r="M775" s="23">
        <f>SUM($I$15:I775)</f>
        <v>-50655231.143689558</v>
      </c>
      <c r="N775" s="23">
        <f t="shared" si="183"/>
        <v>9999995.0901539549</v>
      </c>
      <c r="O775" s="23">
        <f t="shared" si="184"/>
        <v>10000000</v>
      </c>
      <c r="P775" s="25">
        <f t="shared" si="185"/>
        <v>0.99999950901539547</v>
      </c>
      <c r="R775" s="8">
        <f t="shared" si="192"/>
        <v>761</v>
      </c>
      <c r="S775" s="23">
        <f>VLOOKUP(R775,$R$7:$S$11,2,1)*$D$7</f>
        <v>25305.296442687748</v>
      </c>
      <c r="T775" s="23">
        <f t="shared" si="194"/>
        <v>-25279.189987465739</v>
      </c>
      <c r="U775" s="24">
        <f t="shared" si="186"/>
        <v>0.99896834027290948</v>
      </c>
      <c r="V775" s="23">
        <f t="shared" si="197"/>
        <v>26.106455222008663</v>
      </c>
      <c r="W775" s="23">
        <f t="shared" si="195"/>
        <v>9997837.2524888143</v>
      </c>
      <c r="X775" s="23">
        <f>SUM($T$15:T775)</f>
        <v>-15131418.115328956</v>
      </c>
      <c r="Y775" s="23">
        <f t="shared" si="187"/>
        <v>9997837.2524888143</v>
      </c>
      <c r="Z775" s="23">
        <f t="shared" si="188"/>
        <v>10000000</v>
      </c>
      <c r="AA775" s="25">
        <f t="shared" si="189"/>
        <v>0.99978372524888148</v>
      </c>
    </row>
    <row r="776" spans="7:27" x14ac:dyDescent="0.25">
      <c r="G776" s="8">
        <f t="shared" si="190"/>
        <v>762</v>
      </c>
      <c r="H776" s="23">
        <f>VLOOKUP(G776,$G$7:$H$11,2,1)*$D$7</f>
        <v>74197.036800000002</v>
      </c>
      <c r="I776" s="23">
        <f t="shared" si="193"/>
        <v>-74196.93957855925</v>
      </c>
      <c r="J776" s="24">
        <f t="shared" si="182"/>
        <v>0.99999868968566741</v>
      </c>
      <c r="K776" s="23">
        <f t="shared" si="196"/>
        <v>9.722144075203687E-2</v>
      </c>
      <c r="L776" s="23">
        <f t="shared" si="191"/>
        <v>9999995.1873753965</v>
      </c>
      <c r="M776" s="23">
        <f>SUM($I$15:I776)</f>
        <v>-50729428.083268121</v>
      </c>
      <c r="N776" s="23">
        <f t="shared" si="183"/>
        <v>9999995.1873753965</v>
      </c>
      <c r="O776" s="23">
        <f t="shared" si="184"/>
        <v>10000000</v>
      </c>
      <c r="P776" s="25">
        <f t="shared" si="185"/>
        <v>0.99999951873753967</v>
      </c>
      <c r="R776" s="8">
        <f t="shared" si="192"/>
        <v>762</v>
      </c>
      <c r="S776" s="23">
        <f>VLOOKUP(R776,$R$7:$S$11,2,1)*$D$7</f>
        <v>25305.296442687748</v>
      </c>
      <c r="T776" s="23">
        <f t="shared" si="194"/>
        <v>-25279.50132580474</v>
      </c>
      <c r="U776" s="24">
        <f t="shared" si="186"/>
        <v>0.99898064356047245</v>
      </c>
      <c r="V776" s="23">
        <f t="shared" si="197"/>
        <v>25.795116883007722</v>
      </c>
      <c r="W776" s="23">
        <f t="shared" si="195"/>
        <v>9997863.0476056971</v>
      </c>
      <c r="X776" s="23">
        <f>SUM($T$15:T776)</f>
        <v>-15156697.616654761</v>
      </c>
      <c r="Y776" s="23">
        <f t="shared" si="187"/>
        <v>9997863.0476056971</v>
      </c>
      <c r="Z776" s="23">
        <f t="shared" si="188"/>
        <v>10000000</v>
      </c>
      <c r="AA776" s="25">
        <f t="shared" si="189"/>
        <v>0.99978630476056973</v>
      </c>
    </row>
    <row r="777" spans="7:27" x14ac:dyDescent="0.25">
      <c r="G777" s="8">
        <f t="shared" si="190"/>
        <v>763</v>
      </c>
      <c r="H777" s="23">
        <f>VLOOKUP(G777,$G$7:$H$11,2,1)*$D$7</f>
        <v>74197.036800000002</v>
      </c>
      <c r="I777" s="23">
        <f t="shared" si="193"/>
        <v>-74196.941503670067</v>
      </c>
      <c r="J777" s="24">
        <f t="shared" si="182"/>
        <v>0.99999871563159337</v>
      </c>
      <c r="K777" s="23">
        <f t="shared" si="196"/>
        <v>9.5296329935081303E-2</v>
      </c>
      <c r="L777" s="23">
        <f t="shared" si="191"/>
        <v>9999995.2826717272</v>
      </c>
      <c r="M777" s="23">
        <f>SUM($I$15:I777)</f>
        <v>-50803625.024771795</v>
      </c>
      <c r="N777" s="23">
        <f t="shared" si="183"/>
        <v>9999995.2826717272</v>
      </c>
      <c r="O777" s="23">
        <f t="shared" si="184"/>
        <v>10000000</v>
      </c>
      <c r="P777" s="25">
        <f t="shared" si="185"/>
        <v>0.99999952826717275</v>
      </c>
      <c r="R777" s="8">
        <f t="shared" si="192"/>
        <v>763</v>
      </c>
      <c r="S777" s="23">
        <f>VLOOKUP(R777,$R$7:$S$11,2,1)*$D$7</f>
        <v>25305.296442687748</v>
      </c>
      <c r="T777" s="23">
        <f t="shared" si="194"/>
        <v>-25279.808952011168</v>
      </c>
      <c r="U777" s="24">
        <f t="shared" si="186"/>
        <v>0.99899280015413749</v>
      </c>
      <c r="V777" s="23">
        <f t="shared" si="197"/>
        <v>25.48749067657991</v>
      </c>
      <c r="W777" s="23">
        <f t="shared" si="195"/>
        <v>9997888.5350963734</v>
      </c>
      <c r="X777" s="23">
        <f>SUM($T$15:T777)</f>
        <v>-15181977.425606772</v>
      </c>
      <c r="Y777" s="23">
        <f t="shared" si="187"/>
        <v>9997888.5350963734</v>
      </c>
      <c r="Z777" s="23">
        <f t="shared" si="188"/>
        <v>10000000</v>
      </c>
      <c r="AA777" s="25">
        <f t="shared" si="189"/>
        <v>0.99978885350963731</v>
      </c>
    </row>
    <row r="778" spans="7:27" x14ac:dyDescent="0.25">
      <c r="G778" s="8">
        <f t="shared" si="190"/>
        <v>764</v>
      </c>
      <c r="H778" s="23">
        <f>VLOOKUP(G778,$G$7:$H$11,2,1)*$D$7</f>
        <v>74197.036800000002</v>
      </c>
      <c r="I778" s="23">
        <f t="shared" si="193"/>
        <v>-74196.943390667439</v>
      </c>
      <c r="J778" s="24">
        <f t="shared" si="182"/>
        <v>0.99999874106384035</v>
      </c>
      <c r="K778" s="23">
        <f t="shared" si="196"/>
        <v>9.3409332563169301E-2</v>
      </c>
      <c r="L778" s="23">
        <f t="shared" si="191"/>
        <v>9999995.3760810606</v>
      </c>
      <c r="M778" s="23">
        <f>SUM($I$15:I778)</f>
        <v>-50877821.968162462</v>
      </c>
      <c r="N778" s="23">
        <f t="shared" si="183"/>
        <v>9999995.3760810606</v>
      </c>
      <c r="O778" s="23">
        <f t="shared" si="184"/>
        <v>10000000</v>
      </c>
      <c r="P778" s="25">
        <f t="shared" si="185"/>
        <v>0.99999953760810611</v>
      </c>
      <c r="R778" s="8">
        <f t="shared" si="192"/>
        <v>764</v>
      </c>
      <c r="S778" s="23">
        <f>VLOOKUP(R778,$R$7:$S$11,2,1)*$D$7</f>
        <v>25305.296442687748</v>
      </c>
      <c r="T778" s="23">
        <f t="shared" si="194"/>
        <v>-25280.112910304219</v>
      </c>
      <c r="U778" s="24">
        <f t="shared" si="186"/>
        <v>0.99900481180133316</v>
      </c>
      <c r="V778" s="23">
        <f t="shared" si="197"/>
        <v>25.183532383529382</v>
      </c>
      <c r="W778" s="23">
        <f t="shared" si="195"/>
        <v>9997913.7186287567</v>
      </c>
      <c r="X778" s="23">
        <f>SUM($T$15:T778)</f>
        <v>-15207257.538517077</v>
      </c>
      <c r="Y778" s="23">
        <f t="shared" si="187"/>
        <v>9997913.7186287567</v>
      </c>
      <c r="Z778" s="23">
        <f t="shared" si="188"/>
        <v>10000000</v>
      </c>
      <c r="AA778" s="25">
        <f t="shared" si="189"/>
        <v>0.9997913718628757</v>
      </c>
    </row>
    <row r="779" spans="7:27" x14ac:dyDescent="0.25">
      <c r="G779" s="8">
        <f t="shared" si="190"/>
        <v>765</v>
      </c>
      <c r="H779" s="23">
        <f>VLOOKUP(G779,$G$7:$H$11,2,1)*$D$7</f>
        <v>74197.036800000002</v>
      </c>
      <c r="I779" s="23">
        <f t="shared" si="193"/>
        <v>-74196.945240288973</v>
      </c>
      <c r="J779" s="24">
        <f t="shared" si="182"/>
        <v>0.99999876599234983</v>
      </c>
      <c r="K779" s="23">
        <f t="shared" si="196"/>
        <v>9.1559711028821766E-2</v>
      </c>
      <c r="L779" s="23">
        <f t="shared" si="191"/>
        <v>9999995.4676407725</v>
      </c>
      <c r="M779" s="23">
        <f>SUM($I$15:I779)</f>
        <v>-50952018.913402751</v>
      </c>
      <c r="N779" s="23">
        <f t="shared" si="183"/>
        <v>9999995.4676407725</v>
      </c>
      <c r="O779" s="23">
        <f t="shared" si="184"/>
        <v>10000000</v>
      </c>
      <c r="P779" s="25">
        <f t="shared" si="185"/>
        <v>0.99999954676407721</v>
      </c>
      <c r="R779" s="8">
        <f t="shared" si="192"/>
        <v>765</v>
      </c>
      <c r="S779" s="23">
        <f>VLOOKUP(R779,$R$7:$S$11,2,1)*$D$7</f>
        <v>25305.296442687748</v>
      </c>
      <c r="T779" s="23">
        <f t="shared" si="194"/>
        <v>-25280.413244415075</v>
      </c>
      <c r="U779" s="24">
        <f t="shared" si="186"/>
        <v>0.99901668023020285</v>
      </c>
      <c r="V779" s="23">
        <f t="shared" si="197"/>
        <v>24.883198272673326</v>
      </c>
      <c r="W779" s="23">
        <f t="shared" si="195"/>
        <v>9997938.6018270291</v>
      </c>
      <c r="X779" s="23">
        <f>SUM($T$15:T779)</f>
        <v>-15232537.951761492</v>
      </c>
      <c r="Y779" s="23">
        <f t="shared" si="187"/>
        <v>9997938.6018270291</v>
      </c>
      <c r="Z779" s="23">
        <f t="shared" si="188"/>
        <v>10000000</v>
      </c>
      <c r="AA779" s="25">
        <f t="shared" si="189"/>
        <v>0.99979386018270289</v>
      </c>
    </row>
    <row r="780" spans="7:27" x14ac:dyDescent="0.25">
      <c r="G780" s="8">
        <f t="shared" si="190"/>
        <v>766</v>
      </c>
      <c r="H780" s="23">
        <f>VLOOKUP(G780,$G$7:$H$11,2,1)*$D$7</f>
        <v>74197.036800000002</v>
      </c>
      <c r="I780" s="23">
        <f t="shared" si="193"/>
        <v>-74196.947053294629</v>
      </c>
      <c r="J780" s="24">
        <f t="shared" si="182"/>
        <v>0.99999879042736417</v>
      </c>
      <c r="K780" s="23">
        <f t="shared" si="196"/>
        <v>8.9746705372817814E-2</v>
      </c>
      <c r="L780" s="23">
        <f t="shared" si="191"/>
        <v>9999995.5573874786</v>
      </c>
      <c r="M780" s="23">
        <f>SUM($I$15:I780)</f>
        <v>-51026215.860456049</v>
      </c>
      <c r="N780" s="23">
        <f t="shared" si="183"/>
        <v>9999995.5573874786</v>
      </c>
      <c r="O780" s="23">
        <f t="shared" si="184"/>
        <v>10000000</v>
      </c>
      <c r="P780" s="25">
        <f t="shared" si="185"/>
        <v>0.99999955573874788</v>
      </c>
      <c r="R780" s="8">
        <f t="shared" si="192"/>
        <v>766</v>
      </c>
      <c r="S780" s="23">
        <f>VLOOKUP(R780,$R$7:$S$11,2,1)*$D$7</f>
        <v>25305.296442687748</v>
      </c>
      <c r="T780" s="23">
        <f t="shared" si="194"/>
        <v>-25280.709997527301</v>
      </c>
      <c r="U780" s="24">
        <f t="shared" si="186"/>
        <v>0.99902840714724961</v>
      </c>
      <c r="V780" s="23">
        <f t="shared" si="197"/>
        <v>24.586445160446601</v>
      </c>
      <c r="W780" s="23">
        <f t="shared" si="195"/>
        <v>9997963.1882721893</v>
      </c>
      <c r="X780" s="23">
        <f>SUM($T$15:T780)</f>
        <v>-15257818.661759019</v>
      </c>
      <c r="Y780" s="23">
        <f t="shared" si="187"/>
        <v>9997963.1882721893</v>
      </c>
      <c r="Z780" s="23">
        <f t="shared" si="188"/>
        <v>10000000</v>
      </c>
      <c r="AA780" s="25">
        <f t="shared" si="189"/>
        <v>0.99979631882721898</v>
      </c>
    </row>
    <row r="781" spans="7:27" x14ac:dyDescent="0.25">
      <c r="G781" s="8">
        <f t="shared" si="190"/>
        <v>767</v>
      </c>
      <c r="H781" s="23">
        <f>VLOOKUP(G781,$G$7:$H$11,2,1)*$D$7</f>
        <v>74197.036800000002</v>
      </c>
      <c r="I781" s="23">
        <f t="shared" si="193"/>
        <v>-74196.948830399662</v>
      </c>
      <c r="J781" s="24">
        <f t="shared" si="182"/>
        <v>0.99999881437852323</v>
      </c>
      <c r="K781" s="23">
        <f t="shared" si="196"/>
        <v>8.796960033942014E-2</v>
      </c>
      <c r="L781" s="23">
        <f t="shared" si="191"/>
        <v>9999995.6453570798</v>
      </c>
      <c r="M781" s="23">
        <f>SUM($I$15:I781)</f>
        <v>-51100412.809286445</v>
      </c>
      <c r="N781" s="23">
        <f t="shared" si="183"/>
        <v>9999995.6453570798</v>
      </c>
      <c r="O781" s="23">
        <f t="shared" si="184"/>
        <v>10000000</v>
      </c>
      <c r="P781" s="25">
        <f t="shared" si="185"/>
        <v>0.99999956453570793</v>
      </c>
      <c r="R781" s="8">
        <f t="shared" si="192"/>
        <v>767</v>
      </c>
      <c r="S781" s="23">
        <f>VLOOKUP(R781,$R$7:$S$11,2,1)*$D$7</f>
        <v>25305.296442687748</v>
      </c>
      <c r="T781" s="23">
        <f t="shared" si="194"/>
        <v>-25281.003212329</v>
      </c>
      <c r="U781" s="24">
        <f t="shared" si="186"/>
        <v>0.99903999423939693</v>
      </c>
      <c r="V781" s="23">
        <f t="shared" si="197"/>
        <v>24.293230358747678</v>
      </c>
      <c r="W781" s="23">
        <f t="shared" si="195"/>
        <v>9997987.4815025479</v>
      </c>
      <c r="X781" s="23">
        <f>SUM($T$15:T781)</f>
        <v>-15283099.664971348</v>
      </c>
      <c r="Y781" s="23">
        <f t="shared" si="187"/>
        <v>9997987.4815025479</v>
      </c>
      <c r="Z781" s="23">
        <f t="shared" si="188"/>
        <v>10000000</v>
      </c>
      <c r="AA781" s="25">
        <f t="shared" si="189"/>
        <v>0.99979874815025482</v>
      </c>
    </row>
    <row r="782" spans="7:27" x14ac:dyDescent="0.25">
      <c r="G782" s="8">
        <f t="shared" si="190"/>
        <v>768</v>
      </c>
      <c r="H782" s="23">
        <f>VLOOKUP(G782,$G$7:$H$11,2,1)*$D$7</f>
        <v>74197.036800000002</v>
      </c>
      <c r="I782" s="23">
        <f t="shared" si="193"/>
        <v>-74196.950572311878</v>
      </c>
      <c r="J782" s="24">
        <f t="shared" si="182"/>
        <v>0.9999988378553667</v>
      </c>
      <c r="K782" s="23">
        <f t="shared" si="196"/>
        <v>8.6227688123472035E-2</v>
      </c>
      <c r="L782" s="23">
        <f t="shared" si="191"/>
        <v>9999995.7315847687</v>
      </c>
      <c r="M782" s="23">
        <f>SUM($I$15:I782)</f>
        <v>-51174609.759858757</v>
      </c>
      <c r="N782" s="23">
        <f t="shared" si="183"/>
        <v>9999995.7315847687</v>
      </c>
      <c r="O782" s="23">
        <f t="shared" si="184"/>
        <v>10000000</v>
      </c>
      <c r="P782" s="25">
        <f t="shared" si="185"/>
        <v>0.99999957315847687</v>
      </c>
      <c r="R782" s="8">
        <f t="shared" si="192"/>
        <v>768</v>
      </c>
      <c r="S782" s="23">
        <f>VLOOKUP(R782,$R$7:$S$11,2,1)*$D$7</f>
        <v>25305.296442687748</v>
      </c>
      <c r="T782" s="23">
        <f t="shared" si="194"/>
        <v>-25281.292930983007</v>
      </c>
      <c r="U782" s="24">
        <f t="shared" si="186"/>
        <v>0.99905144317281147</v>
      </c>
      <c r="V782" s="23">
        <f t="shared" si="197"/>
        <v>24.003511704740959</v>
      </c>
      <c r="W782" s="23">
        <f t="shared" si="195"/>
        <v>9998011.4850142524</v>
      </c>
      <c r="X782" s="23">
        <f>SUM($T$15:T782)</f>
        <v>-15308380.957902331</v>
      </c>
      <c r="Y782" s="23">
        <f t="shared" si="187"/>
        <v>9998011.4850142524</v>
      </c>
      <c r="Z782" s="23">
        <f t="shared" si="188"/>
        <v>10000000</v>
      </c>
      <c r="AA782" s="25">
        <f t="shared" si="189"/>
        <v>0.99980114850142521</v>
      </c>
    </row>
    <row r="783" spans="7:27" x14ac:dyDescent="0.25">
      <c r="G783" s="8">
        <f t="shared" si="190"/>
        <v>769</v>
      </c>
      <c r="H783" s="23">
        <f>VLOOKUP(G783,$G$7:$H$11,2,1)*$D$7</f>
        <v>74197.036800000002</v>
      </c>
      <c r="I783" s="23">
        <f t="shared" si="193"/>
        <v>-74196.952279731631</v>
      </c>
      <c r="J783" s="24">
        <f t="shared" ref="J783:J846" si="198">-I783/H783</f>
        <v>0.99999886086733358</v>
      </c>
      <c r="K783" s="23">
        <f t="shared" si="196"/>
        <v>8.4520268370397389E-2</v>
      </c>
      <c r="L783" s="23">
        <f t="shared" si="191"/>
        <v>9999995.8161050379</v>
      </c>
      <c r="M783" s="23">
        <f>SUM($I$15:I783)</f>
        <v>-51248806.712138489</v>
      </c>
      <c r="N783" s="23">
        <f t="shared" si="183"/>
        <v>9999995.8161050379</v>
      </c>
      <c r="O783" s="23">
        <f t="shared" si="184"/>
        <v>10000000</v>
      </c>
      <c r="P783" s="25">
        <f t="shared" si="185"/>
        <v>0.99999958161050384</v>
      </c>
      <c r="R783" s="8">
        <f t="shared" si="192"/>
        <v>769</v>
      </c>
      <c r="S783" s="23">
        <f>VLOOKUP(R783,$R$7:$S$11,2,1)*$D$7</f>
        <v>25305.296442687748</v>
      </c>
      <c r="T783" s="23">
        <f t="shared" si="194"/>
        <v>-25281.579195167869</v>
      </c>
      <c r="U783" s="24">
        <f t="shared" si="186"/>
        <v>0.99906275559452173</v>
      </c>
      <c r="V783" s="23">
        <f t="shared" si="197"/>
        <v>23.717247519878583</v>
      </c>
      <c r="W783" s="23">
        <f t="shared" si="195"/>
        <v>9998035.202261772</v>
      </c>
      <c r="X783" s="23">
        <f>SUM($T$15:T783)</f>
        <v>-15333662.537097499</v>
      </c>
      <c r="Y783" s="23">
        <f t="shared" si="187"/>
        <v>9998035.202261772</v>
      </c>
      <c r="Z783" s="23">
        <f t="shared" si="188"/>
        <v>10000000</v>
      </c>
      <c r="AA783" s="25">
        <f t="shared" si="189"/>
        <v>0.99980352022617724</v>
      </c>
    </row>
    <row r="784" spans="7:27" x14ac:dyDescent="0.25">
      <c r="G784" s="8">
        <f t="shared" si="190"/>
        <v>770</v>
      </c>
      <c r="H784" s="23">
        <f>VLOOKUP(G784,$G$7:$H$11,2,1)*$D$7</f>
        <v>74197.036800000002</v>
      </c>
      <c r="I784" s="23">
        <f t="shared" si="193"/>
        <v>-74196.9539533481</v>
      </c>
      <c r="J784" s="24">
        <f t="shared" si="198"/>
        <v>0.99999888342371235</v>
      </c>
      <c r="K784" s="23">
        <f t="shared" si="196"/>
        <v>8.2846651901490986E-2</v>
      </c>
      <c r="L784" s="23">
        <f t="shared" si="191"/>
        <v>9999995.8989516906</v>
      </c>
      <c r="M784" s="23">
        <f>SUM($I$15:I784)</f>
        <v>-51323003.666091837</v>
      </c>
      <c r="N784" s="23">
        <f t="shared" ref="N784:N847" si="199">2*(10000000)/(1+EXP((-0.02)*(G784-0)))-10000000</f>
        <v>9999995.8989516906</v>
      </c>
      <c r="O784" s="23">
        <f t="shared" ref="O784:O847" si="200">$D$4</f>
        <v>10000000</v>
      </c>
      <c r="P784" s="25">
        <f t="shared" ref="P784:P847" si="201">N784/O784</f>
        <v>0.99999958989516902</v>
      </c>
      <c r="R784" s="8">
        <f t="shared" si="192"/>
        <v>770</v>
      </c>
      <c r="S784" s="23">
        <f>VLOOKUP(R784,$R$7:$S$11,2,1)*$D$7</f>
        <v>25305.296442687748</v>
      </c>
      <c r="T784" s="23">
        <f t="shared" si="194"/>
        <v>-25281.86204605177</v>
      </c>
      <c r="U784" s="24">
        <f t="shared" ref="U784:U847" si="202">-T784/S784</f>
        <v>0.99907393313138804</v>
      </c>
      <c r="V784" s="23">
        <f t="shared" si="197"/>
        <v>23.434396635977464</v>
      </c>
      <c r="W784" s="23">
        <f t="shared" si="195"/>
        <v>9998058.6366584077</v>
      </c>
      <c r="X784" s="23">
        <f>SUM($T$15:T784)</f>
        <v>-15358944.399143551</v>
      </c>
      <c r="Y784" s="23">
        <f t="shared" ref="Y784:Y847" si="203">2*(10000000)/(1+EXP((-0.012)*(G784-0)))-10000000</f>
        <v>9998058.6366584077</v>
      </c>
      <c r="Z784" s="23">
        <f t="shared" ref="Z784:Z847" si="204">$D$4</f>
        <v>10000000</v>
      </c>
      <c r="AA784" s="25">
        <f t="shared" ref="AA784:AA847" si="205">Y784/Z784</f>
        <v>0.99980586366584079</v>
      </c>
    </row>
    <row r="785" spans="7:27" x14ac:dyDescent="0.25">
      <c r="G785" s="8">
        <f t="shared" ref="G785:G848" si="206">G784+1</f>
        <v>771</v>
      </c>
      <c r="H785" s="23">
        <f>VLOOKUP(G785,$G$7:$H$11,2,1)*$D$7</f>
        <v>74197.036800000002</v>
      </c>
      <c r="I785" s="23">
        <f t="shared" si="193"/>
        <v>-74196.955593820661</v>
      </c>
      <c r="J785" s="24">
        <f t="shared" si="198"/>
        <v>0.99999890553338999</v>
      </c>
      <c r="K785" s="23">
        <f t="shared" si="196"/>
        <v>8.1206179340369999E-2</v>
      </c>
      <c r="L785" s="23">
        <f t="shared" ref="L785:L848" si="207">L784+K785</f>
        <v>9999995.9801578708</v>
      </c>
      <c r="M785" s="23">
        <f>SUM($I$15:I785)</f>
        <v>-51397200.621685654</v>
      </c>
      <c r="N785" s="23">
        <f t="shared" si="199"/>
        <v>9999995.9801578708</v>
      </c>
      <c r="O785" s="23">
        <f t="shared" si="200"/>
        <v>10000000</v>
      </c>
      <c r="P785" s="25">
        <f t="shared" si="201"/>
        <v>0.99999959801578708</v>
      </c>
      <c r="R785" s="8">
        <f t="shared" ref="R785:R848" si="208">R784+1</f>
        <v>771</v>
      </c>
      <c r="S785" s="23">
        <f>VLOOKUP(R785,$R$7:$S$11,2,1)*$D$7</f>
        <v>25305.296442687748</v>
      </c>
      <c r="T785" s="23">
        <f t="shared" si="194"/>
        <v>-25282.141524322331</v>
      </c>
      <c r="U785" s="24">
        <f t="shared" si="202"/>
        <v>0.99908497739128022</v>
      </c>
      <c r="V785" s="23">
        <f t="shared" si="197"/>
        <v>23.154918365416961</v>
      </c>
      <c r="W785" s="23">
        <f t="shared" si="195"/>
        <v>9998081.7915767729</v>
      </c>
      <c r="X785" s="23">
        <f>SUM($T$15:T785)</f>
        <v>-15384226.540667873</v>
      </c>
      <c r="Y785" s="23">
        <f t="shared" si="203"/>
        <v>9998081.7915767729</v>
      </c>
      <c r="Z785" s="23">
        <f t="shared" si="204"/>
        <v>10000000</v>
      </c>
      <c r="AA785" s="25">
        <f t="shared" si="205"/>
        <v>0.99980817915767728</v>
      </c>
    </row>
    <row r="786" spans="7:27" x14ac:dyDescent="0.25">
      <c r="G786" s="8">
        <f t="shared" si="206"/>
        <v>772</v>
      </c>
      <c r="H786" s="23">
        <f>VLOOKUP(G786,$G$7:$H$11,2,1)*$D$7</f>
        <v>74197.036800000002</v>
      </c>
      <c r="I786" s="23">
        <f t="shared" si="193"/>
        <v>-74196.957201808691</v>
      </c>
      <c r="J786" s="24">
        <f t="shared" si="198"/>
        <v>0.99999892720525319</v>
      </c>
      <c r="K786" s="23">
        <f t="shared" si="196"/>
        <v>7.95981913106516E-2</v>
      </c>
      <c r="L786" s="23">
        <f t="shared" si="207"/>
        <v>9999996.0597560629</v>
      </c>
      <c r="M786" s="23">
        <f>SUM($I$15:I786)</f>
        <v>-51471397.578887463</v>
      </c>
      <c r="N786" s="23">
        <f t="shared" si="199"/>
        <v>9999996.0597560629</v>
      </c>
      <c r="O786" s="23">
        <f t="shared" si="200"/>
        <v>10000000</v>
      </c>
      <c r="P786" s="25">
        <f t="shared" si="201"/>
        <v>0.99999960597560633</v>
      </c>
      <c r="R786" s="8">
        <f t="shared" si="208"/>
        <v>772</v>
      </c>
      <c r="S786" s="23">
        <f>VLOOKUP(R786,$R$7:$S$11,2,1)*$D$7</f>
        <v>25305.296442687748</v>
      </c>
      <c r="T786" s="23">
        <f t="shared" si="194"/>
        <v>-25282.417670167983</v>
      </c>
      <c r="U786" s="24">
        <f t="shared" si="202"/>
        <v>0.99909588996234122</v>
      </c>
      <c r="V786" s="23">
        <f t="shared" si="197"/>
        <v>22.878772519765334</v>
      </c>
      <c r="W786" s="23">
        <f t="shared" si="195"/>
        <v>9998104.6703492925</v>
      </c>
      <c r="X786" s="23">
        <f>SUM($T$15:T786)</f>
        <v>-15409508.958338041</v>
      </c>
      <c r="Y786" s="23">
        <f t="shared" si="203"/>
        <v>9998104.6703492925</v>
      </c>
      <c r="Z786" s="23">
        <f t="shared" si="204"/>
        <v>10000000</v>
      </c>
      <c r="AA786" s="25">
        <f t="shared" si="205"/>
        <v>0.99981046703492926</v>
      </c>
    </row>
    <row r="787" spans="7:27" x14ac:dyDescent="0.25">
      <c r="G787" s="8">
        <f t="shared" si="206"/>
        <v>773</v>
      </c>
      <c r="H787" s="23">
        <f>VLOOKUP(G787,$G$7:$H$11,2,1)*$D$7</f>
        <v>74197.036800000002</v>
      </c>
      <c r="I787" s="23">
        <f t="shared" si="193"/>
        <v>-74196.958777956665</v>
      </c>
      <c r="J787" s="24">
        <f t="shared" si="198"/>
        <v>0.99999894844798798</v>
      </c>
      <c r="K787" s="23">
        <f t="shared" si="196"/>
        <v>7.8022043337114155E-2</v>
      </c>
      <c r="L787" s="23">
        <f t="shared" si="207"/>
        <v>9999996.1377781071</v>
      </c>
      <c r="M787" s="23">
        <f>SUM($I$15:I787)</f>
        <v>-51545594.537665419</v>
      </c>
      <c r="N787" s="23">
        <f t="shared" si="199"/>
        <v>9999996.1377781071</v>
      </c>
      <c r="O787" s="23">
        <f t="shared" si="200"/>
        <v>10000000</v>
      </c>
      <c r="P787" s="25">
        <f t="shared" si="201"/>
        <v>0.99999961377781066</v>
      </c>
      <c r="R787" s="8">
        <f t="shared" si="208"/>
        <v>773</v>
      </c>
      <c r="S787" s="23">
        <f>VLOOKUP(R787,$R$7:$S$11,2,1)*$D$7</f>
        <v>25305.296442687748</v>
      </c>
      <c r="T787" s="23">
        <f t="shared" si="194"/>
        <v>-25282.690523322672</v>
      </c>
      <c r="U787" s="24">
        <f t="shared" si="202"/>
        <v>0.99910667241475415</v>
      </c>
      <c r="V787" s="23">
        <f t="shared" si="197"/>
        <v>22.605919365076261</v>
      </c>
      <c r="W787" s="23">
        <f t="shared" si="195"/>
        <v>9998127.2762686573</v>
      </c>
      <c r="X787" s="23">
        <f>SUM($T$15:T787)</f>
        <v>-15434791.648861364</v>
      </c>
      <c r="Y787" s="23">
        <f t="shared" si="203"/>
        <v>9998127.2762686573</v>
      </c>
      <c r="Z787" s="23">
        <f t="shared" si="204"/>
        <v>10000000</v>
      </c>
      <c r="AA787" s="25">
        <f t="shared" si="205"/>
        <v>0.99981272762686568</v>
      </c>
    </row>
    <row r="788" spans="7:27" x14ac:dyDescent="0.25">
      <c r="G788" s="8">
        <f t="shared" si="206"/>
        <v>774</v>
      </c>
      <c r="H788" s="23">
        <f>VLOOKUP(G788,$G$7:$H$11,2,1)*$D$7</f>
        <v>74197.036800000002</v>
      </c>
      <c r="I788" s="23">
        <f t="shared" si="193"/>
        <v>-74196.960322897881</v>
      </c>
      <c r="J788" s="24">
        <f t="shared" si="198"/>
        <v>0.99999896927012966</v>
      </c>
      <c r="K788" s="23">
        <f t="shared" si="196"/>
        <v>7.6477102120406926E-2</v>
      </c>
      <c r="L788" s="23">
        <f t="shared" si="207"/>
        <v>9999996.21425521</v>
      </c>
      <c r="M788" s="23">
        <f>SUM($I$15:I788)</f>
        <v>-51619791.497988313</v>
      </c>
      <c r="N788" s="23">
        <f t="shared" si="199"/>
        <v>9999996.21425521</v>
      </c>
      <c r="O788" s="23">
        <f t="shared" si="200"/>
        <v>10000000</v>
      </c>
      <c r="P788" s="25">
        <f t="shared" si="201"/>
        <v>0.99999962142552101</v>
      </c>
      <c r="R788" s="8">
        <f t="shared" si="208"/>
        <v>774</v>
      </c>
      <c r="S788" s="23">
        <f>VLOOKUP(R788,$R$7:$S$11,2,1)*$D$7</f>
        <v>25305.296442687748</v>
      </c>
      <c r="T788" s="23">
        <f t="shared" si="194"/>
        <v>-25282.960123021156</v>
      </c>
      <c r="U788" s="24">
        <f t="shared" si="202"/>
        <v>0.99911732629897543</v>
      </c>
      <c r="V788" s="23">
        <f t="shared" si="197"/>
        <v>22.336319666592317</v>
      </c>
      <c r="W788" s="23">
        <f t="shared" si="195"/>
        <v>9998149.6125883237</v>
      </c>
      <c r="X788" s="23">
        <f>SUM($T$15:T788)</f>
        <v>-15460074.608984385</v>
      </c>
      <c r="Y788" s="23">
        <f t="shared" si="203"/>
        <v>9998149.6125883237</v>
      </c>
      <c r="Z788" s="23">
        <f t="shared" si="204"/>
        <v>10000000</v>
      </c>
      <c r="AA788" s="25">
        <f t="shared" si="205"/>
        <v>0.9998149612588324</v>
      </c>
    </row>
    <row r="789" spans="7:27" x14ac:dyDescent="0.25">
      <c r="G789" s="8">
        <f t="shared" si="206"/>
        <v>775</v>
      </c>
      <c r="H789" s="23">
        <f>VLOOKUP(G789,$G$7:$H$11,2,1)*$D$7</f>
        <v>74197.036800000002</v>
      </c>
      <c r="I789" s="23">
        <f t="shared" si="193"/>
        <v>-74196.961837247014</v>
      </c>
      <c r="J789" s="24">
        <f t="shared" si="198"/>
        <v>0.9999989896799627</v>
      </c>
      <c r="K789" s="23">
        <f t="shared" si="196"/>
        <v>7.4962752987630665E-2</v>
      </c>
      <c r="L789" s="23">
        <f t="shared" si="207"/>
        <v>9999996.2892179638</v>
      </c>
      <c r="M789" s="23">
        <f>SUM($I$15:I789)</f>
        <v>-51693988.45982556</v>
      </c>
      <c r="N789" s="23">
        <f t="shared" si="199"/>
        <v>9999996.2892179638</v>
      </c>
      <c r="O789" s="23">
        <f t="shared" si="200"/>
        <v>10000000</v>
      </c>
      <c r="P789" s="25">
        <f t="shared" si="201"/>
        <v>0.99999962892179639</v>
      </c>
      <c r="R789" s="8">
        <f t="shared" si="208"/>
        <v>775</v>
      </c>
      <c r="S789" s="23">
        <f>VLOOKUP(R789,$R$7:$S$11,2,1)*$D$7</f>
        <v>25305.296442687748</v>
      </c>
      <c r="T789" s="23">
        <f t="shared" si="194"/>
        <v>-25283.226508054882</v>
      </c>
      <c r="U789" s="24">
        <f t="shared" si="202"/>
        <v>0.99912785314794272</v>
      </c>
      <c r="V789" s="23">
        <f t="shared" si="197"/>
        <v>22.069934632865625</v>
      </c>
      <c r="W789" s="23">
        <f t="shared" si="195"/>
        <v>9998171.6825229563</v>
      </c>
      <c r="X789" s="23">
        <f>SUM($T$15:T789)</f>
        <v>-15485357.83549244</v>
      </c>
      <c r="Y789" s="23">
        <f t="shared" si="203"/>
        <v>9998171.6825229563</v>
      </c>
      <c r="Z789" s="23">
        <f t="shared" si="204"/>
        <v>10000000</v>
      </c>
      <c r="AA789" s="25">
        <f t="shared" si="205"/>
        <v>0.99981716825229561</v>
      </c>
    </row>
    <row r="790" spans="7:27" x14ac:dyDescent="0.25">
      <c r="G790" s="8">
        <f t="shared" si="206"/>
        <v>776</v>
      </c>
      <c r="H790" s="23">
        <f>VLOOKUP(G790,$G$7:$H$11,2,1)*$D$7</f>
        <v>74197.036800000002</v>
      </c>
      <c r="I790" s="23">
        <f t="shared" si="193"/>
        <v>-74196.963321603835</v>
      </c>
      <c r="J790" s="24">
        <f t="shared" si="198"/>
        <v>0.99999900968557054</v>
      </c>
      <c r="K790" s="23">
        <f t="shared" si="196"/>
        <v>7.3478396167047322E-2</v>
      </c>
      <c r="L790" s="23">
        <f t="shared" si="207"/>
        <v>9999996.3626963608</v>
      </c>
      <c r="M790" s="23">
        <f>SUM($I$15:I790)</f>
        <v>-51768185.423147164</v>
      </c>
      <c r="N790" s="23">
        <f t="shared" si="199"/>
        <v>9999996.3626963608</v>
      </c>
      <c r="O790" s="23">
        <f t="shared" si="200"/>
        <v>10000000</v>
      </c>
      <c r="P790" s="25">
        <f t="shared" si="201"/>
        <v>0.99999963626963606</v>
      </c>
      <c r="R790" s="8">
        <f t="shared" si="208"/>
        <v>776</v>
      </c>
      <c r="S790" s="23">
        <f>VLOOKUP(R790,$R$7:$S$11,2,1)*$D$7</f>
        <v>25305.296442687748</v>
      </c>
      <c r="T790" s="23">
        <f t="shared" si="194"/>
        <v>-25283.489716723561</v>
      </c>
      <c r="U790" s="24">
        <f t="shared" si="202"/>
        <v>0.99913825447516191</v>
      </c>
      <c r="V790" s="23">
        <f t="shared" si="197"/>
        <v>21.806725964186626</v>
      </c>
      <c r="W790" s="23">
        <f t="shared" si="195"/>
        <v>9998193.4892489202</v>
      </c>
      <c r="X790" s="23">
        <f>SUM($T$15:T790)</f>
        <v>-15510641.325209163</v>
      </c>
      <c r="Y790" s="23">
        <f t="shared" si="203"/>
        <v>9998193.4892489202</v>
      </c>
      <c r="Z790" s="23">
        <f t="shared" si="204"/>
        <v>10000000</v>
      </c>
      <c r="AA790" s="25">
        <f t="shared" si="205"/>
        <v>0.99981934892489199</v>
      </c>
    </row>
    <row r="791" spans="7:27" x14ac:dyDescent="0.25">
      <c r="G791" s="8">
        <f t="shared" si="206"/>
        <v>777</v>
      </c>
      <c r="H791" s="23">
        <f>VLOOKUP(G791,$G$7:$H$11,2,1)*$D$7</f>
        <v>74197.036800000002</v>
      </c>
      <c r="I791" s="23">
        <f t="shared" ref="I791:I854" si="209">-MAX((L790+H791-N791),0)</f>
        <v>-74196.964776579291</v>
      </c>
      <c r="J791" s="24">
        <f t="shared" si="198"/>
        <v>0.99999902929518725</v>
      </c>
      <c r="K791" s="23">
        <f t="shared" si="196"/>
        <v>7.2023420711047947E-2</v>
      </c>
      <c r="L791" s="23">
        <f t="shared" si="207"/>
        <v>9999996.4347197823</v>
      </c>
      <c r="M791" s="23">
        <f>SUM($I$15:I791)</f>
        <v>-51842382.387923747</v>
      </c>
      <c r="N791" s="23">
        <f t="shared" si="199"/>
        <v>9999996.4347197823</v>
      </c>
      <c r="O791" s="23">
        <f t="shared" si="200"/>
        <v>10000000</v>
      </c>
      <c r="P791" s="25">
        <f t="shared" si="201"/>
        <v>0.99999964347197823</v>
      </c>
      <c r="R791" s="8">
        <f t="shared" si="208"/>
        <v>777</v>
      </c>
      <c r="S791" s="23">
        <f>VLOOKUP(R791,$R$7:$S$11,2,1)*$D$7</f>
        <v>25305.296442687748</v>
      </c>
      <c r="T791" s="23">
        <f t="shared" ref="T791:T854" si="210">-MAX((W790+S791-Y791),0)</f>
        <v>-25283.749786902219</v>
      </c>
      <c r="U791" s="24">
        <f t="shared" si="202"/>
        <v>0.99914853177735619</v>
      </c>
      <c r="V791" s="23">
        <f t="shared" si="197"/>
        <v>21.546655785528856</v>
      </c>
      <c r="W791" s="23">
        <f t="shared" si="195"/>
        <v>9998215.0359047055</v>
      </c>
      <c r="X791" s="23">
        <f>SUM($T$15:T791)</f>
        <v>-15535925.074996065</v>
      </c>
      <c r="Y791" s="23">
        <f t="shared" si="203"/>
        <v>9998215.0359047055</v>
      </c>
      <c r="Z791" s="23">
        <f t="shared" si="204"/>
        <v>10000000</v>
      </c>
      <c r="AA791" s="25">
        <f t="shared" si="205"/>
        <v>0.99982150359047051</v>
      </c>
    </row>
    <row r="792" spans="7:27" x14ac:dyDescent="0.25">
      <c r="G792" s="8">
        <f t="shared" si="206"/>
        <v>778</v>
      </c>
      <c r="H792" s="23">
        <f>VLOOKUP(G792,$G$7:$H$11,2,1)*$D$7</f>
        <v>74197.036800000002</v>
      </c>
      <c r="I792" s="23">
        <f t="shared" si="209"/>
        <v>-74196.966202732176</v>
      </c>
      <c r="J792" s="24">
        <f t="shared" si="198"/>
        <v>0.99999904851634414</v>
      </c>
      <c r="K792" s="23">
        <f t="shared" si="196"/>
        <v>7.0597267826087773E-2</v>
      </c>
      <c r="L792" s="23">
        <f t="shared" si="207"/>
        <v>9999996.505317051</v>
      </c>
      <c r="M792" s="23">
        <f>SUM($I$15:I792)</f>
        <v>-51916579.354126483</v>
      </c>
      <c r="N792" s="23">
        <f t="shared" si="199"/>
        <v>9999996.505317051</v>
      </c>
      <c r="O792" s="23">
        <f t="shared" si="200"/>
        <v>10000000</v>
      </c>
      <c r="P792" s="25">
        <f t="shared" si="201"/>
        <v>0.99999965053170514</v>
      </c>
      <c r="R792" s="8">
        <f t="shared" si="208"/>
        <v>778</v>
      </c>
      <c r="S792" s="23">
        <f>VLOOKUP(R792,$R$7:$S$11,2,1)*$D$7</f>
        <v>25305.296442687748</v>
      </c>
      <c r="T792" s="23">
        <f t="shared" si="210"/>
        <v>-25284.006755996495</v>
      </c>
      <c r="U792" s="24">
        <f t="shared" si="202"/>
        <v>0.99915868653270001</v>
      </c>
      <c r="V792" s="23">
        <f t="shared" si="197"/>
        <v>21.289686691252427</v>
      </c>
      <c r="W792" s="23">
        <f t="shared" si="195"/>
        <v>9998236.3255913965</v>
      </c>
      <c r="X792" s="23">
        <f>SUM($T$15:T792)</f>
        <v>-15561209.081752062</v>
      </c>
      <c r="Y792" s="23">
        <f t="shared" si="203"/>
        <v>9998236.3255913965</v>
      </c>
      <c r="Z792" s="23">
        <f t="shared" si="204"/>
        <v>10000000</v>
      </c>
      <c r="AA792" s="25">
        <f t="shared" si="205"/>
        <v>0.99982363255913964</v>
      </c>
    </row>
    <row r="793" spans="7:27" x14ac:dyDescent="0.25">
      <c r="G793" s="8">
        <f t="shared" si="206"/>
        <v>779</v>
      </c>
      <c r="H793" s="23">
        <f>VLOOKUP(G793,$G$7:$H$11,2,1)*$D$7</f>
        <v>74197.036800000002</v>
      </c>
      <c r="I793" s="23">
        <f t="shared" si="209"/>
        <v>-74196.967600654811</v>
      </c>
      <c r="J793" s="24">
        <f t="shared" si="198"/>
        <v>0.99999906735702426</v>
      </c>
      <c r="K793" s="23">
        <f t="shared" si="196"/>
        <v>6.9199345191009343E-2</v>
      </c>
      <c r="L793" s="23">
        <f t="shared" si="207"/>
        <v>9999996.574516397</v>
      </c>
      <c r="M793" s="23">
        <f>SUM($I$15:I793)</f>
        <v>-51990776.321727142</v>
      </c>
      <c r="N793" s="23">
        <f t="shared" si="199"/>
        <v>9999996.574516397</v>
      </c>
      <c r="O793" s="23">
        <f t="shared" si="200"/>
        <v>10000000</v>
      </c>
      <c r="P793" s="25">
        <f t="shared" si="201"/>
        <v>0.99999965745163966</v>
      </c>
      <c r="R793" s="8">
        <f t="shared" si="208"/>
        <v>779</v>
      </c>
      <c r="S793" s="23">
        <f>VLOOKUP(R793,$R$7:$S$11,2,1)*$D$7</f>
        <v>25305.296442687748</v>
      </c>
      <c r="T793" s="23">
        <f t="shared" si="210"/>
        <v>-25284.260660972446</v>
      </c>
      <c r="U793" s="24">
        <f t="shared" si="202"/>
        <v>0.99916872020199632</v>
      </c>
      <c r="V793" s="23">
        <f t="shared" si="197"/>
        <v>21.035781715301709</v>
      </c>
      <c r="W793" s="23">
        <f t="shared" si="195"/>
        <v>9998257.3613731116</v>
      </c>
      <c r="X793" s="23">
        <f>SUM($T$15:T793)</f>
        <v>-15586493.342413034</v>
      </c>
      <c r="Y793" s="23">
        <f t="shared" si="203"/>
        <v>9998257.3613731116</v>
      </c>
      <c r="Z793" s="23">
        <f t="shared" si="204"/>
        <v>10000000</v>
      </c>
      <c r="AA793" s="25">
        <f t="shared" si="205"/>
        <v>0.99982573613731118</v>
      </c>
    </row>
    <row r="794" spans="7:27" x14ac:dyDescent="0.25">
      <c r="G794" s="8">
        <f t="shared" si="206"/>
        <v>780</v>
      </c>
      <c r="H794" s="23">
        <f>VLOOKUP(G794,$G$7:$H$11,2,1)*$D$7</f>
        <v>74197.036800000002</v>
      </c>
      <c r="I794" s="23">
        <f t="shared" si="209"/>
        <v>-74196.968970894814</v>
      </c>
      <c r="J794" s="24">
        <f t="shared" si="198"/>
        <v>0.99999908582460817</v>
      </c>
      <c r="K794" s="23">
        <f t="shared" si="196"/>
        <v>6.7829105188138783E-2</v>
      </c>
      <c r="L794" s="23">
        <f t="shared" si="207"/>
        <v>9999996.642345503</v>
      </c>
      <c r="M794" s="23">
        <f>SUM($I$15:I794)</f>
        <v>-52064973.290698037</v>
      </c>
      <c r="N794" s="23">
        <f t="shared" si="199"/>
        <v>9999996.642345503</v>
      </c>
      <c r="O794" s="23">
        <f t="shared" si="200"/>
        <v>10000000</v>
      </c>
      <c r="P794" s="25">
        <f t="shared" si="201"/>
        <v>0.99999966423455033</v>
      </c>
      <c r="R794" s="8">
        <f t="shared" si="208"/>
        <v>780</v>
      </c>
      <c r="S794" s="23">
        <f>VLOOKUP(R794,$R$7:$S$11,2,1)*$D$7</f>
        <v>25305.296442687748</v>
      </c>
      <c r="T794" s="23">
        <f t="shared" si="210"/>
        <v>-25284.511538349092</v>
      </c>
      <c r="U794" s="24">
        <f t="shared" si="202"/>
        <v>0.9991786342283826</v>
      </c>
      <c r="V794" s="23">
        <f t="shared" si="197"/>
        <v>20.784904338655906</v>
      </c>
      <c r="W794" s="23">
        <f t="shared" si="195"/>
        <v>9998278.14627745</v>
      </c>
      <c r="X794" s="23">
        <f>SUM($T$15:T794)</f>
        <v>-15611777.853951383</v>
      </c>
      <c r="Y794" s="23">
        <f t="shared" si="203"/>
        <v>9998278.14627745</v>
      </c>
      <c r="Z794" s="23">
        <f t="shared" si="204"/>
        <v>10000000</v>
      </c>
      <c r="AA794" s="25">
        <f t="shared" si="205"/>
        <v>0.99982781462774495</v>
      </c>
    </row>
    <row r="795" spans="7:27" x14ac:dyDescent="0.25">
      <c r="G795" s="8">
        <f t="shared" si="206"/>
        <v>781</v>
      </c>
      <c r="H795" s="23">
        <f>VLOOKUP(G795,$G$7:$H$11,2,1)*$D$7</f>
        <v>74197.036800000002</v>
      </c>
      <c r="I795" s="23">
        <f t="shared" si="209"/>
        <v>-74196.970313996077</v>
      </c>
      <c r="J795" s="24">
        <f t="shared" si="198"/>
        <v>0.99999910392642632</v>
      </c>
      <c r="K795" s="23">
        <f t="shared" si="196"/>
        <v>6.6486003925092518E-2</v>
      </c>
      <c r="L795" s="23">
        <f t="shared" si="207"/>
        <v>9999996.7088315077</v>
      </c>
      <c r="M795" s="23">
        <f>SUM($I$15:I795)</f>
        <v>-52139170.261012033</v>
      </c>
      <c r="N795" s="23">
        <f t="shared" si="199"/>
        <v>9999996.7088315077</v>
      </c>
      <c r="O795" s="23">
        <f t="shared" si="200"/>
        <v>10000000</v>
      </c>
      <c r="P795" s="25">
        <f t="shared" si="201"/>
        <v>0.99999967088315078</v>
      </c>
      <c r="R795" s="8">
        <f t="shared" si="208"/>
        <v>781</v>
      </c>
      <c r="S795" s="23">
        <f>VLOOKUP(R795,$R$7:$S$11,2,1)*$D$7</f>
        <v>25305.296442687748</v>
      </c>
      <c r="T795" s="23">
        <f t="shared" si="210"/>
        <v>-25284.759424224496</v>
      </c>
      <c r="U795" s="24">
        <f t="shared" si="202"/>
        <v>0.99918843003836111</v>
      </c>
      <c r="V795" s="23">
        <f t="shared" si="197"/>
        <v>20.537018463252025</v>
      </c>
      <c r="W795" s="23">
        <f t="shared" si="195"/>
        <v>9998298.683295913</v>
      </c>
      <c r="X795" s="23">
        <f>SUM($T$15:T795)</f>
        <v>-15637062.613375608</v>
      </c>
      <c r="Y795" s="23">
        <f t="shared" si="203"/>
        <v>9998298.683295913</v>
      </c>
      <c r="Z795" s="23">
        <f t="shared" si="204"/>
        <v>10000000</v>
      </c>
      <c r="AA795" s="25">
        <f t="shared" si="205"/>
        <v>0.99982986832959131</v>
      </c>
    </row>
    <row r="796" spans="7:27" x14ac:dyDescent="0.25">
      <c r="G796" s="8">
        <f t="shared" si="206"/>
        <v>782</v>
      </c>
      <c r="H796" s="23">
        <f>VLOOKUP(G796,$G$7:$H$11,2,1)*$D$7</f>
        <v>74197.036800000002</v>
      </c>
      <c r="I796" s="23">
        <f t="shared" si="209"/>
        <v>-74196.971630509943</v>
      </c>
      <c r="J796" s="24">
        <f t="shared" si="198"/>
        <v>0.99999912166990934</v>
      </c>
      <c r="K796" s="23">
        <f t="shared" si="196"/>
        <v>6.5169490058906376E-2</v>
      </c>
      <c r="L796" s="23">
        <f t="shared" si="207"/>
        <v>9999996.7740009986</v>
      </c>
      <c r="M796" s="23">
        <f>SUM($I$15:I796)</f>
        <v>-52213367.232642546</v>
      </c>
      <c r="N796" s="23">
        <f t="shared" si="199"/>
        <v>9999996.7740009986</v>
      </c>
      <c r="O796" s="23">
        <f t="shared" si="200"/>
        <v>10000000</v>
      </c>
      <c r="P796" s="25">
        <f t="shared" si="201"/>
        <v>0.99999967740009987</v>
      </c>
      <c r="R796" s="8">
        <f t="shared" si="208"/>
        <v>782</v>
      </c>
      <c r="S796" s="23">
        <f>VLOOKUP(R796,$R$7:$S$11,2,1)*$D$7</f>
        <v>25305.296442687748</v>
      </c>
      <c r="T796" s="23">
        <f t="shared" si="210"/>
        <v>-25285.004354245961</v>
      </c>
      <c r="U796" s="24">
        <f t="shared" si="202"/>
        <v>0.99919810904062134</v>
      </c>
      <c r="V796" s="23">
        <f t="shared" si="197"/>
        <v>20.2920884417872</v>
      </c>
      <c r="W796" s="23">
        <f t="shared" ref="W796:W859" si="211">W795+V796</f>
        <v>9998318.9753843546</v>
      </c>
      <c r="X796" s="23">
        <f>SUM($T$15:T796)</f>
        <v>-15662347.617729854</v>
      </c>
      <c r="Y796" s="23">
        <f t="shared" si="203"/>
        <v>9998318.9753843546</v>
      </c>
      <c r="Z796" s="23">
        <f t="shared" si="204"/>
        <v>10000000</v>
      </c>
      <c r="AA796" s="25">
        <f t="shared" si="205"/>
        <v>0.99983189753843549</v>
      </c>
    </row>
    <row r="797" spans="7:27" x14ac:dyDescent="0.25">
      <c r="G797" s="8">
        <f t="shared" si="206"/>
        <v>783</v>
      </c>
      <c r="H797" s="23">
        <f>VLOOKUP(G797,$G$7:$H$11,2,1)*$D$7</f>
        <v>74197.036800000002</v>
      </c>
      <c r="I797" s="23">
        <f t="shared" si="209"/>
        <v>-74196.972920950502</v>
      </c>
      <c r="J797" s="24">
        <f t="shared" si="198"/>
        <v>0.99999913906198612</v>
      </c>
      <c r="K797" s="23">
        <f t="shared" si="196"/>
        <v>6.3879049499519169E-2</v>
      </c>
      <c r="L797" s="23">
        <f t="shared" si="207"/>
        <v>9999996.8378800489</v>
      </c>
      <c r="M797" s="23">
        <f>SUM($I$15:I797)</f>
        <v>-52287564.205563501</v>
      </c>
      <c r="N797" s="23">
        <f t="shared" si="199"/>
        <v>9999996.8378800489</v>
      </c>
      <c r="O797" s="23">
        <f t="shared" si="200"/>
        <v>10000000</v>
      </c>
      <c r="P797" s="25">
        <f t="shared" si="201"/>
        <v>0.99999968378800486</v>
      </c>
      <c r="R797" s="8">
        <f t="shared" si="208"/>
        <v>783</v>
      </c>
      <c r="S797" s="23">
        <f>VLOOKUP(R797,$R$7:$S$11,2,1)*$D$7</f>
        <v>25305.296442687748</v>
      </c>
      <c r="T797" s="23">
        <f t="shared" si="210"/>
        <v>-25285.246363658458</v>
      </c>
      <c r="U797" s="24">
        <f t="shared" si="202"/>
        <v>0.99920767262795362</v>
      </c>
      <c r="V797" s="23">
        <f t="shared" si="197"/>
        <v>20.050079029289918</v>
      </c>
      <c r="W797" s="23">
        <f t="shared" si="211"/>
        <v>9998339.0254633836</v>
      </c>
      <c r="X797" s="23">
        <f>SUM($T$15:T797)</f>
        <v>-15687632.864093512</v>
      </c>
      <c r="Y797" s="23">
        <f t="shared" si="203"/>
        <v>9998339.0254633836</v>
      </c>
      <c r="Z797" s="23">
        <f t="shared" si="204"/>
        <v>10000000</v>
      </c>
      <c r="AA797" s="25">
        <f t="shared" si="205"/>
        <v>0.99983390254633842</v>
      </c>
    </row>
    <row r="798" spans="7:27" x14ac:dyDescent="0.25">
      <c r="G798" s="8">
        <f t="shared" si="206"/>
        <v>784</v>
      </c>
      <c r="H798" s="23">
        <f>VLOOKUP(G798,$G$7:$H$11,2,1)*$D$7</f>
        <v>74197.036800000002</v>
      </c>
      <c r="I798" s="23">
        <f t="shared" si="209"/>
        <v>-74196.974185839295</v>
      </c>
      <c r="J798" s="24">
        <f t="shared" si="198"/>
        <v>0.99999915610968571</v>
      </c>
      <c r="K798" s="23">
        <f t="shared" ref="K798:K861" si="212">H798+I798</f>
        <v>6.2614160706289113E-2</v>
      </c>
      <c r="L798" s="23">
        <f t="shared" si="207"/>
        <v>9999996.9004942104</v>
      </c>
      <c r="M798" s="23">
        <f>SUM($I$15:I798)</f>
        <v>-52361761.17974934</v>
      </c>
      <c r="N798" s="23">
        <f t="shared" si="199"/>
        <v>9999996.9004942104</v>
      </c>
      <c r="O798" s="23">
        <f t="shared" si="200"/>
        <v>10000000</v>
      </c>
      <c r="P798" s="25">
        <f t="shared" si="201"/>
        <v>0.99999969004942102</v>
      </c>
      <c r="R798" s="8">
        <f t="shared" si="208"/>
        <v>784</v>
      </c>
      <c r="S798" s="23">
        <f>VLOOKUP(R798,$R$7:$S$11,2,1)*$D$7</f>
        <v>25305.296442687748</v>
      </c>
      <c r="T798" s="23">
        <f t="shared" si="210"/>
        <v>-25285.485487267375</v>
      </c>
      <c r="U798" s="24">
        <f t="shared" si="202"/>
        <v>0.99921712217577685</v>
      </c>
      <c r="V798" s="23">
        <f t="shared" ref="V798:V861" si="213">S798+T798</f>
        <v>19.81095542037292</v>
      </c>
      <c r="W798" s="23">
        <f t="shared" si="211"/>
        <v>9998358.8364188038</v>
      </c>
      <c r="X798" s="23">
        <f>SUM($T$15:T798)</f>
        <v>-15712918.34958078</v>
      </c>
      <c r="Y798" s="23">
        <f t="shared" si="203"/>
        <v>9998358.8364188038</v>
      </c>
      <c r="Z798" s="23">
        <f t="shared" si="204"/>
        <v>10000000</v>
      </c>
      <c r="AA798" s="25">
        <f t="shared" si="205"/>
        <v>0.99983588364188036</v>
      </c>
    </row>
    <row r="799" spans="7:27" x14ac:dyDescent="0.25">
      <c r="G799" s="8">
        <f t="shared" si="206"/>
        <v>785</v>
      </c>
      <c r="H799" s="23">
        <f>VLOOKUP(G799,$G$7:$H$11,2,1)*$D$7</f>
        <v>74197.036800000002</v>
      </c>
      <c r="I799" s="23">
        <f t="shared" si="209"/>
        <v>-74196.975425686687</v>
      </c>
      <c r="J799" s="24">
        <f t="shared" si="198"/>
        <v>0.99999917281988659</v>
      </c>
      <c r="K799" s="23">
        <f t="shared" si="212"/>
        <v>6.1374313314445317E-2</v>
      </c>
      <c r="L799" s="23">
        <f t="shared" si="207"/>
        <v>9999996.9618685246</v>
      </c>
      <c r="M799" s="23">
        <f>SUM($I$15:I799)</f>
        <v>-52435958.15517503</v>
      </c>
      <c r="N799" s="23">
        <f t="shared" si="199"/>
        <v>9999996.9618685246</v>
      </c>
      <c r="O799" s="23">
        <f t="shared" si="200"/>
        <v>10000000</v>
      </c>
      <c r="P799" s="25">
        <f t="shared" si="201"/>
        <v>0.99999969618685247</v>
      </c>
      <c r="R799" s="8">
        <f t="shared" si="208"/>
        <v>785</v>
      </c>
      <c r="S799" s="23">
        <f>VLOOKUP(R799,$R$7:$S$11,2,1)*$D$7</f>
        <v>25305.296442687748</v>
      </c>
      <c r="T799" s="23">
        <f t="shared" si="210"/>
        <v>-25285.721759486943</v>
      </c>
      <c r="U799" s="24">
        <f t="shared" si="202"/>
        <v>0.99922645904405283</v>
      </c>
      <c r="V799" s="23">
        <f t="shared" si="213"/>
        <v>19.574683200804429</v>
      </c>
      <c r="W799" s="23">
        <f t="shared" si="211"/>
        <v>9998378.4111020043</v>
      </c>
      <c r="X799" s="23">
        <f>SUM($T$15:T799)</f>
        <v>-15738204.071340267</v>
      </c>
      <c r="Y799" s="23">
        <f t="shared" si="203"/>
        <v>9998378.4111020043</v>
      </c>
      <c r="Z799" s="23">
        <f t="shared" si="204"/>
        <v>10000000</v>
      </c>
      <c r="AA799" s="25">
        <f t="shared" si="205"/>
        <v>0.99983784111020046</v>
      </c>
    </row>
    <row r="800" spans="7:27" x14ac:dyDescent="0.25">
      <c r="G800" s="8">
        <f t="shared" si="206"/>
        <v>786</v>
      </c>
      <c r="H800" s="23">
        <f>VLOOKUP(G800,$G$7:$H$11,2,1)*$D$7</f>
        <v>74197.036800000002</v>
      </c>
      <c r="I800" s="23">
        <f t="shared" si="209"/>
        <v>-74196.97664097324</v>
      </c>
      <c r="J800" s="24">
        <f t="shared" si="198"/>
        <v>0.99999918919906572</v>
      </c>
      <c r="K800" s="23">
        <f t="shared" si="212"/>
        <v>6.015902676153928E-2</v>
      </c>
      <c r="L800" s="23">
        <f t="shared" si="207"/>
        <v>9999997.0220275521</v>
      </c>
      <c r="M800" s="23">
        <f>SUM($I$15:I800)</f>
        <v>-52510155.131816</v>
      </c>
      <c r="N800" s="23">
        <f t="shared" si="199"/>
        <v>9999997.0220275521</v>
      </c>
      <c r="O800" s="23">
        <f t="shared" si="200"/>
        <v>10000000</v>
      </c>
      <c r="P800" s="25">
        <f t="shared" si="201"/>
        <v>0.99999970220275525</v>
      </c>
      <c r="R800" s="8">
        <f t="shared" si="208"/>
        <v>786</v>
      </c>
      <c r="S800" s="23">
        <f>VLOOKUP(R800,$R$7:$S$11,2,1)*$D$7</f>
        <v>25305.296442687748</v>
      </c>
      <c r="T800" s="23">
        <f t="shared" si="210"/>
        <v>-25285.95521428436</v>
      </c>
      <c r="U800" s="24">
        <f t="shared" si="202"/>
        <v>0.99923568457507728</v>
      </c>
      <c r="V800" s="23">
        <f t="shared" si="213"/>
        <v>19.341228403387504</v>
      </c>
      <c r="W800" s="23">
        <f t="shared" si="211"/>
        <v>9998397.7523304075</v>
      </c>
      <c r="X800" s="23">
        <f>SUM($T$15:T800)</f>
        <v>-15763490.026554551</v>
      </c>
      <c r="Y800" s="23">
        <f t="shared" si="203"/>
        <v>9998397.7523304075</v>
      </c>
      <c r="Z800" s="23">
        <f t="shared" si="204"/>
        <v>10000000</v>
      </c>
      <c r="AA800" s="25">
        <f t="shared" si="205"/>
        <v>0.9998397752330408</v>
      </c>
    </row>
    <row r="801" spans="7:27" x14ac:dyDescent="0.25">
      <c r="G801" s="8">
        <f t="shared" si="206"/>
        <v>787</v>
      </c>
      <c r="H801" s="23">
        <f>VLOOKUP(G801,$G$7:$H$11,2,1)*$D$7</f>
        <v>74197.036800000002</v>
      </c>
      <c r="I801" s="23">
        <f t="shared" si="209"/>
        <v>-74196.977832205594</v>
      </c>
      <c r="J801" s="24">
        <f t="shared" si="198"/>
        <v>0.99999920525405117</v>
      </c>
      <c r="K801" s="23">
        <f t="shared" si="212"/>
        <v>5.8967794408090413E-2</v>
      </c>
      <c r="L801" s="23">
        <f t="shared" si="207"/>
        <v>9999997.0809953474</v>
      </c>
      <c r="M801" s="23">
        <f>SUM($I$15:I801)</f>
        <v>-52584352.109648205</v>
      </c>
      <c r="N801" s="23">
        <f t="shared" si="199"/>
        <v>9999997.0809953474</v>
      </c>
      <c r="O801" s="23">
        <f t="shared" si="200"/>
        <v>10000000</v>
      </c>
      <c r="P801" s="25">
        <f t="shared" si="201"/>
        <v>0.99999970809953476</v>
      </c>
      <c r="R801" s="8">
        <f t="shared" si="208"/>
        <v>787</v>
      </c>
      <c r="S801" s="23">
        <f>VLOOKUP(R801,$R$7:$S$11,2,1)*$D$7</f>
        <v>25305.296442687748</v>
      </c>
      <c r="T801" s="23">
        <f t="shared" si="210"/>
        <v>-25286.185885269195</v>
      </c>
      <c r="U801" s="24">
        <f t="shared" si="202"/>
        <v>0.99924480009701389</v>
      </c>
      <c r="V801" s="23">
        <f t="shared" si="213"/>
        <v>19.110557418553071</v>
      </c>
      <c r="W801" s="23">
        <f t="shared" si="211"/>
        <v>9998416.8628878258</v>
      </c>
      <c r="X801" s="23">
        <f>SUM($T$15:T801)</f>
        <v>-15788776.21243982</v>
      </c>
      <c r="Y801" s="23">
        <f t="shared" si="203"/>
        <v>9998416.8628878258</v>
      </c>
      <c r="Z801" s="23">
        <f t="shared" si="204"/>
        <v>10000000</v>
      </c>
      <c r="AA801" s="25">
        <f t="shared" si="205"/>
        <v>0.99984168628878256</v>
      </c>
    </row>
    <row r="802" spans="7:27" x14ac:dyDescent="0.25">
      <c r="G802" s="8">
        <f t="shared" si="206"/>
        <v>788</v>
      </c>
      <c r="H802" s="23">
        <f>VLOOKUP(G802,$G$7:$H$11,2,1)*$D$7</f>
        <v>74197.036800000002</v>
      </c>
      <c r="I802" s="23">
        <f t="shared" si="209"/>
        <v>-74196.978999841958</v>
      </c>
      <c r="J802" s="24">
        <f t="shared" si="198"/>
        <v>0.99999922099101879</v>
      </c>
      <c r="K802" s="23">
        <f t="shared" si="212"/>
        <v>5.7800158043392003E-2</v>
      </c>
      <c r="L802" s="23">
        <f t="shared" si="207"/>
        <v>9999997.1387955062</v>
      </c>
      <c r="M802" s="23">
        <f>SUM($I$15:I802)</f>
        <v>-52658549.088648051</v>
      </c>
      <c r="N802" s="23">
        <f t="shared" si="199"/>
        <v>9999997.1387955062</v>
      </c>
      <c r="O802" s="23">
        <f t="shared" si="200"/>
        <v>10000000</v>
      </c>
      <c r="P802" s="25">
        <f t="shared" si="201"/>
        <v>0.99999971387955067</v>
      </c>
      <c r="R802" s="8">
        <f t="shared" si="208"/>
        <v>788</v>
      </c>
      <c r="S802" s="23">
        <f>VLOOKUP(R802,$R$7:$S$11,2,1)*$D$7</f>
        <v>25305.296442687748</v>
      </c>
      <c r="T802" s="23">
        <f t="shared" si="210"/>
        <v>-25286.413805618882</v>
      </c>
      <c r="U802" s="24">
        <f t="shared" si="202"/>
        <v>0.99925380692094912</v>
      </c>
      <c r="V802" s="23">
        <f t="shared" si="213"/>
        <v>18.882637068865733</v>
      </c>
      <c r="W802" s="23">
        <f t="shared" si="211"/>
        <v>9998435.7455248944</v>
      </c>
      <c r="X802" s="23">
        <f>SUM($T$15:T802)</f>
        <v>-15814062.626245439</v>
      </c>
      <c r="Y802" s="23">
        <f t="shared" si="203"/>
        <v>9998435.7455248944</v>
      </c>
      <c r="Z802" s="23">
        <f t="shared" si="204"/>
        <v>10000000</v>
      </c>
      <c r="AA802" s="25">
        <f t="shared" si="205"/>
        <v>0.9998435745524894</v>
      </c>
    </row>
    <row r="803" spans="7:27" x14ac:dyDescent="0.25">
      <c r="G803" s="8">
        <f t="shared" si="206"/>
        <v>789</v>
      </c>
      <c r="H803" s="23">
        <f>VLOOKUP(G803,$G$7:$H$11,2,1)*$D$7</f>
        <v>74197.036800000002</v>
      </c>
      <c r="I803" s="23">
        <f t="shared" si="209"/>
        <v>-74196.980144362897</v>
      </c>
      <c r="J803" s="24">
        <f t="shared" si="198"/>
        <v>0.99999923641644539</v>
      </c>
      <c r="K803" s="23">
        <f t="shared" si="212"/>
        <v>5.6655637104995549E-2</v>
      </c>
      <c r="L803" s="23">
        <f t="shared" si="207"/>
        <v>9999997.1954511441</v>
      </c>
      <c r="M803" s="23">
        <f>SUM($I$15:I803)</f>
        <v>-52732746.068792418</v>
      </c>
      <c r="N803" s="23">
        <f t="shared" si="199"/>
        <v>9999997.1954511441</v>
      </c>
      <c r="O803" s="23">
        <f t="shared" si="200"/>
        <v>10000000</v>
      </c>
      <c r="P803" s="25">
        <f t="shared" si="201"/>
        <v>0.99999971954511446</v>
      </c>
      <c r="R803" s="8">
        <f t="shared" si="208"/>
        <v>789</v>
      </c>
      <c r="S803" s="23">
        <f>VLOOKUP(R803,$R$7:$S$11,2,1)*$D$7</f>
        <v>25305.296442687748</v>
      </c>
      <c r="T803" s="23">
        <f t="shared" si="210"/>
        <v>-25286.639008104801</v>
      </c>
      <c r="U803" s="24">
        <f t="shared" si="202"/>
        <v>0.99926270634192327</v>
      </c>
      <c r="V803" s="23">
        <f t="shared" si="213"/>
        <v>18.657434582946735</v>
      </c>
      <c r="W803" s="23">
        <f t="shared" si="211"/>
        <v>9998454.4029594772</v>
      </c>
      <c r="X803" s="23">
        <f>SUM($T$15:T803)</f>
        <v>-15839349.265253544</v>
      </c>
      <c r="Y803" s="23">
        <f t="shared" si="203"/>
        <v>9998454.4029594772</v>
      </c>
      <c r="Z803" s="23">
        <f t="shared" si="204"/>
        <v>10000000</v>
      </c>
      <c r="AA803" s="25">
        <f t="shared" si="205"/>
        <v>0.99984544029594768</v>
      </c>
    </row>
    <row r="804" spans="7:27" x14ac:dyDescent="0.25">
      <c r="G804" s="8">
        <f t="shared" si="206"/>
        <v>790</v>
      </c>
      <c r="H804" s="23">
        <f>VLOOKUP(G804,$G$7:$H$11,2,1)*$D$7</f>
        <v>74197.036800000002</v>
      </c>
      <c r="I804" s="23">
        <f t="shared" si="209"/>
        <v>-74196.981266222894</v>
      </c>
      <c r="J804" s="24">
        <f t="shared" si="198"/>
        <v>0.99999925153645619</v>
      </c>
      <c r="K804" s="23">
        <f t="shared" si="212"/>
        <v>5.5533777107484639E-2</v>
      </c>
      <c r="L804" s="23">
        <f t="shared" si="207"/>
        <v>9999997.2509849221</v>
      </c>
      <c r="M804" s="23">
        <f>SUM($I$15:I804)</f>
        <v>-52806943.050058641</v>
      </c>
      <c r="N804" s="23">
        <f t="shared" si="199"/>
        <v>9999997.2509849221</v>
      </c>
      <c r="O804" s="23">
        <f t="shared" si="200"/>
        <v>10000000</v>
      </c>
      <c r="P804" s="25">
        <f t="shared" si="201"/>
        <v>0.99999972509849222</v>
      </c>
      <c r="R804" s="8">
        <f t="shared" si="208"/>
        <v>790</v>
      </c>
      <c r="S804" s="23">
        <f>VLOOKUP(R804,$R$7:$S$11,2,1)*$D$7</f>
        <v>25305.296442687748</v>
      </c>
      <c r="T804" s="23">
        <f t="shared" si="210"/>
        <v>-25286.861525148153</v>
      </c>
      <c r="U804" s="24">
        <f t="shared" si="202"/>
        <v>0.99927149964113848</v>
      </c>
      <c r="V804" s="23">
        <f t="shared" si="213"/>
        <v>18.434917539594608</v>
      </c>
      <c r="W804" s="23">
        <f t="shared" si="211"/>
        <v>9998472.8378770165</v>
      </c>
      <c r="X804" s="23">
        <f>SUM($T$15:T804)</f>
        <v>-15864636.126778692</v>
      </c>
      <c r="Y804" s="23">
        <f t="shared" si="203"/>
        <v>9998472.8378770165</v>
      </c>
      <c r="Z804" s="23">
        <f t="shared" si="204"/>
        <v>10000000</v>
      </c>
      <c r="AA804" s="25">
        <f t="shared" si="205"/>
        <v>0.9998472837877016</v>
      </c>
    </row>
    <row r="805" spans="7:27" x14ac:dyDescent="0.25">
      <c r="G805" s="8">
        <f t="shared" si="206"/>
        <v>791</v>
      </c>
      <c r="H805" s="23">
        <f>VLOOKUP(G805,$G$7:$H$11,2,1)*$D$7</f>
        <v>74197.036800000002</v>
      </c>
      <c r="I805" s="23">
        <f t="shared" si="209"/>
        <v>-74196.98236586526</v>
      </c>
      <c r="J805" s="24">
        <f t="shared" si="198"/>
        <v>0.99999926635702596</v>
      </c>
      <c r="K805" s="23">
        <f t="shared" si="212"/>
        <v>5.4434134741313756E-2</v>
      </c>
      <c r="L805" s="23">
        <f t="shared" si="207"/>
        <v>9999997.3054190576</v>
      </c>
      <c r="M805" s="23">
        <f>SUM($I$15:I805)</f>
        <v>-52881140.03242451</v>
      </c>
      <c r="N805" s="23">
        <f t="shared" si="199"/>
        <v>9999997.3054190576</v>
      </c>
      <c r="O805" s="23">
        <f t="shared" si="200"/>
        <v>10000000</v>
      </c>
      <c r="P805" s="25">
        <f t="shared" si="201"/>
        <v>0.99999973054190572</v>
      </c>
      <c r="R805" s="8">
        <f t="shared" si="208"/>
        <v>791</v>
      </c>
      <c r="S805" s="23">
        <f>VLOOKUP(R805,$R$7:$S$11,2,1)*$D$7</f>
        <v>25305.296442687748</v>
      </c>
      <c r="T805" s="23">
        <f t="shared" si="210"/>
        <v>-25287.081388760358</v>
      </c>
      <c r="U805" s="24">
        <f t="shared" si="202"/>
        <v>0.99928018808360364</v>
      </c>
      <c r="V805" s="23">
        <f t="shared" si="213"/>
        <v>18.215053927389818</v>
      </c>
      <c r="W805" s="23">
        <f t="shared" si="211"/>
        <v>9998491.0529309437</v>
      </c>
      <c r="X805" s="23">
        <f>SUM($T$15:T805)</f>
        <v>-15889923.208167452</v>
      </c>
      <c r="Y805" s="23">
        <f t="shared" si="203"/>
        <v>9998491.0529309437</v>
      </c>
      <c r="Z805" s="23">
        <f t="shared" si="204"/>
        <v>10000000</v>
      </c>
      <c r="AA805" s="25">
        <f t="shared" si="205"/>
        <v>0.99984910529309434</v>
      </c>
    </row>
    <row r="806" spans="7:27" x14ac:dyDescent="0.25">
      <c r="G806" s="8">
        <f t="shared" si="206"/>
        <v>792</v>
      </c>
      <c r="H806" s="23">
        <f>VLOOKUP(G806,$G$7:$H$11,2,1)*$D$7</f>
        <v>74197.036800000002</v>
      </c>
      <c r="I806" s="23">
        <f t="shared" si="209"/>
        <v>-74196.983443725854</v>
      </c>
      <c r="J806" s="24">
        <f t="shared" si="198"/>
        <v>0.99999928088402923</v>
      </c>
      <c r="K806" s="23">
        <f t="shared" si="212"/>
        <v>5.3356274147517979E-2</v>
      </c>
      <c r="L806" s="23">
        <f t="shared" si="207"/>
        <v>9999997.3587753326</v>
      </c>
      <c r="M806" s="23">
        <f>SUM($I$15:I806)</f>
        <v>-52955337.015868232</v>
      </c>
      <c r="N806" s="23">
        <f t="shared" si="199"/>
        <v>9999997.3587753326</v>
      </c>
      <c r="O806" s="23">
        <f t="shared" si="200"/>
        <v>10000000</v>
      </c>
      <c r="P806" s="25">
        <f t="shared" si="201"/>
        <v>0.99999973587753321</v>
      </c>
      <c r="R806" s="8">
        <f t="shared" si="208"/>
        <v>792</v>
      </c>
      <c r="S806" s="23">
        <f>VLOOKUP(R806,$R$7:$S$11,2,1)*$D$7</f>
        <v>25305.296442687748</v>
      </c>
      <c r="T806" s="23">
        <f t="shared" si="210"/>
        <v>-25287.298630565405</v>
      </c>
      <c r="U806" s="24">
        <f t="shared" si="202"/>
        <v>0.99928877291901697</v>
      </c>
      <c r="V806" s="23">
        <f t="shared" si="213"/>
        <v>17.997812122343021</v>
      </c>
      <c r="W806" s="23">
        <f t="shared" si="211"/>
        <v>9998509.0507430658</v>
      </c>
      <c r="X806" s="23">
        <f>SUM($T$15:T806)</f>
        <v>-15915210.506798018</v>
      </c>
      <c r="Y806" s="23">
        <f t="shared" si="203"/>
        <v>9998509.0507430658</v>
      </c>
      <c r="Z806" s="23">
        <f t="shared" si="204"/>
        <v>10000000</v>
      </c>
      <c r="AA806" s="25">
        <f t="shared" si="205"/>
        <v>0.99985090507430663</v>
      </c>
    </row>
    <row r="807" spans="7:27" x14ac:dyDescent="0.25">
      <c r="G807" s="8">
        <f t="shared" si="206"/>
        <v>793</v>
      </c>
      <c r="H807" s="23">
        <f>VLOOKUP(G807,$G$7:$H$11,2,1)*$D$7</f>
        <v>74197.036800000002</v>
      </c>
      <c r="I807" s="23">
        <f t="shared" si="209"/>
        <v>-74196.984500255436</v>
      </c>
      <c r="J807" s="24">
        <f t="shared" si="198"/>
        <v>0.99999929512354102</v>
      </c>
      <c r="K807" s="23">
        <f t="shared" si="212"/>
        <v>5.2299744565971196E-2</v>
      </c>
      <c r="L807" s="23">
        <f t="shared" si="207"/>
        <v>9999997.411075078</v>
      </c>
      <c r="M807" s="23">
        <f>SUM($I$15:I807)</f>
        <v>-53029534.000368491</v>
      </c>
      <c r="N807" s="23">
        <f t="shared" si="199"/>
        <v>9999997.411075078</v>
      </c>
      <c r="O807" s="23">
        <f t="shared" si="200"/>
        <v>10000000</v>
      </c>
      <c r="P807" s="25">
        <f t="shared" si="201"/>
        <v>0.99999974110750778</v>
      </c>
      <c r="R807" s="8">
        <f t="shared" si="208"/>
        <v>793</v>
      </c>
      <c r="S807" s="23">
        <f>VLOOKUP(R807,$R$7:$S$11,2,1)*$D$7</f>
        <v>25305.296442687748</v>
      </c>
      <c r="T807" s="23">
        <f t="shared" si="210"/>
        <v>-25287.513281814754</v>
      </c>
      <c r="U807" s="24">
        <f t="shared" si="202"/>
        <v>0.99929725538235559</v>
      </c>
      <c r="V807" s="23">
        <f t="shared" si="213"/>
        <v>17.783160872993903</v>
      </c>
      <c r="W807" s="23">
        <f t="shared" si="211"/>
        <v>9998526.8339039385</v>
      </c>
      <c r="X807" s="23">
        <f>SUM($T$15:T807)</f>
        <v>-15940498.020079833</v>
      </c>
      <c r="Y807" s="23">
        <f t="shared" si="203"/>
        <v>9998526.8339039385</v>
      </c>
      <c r="Z807" s="23">
        <f t="shared" si="204"/>
        <v>10000000</v>
      </c>
      <c r="AA807" s="25">
        <f t="shared" si="205"/>
        <v>0.9998526833903939</v>
      </c>
    </row>
    <row r="808" spans="7:27" x14ac:dyDescent="0.25">
      <c r="G808" s="8">
        <f t="shared" si="206"/>
        <v>794</v>
      </c>
      <c r="H808" s="23">
        <f>VLOOKUP(G808,$G$7:$H$11,2,1)*$D$7</f>
        <v>74197.036800000002</v>
      </c>
      <c r="I808" s="23">
        <f t="shared" si="209"/>
        <v>-74196.985535860062</v>
      </c>
      <c r="J808" s="24">
        <f t="shared" si="198"/>
        <v>0.99999930908103407</v>
      </c>
      <c r="K808" s="23">
        <f t="shared" si="212"/>
        <v>5.1264139940030873E-2</v>
      </c>
      <c r="L808" s="23">
        <f t="shared" si="207"/>
        <v>9999997.4623392187</v>
      </c>
      <c r="M808" s="23">
        <f>SUM($I$15:I808)</f>
        <v>-53103730.985904351</v>
      </c>
      <c r="N808" s="23">
        <f t="shared" si="199"/>
        <v>9999997.4623392187</v>
      </c>
      <c r="O808" s="23">
        <f t="shared" si="200"/>
        <v>10000000</v>
      </c>
      <c r="P808" s="25">
        <f t="shared" si="201"/>
        <v>0.99999974623392185</v>
      </c>
      <c r="R808" s="8">
        <f t="shared" si="208"/>
        <v>794</v>
      </c>
      <c r="S808" s="23">
        <f>VLOOKUP(R808,$R$7:$S$11,2,1)*$D$7</f>
        <v>25305.296442687748</v>
      </c>
      <c r="T808" s="23">
        <f t="shared" si="210"/>
        <v>-25287.725373402238</v>
      </c>
      <c r="U808" s="24">
        <f t="shared" si="202"/>
        <v>0.99930563669446415</v>
      </c>
      <c r="V808" s="23">
        <f t="shared" si="213"/>
        <v>17.571069285510021</v>
      </c>
      <c r="W808" s="23">
        <f t="shared" si="211"/>
        <v>9998544.4049732238</v>
      </c>
      <c r="X808" s="23">
        <f>SUM($T$15:T808)</f>
        <v>-15965785.745453235</v>
      </c>
      <c r="Y808" s="23">
        <f t="shared" si="203"/>
        <v>9998544.4049732238</v>
      </c>
      <c r="Z808" s="23">
        <f t="shared" si="204"/>
        <v>10000000</v>
      </c>
      <c r="AA808" s="25">
        <f t="shared" si="205"/>
        <v>0.99985444049732242</v>
      </c>
    </row>
    <row r="809" spans="7:27" x14ac:dyDescent="0.25">
      <c r="G809" s="8">
        <f t="shared" si="206"/>
        <v>795</v>
      </c>
      <c r="H809" s="23">
        <f>VLOOKUP(G809,$G$7:$H$11,2,1)*$D$7</f>
        <v>74197.036800000002</v>
      </c>
      <c r="I809" s="23">
        <f t="shared" si="209"/>
        <v>-74196.986550956964</v>
      </c>
      <c r="J809" s="24">
        <f t="shared" si="198"/>
        <v>0.99999932276213166</v>
      </c>
      <c r="K809" s="23">
        <f t="shared" si="212"/>
        <v>5.0249043037183583E-2</v>
      </c>
      <c r="L809" s="23">
        <f t="shared" si="207"/>
        <v>9999997.5125882626</v>
      </c>
      <c r="M809" s="23">
        <f>SUM($I$15:I809)</f>
        <v>-53177927.972455308</v>
      </c>
      <c r="N809" s="23">
        <f t="shared" si="199"/>
        <v>9999997.5125882626</v>
      </c>
      <c r="O809" s="23">
        <f t="shared" si="200"/>
        <v>10000000</v>
      </c>
      <c r="P809" s="25">
        <f t="shared" si="201"/>
        <v>0.99999975125882623</v>
      </c>
      <c r="R809" s="8">
        <f t="shared" si="208"/>
        <v>795</v>
      </c>
      <c r="S809" s="23">
        <f>VLOOKUP(R809,$R$7:$S$11,2,1)*$D$7</f>
        <v>25305.296442687748</v>
      </c>
      <c r="T809" s="23">
        <f t="shared" si="210"/>
        <v>-25287.934935834259</v>
      </c>
      <c r="U809" s="24">
        <f t="shared" si="202"/>
        <v>0.99931391806087666</v>
      </c>
      <c r="V809" s="23">
        <f t="shared" si="213"/>
        <v>17.361506853489118</v>
      </c>
      <c r="W809" s="23">
        <f t="shared" si="211"/>
        <v>9998561.7664800771</v>
      </c>
      <c r="X809" s="23">
        <f>SUM($T$15:T809)</f>
        <v>-15991073.680389069</v>
      </c>
      <c r="Y809" s="23">
        <f t="shared" si="203"/>
        <v>9998561.7664800771</v>
      </c>
      <c r="Z809" s="23">
        <f t="shared" si="204"/>
        <v>10000000</v>
      </c>
      <c r="AA809" s="25">
        <f t="shared" si="205"/>
        <v>0.99985617664800774</v>
      </c>
    </row>
    <row r="810" spans="7:27" x14ac:dyDescent="0.25">
      <c r="G810" s="8">
        <f t="shared" si="206"/>
        <v>796</v>
      </c>
      <c r="H810" s="23">
        <f>VLOOKUP(G810,$G$7:$H$11,2,1)*$D$7</f>
        <v>74197.036800000002</v>
      </c>
      <c r="I810" s="23">
        <f t="shared" si="209"/>
        <v>-74196.987545952201</v>
      </c>
      <c r="J810" s="24">
        <f t="shared" si="198"/>
        <v>0.99999933617230652</v>
      </c>
      <c r="K810" s="23">
        <f t="shared" si="212"/>
        <v>4.9254047800786793E-2</v>
      </c>
      <c r="L810" s="23">
        <f t="shared" si="207"/>
        <v>9999997.5618423112</v>
      </c>
      <c r="M810" s="23">
        <f>SUM($I$15:I810)</f>
        <v>-53252124.96000126</v>
      </c>
      <c r="N810" s="23">
        <f t="shared" si="199"/>
        <v>9999997.5618423112</v>
      </c>
      <c r="O810" s="23">
        <f t="shared" si="200"/>
        <v>10000000</v>
      </c>
      <c r="P810" s="25">
        <f t="shared" si="201"/>
        <v>0.99999975618423109</v>
      </c>
      <c r="R810" s="8">
        <f t="shared" si="208"/>
        <v>796</v>
      </c>
      <c r="S810" s="23">
        <f>VLOOKUP(R810,$R$7:$S$11,2,1)*$D$7</f>
        <v>25305.296442687748</v>
      </c>
      <c r="T810" s="23">
        <f t="shared" si="210"/>
        <v>-25288.141999267042</v>
      </c>
      <c r="U810" s="24">
        <f t="shared" si="202"/>
        <v>0.99932210067328953</v>
      </c>
      <c r="V810" s="23">
        <f t="shared" si="213"/>
        <v>17.15444342070623</v>
      </c>
      <c r="W810" s="23">
        <f t="shared" si="211"/>
        <v>9998578.9209234975</v>
      </c>
      <c r="X810" s="23">
        <f>SUM($T$15:T810)</f>
        <v>-16016361.822388336</v>
      </c>
      <c r="Y810" s="23">
        <f t="shared" si="203"/>
        <v>9998578.9209234975</v>
      </c>
      <c r="Z810" s="23">
        <f t="shared" si="204"/>
        <v>10000000</v>
      </c>
      <c r="AA810" s="25">
        <f t="shared" si="205"/>
        <v>0.99985789209234976</v>
      </c>
    </row>
    <row r="811" spans="7:27" x14ac:dyDescent="0.25">
      <c r="G811" s="8">
        <f t="shared" si="206"/>
        <v>797</v>
      </c>
      <c r="H811" s="23">
        <f>VLOOKUP(G811,$G$7:$H$11,2,1)*$D$7</f>
        <v>74197.036800000002</v>
      </c>
      <c r="I811" s="23">
        <f t="shared" si="209"/>
        <v>-74196.988521255553</v>
      </c>
      <c r="J811" s="24">
        <f t="shared" si="198"/>
        <v>0.99999934931708145</v>
      </c>
      <c r="K811" s="23">
        <f t="shared" si="212"/>
        <v>4.8278744448907673E-2</v>
      </c>
      <c r="L811" s="23">
        <f t="shared" si="207"/>
        <v>9999997.6101210564</v>
      </c>
      <c r="M811" s="23">
        <f>SUM($I$15:I811)</f>
        <v>-53326321.948522516</v>
      </c>
      <c r="N811" s="23">
        <f t="shared" si="199"/>
        <v>9999997.6101210564</v>
      </c>
      <c r="O811" s="23">
        <f t="shared" si="200"/>
        <v>10000000</v>
      </c>
      <c r="P811" s="25">
        <f t="shared" si="201"/>
        <v>0.99999976101210564</v>
      </c>
      <c r="R811" s="8">
        <f t="shared" si="208"/>
        <v>797</v>
      </c>
      <c r="S811" s="23">
        <f>VLOOKUP(R811,$R$7:$S$11,2,1)*$D$7</f>
        <v>25305.296442687748</v>
      </c>
      <c r="T811" s="23">
        <f t="shared" si="210"/>
        <v>-25288.346593495458</v>
      </c>
      <c r="U811" s="24">
        <f t="shared" si="202"/>
        <v>0.99933018570911913</v>
      </c>
      <c r="V811" s="23">
        <f t="shared" si="213"/>
        <v>16.949849192289548</v>
      </c>
      <c r="W811" s="23">
        <f t="shared" si="211"/>
        <v>9998595.8707726896</v>
      </c>
      <c r="X811" s="23">
        <f>SUM($T$15:T811)</f>
        <v>-16041650.168981832</v>
      </c>
      <c r="Y811" s="23">
        <f t="shared" si="203"/>
        <v>9998595.8707726896</v>
      </c>
      <c r="Z811" s="23">
        <f t="shared" si="204"/>
        <v>10000000</v>
      </c>
      <c r="AA811" s="25">
        <f t="shared" si="205"/>
        <v>0.99985958707726896</v>
      </c>
    </row>
    <row r="812" spans="7:27" x14ac:dyDescent="0.25">
      <c r="G812" s="8">
        <f t="shared" si="206"/>
        <v>798</v>
      </c>
      <c r="H812" s="23">
        <f>VLOOKUP(G812,$G$7:$H$11,2,1)*$D$7</f>
        <v>74197.036800000002</v>
      </c>
      <c r="I812" s="23">
        <f t="shared" si="209"/>
        <v>-74196.989477228373</v>
      </c>
      <c r="J812" s="24">
        <f t="shared" si="198"/>
        <v>0.99999936220132679</v>
      </c>
      <c r="K812" s="23">
        <f t="shared" si="212"/>
        <v>4.7322771628387272E-2</v>
      </c>
      <c r="L812" s="23">
        <f t="shared" si="207"/>
        <v>9999997.6574438289</v>
      </c>
      <c r="M812" s="23">
        <f>SUM($I$15:I812)</f>
        <v>-53400518.93799974</v>
      </c>
      <c r="N812" s="23">
        <f t="shared" si="199"/>
        <v>9999997.6574438289</v>
      </c>
      <c r="O812" s="23">
        <f t="shared" si="200"/>
        <v>10000000</v>
      </c>
      <c r="P812" s="25">
        <f t="shared" si="201"/>
        <v>0.99999976574438287</v>
      </c>
      <c r="R812" s="8">
        <f t="shared" si="208"/>
        <v>798</v>
      </c>
      <c r="S812" s="23">
        <f>VLOOKUP(R812,$R$7:$S$11,2,1)*$D$7</f>
        <v>25305.296442687748</v>
      </c>
      <c r="T812" s="23">
        <f t="shared" si="210"/>
        <v>-25288.548747934401</v>
      </c>
      <c r="U812" s="24">
        <f t="shared" si="202"/>
        <v>0.99933817433076599</v>
      </c>
      <c r="V812" s="23">
        <f t="shared" si="213"/>
        <v>16.747694753346877</v>
      </c>
      <c r="W812" s="23">
        <f t="shared" si="211"/>
        <v>9998612.6184674427</v>
      </c>
      <c r="X812" s="23">
        <f>SUM($T$15:T812)</f>
        <v>-16066938.717729766</v>
      </c>
      <c r="Y812" s="23">
        <f t="shared" si="203"/>
        <v>9998612.6184674427</v>
      </c>
      <c r="Z812" s="23">
        <f t="shared" si="204"/>
        <v>10000000</v>
      </c>
      <c r="AA812" s="25">
        <f t="shared" si="205"/>
        <v>0.99986126184674429</v>
      </c>
    </row>
    <row r="813" spans="7:27" x14ac:dyDescent="0.25">
      <c r="G813" s="8">
        <f t="shared" si="206"/>
        <v>799</v>
      </c>
      <c r="H813" s="23">
        <f>VLOOKUP(G813,$G$7:$H$11,2,1)*$D$7</f>
        <v>74197.036800000002</v>
      </c>
      <c r="I813" s="23">
        <f t="shared" si="209"/>
        <v>-74196.990414287895</v>
      </c>
      <c r="J813" s="24">
        <f t="shared" si="198"/>
        <v>0.9999993748306657</v>
      </c>
      <c r="K813" s="23">
        <f t="shared" si="212"/>
        <v>4.6385712106712162E-2</v>
      </c>
      <c r="L813" s="23">
        <f t="shared" si="207"/>
        <v>9999997.7038295418</v>
      </c>
      <c r="M813" s="23">
        <f>SUM($I$15:I813)</f>
        <v>-53474715.928414032</v>
      </c>
      <c r="N813" s="23">
        <f t="shared" si="199"/>
        <v>9999997.7038295418</v>
      </c>
      <c r="O813" s="23">
        <f t="shared" si="200"/>
        <v>10000000</v>
      </c>
      <c r="P813" s="25">
        <f t="shared" si="201"/>
        <v>0.99999977038295418</v>
      </c>
      <c r="R813" s="8">
        <f t="shared" si="208"/>
        <v>799</v>
      </c>
      <c r="S813" s="23">
        <f>VLOOKUP(R813,$R$7:$S$11,2,1)*$D$7</f>
        <v>25305.296442687748</v>
      </c>
      <c r="T813" s="23">
        <f t="shared" si="210"/>
        <v>-25288.748491697013</v>
      </c>
      <c r="U813" s="24">
        <f t="shared" si="202"/>
        <v>0.99934606768870649</v>
      </c>
      <c r="V813" s="23">
        <f t="shared" si="213"/>
        <v>16.547950990734535</v>
      </c>
      <c r="W813" s="23">
        <f t="shared" si="211"/>
        <v>9998629.1664184332</v>
      </c>
      <c r="X813" s="23">
        <f>SUM($T$15:T813)</f>
        <v>-16092227.466221463</v>
      </c>
      <c r="Y813" s="23">
        <f t="shared" si="203"/>
        <v>9998629.1664184332</v>
      </c>
      <c r="Z813" s="23">
        <f t="shared" si="204"/>
        <v>10000000</v>
      </c>
      <c r="AA813" s="25">
        <f t="shared" si="205"/>
        <v>0.99986291664184335</v>
      </c>
    </row>
    <row r="814" spans="7:27" x14ac:dyDescent="0.25">
      <c r="G814" s="8">
        <f t="shared" si="206"/>
        <v>800</v>
      </c>
      <c r="H814" s="23">
        <f>VLOOKUP(G814,$G$7:$H$11,2,1)*$D$7</f>
        <v>74197.036800000002</v>
      </c>
      <c r="I814" s="23">
        <f t="shared" si="209"/>
        <v>-74196.991332784295</v>
      </c>
      <c r="J814" s="24">
        <f t="shared" si="198"/>
        <v>0.99999938720981774</v>
      </c>
      <c r="K814" s="23">
        <f t="shared" si="212"/>
        <v>4.5467215706594288E-2</v>
      </c>
      <c r="L814" s="23">
        <f t="shared" si="207"/>
        <v>9999997.7492967583</v>
      </c>
      <c r="M814" s="23">
        <f>SUM($I$15:I814)</f>
        <v>-53548912.919746816</v>
      </c>
      <c r="N814" s="23">
        <f t="shared" si="199"/>
        <v>9999997.7492967583</v>
      </c>
      <c r="O814" s="23">
        <f t="shared" si="200"/>
        <v>10000000</v>
      </c>
      <c r="P814" s="25">
        <f t="shared" si="201"/>
        <v>0.99999977492967584</v>
      </c>
      <c r="R814" s="8">
        <f t="shared" si="208"/>
        <v>800</v>
      </c>
      <c r="S814" s="23">
        <f>VLOOKUP(R814,$R$7:$S$11,2,1)*$D$7</f>
        <v>25305.296442687748</v>
      </c>
      <c r="T814" s="23">
        <f t="shared" si="210"/>
        <v>-25288.945853512734</v>
      </c>
      <c r="U814" s="24">
        <f t="shared" si="202"/>
        <v>0.9993538669182539</v>
      </c>
      <c r="V814" s="23">
        <f t="shared" si="213"/>
        <v>16.350589175013738</v>
      </c>
      <c r="W814" s="23">
        <f t="shared" si="211"/>
        <v>9998645.517007608</v>
      </c>
      <c r="X814" s="23">
        <f>SUM($T$15:T814)</f>
        <v>-16117516.412074976</v>
      </c>
      <c r="Y814" s="23">
        <f t="shared" si="203"/>
        <v>9998645.517007608</v>
      </c>
      <c r="Z814" s="23">
        <f t="shared" si="204"/>
        <v>10000000</v>
      </c>
      <c r="AA814" s="25">
        <f t="shared" si="205"/>
        <v>0.99986455170076083</v>
      </c>
    </row>
    <row r="815" spans="7:27" x14ac:dyDescent="0.25">
      <c r="G815" s="8">
        <f t="shared" si="206"/>
        <v>801</v>
      </c>
      <c r="H815" s="23">
        <f>VLOOKUP(G815,$G$7:$H$11,2,1)*$D$7</f>
        <v>74197.036800000002</v>
      </c>
      <c r="I815" s="23">
        <f t="shared" si="209"/>
        <v>-74196.992233097553</v>
      </c>
      <c r="J815" s="24">
        <f t="shared" si="198"/>
        <v>0.99999939934390414</v>
      </c>
      <c r="K815" s="23">
        <f t="shared" si="212"/>
        <v>4.4566902448423207E-2</v>
      </c>
      <c r="L815" s="23">
        <f t="shared" si="207"/>
        <v>9999997.7938636616</v>
      </c>
      <c r="M815" s="23">
        <f>SUM($I$15:I815)</f>
        <v>-53623109.911979914</v>
      </c>
      <c r="N815" s="23">
        <f t="shared" si="199"/>
        <v>9999997.7938636616</v>
      </c>
      <c r="O815" s="23">
        <f t="shared" si="200"/>
        <v>10000000</v>
      </c>
      <c r="P815" s="25">
        <f t="shared" si="201"/>
        <v>0.99999977938636619</v>
      </c>
      <c r="R815" s="8">
        <f t="shared" si="208"/>
        <v>801</v>
      </c>
      <c r="S815" s="23">
        <f>VLOOKUP(R815,$R$7:$S$11,2,1)*$D$7</f>
        <v>25305.296442687748</v>
      </c>
      <c r="T815" s="23">
        <f t="shared" si="210"/>
        <v>-25289.140861779451</v>
      </c>
      <c r="U815" s="24">
        <f t="shared" si="202"/>
        <v>0.99936157314161933</v>
      </c>
      <c r="V815" s="23">
        <f t="shared" si="213"/>
        <v>16.155580908296542</v>
      </c>
      <c r="W815" s="23">
        <f t="shared" si="211"/>
        <v>9998661.672588516</v>
      </c>
      <c r="X815" s="23">
        <f>SUM($T$15:T815)</f>
        <v>-16142805.552936755</v>
      </c>
      <c r="Y815" s="23">
        <f t="shared" si="203"/>
        <v>9998661.672588516</v>
      </c>
      <c r="Z815" s="23">
        <f t="shared" si="204"/>
        <v>10000000</v>
      </c>
      <c r="AA815" s="25">
        <f t="shared" si="205"/>
        <v>0.99986616725885158</v>
      </c>
    </row>
    <row r="816" spans="7:27" x14ac:dyDescent="0.25">
      <c r="G816" s="8">
        <f t="shared" si="206"/>
        <v>802</v>
      </c>
      <c r="H816" s="23">
        <f>VLOOKUP(G816,$G$7:$H$11,2,1)*$D$7</f>
        <v>74197.036800000002</v>
      </c>
      <c r="I816" s="23">
        <f t="shared" si="209"/>
        <v>-74196.993115574121</v>
      </c>
      <c r="J816" s="24">
        <f t="shared" si="198"/>
        <v>0.99999941123759428</v>
      </c>
      <c r="K816" s="23">
        <f t="shared" si="212"/>
        <v>4.3684425880201161E-2</v>
      </c>
      <c r="L816" s="23">
        <f t="shared" si="207"/>
        <v>9999997.8375480883</v>
      </c>
      <c r="M816" s="23">
        <f>SUM($I$15:I816)</f>
        <v>-53697306.905095488</v>
      </c>
      <c r="N816" s="23">
        <f t="shared" si="199"/>
        <v>9999997.8375480883</v>
      </c>
      <c r="O816" s="23">
        <f t="shared" si="200"/>
        <v>10000000</v>
      </c>
      <c r="P816" s="25">
        <f t="shared" si="201"/>
        <v>0.9999997837548088</v>
      </c>
      <c r="R816" s="8">
        <f t="shared" si="208"/>
        <v>802</v>
      </c>
      <c r="S816" s="23">
        <f>VLOOKUP(R816,$R$7:$S$11,2,1)*$D$7</f>
        <v>25305.296442687748</v>
      </c>
      <c r="T816" s="23">
        <f t="shared" si="210"/>
        <v>-25289.333544548601</v>
      </c>
      <c r="U816" s="24">
        <f t="shared" si="202"/>
        <v>0.99936918746732328</v>
      </c>
      <c r="V816" s="23">
        <f t="shared" si="213"/>
        <v>15.962898139147001</v>
      </c>
      <c r="W816" s="23">
        <f t="shared" si="211"/>
        <v>9998677.6354866549</v>
      </c>
      <c r="X816" s="23">
        <f>SUM($T$15:T816)</f>
        <v>-16168094.886481304</v>
      </c>
      <c r="Y816" s="23">
        <f t="shared" si="203"/>
        <v>9998677.6354866549</v>
      </c>
      <c r="Z816" s="23">
        <f t="shared" si="204"/>
        <v>10000000</v>
      </c>
      <c r="AA816" s="25">
        <f t="shared" si="205"/>
        <v>0.99986776354866547</v>
      </c>
    </row>
    <row r="817" spans="7:27" x14ac:dyDescent="0.25">
      <c r="G817" s="8">
        <f t="shared" si="206"/>
        <v>803</v>
      </c>
      <c r="H817" s="23">
        <f>VLOOKUP(G817,$G$7:$H$11,2,1)*$D$7</f>
        <v>74197.036800000002</v>
      </c>
      <c r="I817" s="23">
        <f t="shared" si="209"/>
        <v>-74196.993980590254</v>
      </c>
      <c r="J817" s="24">
        <f t="shared" si="198"/>
        <v>0.99999942289595922</v>
      </c>
      <c r="K817" s="23">
        <f t="shared" si="212"/>
        <v>4.2819409747608006E-2</v>
      </c>
      <c r="L817" s="23">
        <f t="shared" si="207"/>
        <v>9999997.8803674988</v>
      </c>
      <c r="M817" s="23">
        <f>SUM($I$15:I817)</f>
        <v>-53771503.899076074</v>
      </c>
      <c r="N817" s="23">
        <f t="shared" si="199"/>
        <v>9999997.8803674988</v>
      </c>
      <c r="O817" s="23">
        <f t="shared" si="200"/>
        <v>10000000</v>
      </c>
      <c r="P817" s="25">
        <f t="shared" si="201"/>
        <v>0.99999978803674994</v>
      </c>
      <c r="R817" s="8">
        <f t="shared" si="208"/>
        <v>803</v>
      </c>
      <c r="S817" s="23">
        <f>VLOOKUP(R817,$R$7:$S$11,2,1)*$D$7</f>
        <v>25305.296442687748</v>
      </c>
      <c r="T817" s="23">
        <f t="shared" si="210"/>
        <v>-25289.523929547518</v>
      </c>
      <c r="U817" s="24">
        <f t="shared" si="202"/>
        <v>0.99937671099107839</v>
      </c>
      <c r="V817" s="23">
        <f t="shared" si="213"/>
        <v>15.772513140229421</v>
      </c>
      <c r="W817" s="23">
        <f t="shared" si="211"/>
        <v>9998693.4079997949</v>
      </c>
      <c r="X817" s="23">
        <f>SUM($T$15:T817)</f>
        <v>-16193384.410410851</v>
      </c>
      <c r="Y817" s="23">
        <f t="shared" si="203"/>
        <v>9998693.4079997949</v>
      </c>
      <c r="Z817" s="23">
        <f t="shared" si="204"/>
        <v>10000000</v>
      </c>
      <c r="AA817" s="25">
        <f t="shared" si="205"/>
        <v>0.99986934079997947</v>
      </c>
    </row>
    <row r="818" spans="7:27" x14ac:dyDescent="0.25">
      <c r="G818" s="8">
        <f t="shared" si="206"/>
        <v>804</v>
      </c>
      <c r="H818" s="23">
        <f>VLOOKUP(G818,$G$7:$H$11,2,1)*$D$7</f>
        <v>74197.036800000002</v>
      </c>
      <c r="I818" s="23">
        <f t="shared" si="209"/>
        <v>-74196.994828470051</v>
      </c>
      <c r="J818" s="24">
        <f t="shared" si="198"/>
        <v>0.99999943432336702</v>
      </c>
      <c r="K818" s="23">
        <f t="shared" si="212"/>
        <v>4.1971529950387776E-2</v>
      </c>
      <c r="L818" s="23">
        <f t="shared" si="207"/>
        <v>9999997.9223390296</v>
      </c>
      <c r="M818" s="23">
        <f>SUM($I$15:I818)</f>
        <v>-53845700.893904544</v>
      </c>
      <c r="N818" s="23">
        <f t="shared" si="199"/>
        <v>9999997.9223390296</v>
      </c>
      <c r="O818" s="23">
        <f t="shared" si="200"/>
        <v>10000000</v>
      </c>
      <c r="P818" s="25">
        <f t="shared" si="201"/>
        <v>0.99999979223390301</v>
      </c>
      <c r="R818" s="8">
        <f t="shared" si="208"/>
        <v>804</v>
      </c>
      <c r="S818" s="23">
        <f>VLOOKUP(R818,$R$7:$S$11,2,1)*$D$7</f>
        <v>25305.296442687748</v>
      </c>
      <c r="T818" s="23">
        <f t="shared" si="210"/>
        <v>-25289.71204417944</v>
      </c>
      <c r="U818" s="24">
        <f t="shared" si="202"/>
        <v>0.99938414479578996</v>
      </c>
      <c r="V818" s="23">
        <f t="shared" si="213"/>
        <v>15.584398508308368</v>
      </c>
      <c r="W818" s="23">
        <f t="shared" si="211"/>
        <v>9998708.992398303</v>
      </c>
      <c r="X818" s="23">
        <f>SUM($T$15:T818)</f>
        <v>-16218674.122455031</v>
      </c>
      <c r="Y818" s="23">
        <f t="shared" si="203"/>
        <v>9998708.992398303</v>
      </c>
      <c r="Z818" s="23">
        <f t="shared" si="204"/>
        <v>10000000</v>
      </c>
      <c r="AA818" s="25">
        <f t="shared" si="205"/>
        <v>0.9998708992398303</v>
      </c>
    </row>
    <row r="819" spans="7:27" x14ac:dyDescent="0.25">
      <c r="G819" s="8">
        <f t="shared" si="206"/>
        <v>805</v>
      </c>
      <c r="H819" s="23">
        <f>VLOOKUP(G819,$G$7:$H$11,2,1)*$D$7</f>
        <v>74197.036800000002</v>
      </c>
      <c r="I819" s="23">
        <f t="shared" si="209"/>
        <v>-74196.995659559965</v>
      </c>
      <c r="J819" s="24">
        <f t="shared" si="198"/>
        <v>0.99999944552448705</v>
      </c>
      <c r="K819" s="23">
        <f t="shared" si="212"/>
        <v>4.1140440036542714E-2</v>
      </c>
      <c r="L819" s="23">
        <f t="shared" si="207"/>
        <v>9999997.9634794705</v>
      </c>
      <c r="M819" s="23">
        <f>SUM($I$15:I819)</f>
        <v>-53919897.889564104</v>
      </c>
      <c r="N819" s="23">
        <f t="shared" si="199"/>
        <v>9999997.9634794705</v>
      </c>
      <c r="O819" s="23">
        <f t="shared" si="200"/>
        <v>10000000</v>
      </c>
      <c r="P819" s="25">
        <f t="shared" si="201"/>
        <v>0.999999796347947</v>
      </c>
      <c r="R819" s="8">
        <f t="shared" si="208"/>
        <v>805</v>
      </c>
      <c r="S819" s="23">
        <f>VLOOKUP(R819,$R$7:$S$11,2,1)*$D$7</f>
        <v>25305.296442687748</v>
      </c>
      <c r="T819" s="23">
        <f t="shared" si="210"/>
        <v>-25289.897915508598</v>
      </c>
      <c r="U819" s="24">
        <f t="shared" si="202"/>
        <v>0.99939148995096638</v>
      </c>
      <c r="V819" s="23">
        <f t="shared" si="213"/>
        <v>15.398527179149823</v>
      </c>
      <c r="W819" s="23">
        <f t="shared" si="211"/>
        <v>9998724.3909254819</v>
      </c>
      <c r="X819" s="23">
        <f>SUM($T$15:T819)</f>
        <v>-16243964.020370539</v>
      </c>
      <c r="Y819" s="23">
        <f t="shared" si="203"/>
        <v>9998724.3909254819</v>
      </c>
      <c r="Z819" s="23">
        <f t="shared" si="204"/>
        <v>10000000</v>
      </c>
      <c r="AA819" s="25">
        <f t="shared" si="205"/>
        <v>0.99987243909254819</v>
      </c>
    </row>
    <row r="820" spans="7:27" x14ac:dyDescent="0.25">
      <c r="G820" s="8">
        <f t="shared" si="206"/>
        <v>806</v>
      </c>
      <c r="H820" s="23">
        <f>VLOOKUP(G820,$G$7:$H$11,2,1)*$D$7</f>
        <v>74197.036800000002</v>
      </c>
      <c r="I820" s="23">
        <f t="shared" si="209"/>
        <v>-74196.996474195272</v>
      </c>
      <c r="J820" s="24">
        <f t="shared" si="198"/>
        <v>0.99999945650383804</v>
      </c>
      <c r="K820" s="23">
        <f t="shared" si="212"/>
        <v>4.0325804729945958E-2</v>
      </c>
      <c r="L820" s="23">
        <f t="shared" si="207"/>
        <v>9999998.003805276</v>
      </c>
      <c r="M820" s="23">
        <f>SUM($I$15:I820)</f>
        <v>-53994094.886038303</v>
      </c>
      <c r="N820" s="23">
        <f t="shared" si="199"/>
        <v>9999998.003805276</v>
      </c>
      <c r="O820" s="23">
        <f t="shared" si="200"/>
        <v>10000000</v>
      </c>
      <c r="P820" s="25">
        <f t="shared" si="201"/>
        <v>0.9999998003805276</v>
      </c>
      <c r="R820" s="8">
        <f t="shared" si="208"/>
        <v>806</v>
      </c>
      <c r="S820" s="23">
        <f>VLOOKUP(R820,$R$7:$S$11,2,1)*$D$7</f>
        <v>25305.296442687748</v>
      </c>
      <c r="T820" s="23">
        <f t="shared" si="210"/>
        <v>-25290.081570267677</v>
      </c>
      <c r="U820" s="24">
        <f t="shared" si="202"/>
        <v>0.9993987475130145</v>
      </c>
      <c r="V820" s="23">
        <f t="shared" si="213"/>
        <v>15.214872420070606</v>
      </c>
      <c r="W820" s="23">
        <f t="shared" si="211"/>
        <v>9998739.6057979017</v>
      </c>
      <c r="X820" s="23">
        <f>SUM($T$15:T820)</f>
        <v>-16269254.101940807</v>
      </c>
      <c r="Y820" s="23">
        <f t="shared" si="203"/>
        <v>9998739.6057979017</v>
      </c>
      <c r="Z820" s="23">
        <f t="shared" si="204"/>
        <v>10000000</v>
      </c>
      <c r="AA820" s="25">
        <f t="shared" si="205"/>
        <v>0.99987396057979017</v>
      </c>
    </row>
    <row r="821" spans="7:27" x14ac:dyDescent="0.25">
      <c r="G821" s="8">
        <f t="shared" si="206"/>
        <v>807</v>
      </c>
      <c r="H821" s="23">
        <f>VLOOKUP(G821,$G$7:$H$11,2,1)*$D$7</f>
        <v>74197.036800000002</v>
      </c>
      <c r="I821" s="23">
        <f t="shared" si="209"/>
        <v>-74196.997272703797</v>
      </c>
      <c r="J821" s="24">
        <f t="shared" si="198"/>
        <v>0.99999946726583822</v>
      </c>
      <c r="K821" s="23">
        <f t="shared" si="212"/>
        <v>3.9527296205051243E-2</v>
      </c>
      <c r="L821" s="23">
        <f t="shared" si="207"/>
        <v>9999998.043332573</v>
      </c>
      <c r="M821" s="23">
        <f>SUM($I$15:I821)</f>
        <v>-54068291.883311003</v>
      </c>
      <c r="N821" s="23">
        <f t="shared" si="199"/>
        <v>9999998.043332573</v>
      </c>
      <c r="O821" s="23">
        <f t="shared" si="200"/>
        <v>10000000</v>
      </c>
      <c r="P821" s="25">
        <f t="shared" si="201"/>
        <v>0.9999998043332573</v>
      </c>
      <c r="R821" s="8">
        <f t="shared" si="208"/>
        <v>807</v>
      </c>
      <c r="S821" s="23">
        <f>VLOOKUP(R821,$R$7:$S$11,2,1)*$D$7</f>
        <v>25305.296442687748</v>
      </c>
      <c r="T821" s="23">
        <f t="shared" si="210"/>
        <v>-25290.263034895062</v>
      </c>
      <c r="U821" s="24">
        <f t="shared" si="202"/>
        <v>0.99940591852671101</v>
      </c>
      <c r="V821" s="23">
        <f t="shared" si="213"/>
        <v>15.033407792685466</v>
      </c>
      <c r="W821" s="23">
        <f t="shared" si="211"/>
        <v>9998754.6392056942</v>
      </c>
      <c r="X821" s="23">
        <f>SUM($T$15:T821)</f>
        <v>-16294544.364975702</v>
      </c>
      <c r="Y821" s="23">
        <f t="shared" si="203"/>
        <v>9998754.6392056942</v>
      </c>
      <c r="Z821" s="23">
        <f t="shared" si="204"/>
        <v>10000000</v>
      </c>
      <c r="AA821" s="25">
        <f t="shared" si="205"/>
        <v>0.99987546392056947</v>
      </c>
    </row>
    <row r="822" spans="7:27" x14ac:dyDescent="0.25">
      <c r="G822" s="8">
        <f t="shared" si="206"/>
        <v>808</v>
      </c>
      <c r="H822" s="23">
        <f>VLOOKUP(G822,$G$7:$H$11,2,1)*$D$7</f>
        <v>74197.036800000002</v>
      </c>
      <c r="I822" s="23">
        <f t="shared" si="209"/>
        <v>-74196.998055391014</v>
      </c>
      <c r="J822" s="24">
        <f t="shared" si="198"/>
        <v>0.99999947781460474</v>
      </c>
      <c r="K822" s="23">
        <f t="shared" si="212"/>
        <v>3.8744608988054097E-2</v>
      </c>
      <c r="L822" s="23">
        <f t="shared" si="207"/>
        <v>9999998.0820771828</v>
      </c>
      <c r="M822" s="23">
        <f>SUM($I$15:I822)</f>
        <v>-54142488.881366394</v>
      </c>
      <c r="N822" s="23">
        <f t="shared" si="199"/>
        <v>9999998.0820771828</v>
      </c>
      <c r="O822" s="23">
        <f t="shared" si="200"/>
        <v>10000000</v>
      </c>
      <c r="P822" s="25">
        <f t="shared" si="201"/>
        <v>0.99999980820771828</v>
      </c>
      <c r="R822" s="8">
        <f t="shared" si="208"/>
        <v>808</v>
      </c>
      <c r="S822" s="23">
        <f>VLOOKUP(R822,$R$7:$S$11,2,1)*$D$7</f>
        <v>25305.296442687748</v>
      </c>
      <c r="T822" s="23">
        <f t="shared" si="210"/>
        <v>-25290.442335501313</v>
      </c>
      <c r="U822" s="24">
        <f t="shared" si="202"/>
        <v>0.99941300402387789</v>
      </c>
      <c r="V822" s="23">
        <f t="shared" si="213"/>
        <v>14.854107186434703</v>
      </c>
      <c r="W822" s="23">
        <f t="shared" si="211"/>
        <v>9998769.4933128804</v>
      </c>
      <c r="X822" s="23">
        <f>SUM($T$15:T822)</f>
        <v>-16319834.807311203</v>
      </c>
      <c r="Y822" s="23">
        <f t="shared" si="203"/>
        <v>9998769.4933128804</v>
      </c>
      <c r="Z822" s="23">
        <f t="shared" si="204"/>
        <v>10000000</v>
      </c>
      <c r="AA822" s="25">
        <f t="shared" si="205"/>
        <v>0.99987694933128801</v>
      </c>
    </row>
    <row r="823" spans="7:27" x14ac:dyDescent="0.25">
      <c r="G823" s="8">
        <f t="shared" si="206"/>
        <v>809</v>
      </c>
      <c r="H823" s="23">
        <f>VLOOKUP(G823,$G$7:$H$11,2,1)*$D$7</f>
        <v>74197.036800000002</v>
      </c>
      <c r="I823" s="23">
        <f t="shared" si="209"/>
        <v>-74196.998822588474</v>
      </c>
      <c r="J823" s="24">
        <f t="shared" si="198"/>
        <v>0.99999948815460604</v>
      </c>
      <c r="K823" s="23">
        <f t="shared" si="212"/>
        <v>3.7977411528117955E-2</v>
      </c>
      <c r="L823" s="23">
        <f t="shared" si="207"/>
        <v>9999998.1200545952</v>
      </c>
      <c r="M823" s="23">
        <f>SUM($I$15:I823)</f>
        <v>-54216685.880188987</v>
      </c>
      <c r="N823" s="23">
        <f t="shared" si="199"/>
        <v>9999998.1200545952</v>
      </c>
      <c r="O823" s="23">
        <f t="shared" si="200"/>
        <v>10000000</v>
      </c>
      <c r="P823" s="25">
        <f t="shared" si="201"/>
        <v>0.99999981200545951</v>
      </c>
      <c r="R823" s="8">
        <f t="shared" si="208"/>
        <v>809</v>
      </c>
      <c r="S823" s="23">
        <f>VLOOKUP(R823,$R$7:$S$11,2,1)*$D$7</f>
        <v>25305.296442687748</v>
      </c>
      <c r="T823" s="23">
        <f t="shared" si="210"/>
        <v>-25290.61949788779</v>
      </c>
      <c r="U823" s="24">
        <f t="shared" si="202"/>
        <v>0.99942000502411821</v>
      </c>
      <c r="V823" s="23">
        <f t="shared" si="213"/>
        <v>14.67694479995771</v>
      </c>
      <c r="W823" s="23">
        <f t="shared" si="211"/>
        <v>9998784.1702576801</v>
      </c>
      <c r="X823" s="23">
        <f>SUM($T$15:T823)</f>
        <v>-16345125.426809091</v>
      </c>
      <c r="Y823" s="23">
        <f t="shared" si="203"/>
        <v>9998784.1702576801</v>
      </c>
      <c r="Z823" s="23">
        <f t="shared" si="204"/>
        <v>10000000</v>
      </c>
      <c r="AA823" s="25">
        <f t="shared" si="205"/>
        <v>0.99987841702576796</v>
      </c>
    </row>
    <row r="824" spans="7:27" x14ac:dyDescent="0.25">
      <c r="G824" s="8">
        <f t="shared" si="206"/>
        <v>810</v>
      </c>
      <c r="H824" s="23">
        <f>VLOOKUP(G824,$G$7:$H$11,2,1)*$D$7</f>
        <v>74197.036800000002</v>
      </c>
      <c r="I824" s="23">
        <f t="shared" si="209"/>
        <v>-74196.9995745942</v>
      </c>
      <c r="J824" s="24">
        <f t="shared" si="198"/>
        <v>0.9999994982898589</v>
      </c>
      <c r="K824" s="23">
        <f t="shared" si="212"/>
        <v>3.722540580201894E-2</v>
      </c>
      <c r="L824" s="23">
        <f t="shared" si="207"/>
        <v>9999998.1572800018</v>
      </c>
      <c r="M824" s="23">
        <f>SUM($I$15:I824)</f>
        <v>-54290882.879763581</v>
      </c>
      <c r="N824" s="23">
        <f t="shared" si="199"/>
        <v>9999998.1572800018</v>
      </c>
      <c r="O824" s="23">
        <f t="shared" si="200"/>
        <v>10000000</v>
      </c>
      <c r="P824" s="25">
        <f t="shared" si="201"/>
        <v>0.99999981572800023</v>
      </c>
      <c r="R824" s="8">
        <f t="shared" si="208"/>
        <v>810</v>
      </c>
      <c r="S824" s="23">
        <f>VLOOKUP(R824,$R$7:$S$11,2,1)*$D$7</f>
        <v>25305.296442687748</v>
      </c>
      <c r="T824" s="23">
        <f t="shared" si="210"/>
        <v>-25290.794547539204</v>
      </c>
      <c r="U824" s="24">
        <f t="shared" si="202"/>
        <v>0.99942692253452203</v>
      </c>
      <c r="V824" s="23">
        <f t="shared" si="213"/>
        <v>14.501895148543554</v>
      </c>
      <c r="W824" s="23">
        <f t="shared" si="211"/>
        <v>9998798.6721528284</v>
      </c>
      <c r="X824" s="23">
        <f>SUM($T$15:T824)</f>
        <v>-16370416.22135663</v>
      </c>
      <c r="Y824" s="23">
        <f t="shared" si="203"/>
        <v>9998798.6721528284</v>
      </c>
      <c r="Z824" s="23">
        <f t="shared" si="204"/>
        <v>10000000</v>
      </c>
      <c r="AA824" s="25">
        <f t="shared" si="205"/>
        <v>0.99987986721528288</v>
      </c>
    </row>
    <row r="825" spans="7:27" x14ac:dyDescent="0.25">
      <c r="G825" s="8">
        <f t="shared" si="206"/>
        <v>811</v>
      </c>
      <c r="H825" s="23">
        <f>VLOOKUP(G825,$G$7:$H$11,2,1)*$D$7</f>
        <v>74197.036800000002</v>
      </c>
      <c r="I825" s="23">
        <f t="shared" si="209"/>
        <v>-74197.00031170249</v>
      </c>
      <c r="J825" s="24">
        <f t="shared" si="198"/>
        <v>0.99999950822432959</v>
      </c>
      <c r="K825" s="23">
        <f t="shared" si="212"/>
        <v>3.6488297511823475E-2</v>
      </c>
      <c r="L825" s="23">
        <f t="shared" si="207"/>
        <v>9999998.1937683001</v>
      </c>
      <c r="M825" s="23">
        <f>SUM($I$15:I825)</f>
        <v>-54365079.880075283</v>
      </c>
      <c r="N825" s="23">
        <f t="shared" si="199"/>
        <v>9999998.1937683001</v>
      </c>
      <c r="O825" s="23">
        <f t="shared" si="200"/>
        <v>10000000</v>
      </c>
      <c r="P825" s="25">
        <f t="shared" si="201"/>
        <v>0.99999981937683002</v>
      </c>
      <c r="R825" s="8">
        <f t="shared" si="208"/>
        <v>811</v>
      </c>
      <c r="S825" s="23">
        <f>VLOOKUP(R825,$R$7:$S$11,2,1)*$D$7</f>
        <v>25305.296442687748</v>
      </c>
      <c r="T825" s="23">
        <f t="shared" si="210"/>
        <v>-25290.967509653419</v>
      </c>
      <c r="U825" s="24">
        <f t="shared" si="202"/>
        <v>0.99943375755084385</v>
      </c>
      <c r="V825" s="23">
        <f t="shared" si="213"/>
        <v>14.328933034328657</v>
      </c>
      <c r="W825" s="23">
        <f t="shared" si="211"/>
        <v>9998813.0010858625</v>
      </c>
      <c r="X825" s="23">
        <f>SUM($T$15:T825)</f>
        <v>-16395707.188866284</v>
      </c>
      <c r="Y825" s="23">
        <f t="shared" si="203"/>
        <v>9998813.0010858625</v>
      </c>
      <c r="Z825" s="23">
        <f t="shared" si="204"/>
        <v>10000000</v>
      </c>
      <c r="AA825" s="25">
        <f t="shared" si="205"/>
        <v>0.99988130010858622</v>
      </c>
    </row>
    <row r="826" spans="7:27" x14ac:dyDescent="0.25">
      <c r="G826" s="8">
        <f t="shared" si="206"/>
        <v>812</v>
      </c>
      <c r="H826" s="23">
        <f>VLOOKUP(G826,$G$7:$H$11,2,1)*$D$7</f>
        <v>74197.036800000002</v>
      </c>
      <c r="I826" s="23">
        <f t="shared" si="209"/>
        <v>-74197.001034218818</v>
      </c>
      <c r="J826" s="24">
        <f t="shared" si="198"/>
        <v>0.99999951796213538</v>
      </c>
      <c r="K826" s="23">
        <f t="shared" si="212"/>
        <v>3.5765781183727086E-2</v>
      </c>
      <c r="L826" s="23">
        <f t="shared" si="207"/>
        <v>9999998.2295340821</v>
      </c>
      <c r="M826" s="23">
        <f>SUM($I$15:I826)</f>
        <v>-54439276.881109506</v>
      </c>
      <c r="N826" s="23">
        <f t="shared" si="199"/>
        <v>9999998.2295340821</v>
      </c>
      <c r="O826" s="23">
        <f t="shared" si="200"/>
        <v>10000000</v>
      </c>
      <c r="P826" s="25">
        <f t="shared" si="201"/>
        <v>0.99999982295340817</v>
      </c>
      <c r="R826" s="8">
        <f t="shared" si="208"/>
        <v>812</v>
      </c>
      <c r="S826" s="23">
        <f>VLOOKUP(R826,$R$7:$S$11,2,1)*$D$7</f>
        <v>25305.296442687748</v>
      </c>
      <c r="T826" s="23">
        <f t="shared" si="210"/>
        <v>-25291.138409111649</v>
      </c>
      <c r="U826" s="24">
        <f t="shared" si="202"/>
        <v>0.99944051105632514</v>
      </c>
      <c r="V826" s="23">
        <f t="shared" si="213"/>
        <v>14.158033576099115</v>
      </c>
      <c r="W826" s="23">
        <f t="shared" si="211"/>
        <v>9998827.1591194384</v>
      </c>
      <c r="X826" s="23">
        <f>SUM($T$15:T826)</f>
        <v>-16420998.327275395</v>
      </c>
      <c r="Y826" s="23">
        <f t="shared" si="203"/>
        <v>9998827.1591194384</v>
      </c>
      <c r="Z826" s="23">
        <f t="shared" si="204"/>
        <v>10000000</v>
      </c>
      <c r="AA826" s="25">
        <f t="shared" si="205"/>
        <v>0.99988271591194389</v>
      </c>
    </row>
    <row r="827" spans="7:27" x14ac:dyDescent="0.25">
      <c r="G827" s="8">
        <f t="shared" si="206"/>
        <v>813</v>
      </c>
      <c r="H827" s="23">
        <f>VLOOKUP(G827,$G$7:$H$11,2,1)*$D$7</f>
        <v>74197.036800000002</v>
      </c>
      <c r="I827" s="23">
        <f t="shared" si="209"/>
        <v>-74197.001742430031</v>
      </c>
      <c r="J827" s="24">
        <f t="shared" si="198"/>
        <v>0.99999952750714205</v>
      </c>
      <c r="K827" s="23">
        <f t="shared" si="212"/>
        <v>3.505756997037679E-2</v>
      </c>
      <c r="L827" s="23">
        <f t="shared" si="207"/>
        <v>9999998.2645916529</v>
      </c>
      <c r="M827" s="23">
        <f>SUM($I$15:I827)</f>
        <v>-54513473.882851936</v>
      </c>
      <c r="N827" s="23">
        <f t="shared" si="199"/>
        <v>9999998.2645916529</v>
      </c>
      <c r="O827" s="23">
        <f t="shared" si="200"/>
        <v>10000000</v>
      </c>
      <c r="P827" s="25">
        <f t="shared" si="201"/>
        <v>0.9999998264591653</v>
      </c>
      <c r="R827" s="8">
        <f t="shared" si="208"/>
        <v>813</v>
      </c>
      <c r="S827" s="23">
        <f>VLOOKUP(R827,$R$7:$S$11,2,1)*$D$7</f>
        <v>25305.296442687748</v>
      </c>
      <c r="T827" s="23">
        <f t="shared" si="210"/>
        <v>-25291.307270511985</v>
      </c>
      <c r="U827" s="24">
        <f t="shared" si="202"/>
        <v>0.9994471840230188</v>
      </c>
      <c r="V827" s="23">
        <f t="shared" si="213"/>
        <v>13.989172175763088</v>
      </c>
      <c r="W827" s="23">
        <f t="shared" si="211"/>
        <v>9998841.1482916139</v>
      </c>
      <c r="X827" s="23">
        <f>SUM($T$15:T827)</f>
        <v>-16446289.634545907</v>
      </c>
      <c r="Y827" s="23">
        <f t="shared" si="203"/>
        <v>9998841.1482916139</v>
      </c>
      <c r="Z827" s="23">
        <f t="shared" si="204"/>
        <v>10000000</v>
      </c>
      <c r="AA827" s="25">
        <f t="shared" si="205"/>
        <v>0.9998841148291614</v>
      </c>
    </row>
    <row r="828" spans="7:27" x14ac:dyDescent="0.25">
      <c r="G828" s="8">
        <f t="shared" si="206"/>
        <v>814</v>
      </c>
      <c r="H828" s="23">
        <f>VLOOKUP(G828,$G$7:$H$11,2,1)*$D$7</f>
        <v>74197.036800000002</v>
      </c>
      <c r="I828" s="23">
        <f t="shared" si="209"/>
        <v>-74197.002436619252</v>
      </c>
      <c r="J828" s="24">
        <f t="shared" si="198"/>
        <v>0.99999953686316556</v>
      </c>
      <c r="K828" s="23">
        <f t="shared" si="212"/>
        <v>3.4363380749709904E-2</v>
      </c>
      <c r="L828" s="23">
        <f t="shared" si="207"/>
        <v>9999998.2989550345</v>
      </c>
      <c r="M828" s="23">
        <f>SUM($I$15:I828)</f>
        <v>-54587670.885288551</v>
      </c>
      <c r="N828" s="23">
        <f t="shared" si="199"/>
        <v>9999998.2989550345</v>
      </c>
      <c r="O828" s="23">
        <f t="shared" si="200"/>
        <v>10000000</v>
      </c>
      <c r="P828" s="25">
        <f t="shared" si="201"/>
        <v>0.9999998298955034</v>
      </c>
      <c r="R828" s="8">
        <f t="shared" si="208"/>
        <v>814</v>
      </c>
      <c r="S828" s="23">
        <f>VLOOKUP(R828,$R$7:$S$11,2,1)*$D$7</f>
        <v>25305.296442687748</v>
      </c>
      <c r="T828" s="23">
        <f t="shared" si="210"/>
        <v>-25291.474118150771</v>
      </c>
      <c r="U828" s="24">
        <f t="shared" si="202"/>
        <v>0.99945377741105379</v>
      </c>
      <c r="V828" s="23">
        <f t="shared" si="213"/>
        <v>13.822324536977248</v>
      </c>
      <c r="W828" s="23">
        <f t="shared" si="211"/>
        <v>9998854.9706161506</v>
      </c>
      <c r="X828" s="23">
        <f>SUM($T$15:T828)</f>
        <v>-16471581.108664058</v>
      </c>
      <c r="Y828" s="23">
        <f t="shared" si="203"/>
        <v>9998854.9706161506</v>
      </c>
      <c r="Z828" s="23">
        <f t="shared" si="204"/>
        <v>10000000</v>
      </c>
      <c r="AA828" s="25">
        <f t="shared" si="205"/>
        <v>0.99988549706161511</v>
      </c>
    </row>
    <row r="829" spans="7:27" x14ac:dyDescent="0.25">
      <c r="G829" s="8">
        <f t="shared" si="206"/>
        <v>815</v>
      </c>
      <c r="H829" s="23">
        <f>VLOOKUP(G829,$G$7:$H$11,2,1)*$D$7</f>
        <v>74197.036800000002</v>
      </c>
      <c r="I829" s="23">
        <f t="shared" si="209"/>
        <v>-74197.003117054701</v>
      </c>
      <c r="J829" s="24">
        <f t="shared" si="198"/>
        <v>0.9999995460338208</v>
      </c>
      <c r="K829" s="23">
        <f t="shared" si="212"/>
        <v>3.368294530082494E-2</v>
      </c>
      <c r="L829" s="23">
        <f t="shared" si="207"/>
        <v>9999998.3326379806</v>
      </c>
      <c r="M829" s="23">
        <f>SUM($I$15:I829)</f>
        <v>-54661867.888405606</v>
      </c>
      <c r="N829" s="23">
        <f t="shared" si="199"/>
        <v>9999998.3326379806</v>
      </c>
      <c r="O829" s="23">
        <f t="shared" si="200"/>
        <v>10000000</v>
      </c>
      <c r="P829" s="25">
        <f t="shared" si="201"/>
        <v>0.99999983326379804</v>
      </c>
      <c r="R829" s="8">
        <f t="shared" si="208"/>
        <v>815</v>
      </c>
      <c r="S829" s="23">
        <f>VLOOKUP(R829,$R$7:$S$11,2,1)*$D$7</f>
        <v>25305.296442687748</v>
      </c>
      <c r="T829" s="23">
        <f t="shared" si="210"/>
        <v>-25291.638976041228</v>
      </c>
      <c r="U829" s="24">
        <f t="shared" si="202"/>
        <v>0.99946029216937049</v>
      </c>
      <c r="V829" s="23">
        <f t="shared" si="213"/>
        <v>13.657466646520334</v>
      </c>
      <c r="W829" s="23">
        <f t="shared" si="211"/>
        <v>9998868.6280827969</v>
      </c>
      <c r="X829" s="23">
        <f>SUM($T$15:T829)</f>
        <v>-16496872.747640099</v>
      </c>
      <c r="Y829" s="23">
        <f t="shared" si="203"/>
        <v>9998868.6280827969</v>
      </c>
      <c r="Z829" s="23">
        <f t="shared" si="204"/>
        <v>10000000</v>
      </c>
      <c r="AA829" s="25">
        <f t="shared" si="205"/>
        <v>0.99988686280827965</v>
      </c>
    </row>
    <row r="830" spans="7:27" x14ac:dyDescent="0.25">
      <c r="G830" s="8">
        <f t="shared" si="206"/>
        <v>816</v>
      </c>
      <c r="H830" s="23">
        <f>VLOOKUP(G830,$G$7:$H$11,2,1)*$D$7</f>
        <v>74197.036800000002</v>
      </c>
      <c r="I830" s="23">
        <f t="shared" si="209"/>
        <v>-74197.003784023225</v>
      </c>
      <c r="J830" s="24">
        <f t="shared" si="198"/>
        <v>0.999999555022974</v>
      </c>
      <c r="K830" s="23">
        <f t="shared" si="212"/>
        <v>3.3015976776368916E-2</v>
      </c>
      <c r="L830" s="23">
        <f t="shared" si="207"/>
        <v>9999998.3656539582</v>
      </c>
      <c r="M830" s="23">
        <f>SUM($I$15:I830)</f>
        <v>-54736064.892189629</v>
      </c>
      <c r="N830" s="23">
        <f t="shared" si="199"/>
        <v>9999998.3656539582</v>
      </c>
      <c r="O830" s="23">
        <f t="shared" si="200"/>
        <v>10000000</v>
      </c>
      <c r="P830" s="25">
        <f t="shared" si="201"/>
        <v>0.99999983656539582</v>
      </c>
      <c r="R830" s="8">
        <f t="shared" si="208"/>
        <v>816</v>
      </c>
      <c r="S830" s="23">
        <f>VLOOKUP(R830,$R$7:$S$11,2,1)*$D$7</f>
        <v>25305.296442687748</v>
      </c>
      <c r="T830" s="23">
        <f t="shared" si="210"/>
        <v>-25291.801867906004</v>
      </c>
      <c r="U830" s="24">
        <f t="shared" si="202"/>
        <v>0.99946672923542679</v>
      </c>
      <c r="V830" s="23">
        <f t="shared" si="213"/>
        <v>13.494574781743722</v>
      </c>
      <c r="W830" s="23">
        <f t="shared" si="211"/>
        <v>9998882.1226575784</v>
      </c>
      <c r="X830" s="23">
        <f>SUM($T$15:T830)</f>
        <v>-16522164.549508005</v>
      </c>
      <c r="Y830" s="23">
        <f t="shared" si="203"/>
        <v>9998882.1226575784</v>
      </c>
      <c r="Z830" s="23">
        <f t="shared" si="204"/>
        <v>10000000</v>
      </c>
      <c r="AA830" s="25">
        <f t="shared" si="205"/>
        <v>0.99988821226575786</v>
      </c>
    </row>
    <row r="831" spans="7:27" x14ac:dyDescent="0.25">
      <c r="G831" s="8">
        <f t="shared" si="206"/>
        <v>817</v>
      </c>
      <c r="H831" s="23">
        <f>VLOOKUP(G831,$G$7:$H$11,2,1)*$D$7</f>
        <v>74197.036800000002</v>
      </c>
      <c r="I831" s="23">
        <f t="shared" si="209"/>
        <v>-74197.004437785596</v>
      </c>
      <c r="J831" s="24">
        <f t="shared" si="198"/>
        <v>0.99999956383413946</v>
      </c>
      <c r="K831" s="23">
        <f t="shared" si="212"/>
        <v>3.2362214406020939E-2</v>
      </c>
      <c r="L831" s="23">
        <f t="shared" si="207"/>
        <v>9999998.3980161734</v>
      </c>
      <c r="M831" s="23">
        <f>SUM($I$15:I831)</f>
        <v>-54810261.896627411</v>
      </c>
      <c r="N831" s="23">
        <f t="shared" si="199"/>
        <v>9999998.3980161734</v>
      </c>
      <c r="O831" s="23">
        <f t="shared" si="200"/>
        <v>10000000</v>
      </c>
      <c r="P831" s="25">
        <f t="shared" si="201"/>
        <v>0.99999983980161733</v>
      </c>
      <c r="R831" s="8">
        <f t="shared" si="208"/>
        <v>817</v>
      </c>
      <c r="S831" s="23">
        <f>VLOOKUP(R831,$R$7:$S$11,2,1)*$D$7</f>
        <v>25305.296442687748</v>
      </c>
      <c r="T831" s="23">
        <f t="shared" si="210"/>
        <v>-25291.962817184627</v>
      </c>
      <c r="U831" s="24">
        <f t="shared" si="202"/>
        <v>0.9994730895354923</v>
      </c>
      <c r="V831" s="23">
        <f t="shared" si="213"/>
        <v>13.333625503120857</v>
      </c>
      <c r="W831" s="23">
        <f t="shared" si="211"/>
        <v>9998895.4562830813</v>
      </c>
      <c r="X831" s="23">
        <f>SUM($T$15:T831)</f>
        <v>-16547456.51232519</v>
      </c>
      <c r="Y831" s="23">
        <f t="shared" si="203"/>
        <v>9998895.4562830813</v>
      </c>
      <c r="Z831" s="23">
        <f t="shared" si="204"/>
        <v>10000000</v>
      </c>
      <c r="AA831" s="25">
        <f t="shared" si="205"/>
        <v>0.99988954562830812</v>
      </c>
    </row>
    <row r="832" spans="7:27" x14ac:dyDescent="0.25">
      <c r="G832" s="8">
        <f t="shared" si="206"/>
        <v>818</v>
      </c>
      <c r="H832" s="23">
        <f>VLOOKUP(G832,$G$7:$H$11,2,1)*$D$7</f>
        <v>74197.036800000002</v>
      </c>
      <c r="I832" s="23">
        <f t="shared" si="209"/>
        <v>-74197.005078598857</v>
      </c>
      <c r="J832" s="24">
        <f t="shared" si="198"/>
        <v>0.99999957247078164</v>
      </c>
      <c r="K832" s="23">
        <f t="shared" si="212"/>
        <v>3.1721401144750416E-2</v>
      </c>
      <c r="L832" s="23">
        <f t="shared" si="207"/>
        <v>9999998.4297375754</v>
      </c>
      <c r="M832" s="23">
        <f>SUM($I$15:I832)</f>
        <v>-54884458.90170601</v>
      </c>
      <c r="N832" s="23">
        <f t="shared" si="199"/>
        <v>9999998.4297375754</v>
      </c>
      <c r="O832" s="23">
        <f t="shared" si="200"/>
        <v>10000000</v>
      </c>
      <c r="P832" s="25">
        <f t="shared" si="201"/>
        <v>0.99999984297375755</v>
      </c>
      <c r="R832" s="8">
        <f t="shared" si="208"/>
        <v>818</v>
      </c>
      <c r="S832" s="23">
        <f>VLOOKUP(R832,$R$7:$S$11,2,1)*$D$7</f>
        <v>25305.296442687748</v>
      </c>
      <c r="T832" s="23">
        <f t="shared" si="210"/>
        <v>-25292.121847029775</v>
      </c>
      <c r="U832" s="24">
        <f t="shared" si="202"/>
        <v>0.99947937398450115</v>
      </c>
      <c r="V832" s="23">
        <f t="shared" si="213"/>
        <v>13.174595657972532</v>
      </c>
      <c r="W832" s="23">
        <f t="shared" si="211"/>
        <v>9998908.6308787391</v>
      </c>
      <c r="X832" s="23">
        <f>SUM($T$15:T832)</f>
        <v>-16572748.63417222</v>
      </c>
      <c r="Y832" s="23">
        <f t="shared" si="203"/>
        <v>9998908.6308787391</v>
      </c>
      <c r="Z832" s="23">
        <f t="shared" si="204"/>
        <v>10000000</v>
      </c>
      <c r="AA832" s="25">
        <f t="shared" si="205"/>
        <v>0.99989086308787389</v>
      </c>
    </row>
    <row r="833" spans="7:27" x14ac:dyDescent="0.25">
      <c r="G833" s="8">
        <f t="shared" si="206"/>
        <v>819</v>
      </c>
      <c r="H833" s="23">
        <f>VLOOKUP(G833,$G$7:$H$11,2,1)*$D$7</f>
        <v>74197.036800000002</v>
      </c>
      <c r="I833" s="23">
        <f t="shared" si="209"/>
        <v>-74197.005706720054</v>
      </c>
      <c r="J833" s="24">
        <f t="shared" si="198"/>
        <v>0.99999958093636498</v>
      </c>
      <c r="K833" s="23">
        <f t="shared" si="212"/>
        <v>3.1093279947526753E-2</v>
      </c>
      <c r="L833" s="23">
        <f t="shared" si="207"/>
        <v>9999998.4608308561</v>
      </c>
      <c r="M833" s="23">
        <f>SUM($I$15:I833)</f>
        <v>-54958655.90741273</v>
      </c>
      <c r="N833" s="23">
        <f t="shared" si="199"/>
        <v>9999998.4608308561</v>
      </c>
      <c r="O833" s="23">
        <f t="shared" si="200"/>
        <v>10000000</v>
      </c>
      <c r="P833" s="25">
        <f t="shared" si="201"/>
        <v>0.99999984608308556</v>
      </c>
      <c r="R833" s="8">
        <f t="shared" si="208"/>
        <v>819</v>
      </c>
      <c r="S833" s="23">
        <f>VLOOKUP(R833,$R$7:$S$11,2,1)*$D$7</f>
        <v>25305.296442687748</v>
      </c>
      <c r="T833" s="23">
        <f t="shared" si="210"/>
        <v>-25292.278980344534</v>
      </c>
      <c r="U833" s="24">
        <f t="shared" si="202"/>
        <v>0.99948558348752414</v>
      </c>
      <c r="V833" s="23">
        <f t="shared" si="213"/>
        <v>13.017462343213992</v>
      </c>
      <c r="W833" s="23">
        <f t="shared" si="211"/>
        <v>9998921.648341082</v>
      </c>
      <c r="X833" s="23">
        <f>SUM($T$15:T833)</f>
        <v>-16598040.913152564</v>
      </c>
      <c r="Y833" s="23">
        <f t="shared" si="203"/>
        <v>9998921.648341082</v>
      </c>
      <c r="Z833" s="23">
        <f t="shared" si="204"/>
        <v>10000000</v>
      </c>
      <c r="AA833" s="25">
        <f t="shared" si="205"/>
        <v>0.99989216483410825</v>
      </c>
    </row>
    <row r="834" spans="7:27" x14ac:dyDescent="0.25">
      <c r="G834" s="8">
        <f t="shared" si="206"/>
        <v>820</v>
      </c>
      <c r="H834" s="23">
        <f>VLOOKUP(G834,$G$7:$H$11,2,1)*$D$7</f>
        <v>74197.036800000002</v>
      </c>
      <c r="I834" s="23">
        <f t="shared" si="209"/>
        <v>-74197.006322413683</v>
      </c>
      <c r="J834" s="24">
        <f t="shared" si="198"/>
        <v>0.9999995892344542</v>
      </c>
      <c r="K834" s="23">
        <f t="shared" si="212"/>
        <v>3.0477586318738759E-2</v>
      </c>
      <c r="L834" s="23">
        <f t="shared" si="207"/>
        <v>9999998.4913084432</v>
      </c>
      <c r="M834" s="23">
        <f>SUM($I$15:I834)</f>
        <v>-55032852.913735144</v>
      </c>
      <c r="N834" s="23">
        <f t="shared" si="199"/>
        <v>9999998.4913084432</v>
      </c>
      <c r="O834" s="23">
        <f t="shared" si="200"/>
        <v>10000000</v>
      </c>
      <c r="P834" s="25">
        <f t="shared" si="201"/>
        <v>0.99999984913084428</v>
      </c>
      <c r="R834" s="8">
        <f t="shared" si="208"/>
        <v>820</v>
      </c>
      <c r="S834" s="23">
        <f>VLOOKUP(R834,$R$7:$S$11,2,1)*$D$7</f>
        <v>25305.296442687748</v>
      </c>
      <c r="T834" s="23">
        <f t="shared" si="210"/>
        <v>-25292.434239726514</v>
      </c>
      <c r="U834" s="24">
        <f t="shared" si="202"/>
        <v>0.99949171893756061</v>
      </c>
      <c r="V834" s="23">
        <f t="shared" si="213"/>
        <v>12.862202961234289</v>
      </c>
      <c r="W834" s="23">
        <f t="shared" si="211"/>
        <v>9998934.510544043</v>
      </c>
      <c r="X834" s="23">
        <f>SUM($T$15:T834)</f>
        <v>-16623333.347392291</v>
      </c>
      <c r="Y834" s="23">
        <f t="shared" si="203"/>
        <v>9998934.510544043</v>
      </c>
      <c r="Z834" s="23">
        <f t="shared" si="204"/>
        <v>10000000</v>
      </c>
      <c r="AA834" s="25">
        <f t="shared" si="205"/>
        <v>0.9998934510544043</v>
      </c>
    </row>
    <row r="835" spans="7:27" x14ac:dyDescent="0.25">
      <c r="G835" s="8">
        <f t="shared" si="206"/>
        <v>821</v>
      </c>
      <c r="H835" s="23">
        <f>VLOOKUP(G835,$G$7:$H$11,2,1)*$D$7</f>
        <v>74197.036800000002</v>
      </c>
      <c r="I835" s="23">
        <f t="shared" si="209"/>
        <v>-74197.006925910711</v>
      </c>
      <c r="J835" s="24">
        <f t="shared" si="198"/>
        <v>0.99999959736816213</v>
      </c>
      <c r="K835" s="23">
        <f t="shared" si="212"/>
        <v>2.9874089290387928E-2</v>
      </c>
      <c r="L835" s="23">
        <f t="shared" si="207"/>
        <v>9999998.5211825334</v>
      </c>
      <c r="M835" s="23">
        <f>SUM($I$15:I835)</f>
        <v>-55107049.920661055</v>
      </c>
      <c r="N835" s="23">
        <f t="shared" si="199"/>
        <v>9999998.5211825334</v>
      </c>
      <c r="O835" s="23">
        <f t="shared" si="200"/>
        <v>10000000</v>
      </c>
      <c r="P835" s="25">
        <f t="shared" si="201"/>
        <v>0.99999985211825337</v>
      </c>
      <c r="R835" s="8">
        <f t="shared" si="208"/>
        <v>821</v>
      </c>
      <c r="S835" s="23">
        <f>VLOOKUP(R835,$R$7:$S$11,2,1)*$D$7</f>
        <v>25305.296442687748</v>
      </c>
      <c r="T835" s="23">
        <f t="shared" si="210"/>
        <v>-25292.587647531182</v>
      </c>
      <c r="U835" s="24">
        <f t="shared" si="202"/>
        <v>0.99949778121804067</v>
      </c>
      <c r="V835" s="23">
        <f t="shared" si="213"/>
        <v>12.708795156566339</v>
      </c>
      <c r="W835" s="23">
        <f t="shared" si="211"/>
        <v>9998947.2193391994</v>
      </c>
      <c r="X835" s="23">
        <f>SUM($T$15:T835)</f>
        <v>-16648625.935039822</v>
      </c>
      <c r="Y835" s="23">
        <f t="shared" si="203"/>
        <v>9998947.2193391994</v>
      </c>
      <c r="Z835" s="23">
        <f t="shared" si="204"/>
        <v>10000000</v>
      </c>
      <c r="AA835" s="25">
        <f t="shared" si="205"/>
        <v>0.99989472193391993</v>
      </c>
    </row>
    <row r="836" spans="7:27" x14ac:dyDescent="0.25">
      <c r="G836" s="8">
        <f t="shared" si="206"/>
        <v>822</v>
      </c>
      <c r="H836" s="23">
        <f>VLOOKUP(G836,$G$7:$H$11,2,1)*$D$7</f>
        <v>74197.036800000002</v>
      </c>
      <c r="I836" s="23">
        <f t="shared" si="209"/>
        <v>-74197.007517453283</v>
      </c>
      <c r="J836" s="24">
        <f t="shared" si="198"/>
        <v>0.99999960534075238</v>
      </c>
      <c r="K836" s="23">
        <f t="shared" si="212"/>
        <v>2.9282546718604863E-2</v>
      </c>
      <c r="L836" s="23">
        <f t="shared" si="207"/>
        <v>9999998.5504650809</v>
      </c>
      <c r="M836" s="23">
        <f>SUM($I$15:I836)</f>
        <v>-55181246.928178504</v>
      </c>
      <c r="N836" s="23">
        <f t="shared" si="199"/>
        <v>9999998.5504650809</v>
      </c>
      <c r="O836" s="23">
        <f t="shared" si="200"/>
        <v>10000000</v>
      </c>
      <c r="P836" s="25">
        <f t="shared" si="201"/>
        <v>0.99999985504650812</v>
      </c>
      <c r="R836" s="8">
        <f t="shared" si="208"/>
        <v>822</v>
      </c>
      <c r="S836" s="23">
        <f>VLOOKUP(R836,$R$7:$S$11,2,1)*$D$7</f>
        <v>25305.296442687748</v>
      </c>
      <c r="T836" s="23">
        <f t="shared" si="210"/>
        <v>-25292.739225819707</v>
      </c>
      <c r="U836" s="24">
        <f t="shared" si="202"/>
        <v>0.99950377120076495</v>
      </c>
      <c r="V836" s="23">
        <f t="shared" si="213"/>
        <v>12.557216868040996</v>
      </c>
      <c r="W836" s="23">
        <f t="shared" si="211"/>
        <v>9998959.7765560672</v>
      </c>
      <c r="X836" s="23">
        <f>SUM($T$15:T836)</f>
        <v>-16673918.674265642</v>
      </c>
      <c r="Y836" s="23">
        <f t="shared" si="203"/>
        <v>9998959.7765560672</v>
      </c>
      <c r="Z836" s="23">
        <f t="shared" si="204"/>
        <v>10000000</v>
      </c>
      <c r="AA836" s="25">
        <f t="shared" si="205"/>
        <v>0.99989597765560667</v>
      </c>
    </row>
    <row r="837" spans="7:27" x14ac:dyDescent="0.25">
      <c r="G837" s="8">
        <f t="shared" si="206"/>
        <v>823</v>
      </c>
      <c r="H837" s="23">
        <f>VLOOKUP(G837,$G$7:$H$11,2,1)*$D$7</f>
        <v>74197.036800000002</v>
      </c>
      <c r="I837" s="23">
        <f t="shared" si="209"/>
        <v>-74197.008097287267</v>
      </c>
      <c r="J837" s="24">
        <f t="shared" si="198"/>
        <v>0.99999961315553865</v>
      </c>
      <c r="K837" s="23">
        <f t="shared" si="212"/>
        <v>2.8702712734229863E-2</v>
      </c>
      <c r="L837" s="23">
        <f t="shared" si="207"/>
        <v>9999998.5791677944</v>
      </c>
      <c r="M837" s="23">
        <f>SUM($I$15:I837)</f>
        <v>-55255443.936275795</v>
      </c>
      <c r="N837" s="23">
        <f t="shared" si="199"/>
        <v>9999998.5791677944</v>
      </c>
      <c r="O837" s="23">
        <f t="shared" si="200"/>
        <v>10000000</v>
      </c>
      <c r="P837" s="25">
        <f t="shared" si="201"/>
        <v>0.99999985791677948</v>
      </c>
      <c r="R837" s="8">
        <f t="shared" si="208"/>
        <v>823</v>
      </c>
      <c r="S837" s="23">
        <f>VLOOKUP(R837,$R$7:$S$11,2,1)*$D$7</f>
        <v>25305.296442687748</v>
      </c>
      <c r="T837" s="23">
        <f t="shared" si="210"/>
        <v>-25292.888996422291</v>
      </c>
      <c r="U837" s="24">
        <f t="shared" si="202"/>
        <v>0.9995096897484067</v>
      </c>
      <c r="V837" s="23">
        <f t="shared" si="213"/>
        <v>12.407446265457111</v>
      </c>
      <c r="W837" s="23">
        <f t="shared" si="211"/>
        <v>9998972.1840023324</v>
      </c>
      <c r="X837" s="23">
        <f>SUM($T$15:T837)</f>
        <v>-16699211.563262064</v>
      </c>
      <c r="Y837" s="23">
        <f t="shared" si="203"/>
        <v>9998972.1840023324</v>
      </c>
      <c r="Z837" s="23">
        <f t="shared" si="204"/>
        <v>10000000</v>
      </c>
      <c r="AA837" s="25">
        <f t="shared" si="205"/>
        <v>0.99989721840023327</v>
      </c>
    </row>
    <row r="838" spans="7:27" x14ac:dyDescent="0.25">
      <c r="G838" s="8">
        <f t="shared" si="206"/>
        <v>824</v>
      </c>
      <c r="H838" s="23">
        <f>VLOOKUP(G838,$G$7:$H$11,2,1)*$D$7</f>
        <v>74197.036800000002</v>
      </c>
      <c r="I838" s="23">
        <f t="shared" si="209"/>
        <v>-74197.008665643632</v>
      </c>
      <c r="J838" s="24">
        <f t="shared" si="198"/>
        <v>0.99999962081563387</v>
      </c>
      <c r="K838" s="23">
        <f t="shared" si="212"/>
        <v>2.8134356369264424E-2</v>
      </c>
      <c r="L838" s="23">
        <f t="shared" si="207"/>
        <v>9999998.6073021516</v>
      </c>
      <c r="M838" s="23">
        <f>SUM($I$15:I838)</f>
        <v>-55329640.944941439</v>
      </c>
      <c r="N838" s="23">
        <f t="shared" si="199"/>
        <v>9999998.6073021516</v>
      </c>
      <c r="O838" s="23">
        <f t="shared" si="200"/>
        <v>10000000</v>
      </c>
      <c r="P838" s="25">
        <f t="shared" si="201"/>
        <v>0.99999986073021518</v>
      </c>
      <c r="R838" s="8">
        <f t="shared" si="208"/>
        <v>824</v>
      </c>
      <c r="S838" s="23">
        <f>VLOOKUP(R838,$R$7:$S$11,2,1)*$D$7</f>
        <v>25305.296442687748</v>
      </c>
      <c r="T838" s="23">
        <f t="shared" si="210"/>
        <v>-25293.036980882287</v>
      </c>
      <c r="U838" s="24">
        <f t="shared" si="202"/>
        <v>0.99951553771230361</v>
      </c>
      <c r="V838" s="23">
        <f t="shared" si="213"/>
        <v>12.259461805460887</v>
      </c>
      <c r="W838" s="23">
        <f t="shared" si="211"/>
        <v>9998984.4434641376</v>
      </c>
      <c r="X838" s="23">
        <f>SUM($T$15:T838)</f>
        <v>-16724504.600242946</v>
      </c>
      <c r="Y838" s="23">
        <f t="shared" si="203"/>
        <v>9998984.4434641376</v>
      </c>
      <c r="Z838" s="23">
        <f t="shared" si="204"/>
        <v>10000000</v>
      </c>
      <c r="AA838" s="25">
        <f t="shared" si="205"/>
        <v>0.99989844434641373</v>
      </c>
    </row>
    <row r="839" spans="7:27" x14ac:dyDescent="0.25">
      <c r="G839" s="8">
        <f t="shared" si="206"/>
        <v>825</v>
      </c>
      <c r="H839" s="23">
        <f>VLOOKUP(G839,$G$7:$H$11,2,1)*$D$7</f>
        <v>74197.036800000002</v>
      </c>
      <c r="I839" s="23">
        <f t="shared" si="209"/>
        <v>-74197.00922273472</v>
      </c>
      <c r="J839" s="24">
        <f t="shared" si="198"/>
        <v>0.99999962832389988</v>
      </c>
      <c r="K839" s="23">
        <f t="shared" si="212"/>
        <v>2.7577265282161534E-2</v>
      </c>
      <c r="L839" s="23">
        <f t="shared" si="207"/>
        <v>9999998.6348794177</v>
      </c>
      <c r="M839" s="23">
        <f>SUM($I$15:I839)</f>
        <v>-55403837.954164177</v>
      </c>
      <c r="N839" s="23">
        <f t="shared" si="199"/>
        <v>9999998.6348794177</v>
      </c>
      <c r="O839" s="23">
        <f t="shared" si="200"/>
        <v>10000000</v>
      </c>
      <c r="P839" s="25">
        <f t="shared" si="201"/>
        <v>0.99999986348794179</v>
      </c>
      <c r="R839" s="8">
        <f t="shared" si="208"/>
        <v>825</v>
      </c>
      <c r="S839" s="23">
        <f>VLOOKUP(R839,$R$7:$S$11,2,1)*$D$7</f>
        <v>25305.296442687748</v>
      </c>
      <c r="T839" s="23">
        <f t="shared" si="210"/>
        <v>-25293.183200500906</v>
      </c>
      <c r="U839" s="24">
        <f t="shared" si="202"/>
        <v>0.99952131593422444</v>
      </c>
      <c r="V839" s="23">
        <f t="shared" si="213"/>
        <v>12.113242186842399</v>
      </c>
      <c r="W839" s="23">
        <f t="shared" si="211"/>
        <v>9998996.5567063242</v>
      </c>
      <c r="X839" s="23">
        <f>SUM($T$15:T839)</f>
        <v>-16749797.783443447</v>
      </c>
      <c r="Y839" s="23">
        <f t="shared" si="203"/>
        <v>9998996.5567063242</v>
      </c>
      <c r="Z839" s="23">
        <f t="shared" si="204"/>
        <v>10000000</v>
      </c>
      <c r="AA839" s="25">
        <f t="shared" si="205"/>
        <v>0.99989965567063244</v>
      </c>
    </row>
    <row r="840" spans="7:27" x14ac:dyDescent="0.25">
      <c r="G840" s="8">
        <f t="shared" si="206"/>
        <v>826</v>
      </c>
      <c r="H840" s="23">
        <f>VLOOKUP(G840,$G$7:$H$11,2,1)*$D$7</f>
        <v>74197.036800000002</v>
      </c>
      <c r="I840" s="23">
        <f t="shared" si="209"/>
        <v>-74197.009768802673</v>
      </c>
      <c r="J840" s="24">
        <f t="shared" si="198"/>
        <v>0.99999963568360006</v>
      </c>
      <c r="K840" s="23">
        <f t="shared" si="212"/>
        <v>2.7031197329051793E-2</v>
      </c>
      <c r="L840" s="23">
        <f t="shared" si="207"/>
        <v>9999998.6619106159</v>
      </c>
      <c r="M840" s="23">
        <f>SUM($I$15:I840)</f>
        <v>-55478034.963932976</v>
      </c>
      <c r="N840" s="23">
        <f t="shared" si="199"/>
        <v>9999998.6619106159</v>
      </c>
      <c r="O840" s="23">
        <f t="shared" si="200"/>
        <v>10000000</v>
      </c>
      <c r="P840" s="25">
        <f t="shared" si="201"/>
        <v>0.99999986619106163</v>
      </c>
      <c r="R840" s="8">
        <f t="shared" si="208"/>
        <v>826</v>
      </c>
      <c r="S840" s="23">
        <f>VLOOKUP(R840,$R$7:$S$11,2,1)*$D$7</f>
        <v>25305.296442687748</v>
      </c>
      <c r="T840" s="23">
        <f t="shared" si="210"/>
        <v>-25293.327676318586</v>
      </c>
      <c r="U840" s="24">
        <f t="shared" si="202"/>
        <v>0.99952702524563308</v>
      </c>
      <c r="V840" s="23">
        <f t="shared" si="213"/>
        <v>11.96876636916204</v>
      </c>
      <c r="W840" s="23">
        <f t="shared" si="211"/>
        <v>9999008.5254726931</v>
      </c>
      <c r="X840" s="23">
        <f>SUM($T$15:T840)</f>
        <v>-16775091.111119766</v>
      </c>
      <c r="Y840" s="23">
        <f t="shared" si="203"/>
        <v>9999008.5254726931</v>
      </c>
      <c r="Z840" s="23">
        <f t="shared" si="204"/>
        <v>10000000</v>
      </c>
      <c r="AA840" s="25">
        <f t="shared" si="205"/>
        <v>0.99990085254726935</v>
      </c>
    </row>
    <row r="841" spans="7:27" x14ac:dyDescent="0.25">
      <c r="G841" s="8">
        <f t="shared" si="206"/>
        <v>827</v>
      </c>
      <c r="H841" s="23">
        <f>VLOOKUP(G841,$G$7:$H$11,2,1)*$D$7</f>
        <v>74197.036800000002</v>
      </c>
      <c r="I841" s="23">
        <f t="shared" si="209"/>
        <v>-74197.010304056108</v>
      </c>
      <c r="J841" s="24">
        <f t="shared" si="198"/>
        <v>0.99999964289754639</v>
      </c>
      <c r="K841" s="23">
        <f t="shared" si="212"/>
        <v>2.6495943893678486E-2</v>
      </c>
      <c r="L841" s="23">
        <f t="shared" si="207"/>
        <v>9999998.6884065606</v>
      </c>
      <c r="M841" s="23">
        <f>SUM($I$15:I841)</f>
        <v>-55552231.974237032</v>
      </c>
      <c r="N841" s="23">
        <f t="shared" si="199"/>
        <v>9999998.6884065606</v>
      </c>
      <c r="O841" s="23">
        <f t="shared" si="200"/>
        <v>10000000</v>
      </c>
      <c r="P841" s="25">
        <f t="shared" si="201"/>
        <v>0.99999986884065606</v>
      </c>
      <c r="R841" s="8">
        <f t="shared" si="208"/>
        <v>827</v>
      </c>
      <c r="S841" s="23">
        <f>VLOOKUP(R841,$R$7:$S$11,2,1)*$D$7</f>
        <v>25305.296442687748</v>
      </c>
      <c r="T841" s="23">
        <f t="shared" si="210"/>
        <v>-25293.470429129899</v>
      </c>
      <c r="U841" s="24">
        <f t="shared" si="202"/>
        <v>0.99953266646827732</v>
      </c>
      <c r="V841" s="23">
        <f t="shared" si="213"/>
        <v>11.826013557849365</v>
      </c>
      <c r="W841" s="23">
        <f t="shared" si="211"/>
        <v>9999020.3514862508</v>
      </c>
      <c r="X841" s="23">
        <f>SUM($T$15:T841)</f>
        <v>-16800384.581548896</v>
      </c>
      <c r="Y841" s="23">
        <f t="shared" si="203"/>
        <v>9999020.3514862508</v>
      </c>
      <c r="Z841" s="23">
        <f t="shared" si="204"/>
        <v>10000000</v>
      </c>
      <c r="AA841" s="25">
        <f t="shared" si="205"/>
        <v>0.99990203514862508</v>
      </c>
    </row>
    <row r="842" spans="7:27" x14ac:dyDescent="0.25">
      <c r="G842" s="8">
        <f t="shared" si="206"/>
        <v>828</v>
      </c>
      <c r="H842" s="23">
        <f>VLOOKUP(G842,$G$7:$H$11,2,1)*$D$7</f>
        <v>74197.036800000002</v>
      </c>
      <c r="I842" s="23">
        <f t="shared" si="209"/>
        <v>-74197.010828714818</v>
      </c>
      <c r="J842" s="24">
        <f t="shared" si="198"/>
        <v>0.99999964996870083</v>
      </c>
      <c r="K842" s="23">
        <f t="shared" si="212"/>
        <v>2.5971285183914006E-2</v>
      </c>
      <c r="L842" s="23">
        <f t="shared" si="207"/>
        <v>9999998.7143778466</v>
      </c>
      <c r="M842" s="23">
        <f>SUM($I$15:I842)</f>
        <v>-55626428.985065743</v>
      </c>
      <c r="N842" s="23">
        <f t="shared" si="199"/>
        <v>9999998.7143778466</v>
      </c>
      <c r="O842" s="23">
        <f t="shared" si="200"/>
        <v>10000000</v>
      </c>
      <c r="P842" s="25">
        <f t="shared" si="201"/>
        <v>0.99999987143778468</v>
      </c>
      <c r="R842" s="8">
        <f t="shared" si="208"/>
        <v>828</v>
      </c>
      <c r="S842" s="23">
        <f>VLOOKUP(R842,$R$7:$S$11,2,1)*$D$7</f>
        <v>25305.296442687748</v>
      </c>
      <c r="T842" s="23">
        <f t="shared" si="210"/>
        <v>-25293.61147947982</v>
      </c>
      <c r="U842" s="24">
        <f t="shared" si="202"/>
        <v>0.99953824041404171</v>
      </c>
      <c r="V842" s="23">
        <f t="shared" si="213"/>
        <v>11.684963207928377</v>
      </c>
      <c r="W842" s="23">
        <f t="shared" si="211"/>
        <v>9999032.0364494585</v>
      </c>
      <c r="X842" s="23">
        <f>SUM($T$15:T842)</f>
        <v>-16825678.193028376</v>
      </c>
      <c r="Y842" s="23">
        <f t="shared" si="203"/>
        <v>9999032.0364494585</v>
      </c>
      <c r="Z842" s="23">
        <f t="shared" si="204"/>
        <v>10000000</v>
      </c>
      <c r="AA842" s="25">
        <f t="shared" si="205"/>
        <v>0.99990320364494589</v>
      </c>
    </row>
    <row r="843" spans="7:27" x14ac:dyDescent="0.25">
      <c r="G843" s="8">
        <f t="shared" si="206"/>
        <v>829</v>
      </c>
      <c r="H843" s="23">
        <f>VLOOKUP(G843,$G$7:$H$11,2,1)*$D$7</f>
        <v>74197.036800000002</v>
      </c>
      <c r="I843" s="23">
        <f t="shared" si="209"/>
        <v>-74197.011342979968</v>
      </c>
      <c r="J843" s="24">
        <f t="shared" si="198"/>
        <v>0.99999965689977477</v>
      </c>
      <c r="K843" s="23">
        <f t="shared" si="212"/>
        <v>2.5457020034082234E-2</v>
      </c>
      <c r="L843" s="23">
        <f t="shared" si="207"/>
        <v>9999998.7398348674</v>
      </c>
      <c r="M843" s="23">
        <f>SUM($I$15:I843)</f>
        <v>-55700625.996408723</v>
      </c>
      <c r="N843" s="23">
        <f t="shared" si="199"/>
        <v>9999998.7398348674</v>
      </c>
      <c r="O843" s="23">
        <f t="shared" si="200"/>
        <v>10000000</v>
      </c>
      <c r="P843" s="25">
        <f t="shared" si="201"/>
        <v>0.99999987398348678</v>
      </c>
      <c r="R843" s="8">
        <f t="shared" si="208"/>
        <v>829</v>
      </c>
      <c r="S843" s="23">
        <f>VLOOKUP(R843,$R$7:$S$11,2,1)*$D$7</f>
        <v>25305.296442687748</v>
      </c>
      <c r="T843" s="23">
        <f t="shared" si="210"/>
        <v>-25293.750847667456</v>
      </c>
      <c r="U843" s="24">
        <f t="shared" si="202"/>
        <v>0.99954374788509426</v>
      </c>
      <c r="V843" s="23">
        <f t="shared" si="213"/>
        <v>11.545595020292239</v>
      </c>
      <c r="W843" s="23">
        <f t="shared" si="211"/>
        <v>9999043.5820444785</v>
      </c>
      <c r="X843" s="23">
        <f>SUM($T$15:T843)</f>
        <v>-16850971.943876043</v>
      </c>
      <c r="Y843" s="23">
        <f t="shared" si="203"/>
        <v>9999043.5820444785</v>
      </c>
      <c r="Z843" s="23">
        <f t="shared" si="204"/>
        <v>10000000</v>
      </c>
      <c r="AA843" s="25">
        <f t="shared" si="205"/>
        <v>0.9999043582044479</v>
      </c>
    </row>
    <row r="844" spans="7:27" x14ac:dyDescent="0.25">
      <c r="G844" s="8">
        <f t="shared" si="206"/>
        <v>830</v>
      </c>
      <c r="H844" s="23">
        <f>VLOOKUP(G844,$G$7:$H$11,2,1)*$D$7</f>
        <v>74197.036800000002</v>
      </c>
      <c r="I844" s="23">
        <f t="shared" si="209"/>
        <v>-74197.011847056448</v>
      </c>
      <c r="J844" s="24">
        <f t="shared" si="198"/>
        <v>0.99999966369352966</v>
      </c>
      <c r="K844" s="23">
        <f t="shared" si="212"/>
        <v>2.4952943553216755E-2</v>
      </c>
      <c r="L844" s="23">
        <f t="shared" si="207"/>
        <v>9999998.7647878118</v>
      </c>
      <c r="M844" s="23">
        <f>SUM($I$15:I844)</f>
        <v>-55774823.00825578</v>
      </c>
      <c r="N844" s="23">
        <f t="shared" si="199"/>
        <v>9999998.7647878118</v>
      </c>
      <c r="O844" s="23">
        <f t="shared" si="200"/>
        <v>10000000</v>
      </c>
      <c r="P844" s="25">
        <f t="shared" si="201"/>
        <v>0.99999987647878119</v>
      </c>
      <c r="R844" s="8">
        <f t="shared" si="208"/>
        <v>830</v>
      </c>
      <c r="S844" s="23">
        <f>VLOOKUP(R844,$R$7:$S$11,2,1)*$D$7</f>
        <v>25305.296442687748</v>
      </c>
      <c r="T844" s="23">
        <f t="shared" si="210"/>
        <v>-25293.888553742319</v>
      </c>
      <c r="U844" s="24">
        <f t="shared" si="202"/>
        <v>0.99954918967374018</v>
      </c>
      <c r="V844" s="23">
        <f t="shared" si="213"/>
        <v>11.407888945428567</v>
      </c>
      <c r="W844" s="23">
        <f t="shared" si="211"/>
        <v>9999054.9899334237</v>
      </c>
      <c r="X844" s="23">
        <f>SUM($T$15:T844)</f>
        <v>-16876265.832429785</v>
      </c>
      <c r="Y844" s="23">
        <f t="shared" si="203"/>
        <v>9999054.9899334237</v>
      </c>
      <c r="Z844" s="23">
        <f t="shared" si="204"/>
        <v>10000000</v>
      </c>
      <c r="AA844" s="25">
        <f t="shared" si="205"/>
        <v>0.99990549899334236</v>
      </c>
    </row>
    <row r="845" spans="7:27" x14ac:dyDescent="0.25">
      <c r="G845" s="8">
        <f t="shared" si="206"/>
        <v>831</v>
      </c>
      <c r="H845" s="23">
        <f>VLOOKUP(G845,$G$7:$H$11,2,1)*$D$7</f>
        <v>74197.036800000002</v>
      </c>
      <c r="I845" s="23">
        <f t="shared" si="209"/>
        <v>-74197.012341164052</v>
      </c>
      <c r="J845" s="24">
        <f t="shared" si="198"/>
        <v>0.99999967035292781</v>
      </c>
      <c r="K845" s="23">
        <f t="shared" si="212"/>
        <v>2.4458835949189961E-2</v>
      </c>
      <c r="L845" s="23">
        <f t="shared" si="207"/>
        <v>9999998.7892466486</v>
      </c>
      <c r="M845" s="23">
        <f>SUM($I$15:I845)</f>
        <v>-55849020.020596944</v>
      </c>
      <c r="N845" s="23">
        <f t="shared" si="199"/>
        <v>9999998.7892466486</v>
      </c>
      <c r="O845" s="23">
        <f t="shared" si="200"/>
        <v>10000000</v>
      </c>
      <c r="P845" s="25">
        <f t="shared" si="201"/>
        <v>0.99999987892466491</v>
      </c>
      <c r="R845" s="8">
        <f t="shared" si="208"/>
        <v>831</v>
      </c>
      <c r="S845" s="23">
        <f>VLOOKUP(R845,$R$7:$S$11,2,1)*$D$7</f>
        <v>25305.296442687748</v>
      </c>
      <c r="T845" s="23">
        <f t="shared" si="210"/>
        <v>-25294.024617534131</v>
      </c>
      <c r="U845" s="24">
        <f t="shared" si="202"/>
        <v>0.99955456656359887</v>
      </c>
      <c r="V845" s="23">
        <f t="shared" si="213"/>
        <v>11.271825153617101</v>
      </c>
      <c r="W845" s="23">
        <f t="shared" si="211"/>
        <v>9999066.2617585771</v>
      </c>
      <c r="X845" s="23">
        <f>SUM($T$15:T845)</f>
        <v>-16901559.857047319</v>
      </c>
      <c r="Y845" s="23">
        <f t="shared" si="203"/>
        <v>9999066.2617585771</v>
      </c>
      <c r="Z845" s="23">
        <f t="shared" si="204"/>
        <v>10000000</v>
      </c>
      <c r="AA845" s="25">
        <f t="shared" si="205"/>
        <v>0.99990662617585768</v>
      </c>
    </row>
    <row r="846" spans="7:27" x14ac:dyDescent="0.25">
      <c r="G846" s="8">
        <f t="shared" si="206"/>
        <v>832</v>
      </c>
      <c r="H846" s="23">
        <f>VLOOKUP(G846,$G$7:$H$11,2,1)*$D$7</f>
        <v>74197.036800000002</v>
      </c>
      <c r="I846" s="23">
        <f t="shared" si="209"/>
        <v>-74197.012825481594</v>
      </c>
      <c r="J846" s="24">
        <f t="shared" si="198"/>
        <v>0.99999967688037905</v>
      </c>
      <c r="K846" s="23">
        <f t="shared" si="212"/>
        <v>2.3974518408067524E-2</v>
      </c>
      <c r="L846" s="23">
        <f t="shared" si="207"/>
        <v>9999998.8132211678</v>
      </c>
      <c r="M846" s="23">
        <f>SUM($I$15:I846)</f>
        <v>-55923217.033422425</v>
      </c>
      <c r="N846" s="23">
        <f t="shared" si="199"/>
        <v>9999998.8132211678</v>
      </c>
      <c r="O846" s="23">
        <f t="shared" si="200"/>
        <v>10000000</v>
      </c>
      <c r="P846" s="25">
        <f t="shared" si="201"/>
        <v>0.99999988132211681</v>
      </c>
      <c r="R846" s="8">
        <f t="shared" si="208"/>
        <v>832</v>
      </c>
      <c r="S846" s="23">
        <f>VLOOKUP(R846,$R$7:$S$11,2,1)*$D$7</f>
        <v>25305.296442687748</v>
      </c>
      <c r="T846" s="23">
        <f t="shared" si="210"/>
        <v>-25294.159058626741</v>
      </c>
      <c r="U846" s="24">
        <f t="shared" si="202"/>
        <v>0.99955987932857338</v>
      </c>
      <c r="V846" s="23">
        <f t="shared" si="213"/>
        <v>11.137384061006742</v>
      </c>
      <c r="W846" s="23">
        <f t="shared" si="211"/>
        <v>9999077.3991426378</v>
      </c>
      <c r="X846" s="23">
        <f>SUM($T$15:T846)</f>
        <v>-16926854.016105946</v>
      </c>
      <c r="Y846" s="23">
        <f t="shared" si="203"/>
        <v>9999077.3991426378</v>
      </c>
      <c r="Z846" s="23">
        <f t="shared" si="204"/>
        <v>10000000</v>
      </c>
      <c r="AA846" s="25">
        <f t="shared" si="205"/>
        <v>0.99990773991426374</v>
      </c>
    </row>
    <row r="847" spans="7:27" x14ac:dyDescent="0.25">
      <c r="G847" s="8">
        <f t="shared" si="206"/>
        <v>833</v>
      </c>
      <c r="H847" s="23">
        <f>VLOOKUP(G847,$G$7:$H$11,2,1)*$D$7</f>
        <v>74197.036800000002</v>
      </c>
      <c r="I847" s="23">
        <f t="shared" si="209"/>
        <v>-74197.013300206512</v>
      </c>
      <c r="J847" s="24">
        <f t="shared" ref="J847:J910" si="214">-I847/H847</f>
        <v>0.99999968327854449</v>
      </c>
      <c r="K847" s="23">
        <f t="shared" si="212"/>
        <v>2.3499793489463627E-2</v>
      </c>
      <c r="L847" s="23">
        <f t="shared" si="207"/>
        <v>9999998.8367209621</v>
      </c>
      <c r="M847" s="23">
        <f>SUM($I$15:I847)</f>
        <v>-55997414.046722636</v>
      </c>
      <c r="N847" s="23">
        <f t="shared" si="199"/>
        <v>9999998.8367209621</v>
      </c>
      <c r="O847" s="23">
        <f t="shared" si="200"/>
        <v>10000000</v>
      </c>
      <c r="P847" s="25">
        <f t="shared" si="201"/>
        <v>0.99999988367209625</v>
      </c>
      <c r="R847" s="8">
        <f t="shared" si="208"/>
        <v>833</v>
      </c>
      <c r="S847" s="23">
        <f>VLOOKUP(R847,$R$7:$S$11,2,1)*$D$7</f>
        <v>25305.296442687748</v>
      </c>
      <c r="T847" s="23">
        <f t="shared" si="210"/>
        <v>-25294.291896354407</v>
      </c>
      <c r="U847" s="24">
        <f t="shared" si="202"/>
        <v>0.99956512873270364</v>
      </c>
      <c r="V847" s="23">
        <f t="shared" si="213"/>
        <v>11.004546333340841</v>
      </c>
      <c r="W847" s="23">
        <f t="shared" si="211"/>
        <v>9999088.403688971</v>
      </c>
      <c r="X847" s="23">
        <f>SUM($T$15:T847)</f>
        <v>-16952148.308002301</v>
      </c>
      <c r="Y847" s="23">
        <f t="shared" si="203"/>
        <v>9999088.403688971</v>
      </c>
      <c r="Z847" s="23">
        <f t="shared" si="204"/>
        <v>10000000</v>
      </c>
      <c r="AA847" s="25">
        <f t="shared" si="205"/>
        <v>0.99990884036889705</v>
      </c>
    </row>
    <row r="848" spans="7:27" x14ac:dyDescent="0.25">
      <c r="G848" s="8">
        <f t="shared" si="206"/>
        <v>834</v>
      </c>
      <c r="H848" s="23">
        <f>VLOOKUP(G848,$G$7:$H$11,2,1)*$D$7</f>
        <v>74197.036800000002</v>
      </c>
      <c r="I848" s="23">
        <f t="shared" si="209"/>
        <v>-74197.013765532523</v>
      </c>
      <c r="J848" s="24">
        <f t="shared" si="214"/>
        <v>0.99999968955003504</v>
      </c>
      <c r="K848" s="23">
        <f t="shared" si="212"/>
        <v>2.303446747828275E-2</v>
      </c>
      <c r="L848" s="23">
        <f t="shared" si="207"/>
        <v>9999998.8597554304</v>
      </c>
      <c r="M848" s="23">
        <f>SUM($I$15:I848)</f>
        <v>-56071611.060488164</v>
      </c>
      <c r="N848" s="23">
        <f t="shared" ref="N848:N911" si="215">2*(10000000)/(1+EXP((-0.02)*(G848-0)))-10000000</f>
        <v>9999998.8597554304</v>
      </c>
      <c r="O848" s="23">
        <f t="shared" ref="O848:O911" si="216">$D$4</f>
        <v>10000000</v>
      </c>
      <c r="P848" s="25">
        <f t="shared" ref="P848:P911" si="217">N848/O848</f>
        <v>0.99999988597554301</v>
      </c>
      <c r="R848" s="8">
        <f t="shared" si="208"/>
        <v>834</v>
      </c>
      <c r="S848" s="23">
        <f>VLOOKUP(R848,$R$7:$S$11,2,1)*$D$7</f>
        <v>25305.296442687748</v>
      </c>
      <c r="T848" s="23">
        <f t="shared" si="210"/>
        <v>-25294.423149850219</v>
      </c>
      <c r="U848" s="24">
        <f t="shared" ref="U848:U911" si="218">-T848/S848</f>
        <v>0.9995703155320802</v>
      </c>
      <c r="V848" s="23">
        <f t="shared" si="213"/>
        <v>10.873292837528425</v>
      </c>
      <c r="W848" s="23">
        <f t="shared" si="211"/>
        <v>9999099.2769818082</v>
      </c>
      <c r="X848" s="23">
        <f>SUM($T$15:T848)</f>
        <v>-16977442.731152151</v>
      </c>
      <c r="Y848" s="23">
        <f t="shared" ref="Y848:Y911" si="219">2*(10000000)/(1+EXP((-0.012)*(G848-0)))-10000000</f>
        <v>9999099.2769818082</v>
      </c>
      <c r="Z848" s="23">
        <f t="shared" ref="Z848:Z911" si="220">$D$4</f>
        <v>10000000</v>
      </c>
      <c r="AA848" s="25">
        <f t="shared" ref="AA848:AA911" si="221">Y848/Z848</f>
        <v>0.99990992769818088</v>
      </c>
    </row>
    <row r="849" spans="7:27" x14ac:dyDescent="0.25">
      <c r="G849" s="8">
        <f t="shared" ref="G849:G912" si="222">G848+1</f>
        <v>835</v>
      </c>
      <c r="H849" s="23">
        <f>VLOOKUP(G849,$G$7:$H$11,2,1)*$D$7</f>
        <v>74197.036800000002</v>
      </c>
      <c r="I849" s="23">
        <f t="shared" si="209"/>
        <v>-74197.014221649617</v>
      </c>
      <c r="J849" s="24">
        <f t="shared" si="214"/>
        <v>0.9999996956974111</v>
      </c>
      <c r="K849" s="23">
        <f t="shared" si="212"/>
        <v>2.257835038471967E-2</v>
      </c>
      <c r="L849" s="23">
        <f t="shared" ref="L849:L912" si="223">L848+K849</f>
        <v>9999998.8823337816</v>
      </c>
      <c r="M849" s="23">
        <f>SUM($I$15:I849)</f>
        <v>-56145808.074709818</v>
      </c>
      <c r="N849" s="23">
        <f t="shared" si="215"/>
        <v>9999998.8823337816</v>
      </c>
      <c r="O849" s="23">
        <f t="shared" si="216"/>
        <v>10000000</v>
      </c>
      <c r="P849" s="25">
        <f t="shared" si="217"/>
        <v>0.99999988823337815</v>
      </c>
      <c r="R849" s="8">
        <f t="shared" ref="R849:R912" si="224">R848+1</f>
        <v>835</v>
      </c>
      <c r="S849" s="23">
        <f>VLOOKUP(R849,$R$7:$S$11,2,1)*$D$7</f>
        <v>25305.296442687748</v>
      </c>
      <c r="T849" s="23">
        <f t="shared" si="210"/>
        <v>-25294.55283799395</v>
      </c>
      <c r="U849" s="24">
        <f t="shared" si="218"/>
        <v>0.99957544047278279</v>
      </c>
      <c r="V849" s="23">
        <f t="shared" si="213"/>
        <v>10.743604693798261</v>
      </c>
      <c r="W849" s="23">
        <f t="shared" si="211"/>
        <v>9999110.0205865018</v>
      </c>
      <c r="X849" s="23">
        <f>SUM($T$15:T849)</f>
        <v>-17002737.283990145</v>
      </c>
      <c r="Y849" s="23">
        <f t="shared" si="219"/>
        <v>9999110.0205865018</v>
      </c>
      <c r="Z849" s="23">
        <f t="shared" si="220"/>
        <v>10000000</v>
      </c>
      <c r="AA849" s="25">
        <f t="shared" si="221"/>
        <v>0.99991100205865013</v>
      </c>
    </row>
    <row r="850" spans="7:27" x14ac:dyDescent="0.25">
      <c r="G850" s="8">
        <f t="shared" si="222"/>
        <v>836</v>
      </c>
      <c r="H850" s="23">
        <f>VLOOKUP(G850,$G$7:$H$11,2,1)*$D$7</f>
        <v>74197.036800000002</v>
      </c>
      <c r="I850" s="23">
        <f t="shared" si="209"/>
        <v>-74197.014668729156</v>
      </c>
      <c r="J850" s="24">
        <f t="shared" si="214"/>
        <v>0.99999970172298247</v>
      </c>
      <c r="K850" s="23">
        <f t="shared" si="212"/>
        <v>2.2131270845420659E-2</v>
      </c>
      <c r="L850" s="23">
        <f t="shared" si="223"/>
        <v>9999998.9044650532</v>
      </c>
      <c r="M850" s="23">
        <f>SUM($I$15:I850)</f>
        <v>-56220005.089378551</v>
      </c>
      <c r="N850" s="23">
        <f t="shared" si="215"/>
        <v>9999998.9044650532</v>
      </c>
      <c r="O850" s="23">
        <f t="shared" si="216"/>
        <v>10000000</v>
      </c>
      <c r="P850" s="25">
        <f t="shared" si="217"/>
        <v>0.99999989044650528</v>
      </c>
      <c r="R850" s="8">
        <f t="shared" si="224"/>
        <v>836</v>
      </c>
      <c r="S850" s="23">
        <f>VLOOKUP(R850,$R$7:$S$11,2,1)*$D$7</f>
        <v>25305.296442687748</v>
      </c>
      <c r="T850" s="23">
        <f t="shared" si="210"/>
        <v>-25294.680979456753</v>
      </c>
      <c r="U850" s="24">
        <f t="shared" si="218"/>
        <v>0.99958050429264733</v>
      </c>
      <c r="V850" s="23">
        <f t="shared" si="213"/>
        <v>10.615463230995374</v>
      </c>
      <c r="W850" s="23">
        <f t="shared" si="211"/>
        <v>9999120.6360497326</v>
      </c>
      <c r="X850" s="23">
        <f>SUM($T$15:T850)</f>
        <v>-17028031.964969601</v>
      </c>
      <c r="Y850" s="23">
        <f t="shared" si="219"/>
        <v>9999120.6360497326</v>
      </c>
      <c r="Z850" s="23">
        <f t="shared" si="220"/>
        <v>10000000</v>
      </c>
      <c r="AA850" s="25">
        <f t="shared" si="221"/>
        <v>0.99991206360497331</v>
      </c>
    </row>
    <row r="851" spans="7:27" x14ac:dyDescent="0.25">
      <c r="G851" s="8">
        <f t="shared" si="222"/>
        <v>837</v>
      </c>
      <c r="H851" s="23">
        <f>VLOOKUP(G851,$G$7:$H$11,2,1)*$D$7</f>
        <v>74197.036800000002</v>
      </c>
      <c r="I851" s="23">
        <f t="shared" si="209"/>
        <v>-74197.015106953681</v>
      </c>
      <c r="J851" s="24">
        <f t="shared" si="214"/>
        <v>0.9999997076292092</v>
      </c>
      <c r="K851" s="23">
        <f t="shared" si="212"/>
        <v>2.1693046321161091E-2</v>
      </c>
      <c r="L851" s="23">
        <f t="shared" si="223"/>
        <v>9999998.9261581004</v>
      </c>
      <c r="M851" s="23">
        <f>SUM($I$15:I851)</f>
        <v>-56294202.104485504</v>
      </c>
      <c r="N851" s="23">
        <f t="shared" si="215"/>
        <v>9999998.9261581004</v>
      </c>
      <c r="O851" s="23">
        <f t="shared" si="216"/>
        <v>10000000</v>
      </c>
      <c r="P851" s="25">
        <f t="shared" si="217"/>
        <v>0.99999989261581002</v>
      </c>
      <c r="R851" s="8">
        <f t="shared" si="224"/>
        <v>837</v>
      </c>
      <c r="S851" s="23">
        <f>VLOOKUP(R851,$R$7:$S$11,2,1)*$D$7</f>
        <v>25305.296442687748</v>
      </c>
      <c r="T851" s="23">
        <f t="shared" si="210"/>
        <v>-25294.807592686266</v>
      </c>
      <c r="U851" s="24">
        <f t="shared" si="218"/>
        <v>0.99958550772067667</v>
      </c>
      <c r="V851" s="23">
        <f t="shared" si="213"/>
        <v>10.488850001482206</v>
      </c>
      <c r="W851" s="23">
        <f t="shared" si="211"/>
        <v>9999131.1248997338</v>
      </c>
      <c r="X851" s="23">
        <f>SUM($T$15:T851)</f>
        <v>-17053326.772562288</v>
      </c>
      <c r="Y851" s="23">
        <f t="shared" si="219"/>
        <v>9999131.1248997338</v>
      </c>
      <c r="Z851" s="23">
        <f t="shared" si="220"/>
        <v>10000000</v>
      </c>
      <c r="AA851" s="25">
        <f t="shared" si="221"/>
        <v>0.99991311248997339</v>
      </c>
    </row>
    <row r="852" spans="7:27" x14ac:dyDescent="0.25">
      <c r="G852" s="8">
        <f t="shared" si="222"/>
        <v>838</v>
      </c>
      <c r="H852" s="23">
        <f>VLOOKUP(G852,$G$7:$H$11,2,1)*$D$7</f>
        <v>74197.036800000002</v>
      </c>
      <c r="I852" s="23">
        <f t="shared" si="209"/>
        <v>-74197.015536505729</v>
      </c>
      <c r="J852" s="24">
        <f t="shared" si="214"/>
        <v>0.99999971341855165</v>
      </c>
      <c r="K852" s="23">
        <f t="shared" si="212"/>
        <v>2.1263494272716343E-2</v>
      </c>
      <c r="L852" s="23">
        <f t="shared" si="223"/>
        <v>9999998.9474215955</v>
      </c>
      <c r="M852" s="23">
        <f>SUM($I$15:I852)</f>
        <v>-56368399.120022014</v>
      </c>
      <c r="N852" s="23">
        <f t="shared" si="215"/>
        <v>9999998.9474215955</v>
      </c>
      <c r="O852" s="23">
        <f t="shared" si="216"/>
        <v>10000000</v>
      </c>
      <c r="P852" s="25">
        <f t="shared" si="217"/>
        <v>0.99999989474215956</v>
      </c>
      <c r="R852" s="8">
        <f t="shared" si="224"/>
        <v>838</v>
      </c>
      <c r="S852" s="23">
        <f>VLOOKUP(R852,$R$7:$S$11,2,1)*$D$7</f>
        <v>25305.296442687748</v>
      </c>
      <c r="T852" s="23">
        <f t="shared" si="210"/>
        <v>-25294.932695891708</v>
      </c>
      <c r="U852" s="24">
        <f t="shared" si="218"/>
        <v>0.99959045147645231</v>
      </c>
      <c r="V852" s="23">
        <f t="shared" si="213"/>
        <v>10.363746796039777</v>
      </c>
      <c r="W852" s="23">
        <f t="shared" si="211"/>
        <v>9999141.4886465296</v>
      </c>
      <c r="X852" s="23">
        <f>SUM($T$15:T852)</f>
        <v>-17078621.705258179</v>
      </c>
      <c r="Y852" s="23">
        <f t="shared" si="219"/>
        <v>9999141.4886465296</v>
      </c>
      <c r="Z852" s="23">
        <f t="shared" si="220"/>
        <v>10000000</v>
      </c>
      <c r="AA852" s="25">
        <f t="shared" si="221"/>
        <v>0.99991414886465291</v>
      </c>
    </row>
    <row r="853" spans="7:27" x14ac:dyDescent="0.25">
      <c r="G853" s="8">
        <f t="shared" si="222"/>
        <v>839</v>
      </c>
      <c r="H853" s="23">
        <f>VLOOKUP(G853,$G$7:$H$11,2,1)*$D$7</f>
        <v>74197.036800000002</v>
      </c>
      <c r="I853" s="23">
        <f t="shared" si="209"/>
        <v>-74197.015957556665</v>
      </c>
      <c r="J853" s="24">
        <f t="shared" si="214"/>
        <v>0.99999971909331919</v>
      </c>
      <c r="K853" s="23">
        <f t="shared" si="212"/>
        <v>2.0842443336732686E-2</v>
      </c>
      <c r="L853" s="23">
        <f t="shared" si="223"/>
        <v>9999998.9682640396</v>
      </c>
      <c r="M853" s="23">
        <f>SUM($I$15:I853)</f>
        <v>-56442596.13597957</v>
      </c>
      <c r="N853" s="23">
        <f t="shared" si="215"/>
        <v>9999998.9682640396</v>
      </c>
      <c r="O853" s="23">
        <f t="shared" si="216"/>
        <v>10000000</v>
      </c>
      <c r="P853" s="25">
        <f t="shared" si="217"/>
        <v>0.999999896826404</v>
      </c>
      <c r="R853" s="8">
        <f t="shared" si="224"/>
        <v>839</v>
      </c>
      <c r="S853" s="23">
        <f>VLOOKUP(R853,$R$7:$S$11,2,1)*$D$7</f>
        <v>25305.296442687748</v>
      </c>
      <c r="T853" s="23">
        <f t="shared" si="210"/>
        <v>-25295.056307096034</v>
      </c>
      <c r="U853" s="24">
        <f t="shared" si="218"/>
        <v>0.99959533627219477</v>
      </c>
      <c r="V853" s="23">
        <f t="shared" si="213"/>
        <v>10.240135591713624</v>
      </c>
      <c r="W853" s="23">
        <f t="shared" si="211"/>
        <v>9999151.7287821211</v>
      </c>
      <c r="X853" s="23">
        <f>SUM($T$15:T853)</f>
        <v>-17103916.761565275</v>
      </c>
      <c r="Y853" s="23">
        <f t="shared" si="219"/>
        <v>9999151.7287821211</v>
      </c>
      <c r="Z853" s="23">
        <f t="shared" si="220"/>
        <v>10000000</v>
      </c>
      <c r="AA853" s="25">
        <f t="shared" si="221"/>
        <v>0.99991517287821208</v>
      </c>
    </row>
    <row r="854" spans="7:27" x14ac:dyDescent="0.25">
      <c r="G854" s="8">
        <f t="shared" si="222"/>
        <v>840</v>
      </c>
      <c r="H854" s="23">
        <f>VLOOKUP(G854,$G$7:$H$11,2,1)*$D$7</f>
        <v>74197.036800000002</v>
      </c>
      <c r="I854" s="23">
        <f t="shared" si="209"/>
        <v>-74197.016370259225</v>
      </c>
      <c r="J854" s="24">
        <f t="shared" si="214"/>
        <v>0.99999972465557041</v>
      </c>
      <c r="K854" s="23">
        <f t="shared" si="212"/>
        <v>2.0429740776307881E-2</v>
      </c>
      <c r="L854" s="23">
        <f t="shared" si="223"/>
        <v>9999998.9886937812</v>
      </c>
      <c r="M854" s="23">
        <f>SUM($I$15:I854)</f>
        <v>-56516793.15234983</v>
      </c>
      <c r="N854" s="23">
        <f t="shared" si="215"/>
        <v>9999998.9886937812</v>
      </c>
      <c r="O854" s="23">
        <f t="shared" si="216"/>
        <v>10000000</v>
      </c>
      <c r="P854" s="25">
        <f t="shared" si="217"/>
        <v>0.99999989886937812</v>
      </c>
      <c r="R854" s="8">
        <f t="shared" si="224"/>
        <v>840</v>
      </c>
      <c r="S854" s="23">
        <f>VLOOKUP(R854,$R$7:$S$11,2,1)*$D$7</f>
        <v>25305.296442687748</v>
      </c>
      <c r="T854" s="23">
        <f t="shared" si="210"/>
        <v>-25295.178444065154</v>
      </c>
      <c r="U854" s="24">
        <f t="shared" si="218"/>
        <v>0.99960016280996711</v>
      </c>
      <c r="V854" s="23">
        <f t="shared" si="213"/>
        <v>10.117998622594314</v>
      </c>
      <c r="W854" s="23">
        <f t="shared" si="211"/>
        <v>9999161.8467807434</v>
      </c>
      <c r="X854" s="23">
        <f>SUM($T$15:T854)</f>
        <v>-17129211.940009341</v>
      </c>
      <c r="Y854" s="23">
        <f t="shared" si="219"/>
        <v>9999161.8467807434</v>
      </c>
      <c r="Z854" s="23">
        <f t="shared" si="220"/>
        <v>10000000</v>
      </c>
      <c r="AA854" s="25">
        <f t="shared" si="221"/>
        <v>0.9999161846780743</v>
      </c>
    </row>
    <row r="855" spans="7:27" x14ac:dyDescent="0.25">
      <c r="G855" s="8">
        <f t="shared" si="222"/>
        <v>841</v>
      </c>
      <c r="H855" s="23">
        <f>VLOOKUP(G855,$G$7:$H$11,2,1)*$D$7</f>
        <v>74197.036800000002</v>
      </c>
      <c r="I855" s="23">
        <f t="shared" ref="I855:I918" si="225">-MAX((L854+H855-N855),0)</f>
        <v>-74197.016774795949</v>
      </c>
      <c r="J855" s="24">
        <f t="shared" si="214"/>
        <v>0.99999973010776555</v>
      </c>
      <c r="K855" s="23">
        <f t="shared" si="212"/>
        <v>2.0025204052217305E-2</v>
      </c>
      <c r="L855" s="23">
        <f t="shared" si="223"/>
        <v>9999999.0087189861</v>
      </c>
      <c r="M855" s="23">
        <f>SUM($I$15:I855)</f>
        <v>-56590990.169124626</v>
      </c>
      <c r="N855" s="23">
        <f t="shared" si="215"/>
        <v>9999999.0087189861</v>
      </c>
      <c r="O855" s="23">
        <f t="shared" si="216"/>
        <v>10000000</v>
      </c>
      <c r="P855" s="25">
        <f t="shared" si="217"/>
        <v>0.99999990087189861</v>
      </c>
      <c r="R855" s="8">
        <f t="shared" si="224"/>
        <v>841</v>
      </c>
      <c r="S855" s="23">
        <f>VLOOKUP(R855,$R$7:$S$11,2,1)*$D$7</f>
        <v>25305.296442687748</v>
      </c>
      <c r="T855" s="23">
        <f t="shared" ref="T855:T918" si="226">-MAX((W854+S855-Y855),0)</f>
        <v>-25295.299124408513</v>
      </c>
      <c r="U855" s="24">
        <f t="shared" si="218"/>
        <v>0.99960493178564902</v>
      </c>
      <c r="V855" s="23">
        <f t="shared" si="213"/>
        <v>9.9973182792346051</v>
      </c>
      <c r="W855" s="23">
        <f t="shared" si="211"/>
        <v>9999171.8440990224</v>
      </c>
      <c r="X855" s="23">
        <f>SUM($T$15:T855)</f>
        <v>-17154507.239133749</v>
      </c>
      <c r="Y855" s="23">
        <f t="shared" si="219"/>
        <v>9999171.8440990224</v>
      </c>
      <c r="Z855" s="23">
        <f t="shared" si="220"/>
        <v>10000000</v>
      </c>
      <c r="AA855" s="25">
        <f t="shared" si="221"/>
        <v>0.99991718440990229</v>
      </c>
    </row>
    <row r="856" spans="7:27" x14ac:dyDescent="0.25">
      <c r="G856" s="8">
        <f t="shared" si="222"/>
        <v>842</v>
      </c>
      <c r="H856" s="23">
        <f>VLOOKUP(G856,$G$7:$H$11,2,1)*$D$7</f>
        <v>74197.036800000002</v>
      </c>
      <c r="I856" s="23">
        <f t="shared" si="225"/>
        <v>-74197.017171323299</v>
      </c>
      <c r="J856" s="24">
        <f t="shared" si="214"/>
        <v>0.99999973545201337</v>
      </c>
      <c r="K856" s="23">
        <f t="shared" si="212"/>
        <v>1.9628676702268422E-2</v>
      </c>
      <c r="L856" s="23">
        <f t="shared" si="223"/>
        <v>9999999.0283476636</v>
      </c>
      <c r="M856" s="23">
        <f>SUM($I$15:I856)</f>
        <v>-56665187.186295949</v>
      </c>
      <c r="N856" s="23">
        <f t="shared" si="215"/>
        <v>9999999.0283476636</v>
      </c>
      <c r="O856" s="23">
        <f t="shared" si="216"/>
        <v>10000000</v>
      </c>
      <c r="P856" s="25">
        <f t="shared" si="217"/>
        <v>0.99999990283476636</v>
      </c>
      <c r="R856" s="8">
        <f t="shared" si="224"/>
        <v>842</v>
      </c>
      <c r="S856" s="23">
        <f>VLOOKUP(R856,$R$7:$S$11,2,1)*$D$7</f>
        <v>25305.296442687748</v>
      </c>
      <c r="T856" s="23">
        <f t="shared" si="226"/>
        <v>-25295.418365471065</v>
      </c>
      <c r="U856" s="24">
        <f t="shared" si="218"/>
        <v>0.99960964388466833</v>
      </c>
      <c r="V856" s="23">
        <f t="shared" si="213"/>
        <v>9.8780772166828683</v>
      </c>
      <c r="W856" s="23">
        <f t="shared" si="211"/>
        <v>9999181.7221762389</v>
      </c>
      <c r="X856" s="23">
        <f>SUM($T$15:T856)</f>
        <v>-17179802.65749922</v>
      </c>
      <c r="Y856" s="23">
        <f t="shared" si="219"/>
        <v>9999181.7221762389</v>
      </c>
      <c r="Z856" s="23">
        <f t="shared" si="220"/>
        <v>10000000</v>
      </c>
      <c r="AA856" s="25">
        <f t="shared" si="221"/>
        <v>0.99991817221762391</v>
      </c>
    </row>
    <row r="857" spans="7:27" x14ac:dyDescent="0.25">
      <c r="G857" s="8">
        <f t="shared" si="222"/>
        <v>843</v>
      </c>
      <c r="H857" s="23">
        <f>VLOOKUP(G857,$G$7:$H$11,2,1)*$D$7</f>
        <v>74197.036800000002</v>
      </c>
      <c r="I857" s="23">
        <f t="shared" si="225"/>
        <v>-74197.017559994012</v>
      </c>
      <c r="J857" s="24">
        <f t="shared" si="214"/>
        <v>0.99999974069037234</v>
      </c>
      <c r="K857" s="23">
        <f t="shared" si="212"/>
        <v>1.9240005989558995E-2</v>
      </c>
      <c r="L857" s="23">
        <f t="shared" si="223"/>
        <v>9999999.0475876704</v>
      </c>
      <c r="M857" s="23">
        <f>SUM($I$15:I857)</f>
        <v>-56739384.203855947</v>
      </c>
      <c r="N857" s="23">
        <f t="shared" si="215"/>
        <v>9999999.0475876704</v>
      </c>
      <c r="O857" s="23">
        <f t="shared" si="216"/>
        <v>10000000</v>
      </c>
      <c r="P857" s="25">
        <f t="shared" si="217"/>
        <v>0.99999990475876699</v>
      </c>
      <c r="R857" s="8">
        <f t="shared" si="224"/>
        <v>843</v>
      </c>
      <c r="S857" s="23">
        <f>VLOOKUP(R857,$R$7:$S$11,2,1)*$D$7</f>
        <v>25305.296442687748</v>
      </c>
      <c r="T857" s="23">
        <f t="shared" si="226"/>
        <v>-25295.536184430122</v>
      </c>
      <c r="U857" s="24">
        <f t="shared" si="218"/>
        <v>0.99961429978582816</v>
      </c>
      <c r="V857" s="23">
        <f t="shared" si="213"/>
        <v>9.7602582576255372</v>
      </c>
      <c r="W857" s="23">
        <f t="shared" si="211"/>
        <v>9999191.4824344963</v>
      </c>
      <c r="X857" s="23">
        <f>SUM($T$15:T857)</f>
        <v>-17205098.19368365</v>
      </c>
      <c r="Y857" s="23">
        <f t="shared" si="219"/>
        <v>9999191.4824344963</v>
      </c>
      <c r="Z857" s="23">
        <f t="shared" si="220"/>
        <v>10000000</v>
      </c>
      <c r="AA857" s="25">
        <f t="shared" si="221"/>
        <v>0.99991914824344963</v>
      </c>
    </row>
    <row r="858" spans="7:27" x14ac:dyDescent="0.25">
      <c r="G858" s="8">
        <f t="shared" si="222"/>
        <v>844</v>
      </c>
      <c r="H858" s="23">
        <f>VLOOKUP(G858,$G$7:$H$11,2,1)*$D$7</f>
        <v>74197.036800000002</v>
      </c>
      <c r="I858" s="23">
        <f t="shared" si="225"/>
        <v>-74197.017940979451</v>
      </c>
      <c r="J858" s="24">
        <f t="shared" si="214"/>
        <v>0.99999974582515205</v>
      </c>
      <c r="K858" s="23">
        <f t="shared" si="212"/>
        <v>1.8859020550735295E-2</v>
      </c>
      <c r="L858" s="23">
        <f t="shared" si="223"/>
        <v>9999999.0664466918</v>
      </c>
      <c r="M858" s="23">
        <f>SUM($I$15:I858)</f>
        <v>-56813581.22179693</v>
      </c>
      <c r="N858" s="23">
        <f t="shared" si="215"/>
        <v>9999999.0664466918</v>
      </c>
      <c r="O858" s="23">
        <f t="shared" si="216"/>
        <v>10000000</v>
      </c>
      <c r="P858" s="25">
        <f t="shared" si="217"/>
        <v>0.9999999066446692</v>
      </c>
      <c r="R858" s="8">
        <f t="shared" si="224"/>
        <v>844</v>
      </c>
      <c r="S858" s="23">
        <f>VLOOKUP(R858,$R$7:$S$11,2,1)*$D$7</f>
        <v>25305.296442687748</v>
      </c>
      <c r="T858" s="23">
        <f t="shared" si="226"/>
        <v>-25295.652598235756</v>
      </c>
      <c r="U858" s="24">
        <f t="shared" si="218"/>
        <v>0.99961890015895161</v>
      </c>
      <c r="V858" s="23">
        <f t="shared" si="213"/>
        <v>9.6438444519917539</v>
      </c>
      <c r="W858" s="23">
        <f t="shared" si="211"/>
        <v>9999201.126278948</v>
      </c>
      <c r="X858" s="23">
        <f>SUM($T$15:T858)</f>
        <v>-17230393.846281886</v>
      </c>
      <c r="Y858" s="23">
        <f t="shared" si="219"/>
        <v>9999201.126278948</v>
      </c>
      <c r="Z858" s="23">
        <f t="shared" si="220"/>
        <v>10000000</v>
      </c>
      <c r="AA858" s="25">
        <f t="shared" si="221"/>
        <v>0.99992011262789482</v>
      </c>
    </row>
    <row r="859" spans="7:27" x14ac:dyDescent="0.25">
      <c r="G859" s="8">
        <f t="shared" si="222"/>
        <v>845</v>
      </c>
      <c r="H859" s="23">
        <f>VLOOKUP(G859,$G$7:$H$11,2,1)*$D$7</f>
        <v>74197.036800000002</v>
      </c>
      <c r="I859" s="23">
        <f t="shared" si="225"/>
        <v>-74197.018314406276</v>
      </c>
      <c r="J859" s="24">
        <f t="shared" si="214"/>
        <v>0.99999975085805948</v>
      </c>
      <c r="K859" s="23">
        <f t="shared" si="212"/>
        <v>1.8485593725927174E-2</v>
      </c>
      <c r="L859" s="23">
        <f t="shared" si="223"/>
        <v>9999999.0849322863</v>
      </c>
      <c r="M859" s="23">
        <f>SUM($I$15:I859)</f>
        <v>-56887778.240111336</v>
      </c>
      <c r="N859" s="23">
        <f t="shared" si="215"/>
        <v>9999999.0849322863</v>
      </c>
      <c r="O859" s="23">
        <f t="shared" si="216"/>
        <v>10000000</v>
      </c>
      <c r="P859" s="25">
        <f t="shared" si="217"/>
        <v>0.99999990849322862</v>
      </c>
      <c r="R859" s="8">
        <f t="shared" si="224"/>
        <v>845</v>
      </c>
      <c r="S859" s="23">
        <f>VLOOKUP(R859,$R$7:$S$11,2,1)*$D$7</f>
        <v>25305.296442687748</v>
      </c>
      <c r="T859" s="23">
        <f t="shared" si="226"/>
        <v>-25295.767623648047</v>
      </c>
      <c r="U859" s="24">
        <f t="shared" si="218"/>
        <v>0.99962344566635364</v>
      </c>
      <c r="V859" s="23">
        <f t="shared" si="213"/>
        <v>9.5288190397004655</v>
      </c>
      <c r="W859" s="23">
        <f t="shared" si="211"/>
        <v>9999210.6550979875</v>
      </c>
      <c r="X859" s="23">
        <f>SUM($T$15:T859)</f>
        <v>-17255689.613905534</v>
      </c>
      <c r="Y859" s="23">
        <f t="shared" si="219"/>
        <v>9999210.6550979875</v>
      </c>
      <c r="Z859" s="23">
        <f t="shared" si="220"/>
        <v>10000000</v>
      </c>
      <c r="AA859" s="25">
        <f t="shared" si="221"/>
        <v>0.99992106550979876</v>
      </c>
    </row>
    <row r="860" spans="7:27" x14ac:dyDescent="0.25">
      <c r="G860" s="8">
        <f t="shared" si="222"/>
        <v>846</v>
      </c>
      <c r="H860" s="23">
        <f>VLOOKUP(G860,$G$7:$H$11,2,1)*$D$7</f>
        <v>74197.036800000002</v>
      </c>
      <c r="I860" s="23">
        <f t="shared" si="225"/>
        <v>-74197.01868044585</v>
      </c>
      <c r="J860" s="24">
        <f t="shared" si="214"/>
        <v>0.99999975579140443</v>
      </c>
      <c r="K860" s="23">
        <f t="shared" si="212"/>
        <v>1.8119554151780903E-2</v>
      </c>
      <c r="L860" s="23">
        <f t="shared" si="223"/>
        <v>9999999.1030518413</v>
      </c>
      <c r="M860" s="23">
        <f>SUM($I$15:I860)</f>
        <v>-56961975.258791782</v>
      </c>
      <c r="N860" s="23">
        <f t="shared" si="215"/>
        <v>9999999.1030518413</v>
      </c>
      <c r="O860" s="23">
        <f t="shared" si="216"/>
        <v>10000000</v>
      </c>
      <c r="P860" s="25">
        <f t="shared" si="217"/>
        <v>0.99999991030518409</v>
      </c>
      <c r="R860" s="8">
        <f t="shared" si="224"/>
        <v>846</v>
      </c>
      <c r="S860" s="23">
        <f>VLOOKUP(R860,$R$7:$S$11,2,1)*$D$7</f>
        <v>25305.296442687748</v>
      </c>
      <c r="T860" s="23">
        <f t="shared" si="226"/>
        <v>-25295.881277218461</v>
      </c>
      <c r="U860" s="24">
        <f t="shared" si="218"/>
        <v>0.9996279369621055</v>
      </c>
      <c r="V860" s="23">
        <f t="shared" si="213"/>
        <v>9.415165469286876</v>
      </c>
      <c r="W860" s="23">
        <f t="shared" ref="W860:W923" si="227">W859+V860</f>
        <v>9999220.0702634566</v>
      </c>
      <c r="X860" s="23">
        <f>SUM($T$15:T860)</f>
        <v>-17280985.495182753</v>
      </c>
      <c r="Y860" s="23">
        <f t="shared" si="219"/>
        <v>9999220.0702634566</v>
      </c>
      <c r="Z860" s="23">
        <f t="shared" si="220"/>
        <v>10000000</v>
      </c>
      <c r="AA860" s="25">
        <f t="shared" si="221"/>
        <v>0.9999220070263457</v>
      </c>
    </row>
    <row r="861" spans="7:27" x14ac:dyDescent="0.25">
      <c r="G861" s="8">
        <f t="shared" si="222"/>
        <v>847</v>
      </c>
      <c r="H861" s="23">
        <f>VLOOKUP(G861,$G$7:$H$11,2,1)*$D$7</f>
        <v>74197.036800000002</v>
      </c>
      <c r="I861" s="23">
        <f t="shared" si="225"/>
        <v>-74197.019039236009</v>
      </c>
      <c r="J861" s="24">
        <f t="shared" si="214"/>
        <v>0.99999976062704443</v>
      </c>
      <c r="K861" s="23">
        <f t="shared" si="212"/>
        <v>1.7760763992555439E-2</v>
      </c>
      <c r="L861" s="23">
        <f t="shared" si="223"/>
        <v>9999999.1208126061</v>
      </c>
      <c r="M861" s="23">
        <f>SUM($I$15:I861)</f>
        <v>-57036172.277831018</v>
      </c>
      <c r="N861" s="23">
        <f t="shared" si="215"/>
        <v>9999999.1208126061</v>
      </c>
      <c r="O861" s="23">
        <f t="shared" si="216"/>
        <v>10000000</v>
      </c>
      <c r="P861" s="25">
        <f t="shared" si="217"/>
        <v>0.9999999120812606</v>
      </c>
      <c r="R861" s="8">
        <f t="shared" si="224"/>
        <v>847</v>
      </c>
      <c r="S861" s="23">
        <f>VLOOKUP(R861,$R$7:$S$11,2,1)*$D$7</f>
        <v>25305.296442687748</v>
      </c>
      <c r="T861" s="23">
        <f t="shared" si="226"/>
        <v>-25295.993575308472</v>
      </c>
      <c r="U861" s="24">
        <f t="shared" si="218"/>
        <v>0.99963237469277055</v>
      </c>
      <c r="V861" s="23">
        <f t="shared" si="213"/>
        <v>9.3028673792759946</v>
      </c>
      <c r="W861" s="23">
        <f t="shared" si="227"/>
        <v>9999229.3731308356</v>
      </c>
      <c r="X861" s="23">
        <f>SUM($T$15:T861)</f>
        <v>-17306281.488758061</v>
      </c>
      <c r="Y861" s="23">
        <f t="shared" si="219"/>
        <v>9999229.3731308356</v>
      </c>
      <c r="Z861" s="23">
        <f t="shared" si="220"/>
        <v>10000000</v>
      </c>
      <c r="AA861" s="25">
        <f t="shared" si="221"/>
        <v>0.99992293731308357</v>
      </c>
    </row>
    <row r="862" spans="7:27" x14ac:dyDescent="0.25">
      <c r="G862" s="8">
        <f t="shared" si="222"/>
        <v>848</v>
      </c>
      <c r="H862" s="23">
        <f>VLOOKUP(G862,$G$7:$H$11,2,1)*$D$7</f>
        <v>74197.036800000002</v>
      </c>
      <c r="I862" s="23">
        <f t="shared" si="225"/>
        <v>-74197.019390925765</v>
      </c>
      <c r="J862" s="24">
        <f t="shared" si="214"/>
        <v>0.99999976536698787</v>
      </c>
      <c r="K862" s="23">
        <f t="shared" ref="K862:K925" si="228">H862+I862</f>
        <v>1.7409074236638844E-2</v>
      </c>
      <c r="L862" s="23">
        <f t="shared" si="223"/>
        <v>9999999.1382216811</v>
      </c>
      <c r="M862" s="23">
        <f>SUM($I$15:I862)</f>
        <v>-57110369.297221944</v>
      </c>
      <c r="N862" s="23">
        <f t="shared" si="215"/>
        <v>9999999.1382216811</v>
      </c>
      <c r="O862" s="23">
        <f t="shared" si="216"/>
        <v>10000000</v>
      </c>
      <c r="P862" s="25">
        <f t="shared" si="217"/>
        <v>0.99999991382216813</v>
      </c>
      <c r="R862" s="8">
        <f t="shared" si="224"/>
        <v>848</v>
      </c>
      <c r="S862" s="23">
        <f>VLOOKUP(R862,$R$7:$S$11,2,1)*$D$7</f>
        <v>25305.296442687748</v>
      </c>
      <c r="T862" s="23">
        <f t="shared" si="226"/>
        <v>-25296.104534082115</v>
      </c>
      <c r="U862" s="24">
        <f t="shared" si="218"/>
        <v>0.99963675949710962</v>
      </c>
      <c r="V862" s="23">
        <f t="shared" ref="V862:V925" si="229">S862+T862</f>
        <v>9.1919086056332162</v>
      </c>
      <c r="W862" s="23">
        <f t="shared" si="227"/>
        <v>9999238.565039441</v>
      </c>
      <c r="X862" s="23">
        <f>SUM($T$15:T862)</f>
        <v>-17331577.593292143</v>
      </c>
      <c r="Y862" s="23">
        <f t="shared" si="219"/>
        <v>9999238.565039441</v>
      </c>
      <c r="Z862" s="23">
        <f t="shared" si="220"/>
        <v>10000000</v>
      </c>
      <c r="AA862" s="25">
        <f t="shared" si="221"/>
        <v>0.99992385650394411</v>
      </c>
    </row>
    <row r="863" spans="7:27" x14ac:dyDescent="0.25">
      <c r="G863" s="8">
        <f t="shared" si="222"/>
        <v>849</v>
      </c>
      <c r="H863" s="23">
        <f>VLOOKUP(G863,$G$7:$H$11,2,1)*$D$7</f>
        <v>74197.036800000002</v>
      </c>
      <c r="I863" s="23">
        <f t="shared" si="225"/>
        <v>-74197.019735645503</v>
      </c>
      <c r="J863" s="24">
        <f t="shared" si="214"/>
        <v>0.99999977001299201</v>
      </c>
      <c r="K863" s="23">
        <f t="shared" si="228"/>
        <v>1.7064354498870671E-2</v>
      </c>
      <c r="L863" s="23">
        <f t="shared" si="223"/>
        <v>9999999.1552860364</v>
      </c>
      <c r="M863" s="23">
        <f>SUM($I$15:I863)</f>
        <v>-57184566.316957593</v>
      </c>
      <c r="N863" s="23">
        <f t="shared" si="215"/>
        <v>9999999.1552860364</v>
      </c>
      <c r="O863" s="23">
        <f t="shared" si="216"/>
        <v>10000000</v>
      </c>
      <c r="P863" s="25">
        <f t="shared" si="217"/>
        <v>0.99999991552860368</v>
      </c>
      <c r="R863" s="8">
        <f t="shared" si="224"/>
        <v>849</v>
      </c>
      <c r="S863" s="23">
        <f>VLOOKUP(R863,$R$7:$S$11,2,1)*$D$7</f>
        <v>25305.296442687748</v>
      </c>
      <c r="T863" s="23">
        <f t="shared" si="226"/>
        <v>-25296.214169505984</v>
      </c>
      <c r="U863" s="24">
        <f t="shared" si="218"/>
        <v>0.9996410920060812</v>
      </c>
      <c r="V863" s="23">
        <f t="shared" si="229"/>
        <v>9.0822731817643216</v>
      </c>
      <c r="W863" s="23">
        <f t="shared" si="227"/>
        <v>9999247.6473126225</v>
      </c>
      <c r="X863" s="23">
        <f>SUM($T$15:T863)</f>
        <v>-17356873.807461649</v>
      </c>
      <c r="Y863" s="23">
        <f t="shared" si="219"/>
        <v>9999247.6473126225</v>
      </c>
      <c r="Z863" s="23">
        <f t="shared" si="220"/>
        <v>10000000</v>
      </c>
      <c r="AA863" s="25">
        <f t="shared" si="221"/>
        <v>0.99992476473126224</v>
      </c>
    </row>
    <row r="864" spans="7:27" x14ac:dyDescent="0.25">
      <c r="G864" s="8">
        <f t="shared" si="222"/>
        <v>850</v>
      </c>
      <c r="H864" s="23">
        <f>VLOOKUP(G864,$G$7:$H$11,2,1)*$D$7</f>
        <v>74197.036800000002</v>
      </c>
      <c r="I864" s="23">
        <f t="shared" si="225"/>
        <v>-74197.020073547959</v>
      </c>
      <c r="J864" s="24">
        <f t="shared" si="214"/>
        <v>0.99999977456711531</v>
      </c>
      <c r="K864" s="23">
        <f t="shared" si="228"/>
        <v>1.6726452042348683E-2</v>
      </c>
      <c r="L864" s="23">
        <f t="shared" si="223"/>
        <v>9999999.1720124893</v>
      </c>
      <c r="M864" s="23">
        <f>SUM($I$15:I864)</f>
        <v>-57258763.337031141</v>
      </c>
      <c r="N864" s="23">
        <f t="shared" si="215"/>
        <v>9999999.1720124893</v>
      </c>
      <c r="O864" s="23">
        <f t="shared" si="216"/>
        <v>10000000</v>
      </c>
      <c r="P864" s="25">
        <f t="shared" si="217"/>
        <v>0.99999991720124892</v>
      </c>
      <c r="R864" s="8">
        <f t="shared" si="224"/>
        <v>850</v>
      </c>
      <c r="S864" s="23">
        <f>VLOOKUP(R864,$R$7:$S$11,2,1)*$D$7</f>
        <v>25305.296442687748</v>
      </c>
      <c r="T864" s="23">
        <f t="shared" si="226"/>
        <v>-25296.322497367859</v>
      </c>
      <c r="U864" s="24">
        <f t="shared" si="218"/>
        <v>0.99964537284357791</v>
      </c>
      <c r="V864" s="23">
        <f t="shared" si="229"/>
        <v>8.973945319889026</v>
      </c>
      <c r="W864" s="23">
        <f t="shared" si="227"/>
        <v>9999256.6212579422</v>
      </c>
      <c r="X864" s="23">
        <f>SUM($T$15:T864)</f>
        <v>-17382170.129959017</v>
      </c>
      <c r="Y864" s="23">
        <f t="shared" si="219"/>
        <v>9999256.6212579422</v>
      </c>
      <c r="Z864" s="23">
        <f t="shared" si="220"/>
        <v>10000000</v>
      </c>
      <c r="AA864" s="25">
        <f t="shared" si="221"/>
        <v>0.99992566212579426</v>
      </c>
    </row>
    <row r="865" spans="7:27" x14ac:dyDescent="0.25">
      <c r="G865" s="8">
        <f t="shared" si="222"/>
        <v>851</v>
      </c>
      <c r="H865" s="23">
        <f>VLOOKUP(G865,$G$7:$H$11,2,1)*$D$7</f>
        <v>74197.036800000002</v>
      </c>
      <c r="I865" s="23">
        <f t="shared" si="225"/>
        <v>-74197.020404748619</v>
      </c>
      <c r="J865" s="24">
        <f t="shared" si="214"/>
        <v>0.9999997790309143</v>
      </c>
      <c r="K865" s="23">
        <f t="shared" si="228"/>
        <v>1.6395251383073628E-2</v>
      </c>
      <c r="L865" s="23">
        <f t="shared" si="223"/>
        <v>9999999.1884077415</v>
      </c>
      <c r="M865" s="23">
        <f>SUM($I$15:I865)</f>
        <v>-57332960.35743589</v>
      </c>
      <c r="N865" s="23">
        <f t="shared" si="215"/>
        <v>9999999.1884077415</v>
      </c>
      <c r="O865" s="23">
        <f t="shared" si="216"/>
        <v>10000000</v>
      </c>
      <c r="P865" s="25">
        <f t="shared" si="217"/>
        <v>0.9999999188407741</v>
      </c>
      <c r="R865" s="8">
        <f t="shared" si="224"/>
        <v>851</v>
      </c>
      <c r="S865" s="23">
        <f>VLOOKUP(R865,$R$7:$S$11,2,1)*$D$7</f>
        <v>25305.296442687748</v>
      </c>
      <c r="T865" s="23">
        <f t="shared" si="226"/>
        <v>-25296.429533254355</v>
      </c>
      <c r="U865" s="24">
        <f t="shared" si="218"/>
        <v>0.99964960262554226</v>
      </c>
      <c r="V865" s="23">
        <f t="shared" si="229"/>
        <v>8.8669094333927205</v>
      </c>
      <c r="W865" s="23">
        <f t="shared" si="227"/>
        <v>9999265.4881673753</v>
      </c>
      <c r="X865" s="23">
        <f>SUM($T$15:T865)</f>
        <v>-17407466.559492271</v>
      </c>
      <c r="Y865" s="23">
        <f t="shared" si="219"/>
        <v>9999265.4881673753</v>
      </c>
      <c r="Z865" s="23">
        <f t="shared" si="220"/>
        <v>10000000</v>
      </c>
      <c r="AA865" s="25">
        <f t="shared" si="221"/>
        <v>0.99992654881673748</v>
      </c>
    </row>
    <row r="866" spans="7:27" x14ac:dyDescent="0.25">
      <c r="G866" s="8">
        <f t="shared" si="222"/>
        <v>852</v>
      </c>
      <c r="H866" s="23">
        <f>VLOOKUP(G866,$G$7:$H$11,2,1)*$D$7</f>
        <v>74197.036800000002</v>
      </c>
      <c r="I866" s="23">
        <f t="shared" si="225"/>
        <v>-74197.020729400218</v>
      </c>
      <c r="J866" s="24">
        <f t="shared" si="214"/>
        <v>0.99999978340644757</v>
      </c>
      <c r="K866" s="23">
        <f t="shared" si="228"/>
        <v>1.6070599784143269E-2</v>
      </c>
      <c r="L866" s="23">
        <f t="shared" si="223"/>
        <v>9999999.2044783421</v>
      </c>
      <c r="M866" s="23">
        <f>SUM($I$15:I866)</f>
        <v>-57407157.37816529</v>
      </c>
      <c r="N866" s="23">
        <f t="shared" si="215"/>
        <v>9999999.2044783421</v>
      </c>
      <c r="O866" s="23">
        <f t="shared" si="216"/>
        <v>10000000</v>
      </c>
      <c r="P866" s="25">
        <f t="shared" si="217"/>
        <v>0.99999992044783426</v>
      </c>
      <c r="R866" s="8">
        <f t="shared" si="224"/>
        <v>852</v>
      </c>
      <c r="S866" s="23">
        <f>VLOOKUP(R866,$R$7:$S$11,2,1)*$D$7</f>
        <v>25305.296442687748</v>
      </c>
      <c r="T866" s="23">
        <f t="shared" si="226"/>
        <v>-25296.535292573273</v>
      </c>
      <c r="U866" s="24">
        <f t="shared" si="218"/>
        <v>0.99965378196085086</v>
      </c>
      <c r="V866" s="23">
        <f t="shared" si="229"/>
        <v>8.7611501144747308</v>
      </c>
      <c r="W866" s="23">
        <f t="shared" si="227"/>
        <v>9999274.2493174896</v>
      </c>
      <c r="X866" s="23">
        <f>SUM($T$15:T866)</f>
        <v>-17432763.094784845</v>
      </c>
      <c r="Y866" s="23">
        <f t="shared" si="219"/>
        <v>9999274.2493174896</v>
      </c>
      <c r="Z866" s="23">
        <f t="shared" si="220"/>
        <v>10000000</v>
      </c>
      <c r="AA866" s="25">
        <f t="shared" si="221"/>
        <v>0.99992742493174891</v>
      </c>
    </row>
    <row r="867" spans="7:27" x14ac:dyDescent="0.25">
      <c r="G867" s="8">
        <f t="shared" si="222"/>
        <v>853</v>
      </c>
      <c r="H867" s="23">
        <f>VLOOKUP(G867,$G$7:$H$11,2,1)*$D$7</f>
        <v>74197.036800000002</v>
      </c>
      <c r="I867" s="23">
        <f t="shared" si="225"/>
        <v>-74197.021047614515</v>
      </c>
      <c r="J867" s="24">
        <f t="shared" si="214"/>
        <v>0.99999978769522113</v>
      </c>
      <c r="K867" s="23">
        <f t="shared" si="228"/>
        <v>1.5752385486848652E-2</v>
      </c>
      <c r="L867" s="23">
        <f t="shared" si="223"/>
        <v>9999999.2202307284</v>
      </c>
      <c r="M867" s="23">
        <f>SUM($I$15:I867)</f>
        <v>-57481354.399212904</v>
      </c>
      <c r="N867" s="23">
        <f t="shared" si="215"/>
        <v>9999999.2202307284</v>
      </c>
      <c r="O867" s="23">
        <f t="shared" si="216"/>
        <v>10000000</v>
      </c>
      <c r="P867" s="25">
        <f t="shared" si="217"/>
        <v>0.99999992202307286</v>
      </c>
      <c r="R867" s="8">
        <f t="shared" si="224"/>
        <v>853</v>
      </c>
      <c r="S867" s="23">
        <f>VLOOKUP(R867,$R$7:$S$11,2,1)*$D$7</f>
        <v>25305.296442687748</v>
      </c>
      <c r="T867" s="23">
        <f t="shared" si="226"/>
        <v>-25296.639790549874</v>
      </c>
      <c r="U867" s="24">
        <f t="shared" si="218"/>
        <v>0.99965791145116678</v>
      </c>
      <c r="V867" s="23">
        <f t="shared" si="229"/>
        <v>8.656652137873607</v>
      </c>
      <c r="W867" s="23">
        <f t="shared" si="227"/>
        <v>9999282.9059696272</v>
      </c>
      <c r="X867" s="23">
        <f>SUM($T$15:T867)</f>
        <v>-17458059.734575395</v>
      </c>
      <c r="Y867" s="23">
        <f t="shared" si="219"/>
        <v>9999282.9059696272</v>
      </c>
      <c r="Z867" s="23">
        <f t="shared" si="220"/>
        <v>10000000</v>
      </c>
      <c r="AA867" s="25">
        <f t="shared" si="221"/>
        <v>0.99992829059696275</v>
      </c>
    </row>
    <row r="868" spans="7:27" x14ac:dyDescent="0.25">
      <c r="G868" s="8">
        <f t="shared" si="222"/>
        <v>854</v>
      </c>
      <c r="H868" s="23">
        <f>VLOOKUP(G868,$G$7:$H$11,2,1)*$D$7</f>
        <v>74197.036800000002</v>
      </c>
      <c r="I868" s="23">
        <f t="shared" si="225"/>
        <v>-74197.021359536797</v>
      </c>
      <c r="J868" s="24">
        <f t="shared" si="214"/>
        <v>0.99999979189919341</v>
      </c>
      <c r="K868" s="23">
        <f t="shared" si="228"/>
        <v>1.5440463204868138E-2</v>
      </c>
      <c r="L868" s="23">
        <f t="shared" si="223"/>
        <v>9999999.2356711924</v>
      </c>
      <c r="M868" s="23">
        <f>SUM($I$15:I868)</f>
        <v>-57555551.420572445</v>
      </c>
      <c r="N868" s="23">
        <f t="shared" si="215"/>
        <v>9999999.2356711924</v>
      </c>
      <c r="O868" s="23">
        <f t="shared" si="216"/>
        <v>10000000</v>
      </c>
      <c r="P868" s="25">
        <f t="shared" si="217"/>
        <v>0.9999999235671192</v>
      </c>
      <c r="R868" s="8">
        <f t="shared" si="224"/>
        <v>854</v>
      </c>
      <c r="S868" s="23">
        <f>VLOOKUP(R868,$R$7:$S$11,2,1)*$D$7</f>
        <v>25305.296442687748</v>
      </c>
      <c r="T868" s="23">
        <f t="shared" si="226"/>
        <v>-25296.74304221943</v>
      </c>
      <c r="U868" s="24">
        <f t="shared" si="218"/>
        <v>0.99966199169064507</v>
      </c>
      <c r="V868" s="23">
        <f t="shared" si="229"/>
        <v>8.5534004683177045</v>
      </c>
      <c r="W868" s="23">
        <f t="shared" si="227"/>
        <v>9999291.4593700953</v>
      </c>
      <c r="X868" s="23">
        <f>SUM($T$15:T868)</f>
        <v>-17483356.477617614</v>
      </c>
      <c r="Y868" s="23">
        <f t="shared" si="219"/>
        <v>9999291.4593700953</v>
      </c>
      <c r="Z868" s="23">
        <f t="shared" si="220"/>
        <v>10000000</v>
      </c>
      <c r="AA868" s="25">
        <f t="shared" si="221"/>
        <v>0.99992914593700954</v>
      </c>
    </row>
    <row r="869" spans="7:27" x14ac:dyDescent="0.25">
      <c r="G869" s="8">
        <f t="shared" si="222"/>
        <v>855</v>
      </c>
      <c r="H869" s="23">
        <f>VLOOKUP(G869,$G$7:$H$11,2,1)*$D$7</f>
        <v>74197.036800000002</v>
      </c>
      <c r="I869" s="23">
        <f t="shared" si="225"/>
        <v>-74197.021665275097</v>
      </c>
      <c r="J869" s="24">
        <f t="shared" si="214"/>
        <v>0.99999979601982025</v>
      </c>
      <c r="K869" s="23">
        <f t="shared" si="228"/>
        <v>1.513472490478307E-2</v>
      </c>
      <c r="L869" s="23">
        <f t="shared" si="223"/>
        <v>9999999.2508059181</v>
      </c>
      <c r="M869" s="23">
        <f>SUM($I$15:I869)</f>
        <v>-57629748.44223772</v>
      </c>
      <c r="N869" s="23">
        <f t="shared" si="215"/>
        <v>9999999.2508059181</v>
      </c>
      <c r="O869" s="23">
        <f t="shared" si="216"/>
        <v>10000000</v>
      </c>
      <c r="P869" s="25">
        <f t="shared" si="217"/>
        <v>0.99999992508059177</v>
      </c>
      <c r="R869" s="8">
        <f t="shared" si="224"/>
        <v>855</v>
      </c>
      <c r="S869" s="23">
        <f>VLOOKUP(R869,$R$7:$S$11,2,1)*$D$7</f>
        <v>25305.296442687748</v>
      </c>
      <c r="T869" s="23">
        <f t="shared" si="226"/>
        <v>-25296.845062449574</v>
      </c>
      <c r="U869" s="24">
        <f t="shared" si="218"/>
        <v>0.99966602326681631</v>
      </c>
      <c r="V869" s="23">
        <f t="shared" si="229"/>
        <v>8.4513802381734422</v>
      </c>
      <c r="W869" s="23">
        <f t="shared" si="227"/>
        <v>9999299.9107503332</v>
      </c>
      <c r="X869" s="23">
        <f>SUM($T$15:T869)</f>
        <v>-17508653.322680064</v>
      </c>
      <c r="Y869" s="23">
        <f t="shared" si="219"/>
        <v>9999299.9107503332</v>
      </c>
      <c r="Z869" s="23">
        <f t="shared" si="220"/>
        <v>10000000</v>
      </c>
      <c r="AA869" s="25">
        <f t="shared" si="221"/>
        <v>0.99992999107503333</v>
      </c>
    </row>
    <row r="870" spans="7:27" x14ac:dyDescent="0.25">
      <c r="G870" s="8">
        <f t="shared" si="222"/>
        <v>856</v>
      </c>
      <c r="H870" s="23">
        <f>VLOOKUP(G870,$G$7:$H$11,2,1)*$D$7</f>
        <v>74197.036800000002</v>
      </c>
      <c r="I870" s="23">
        <f t="shared" si="225"/>
        <v>-74197.021964967251</v>
      </c>
      <c r="J870" s="24">
        <f t="shared" si="214"/>
        <v>0.99999980005895939</v>
      </c>
      <c r="K870" s="23">
        <f t="shared" si="228"/>
        <v>1.4835032750852406E-2</v>
      </c>
      <c r="L870" s="23">
        <f t="shared" si="223"/>
        <v>9999999.2656409517</v>
      </c>
      <c r="M870" s="23">
        <f>SUM($I$15:I870)</f>
        <v>-57703945.464202687</v>
      </c>
      <c r="N870" s="23">
        <f t="shared" si="215"/>
        <v>9999999.2656409517</v>
      </c>
      <c r="O870" s="23">
        <f t="shared" si="216"/>
        <v>10000000</v>
      </c>
      <c r="P870" s="25">
        <f t="shared" si="217"/>
        <v>0.9999999265640952</v>
      </c>
      <c r="R870" s="8">
        <f t="shared" si="224"/>
        <v>856</v>
      </c>
      <c r="S870" s="23">
        <f>VLOOKUP(R870,$R$7:$S$11,2,1)*$D$7</f>
        <v>25305.296442687748</v>
      </c>
      <c r="T870" s="23">
        <f t="shared" si="226"/>
        <v>-25296.945865929127</v>
      </c>
      <c r="U870" s="24">
        <f t="shared" si="218"/>
        <v>0.99967000676014472</v>
      </c>
      <c r="V870" s="23">
        <f t="shared" si="229"/>
        <v>8.3505767586211732</v>
      </c>
      <c r="W870" s="23">
        <f t="shared" si="227"/>
        <v>9999308.2613270916</v>
      </c>
      <c r="X870" s="23">
        <f>SUM($T$15:T870)</f>
        <v>-17533950.268545993</v>
      </c>
      <c r="Y870" s="23">
        <f t="shared" si="219"/>
        <v>9999308.2613270916</v>
      </c>
      <c r="Z870" s="23">
        <f t="shared" si="220"/>
        <v>10000000</v>
      </c>
      <c r="AA870" s="25">
        <f t="shared" si="221"/>
        <v>0.99993082613270912</v>
      </c>
    </row>
    <row r="871" spans="7:27" x14ac:dyDescent="0.25">
      <c r="G871" s="8">
        <f t="shared" si="222"/>
        <v>857</v>
      </c>
      <c r="H871" s="23">
        <f>VLOOKUP(G871,$G$7:$H$11,2,1)*$D$7</f>
        <v>74197.036800000002</v>
      </c>
      <c r="I871" s="23">
        <f t="shared" si="225"/>
        <v>-74197.022258717567</v>
      </c>
      <c r="J871" s="24">
        <f t="shared" si="214"/>
        <v>0.99999980401801658</v>
      </c>
      <c r="K871" s="23">
        <f t="shared" si="228"/>
        <v>1.4541282434947789E-2</v>
      </c>
      <c r="L871" s="23">
        <f t="shared" si="223"/>
        <v>9999999.2801822349</v>
      </c>
      <c r="M871" s="23">
        <f>SUM($I$15:I871)</f>
        <v>-57778142.486461401</v>
      </c>
      <c r="N871" s="23">
        <f t="shared" si="215"/>
        <v>9999999.2801822349</v>
      </c>
      <c r="O871" s="23">
        <f t="shared" si="216"/>
        <v>10000000</v>
      </c>
      <c r="P871" s="25">
        <f t="shared" si="217"/>
        <v>0.99999992801822346</v>
      </c>
      <c r="R871" s="8">
        <f t="shared" si="224"/>
        <v>857</v>
      </c>
      <c r="S871" s="23">
        <f>VLOOKUP(R871,$R$7:$S$11,2,1)*$D$7</f>
        <v>25305.296442687748</v>
      </c>
      <c r="T871" s="23">
        <f t="shared" si="226"/>
        <v>-25297.045467153192</v>
      </c>
      <c r="U871" s="24">
        <f t="shared" si="218"/>
        <v>0.99967394274343935</v>
      </c>
      <c r="V871" s="23">
        <f t="shared" si="229"/>
        <v>8.2509755345563462</v>
      </c>
      <c r="W871" s="23">
        <f t="shared" si="227"/>
        <v>9999316.5123026259</v>
      </c>
      <c r="X871" s="23">
        <f>SUM($T$15:T871)</f>
        <v>-17559247.314013146</v>
      </c>
      <c r="Y871" s="23">
        <f t="shared" si="219"/>
        <v>9999316.5123026259</v>
      </c>
      <c r="Z871" s="23">
        <f t="shared" si="220"/>
        <v>10000000</v>
      </c>
      <c r="AA871" s="25">
        <f t="shared" si="221"/>
        <v>0.99993165123026262</v>
      </c>
    </row>
    <row r="872" spans="7:27" x14ac:dyDescent="0.25">
      <c r="G872" s="8">
        <f t="shared" si="222"/>
        <v>858</v>
      </c>
      <c r="H872" s="23">
        <f>VLOOKUP(G872,$G$7:$H$11,2,1)*$D$7</f>
        <v>74197.036800000002</v>
      </c>
      <c r="I872" s="23">
        <f t="shared" si="225"/>
        <v>-74197.022546652704</v>
      </c>
      <c r="J872" s="24">
        <f t="shared" si="214"/>
        <v>0.99999980789869902</v>
      </c>
      <c r="K872" s="23">
        <f t="shared" si="228"/>
        <v>1.425334729719907E-2</v>
      </c>
      <c r="L872" s="23">
        <f t="shared" si="223"/>
        <v>9999999.2944355831</v>
      </c>
      <c r="M872" s="23">
        <f>SUM($I$15:I872)</f>
        <v>-57852339.50900805</v>
      </c>
      <c r="N872" s="23">
        <f t="shared" si="215"/>
        <v>9999999.2944355831</v>
      </c>
      <c r="O872" s="23">
        <f t="shared" si="216"/>
        <v>10000000</v>
      </c>
      <c r="P872" s="25">
        <f t="shared" si="217"/>
        <v>0.99999992944355831</v>
      </c>
      <c r="R872" s="8">
        <f t="shared" si="224"/>
        <v>858</v>
      </c>
      <c r="S872" s="23">
        <f>VLOOKUP(R872,$R$7:$S$11,2,1)*$D$7</f>
        <v>25305.296442687748</v>
      </c>
      <c r="T872" s="23">
        <f t="shared" si="226"/>
        <v>-25297.143880475312</v>
      </c>
      <c r="U872" s="24">
        <f t="shared" si="218"/>
        <v>0.99967783178391534</v>
      </c>
      <c r="V872" s="23">
        <f t="shared" si="229"/>
        <v>8.1525622124354413</v>
      </c>
      <c r="W872" s="23">
        <f t="shared" si="227"/>
        <v>9999324.6648648381</v>
      </c>
      <c r="X872" s="23">
        <f>SUM($T$15:T872)</f>
        <v>-17584544.457893621</v>
      </c>
      <c r="Y872" s="23">
        <f t="shared" si="219"/>
        <v>9999324.6648648381</v>
      </c>
      <c r="Z872" s="23">
        <f t="shared" si="220"/>
        <v>10000000</v>
      </c>
      <c r="AA872" s="25">
        <f t="shared" si="221"/>
        <v>0.99993246648648382</v>
      </c>
    </row>
    <row r="873" spans="7:27" x14ac:dyDescent="0.25">
      <c r="G873" s="8">
        <f t="shared" si="222"/>
        <v>859</v>
      </c>
      <c r="H873" s="23">
        <f>VLOOKUP(G873,$G$7:$H$11,2,1)*$D$7</f>
        <v>74197.036800000002</v>
      </c>
      <c r="I873" s="23">
        <f t="shared" si="225"/>
        <v>-74197.022828888148</v>
      </c>
      <c r="J873" s="24">
        <f t="shared" si="214"/>
        <v>0.99999981170256314</v>
      </c>
      <c r="K873" s="23">
        <f t="shared" si="228"/>
        <v>1.3971111853606999E-2</v>
      </c>
      <c r="L873" s="23">
        <f t="shared" si="223"/>
        <v>9999999.3084066957</v>
      </c>
      <c r="M873" s="23">
        <f>SUM($I$15:I873)</f>
        <v>-57926536.531836942</v>
      </c>
      <c r="N873" s="23">
        <f t="shared" si="215"/>
        <v>9999999.3084066957</v>
      </c>
      <c r="O873" s="23">
        <f t="shared" si="216"/>
        <v>10000000</v>
      </c>
      <c r="P873" s="25">
        <f t="shared" si="217"/>
        <v>0.99999993084066963</v>
      </c>
      <c r="R873" s="8">
        <f t="shared" si="224"/>
        <v>859</v>
      </c>
      <c r="S873" s="23">
        <f>VLOOKUP(R873,$R$7:$S$11,2,1)*$D$7</f>
        <v>25305.296442687748</v>
      </c>
      <c r="T873" s="23">
        <f t="shared" si="226"/>
        <v>-25297.241120044142</v>
      </c>
      <c r="U873" s="24">
        <f t="shared" si="218"/>
        <v>0.99968167444069067</v>
      </c>
      <c r="V873" s="23">
        <f t="shared" si="229"/>
        <v>8.0553226436059049</v>
      </c>
      <c r="W873" s="23">
        <f t="shared" si="227"/>
        <v>9999332.7201874815</v>
      </c>
      <c r="X873" s="23">
        <f>SUM($T$15:T873)</f>
        <v>-17609841.699013665</v>
      </c>
      <c r="Y873" s="23">
        <f t="shared" si="219"/>
        <v>9999332.7201874815</v>
      </c>
      <c r="Z873" s="23">
        <f t="shared" si="220"/>
        <v>10000000</v>
      </c>
      <c r="AA873" s="25">
        <f t="shared" si="221"/>
        <v>0.99993327201874815</v>
      </c>
    </row>
    <row r="874" spans="7:27" x14ac:dyDescent="0.25">
      <c r="G874" s="8">
        <f t="shared" si="222"/>
        <v>860</v>
      </c>
      <c r="H874" s="23">
        <f>VLOOKUP(G874,$G$7:$H$11,2,1)*$D$7</f>
        <v>74197.036800000002</v>
      </c>
      <c r="I874" s="23">
        <f t="shared" si="225"/>
        <v>-74197.023105539382</v>
      </c>
      <c r="J874" s="24">
        <f t="shared" si="214"/>
        <v>0.99999981543116534</v>
      </c>
      <c r="K874" s="23">
        <f t="shared" si="228"/>
        <v>1.3694460620172322E-2</v>
      </c>
      <c r="L874" s="23">
        <f t="shared" si="223"/>
        <v>9999999.3221011572</v>
      </c>
      <c r="M874" s="23">
        <f>SUM($I$15:I874)</f>
        <v>-58000733.554942481</v>
      </c>
      <c r="N874" s="23">
        <f t="shared" si="215"/>
        <v>9999999.3221011572</v>
      </c>
      <c r="O874" s="23">
        <f t="shared" si="216"/>
        <v>10000000</v>
      </c>
      <c r="P874" s="25">
        <f t="shared" si="217"/>
        <v>0.99999993221011574</v>
      </c>
      <c r="R874" s="8">
        <f t="shared" si="224"/>
        <v>860</v>
      </c>
      <c r="S874" s="23">
        <f>VLOOKUP(R874,$R$7:$S$11,2,1)*$D$7</f>
        <v>25305.296442687748</v>
      </c>
      <c r="T874" s="23">
        <f t="shared" si="226"/>
        <v>-25297.337199877948</v>
      </c>
      <c r="U874" s="24">
        <f t="shared" si="218"/>
        <v>0.99968547126773133</v>
      </c>
      <c r="V874" s="23">
        <f t="shared" si="229"/>
        <v>7.9592428098003438</v>
      </c>
      <c r="W874" s="23">
        <f t="shared" si="227"/>
        <v>9999340.6794302911</v>
      </c>
      <c r="X874" s="23">
        <f>SUM($T$15:T874)</f>
        <v>-17635139.036213543</v>
      </c>
      <c r="Y874" s="23">
        <f t="shared" si="219"/>
        <v>9999340.6794302911</v>
      </c>
      <c r="Z874" s="23">
        <f t="shared" si="220"/>
        <v>10000000</v>
      </c>
      <c r="AA874" s="25">
        <f t="shared" si="221"/>
        <v>0.99993406794302908</v>
      </c>
    </row>
    <row r="875" spans="7:27" x14ac:dyDescent="0.25">
      <c r="G875" s="8">
        <f t="shared" si="222"/>
        <v>861</v>
      </c>
      <c r="H875" s="23">
        <f>VLOOKUP(G875,$G$7:$H$11,2,1)*$D$7</f>
        <v>74197.036800000002</v>
      </c>
      <c r="I875" s="23">
        <f t="shared" si="225"/>
        <v>-74197.023376703262</v>
      </c>
      <c r="J875" s="24">
        <f t="shared" si="214"/>
        <v>0.99999981908581104</v>
      </c>
      <c r="K875" s="23">
        <f t="shared" si="228"/>
        <v>1.3423296739347279E-2</v>
      </c>
      <c r="L875" s="23">
        <f t="shared" si="223"/>
        <v>9999999.3355244547</v>
      </c>
      <c r="M875" s="23">
        <f>SUM($I$15:I875)</f>
        <v>-58074930.578319184</v>
      </c>
      <c r="N875" s="23">
        <f t="shared" si="215"/>
        <v>9999999.3355244547</v>
      </c>
      <c r="O875" s="23">
        <f t="shared" si="216"/>
        <v>10000000</v>
      </c>
      <c r="P875" s="25">
        <f t="shared" si="217"/>
        <v>0.99999993355244543</v>
      </c>
      <c r="R875" s="8">
        <f t="shared" si="224"/>
        <v>861</v>
      </c>
      <c r="S875" s="23">
        <f>VLOOKUP(R875,$R$7:$S$11,2,1)*$D$7</f>
        <v>25305.296442687748</v>
      </c>
      <c r="T875" s="23">
        <f t="shared" si="226"/>
        <v>-25297.432133782655</v>
      </c>
      <c r="U875" s="24">
        <f t="shared" si="218"/>
        <v>0.99968922281061179</v>
      </c>
      <c r="V875" s="23">
        <f t="shared" si="229"/>
        <v>7.864308905092912</v>
      </c>
      <c r="W875" s="23">
        <f t="shared" si="227"/>
        <v>9999348.5437391959</v>
      </c>
      <c r="X875" s="23">
        <f>SUM($T$15:T875)</f>
        <v>-17660436.468347326</v>
      </c>
      <c r="Y875" s="23">
        <f t="shared" si="219"/>
        <v>9999348.5437391959</v>
      </c>
      <c r="Z875" s="23">
        <f t="shared" si="220"/>
        <v>10000000</v>
      </c>
      <c r="AA875" s="25">
        <f t="shared" si="221"/>
        <v>0.9999348543739196</v>
      </c>
    </row>
    <row r="876" spans="7:27" x14ac:dyDescent="0.25">
      <c r="G876" s="8">
        <f t="shared" si="222"/>
        <v>862</v>
      </c>
      <c r="H876" s="23">
        <f>VLOOKUP(G876,$G$7:$H$11,2,1)*$D$7</f>
        <v>74197.036800000002</v>
      </c>
      <c r="I876" s="23">
        <f t="shared" si="225"/>
        <v>-74197.02364250645</v>
      </c>
      <c r="J876" s="24">
        <f t="shared" si="214"/>
        <v>0.99999982266820731</v>
      </c>
      <c r="K876" s="23">
        <f t="shared" si="228"/>
        <v>1.3157493551261723E-2</v>
      </c>
      <c r="L876" s="23">
        <f t="shared" si="223"/>
        <v>9999999.3486819491</v>
      </c>
      <c r="M876" s="23">
        <f>SUM($I$15:I876)</f>
        <v>-58149127.601961687</v>
      </c>
      <c r="N876" s="23">
        <f t="shared" si="215"/>
        <v>9999999.3486819491</v>
      </c>
      <c r="O876" s="23">
        <f t="shared" si="216"/>
        <v>10000000</v>
      </c>
      <c r="P876" s="25">
        <f t="shared" si="217"/>
        <v>0.99999993486819494</v>
      </c>
      <c r="R876" s="8">
        <f t="shared" si="224"/>
        <v>862</v>
      </c>
      <c r="S876" s="23">
        <f>VLOOKUP(R876,$R$7:$S$11,2,1)*$D$7</f>
        <v>25305.296442687748</v>
      </c>
      <c r="T876" s="23">
        <f t="shared" si="226"/>
        <v>-25297.525935452431</v>
      </c>
      <c r="U876" s="24">
        <f t="shared" si="218"/>
        <v>0.99969292961049028</v>
      </c>
      <c r="V876" s="23">
        <f t="shared" si="229"/>
        <v>7.7705072353164724</v>
      </c>
      <c r="W876" s="23">
        <f t="shared" si="227"/>
        <v>9999356.314246431</v>
      </c>
      <c r="X876" s="23">
        <f>SUM($T$15:T876)</f>
        <v>-17685733.994282778</v>
      </c>
      <c r="Y876" s="23">
        <f t="shared" si="219"/>
        <v>9999356.314246431</v>
      </c>
      <c r="Z876" s="23">
        <f t="shared" si="220"/>
        <v>10000000</v>
      </c>
      <c r="AA876" s="25">
        <f t="shared" si="221"/>
        <v>0.99993563142464315</v>
      </c>
    </row>
    <row r="877" spans="7:27" x14ac:dyDescent="0.25">
      <c r="G877" s="8">
        <f t="shared" si="222"/>
        <v>863</v>
      </c>
      <c r="H877" s="23">
        <f>VLOOKUP(G877,$G$7:$H$11,2,1)*$D$7</f>
        <v>74197.036800000002</v>
      </c>
      <c r="I877" s="23">
        <f t="shared" si="225"/>
        <v>-74197.023903038353</v>
      </c>
      <c r="J877" s="24">
        <f t="shared" si="214"/>
        <v>0.99999982617955907</v>
      </c>
      <c r="K877" s="23">
        <f t="shared" si="228"/>
        <v>1.2896961648948491E-2</v>
      </c>
      <c r="L877" s="23">
        <f t="shared" si="223"/>
        <v>9999999.3615789115</v>
      </c>
      <c r="M877" s="23">
        <f>SUM($I$15:I877)</f>
        <v>-58223324.625864729</v>
      </c>
      <c r="N877" s="23">
        <f t="shared" si="215"/>
        <v>9999999.3615789115</v>
      </c>
      <c r="O877" s="23">
        <f t="shared" si="216"/>
        <v>10000000</v>
      </c>
      <c r="P877" s="25">
        <f t="shared" si="217"/>
        <v>0.99999993615789118</v>
      </c>
      <c r="R877" s="8">
        <f t="shared" si="224"/>
        <v>863</v>
      </c>
      <c r="S877" s="23">
        <f>VLOOKUP(R877,$R$7:$S$11,2,1)*$D$7</f>
        <v>25305.296442687748</v>
      </c>
      <c r="T877" s="23">
        <f t="shared" si="226"/>
        <v>-25297.618618354201</v>
      </c>
      <c r="U877" s="24">
        <f t="shared" si="218"/>
        <v>0.99969659219954465</v>
      </c>
      <c r="V877" s="23">
        <f t="shared" si="229"/>
        <v>7.6778243335465959</v>
      </c>
      <c r="W877" s="23">
        <f t="shared" si="227"/>
        <v>9999363.9920707643</v>
      </c>
      <c r="X877" s="23">
        <f>SUM($T$15:T877)</f>
        <v>-17711031.612901133</v>
      </c>
      <c r="Y877" s="23">
        <f t="shared" si="219"/>
        <v>9999363.9920707643</v>
      </c>
      <c r="Z877" s="23">
        <f t="shared" si="220"/>
        <v>10000000</v>
      </c>
      <c r="AA877" s="25">
        <f t="shared" si="221"/>
        <v>0.99993639920707644</v>
      </c>
    </row>
    <row r="878" spans="7:27" x14ac:dyDescent="0.25">
      <c r="G878" s="8">
        <f t="shared" si="222"/>
        <v>864</v>
      </c>
      <c r="H878" s="23">
        <f>VLOOKUP(G878,$G$7:$H$11,2,1)*$D$7</f>
        <v>74197.036800000002</v>
      </c>
      <c r="I878" s="23">
        <f t="shared" si="225"/>
        <v>-74197.024158414453</v>
      </c>
      <c r="J878" s="24">
        <f t="shared" si="214"/>
        <v>0.99999982962142298</v>
      </c>
      <c r="K878" s="23">
        <f t="shared" si="228"/>
        <v>1.2641585548408329E-2</v>
      </c>
      <c r="L878" s="23">
        <f t="shared" si="223"/>
        <v>9999999.3742204979</v>
      </c>
      <c r="M878" s="23">
        <f>SUM($I$15:I878)</f>
        <v>-58297521.650023147</v>
      </c>
      <c r="N878" s="23">
        <f t="shared" si="215"/>
        <v>9999999.3742204979</v>
      </c>
      <c r="O878" s="23">
        <f t="shared" si="216"/>
        <v>10000000</v>
      </c>
      <c r="P878" s="25">
        <f t="shared" si="217"/>
        <v>0.99999993742204984</v>
      </c>
      <c r="R878" s="8">
        <f t="shared" si="224"/>
        <v>864</v>
      </c>
      <c r="S878" s="23">
        <f>VLOOKUP(R878,$R$7:$S$11,2,1)*$D$7</f>
        <v>25305.296442687748</v>
      </c>
      <c r="T878" s="23">
        <f t="shared" si="226"/>
        <v>-25297.710195861757</v>
      </c>
      <c r="U878" s="24">
        <f t="shared" si="218"/>
        <v>0.99970021110627283</v>
      </c>
      <c r="V878" s="23">
        <f t="shared" si="229"/>
        <v>7.5862468259911111</v>
      </c>
      <c r="W878" s="23">
        <f t="shared" si="227"/>
        <v>9999371.5783175901</v>
      </c>
      <c r="X878" s="23">
        <f>SUM($T$15:T878)</f>
        <v>-17736329.323096994</v>
      </c>
      <c r="Y878" s="23">
        <f t="shared" si="219"/>
        <v>9999371.5783175901</v>
      </c>
      <c r="Z878" s="23">
        <f t="shared" si="220"/>
        <v>10000000</v>
      </c>
      <c r="AA878" s="25">
        <f t="shared" si="221"/>
        <v>0.99993715783175896</v>
      </c>
    </row>
    <row r="879" spans="7:27" x14ac:dyDescent="0.25">
      <c r="G879" s="8">
        <f t="shared" si="222"/>
        <v>865</v>
      </c>
      <c r="H879" s="23">
        <f>VLOOKUP(G879,$G$7:$H$11,2,1)*$D$7</f>
        <v>74197.036800000002</v>
      </c>
      <c r="I879" s="23">
        <f t="shared" si="225"/>
        <v>-74197.02440873906</v>
      </c>
      <c r="J879" s="24">
        <f t="shared" si="214"/>
        <v>0.99999983299520467</v>
      </c>
      <c r="K879" s="23">
        <f t="shared" si="228"/>
        <v>1.2391260941512883E-2</v>
      </c>
      <c r="L879" s="23">
        <f t="shared" si="223"/>
        <v>9999999.3866117597</v>
      </c>
      <c r="M879" s="23">
        <f>SUM($I$15:I879)</f>
        <v>-58371718.67443189</v>
      </c>
      <c r="N879" s="23">
        <f t="shared" si="215"/>
        <v>9999999.3866117597</v>
      </c>
      <c r="O879" s="23">
        <f t="shared" si="216"/>
        <v>10000000</v>
      </c>
      <c r="P879" s="25">
        <f t="shared" si="217"/>
        <v>0.99999993866117598</v>
      </c>
      <c r="R879" s="8">
        <f t="shared" si="224"/>
        <v>865</v>
      </c>
      <c r="S879" s="23">
        <f>VLOOKUP(R879,$R$7:$S$11,2,1)*$D$7</f>
        <v>25305.296442687748</v>
      </c>
      <c r="T879" s="23">
        <f t="shared" si="226"/>
        <v>-25297.800681136549</v>
      </c>
      <c r="U879" s="24">
        <f t="shared" si="218"/>
        <v>0.99970378685078143</v>
      </c>
      <c r="V879" s="23">
        <f t="shared" si="229"/>
        <v>7.4957615511993936</v>
      </c>
      <c r="W879" s="23">
        <f t="shared" si="227"/>
        <v>9999379.074079141</v>
      </c>
      <c r="X879" s="23">
        <f>SUM($T$15:T879)</f>
        <v>-17761627.123778131</v>
      </c>
      <c r="Y879" s="23">
        <f t="shared" si="219"/>
        <v>9999379.074079141</v>
      </c>
      <c r="Z879" s="23">
        <f t="shared" si="220"/>
        <v>10000000</v>
      </c>
      <c r="AA879" s="25">
        <f t="shared" si="221"/>
        <v>0.99993790740791411</v>
      </c>
    </row>
    <row r="880" spans="7:27" x14ac:dyDescent="0.25">
      <c r="G880" s="8">
        <f t="shared" si="222"/>
        <v>866</v>
      </c>
      <c r="H880" s="23">
        <f>VLOOKUP(G880,$G$7:$H$11,2,1)*$D$7</f>
        <v>74197.036800000002</v>
      </c>
      <c r="I880" s="23">
        <f t="shared" si="225"/>
        <v>-74197.02465410158</v>
      </c>
      <c r="J880" s="24">
        <f t="shared" si="214"/>
        <v>0.99999983630210931</v>
      </c>
      <c r="K880" s="23">
        <f t="shared" si="228"/>
        <v>1.2145898421294987E-2</v>
      </c>
      <c r="L880" s="23">
        <f t="shared" si="223"/>
        <v>9999999.3987576589</v>
      </c>
      <c r="M880" s="23">
        <f>SUM($I$15:I880)</f>
        <v>-58445915.699085996</v>
      </c>
      <c r="N880" s="23">
        <f t="shared" si="215"/>
        <v>9999999.3987576589</v>
      </c>
      <c r="O880" s="23">
        <f t="shared" si="216"/>
        <v>10000000</v>
      </c>
      <c r="P880" s="25">
        <f t="shared" si="217"/>
        <v>0.99999993987576585</v>
      </c>
      <c r="R880" s="8">
        <f t="shared" si="224"/>
        <v>866</v>
      </c>
      <c r="S880" s="23">
        <f>VLOOKUP(R880,$R$7:$S$11,2,1)*$D$7</f>
        <v>25305.296442687748</v>
      </c>
      <c r="T880" s="23">
        <f t="shared" si="226"/>
        <v>-25297.890087220818</v>
      </c>
      <c r="U880" s="24">
        <f t="shared" si="218"/>
        <v>0.99970731994846596</v>
      </c>
      <c r="V880" s="23">
        <f t="shared" si="229"/>
        <v>7.4063554669301084</v>
      </c>
      <c r="W880" s="23">
        <f t="shared" si="227"/>
        <v>9999386.4804346077</v>
      </c>
      <c r="X880" s="23">
        <f>SUM($T$15:T880)</f>
        <v>-17786925.013865352</v>
      </c>
      <c r="Y880" s="23">
        <f t="shared" si="219"/>
        <v>9999386.4804346077</v>
      </c>
      <c r="Z880" s="23">
        <f t="shared" si="220"/>
        <v>10000000</v>
      </c>
      <c r="AA880" s="25">
        <f t="shared" si="221"/>
        <v>0.99993864804346078</v>
      </c>
    </row>
    <row r="881" spans="7:27" x14ac:dyDescent="0.25">
      <c r="G881" s="8">
        <f t="shared" si="222"/>
        <v>867</v>
      </c>
      <c r="H881" s="23">
        <f>VLOOKUP(G881,$G$7:$H$11,2,1)*$D$7</f>
        <v>74197.036800000002</v>
      </c>
      <c r="I881" s="23">
        <f t="shared" si="225"/>
        <v>-74197.024894602597</v>
      </c>
      <c r="J881" s="24">
        <f t="shared" si="214"/>
        <v>0.99999983954349236</v>
      </c>
      <c r="K881" s="23">
        <f t="shared" si="228"/>
        <v>1.1905397404916584E-2</v>
      </c>
      <c r="L881" s="23">
        <f t="shared" si="223"/>
        <v>9999999.4106630571</v>
      </c>
      <c r="M881" s="23">
        <f>SUM($I$15:I881)</f>
        <v>-58520112.723980598</v>
      </c>
      <c r="N881" s="23">
        <f t="shared" si="215"/>
        <v>9999999.4106630571</v>
      </c>
      <c r="O881" s="23">
        <f t="shared" si="216"/>
        <v>10000000</v>
      </c>
      <c r="P881" s="25">
        <f t="shared" si="217"/>
        <v>0.99999994106630574</v>
      </c>
      <c r="R881" s="8">
        <f t="shared" si="224"/>
        <v>867</v>
      </c>
      <c r="S881" s="23">
        <f>VLOOKUP(R881,$R$7:$S$11,2,1)*$D$7</f>
        <v>25305.296442687748</v>
      </c>
      <c r="T881" s="23">
        <f t="shared" si="226"/>
        <v>-25297.978426959366</v>
      </c>
      <c r="U881" s="24">
        <f t="shared" si="218"/>
        <v>0.99971081090691993</v>
      </c>
      <c r="V881" s="23">
        <f t="shared" si="229"/>
        <v>7.3180157283823064</v>
      </c>
      <c r="W881" s="23">
        <f t="shared" si="227"/>
        <v>9999393.7984503359</v>
      </c>
      <c r="X881" s="23">
        <f>SUM($T$15:T881)</f>
        <v>-17812222.992292311</v>
      </c>
      <c r="Y881" s="23">
        <f t="shared" si="219"/>
        <v>9999393.7984503359</v>
      </c>
      <c r="Z881" s="23">
        <f t="shared" si="220"/>
        <v>10000000</v>
      </c>
      <c r="AA881" s="25">
        <f t="shared" si="221"/>
        <v>0.99993937984503356</v>
      </c>
    </row>
    <row r="882" spans="7:27" x14ac:dyDescent="0.25">
      <c r="G882" s="8">
        <f t="shared" si="222"/>
        <v>868</v>
      </c>
      <c r="H882" s="23">
        <f>VLOOKUP(G882,$G$7:$H$11,2,1)*$D$7</f>
        <v>74197.036800000002</v>
      </c>
      <c r="I882" s="23">
        <f t="shared" si="225"/>
        <v>-74197.025130350143</v>
      </c>
      <c r="J882" s="24">
        <f t="shared" si="214"/>
        <v>0.99999984272080988</v>
      </c>
      <c r="K882" s="23">
        <f t="shared" si="228"/>
        <v>1.1669649858959019E-2</v>
      </c>
      <c r="L882" s="23">
        <f t="shared" si="223"/>
        <v>9999999.4223327078</v>
      </c>
      <c r="M882" s="23">
        <f>SUM($I$15:I882)</f>
        <v>-58594309.749110952</v>
      </c>
      <c r="N882" s="23">
        <f t="shared" si="215"/>
        <v>9999999.4223327078</v>
      </c>
      <c r="O882" s="23">
        <f t="shared" si="216"/>
        <v>10000000</v>
      </c>
      <c r="P882" s="25">
        <f t="shared" si="217"/>
        <v>0.99999994223327082</v>
      </c>
      <c r="R882" s="8">
        <f t="shared" si="224"/>
        <v>868</v>
      </c>
      <c r="S882" s="23">
        <f>VLOOKUP(R882,$R$7:$S$11,2,1)*$D$7</f>
        <v>25305.296442687748</v>
      </c>
      <c r="T882" s="23">
        <f t="shared" si="226"/>
        <v>-25298.06571309641</v>
      </c>
      <c r="U882" s="24">
        <f t="shared" si="218"/>
        <v>0.99971426022976195</v>
      </c>
      <c r="V882" s="23">
        <f t="shared" si="229"/>
        <v>7.2307295913378766</v>
      </c>
      <c r="W882" s="23">
        <f t="shared" si="227"/>
        <v>9999401.029179927</v>
      </c>
      <c r="X882" s="23">
        <f>SUM($T$15:T882)</f>
        <v>-17837521.058005407</v>
      </c>
      <c r="Y882" s="23">
        <f t="shared" si="219"/>
        <v>9999401.029179927</v>
      </c>
      <c r="Z882" s="23">
        <f t="shared" si="220"/>
        <v>10000000</v>
      </c>
      <c r="AA882" s="25">
        <f t="shared" si="221"/>
        <v>0.99994010291799273</v>
      </c>
    </row>
    <row r="883" spans="7:27" x14ac:dyDescent="0.25">
      <c r="G883" s="8">
        <f t="shared" si="222"/>
        <v>869</v>
      </c>
      <c r="H883" s="23">
        <f>VLOOKUP(G883,$G$7:$H$11,2,1)*$D$7</f>
        <v>74197.036800000002</v>
      </c>
      <c r="I883" s="23">
        <f t="shared" si="225"/>
        <v>-74197.025361422449</v>
      </c>
      <c r="J883" s="24">
        <f t="shared" si="214"/>
        <v>0.99999984583511625</v>
      </c>
      <c r="K883" s="23">
        <f t="shared" si="228"/>
        <v>1.1438577552326024E-2</v>
      </c>
      <c r="L883" s="23">
        <f t="shared" si="223"/>
        <v>9999999.4337712862</v>
      </c>
      <c r="M883" s="23">
        <f>SUM($I$15:I883)</f>
        <v>-58668506.774472371</v>
      </c>
      <c r="N883" s="23">
        <f t="shared" si="215"/>
        <v>9999999.4337712862</v>
      </c>
      <c r="O883" s="23">
        <f t="shared" si="216"/>
        <v>10000000</v>
      </c>
      <c r="P883" s="25">
        <f t="shared" si="217"/>
        <v>0.99999994337712861</v>
      </c>
      <c r="R883" s="8">
        <f t="shared" si="224"/>
        <v>869</v>
      </c>
      <c r="S883" s="23">
        <f>VLOOKUP(R883,$R$7:$S$11,2,1)*$D$7</f>
        <v>25305.296442687748</v>
      </c>
      <c r="T883" s="23">
        <f t="shared" si="226"/>
        <v>-25298.151958178729</v>
      </c>
      <c r="U883" s="24">
        <f t="shared" si="218"/>
        <v>0.9997176684128084</v>
      </c>
      <c r="V883" s="23">
        <f t="shared" si="229"/>
        <v>7.1444845090190938</v>
      </c>
      <c r="W883" s="23">
        <f t="shared" si="227"/>
        <v>9999408.1736644357</v>
      </c>
      <c r="X883" s="23">
        <f>SUM($T$15:T883)</f>
        <v>-17862819.209963586</v>
      </c>
      <c r="Y883" s="23">
        <f t="shared" si="219"/>
        <v>9999408.1736644357</v>
      </c>
      <c r="Z883" s="23">
        <f t="shared" si="220"/>
        <v>10000000</v>
      </c>
      <c r="AA883" s="25">
        <f t="shared" si="221"/>
        <v>0.99994081736644358</v>
      </c>
    </row>
    <row r="884" spans="7:27" x14ac:dyDescent="0.25">
      <c r="G884" s="8">
        <f t="shared" si="222"/>
        <v>870</v>
      </c>
      <c r="H884" s="23">
        <f>VLOOKUP(G884,$G$7:$H$11,2,1)*$D$7</f>
        <v>74197.036800000002</v>
      </c>
      <c r="I884" s="23">
        <f t="shared" si="225"/>
        <v>-74197.025587923825</v>
      </c>
      <c r="J884" s="24">
        <f t="shared" si="214"/>
        <v>0.99999984888781734</v>
      </c>
      <c r="K884" s="23">
        <f t="shared" si="228"/>
        <v>1.1212076176889241E-2</v>
      </c>
      <c r="L884" s="23">
        <f t="shared" si="223"/>
        <v>9999999.4449833632</v>
      </c>
      <c r="M884" s="23">
        <f>SUM($I$15:I884)</f>
        <v>-58742703.800060295</v>
      </c>
      <c r="N884" s="23">
        <f t="shared" si="215"/>
        <v>9999999.4449833632</v>
      </c>
      <c r="O884" s="23">
        <f t="shared" si="216"/>
        <v>10000000</v>
      </c>
      <c r="P884" s="25">
        <f t="shared" si="217"/>
        <v>0.99999994449833629</v>
      </c>
      <c r="R884" s="8">
        <f t="shared" si="224"/>
        <v>870</v>
      </c>
      <c r="S884" s="23">
        <f>VLOOKUP(R884,$R$7:$S$11,2,1)*$D$7</f>
        <v>25305.296442687748</v>
      </c>
      <c r="T884" s="23">
        <f t="shared" si="226"/>
        <v>-25298.237174630165</v>
      </c>
      <c r="U884" s="24">
        <f t="shared" si="218"/>
        <v>0.99972103594701722</v>
      </c>
      <c r="V884" s="23">
        <f t="shared" si="229"/>
        <v>7.0592680575828126</v>
      </c>
      <c r="W884" s="23">
        <f t="shared" si="227"/>
        <v>9999415.2329324931</v>
      </c>
      <c r="X884" s="23">
        <f>SUM($T$15:T884)</f>
        <v>-17888117.447138216</v>
      </c>
      <c r="Y884" s="23">
        <f t="shared" si="219"/>
        <v>9999415.2329324931</v>
      </c>
      <c r="Z884" s="23">
        <f t="shared" si="220"/>
        <v>10000000</v>
      </c>
      <c r="AA884" s="25">
        <f t="shared" si="221"/>
        <v>0.99994152329324926</v>
      </c>
    </row>
    <row r="885" spans="7:27" x14ac:dyDescent="0.25">
      <c r="G885" s="8">
        <f t="shared" si="222"/>
        <v>871</v>
      </c>
      <c r="H885" s="23">
        <f>VLOOKUP(G885,$G$7:$H$11,2,1)*$D$7</f>
        <v>74197.036800000002</v>
      </c>
      <c r="I885" s="23">
        <f t="shared" si="225"/>
        <v>-74197.0258099325</v>
      </c>
      <c r="J885" s="24">
        <f t="shared" si="214"/>
        <v>0.99999985187996754</v>
      </c>
      <c r="K885" s="23">
        <f t="shared" si="228"/>
        <v>1.0990067501552403E-2</v>
      </c>
      <c r="L885" s="23">
        <f t="shared" si="223"/>
        <v>9999999.4559734315</v>
      </c>
      <c r="M885" s="23">
        <f>SUM($I$15:I885)</f>
        <v>-58816900.825870231</v>
      </c>
      <c r="N885" s="23">
        <f t="shared" si="215"/>
        <v>9999999.4559734315</v>
      </c>
      <c r="O885" s="23">
        <f t="shared" si="216"/>
        <v>10000000</v>
      </c>
      <c r="P885" s="25">
        <f t="shared" si="217"/>
        <v>0.99999994559734318</v>
      </c>
      <c r="R885" s="8">
        <f t="shared" si="224"/>
        <v>871</v>
      </c>
      <c r="S885" s="23">
        <f>VLOOKUP(R885,$R$7:$S$11,2,1)*$D$7</f>
        <v>25305.296442687748</v>
      </c>
      <c r="T885" s="23">
        <f t="shared" si="226"/>
        <v>-25298.321374710649</v>
      </c>
      <c r="U885" s="24">
        <f t="shared" si="218"/>
        <v>0.99972436331686942</v>
      </c>
      <c r="V885" s="23">
        <f t="shared" si="229"/>
        <v>6.9750679770986608</v>
      </c>
      <c r="W885" s="23">
        <f t="shared" si="227"/>
        <v>9999422.20800047</v>
      </c>
      <c r="X885" s="23">
        <f>SUM($T$15:T885)</f>
        <v>-17913415.768512927</v>
      </c>
      <c r="Y885" s="23">
        <f t="shared" si="219"/>
        <v>9999422.20800047</v>
      </c>
      <c r="Z885" s="23">
        <f t="shared" si="220"/>
        <v>10000000</v>
      </c>
      <c r="AA885" s="25">
        <f t="shared" si="221"/>
        <v>0.99994222080004702</v>
      </c>
    </row>
    <row r="886" spans="7:27" x14ac:dyDescent="0.25">
      <c r="G886" s="8">
        <f t="shared" si="222"/>
        <v>872</v>
      </c>
      <c r="H886" s="23">
        <f>VLOOKUP(G886,$G$7:$H$11,2,1)*$D$7</f>
        <v>74197.036800000002</v>
      </c>
      <c r="I886" s="23">
        <f t="shared" si="225"/>
        <v>-74197.026027552783</v>
      </c>
      <c r="J886" s="24">
        <f t="shared" si="214"/>
        <v>0.9999998548129726</v>
      </c>
      <c r="K886" s="23">
        <f t="shared" si="228"/>
        <v>1.0772447218187153E-2</v>
      </c>
      <c r="L886" s="23">
        <f t="shared" si="223"/>
        <v>9999999.4667458795</v>
      </c>
      <c r="M886" s="23">
        <f>SUM($I$15:I886)</f>
        <v>-58891097.851897784</v>
      </c>
      <c r="N886" s="23">
        <f t="shared" si="215"/>
        <v>9999999.4667458795</v>
      </c>
      <c r="O886" s="23">
        <f t="shared" si="216"/>
        <v>10000000</v>
      </c>
      <c r="P886" s="25">
        <f t="shared" si="217"/>
        <v>0.99999994667458791</v>
      </c>
      <c r="R886" s="8">
        <f t="shared" si="224"/>
        <v>872</v>
      </c>
      <c r="S886" s="23">
        <f>VLOOKUP(R886,$R$7:$S$11,2,1)*$D$7</f>
        <v>25305.296442687748</v>
      </c>
      <c r="T886" s="23">
        <f t="shared" si="226"/>
        <v>-25298.404570542276</v>
      </c>
      <c r="U886" s="24">
        <f t="shared" si="218"/>
        <v>0.99972765100139882</v>
      </c>
      <c r="V886" s="23">
        <f t="shared" si="229"/>
        <v>6.8918721454720071</v>
      </c>
      <c r="W886" s="23">
        <f t="shared" si="227"/>
        <v>9999429.0998726152</v>
      </c>
      <c r="X886" s="23">
        <f>SUM($T$15:T886)</f>
        <v>-17938714.173083469</v>
      </c>
      <c r="Y886" s="23">
        <f t="shared" si="219"/>
        <v>9999429.0998726152</v>
      </c>
      <c r="Z886" s="23">
        <f t="shared" si="220"/>
        <v>10000000</v>
      </c>
      <c r="AA886" s="25">
        <f t="shared" si="221"/>
        <v>0.99994290998726154</v>
      </c>
    </row>
    <row r="887" spans="7:27" x14ac:dyDescent="0.25">
      <c r="G887" s="8">
        <f t="shared" si="222"/>
        <v>873</v>
      </c>
      <c r="H887" s="23">
        <f>VLOOKUP(G887,$G$7:$H$11,2,1)*$D$7</f>
        <v>74197.036800000002</v>
      </c>
      <c r="I887" s="23">
        <f t="shared" si="225"/>
        <v>-74197.026240859181</v>
      </c>
      <c r="J887" s="24">
        <f t="shared" si="214"/>
        <v>0.99999985768783661</v>
      </c>
      <c r="K887" s="23">
        <f t="shared" si="228"/>
        <v>1.0559140820987523E-2</v>
      </c>
      <c r="L887" s="23">
        <f t="shared" si="223"/>
        <v>9999999.4773050211</v>
      </c>
      <c r="M887" s="23">
        <f>SUM($I$15:I887)</f>
        <v>-58965294.878138646</v>
      </c>
      <c r="N887" s="23">
        <f t="shared" si="215"/>
        <v>9999999.4773050211</v>
      </c>
      <c r="O887" s="23">
        <f t="shared" si="216"/>
        <v>10000000</v>
      </c>
      <c r="P887" s="25">
        <f t="shared" si="217"/>
        <v>0.99999994773050216</v>
      </c>
      <c r="R887" s="8">
        <f t="shared" si="224"/>
        <v>873</v>
      </c>
      <c r="S887" s="23">
        <f>VLOOKUP(R887,$R$7:$S$11,2,1)*$D$7</f>
        <v>25305.296442687748</v>
      </c>
      <c r="T887" s="23">
        <f t="shared" si="226"/>
        <v>-25298.486774109304</v>
      </c>
      <c r="U887" s="24">
        <f t="shared" si="218"/>
        <v>0.99973089947419247</v>
      </c>
      <c r="V887" s="23">
        <f t="shared" si="229"/>
        <v>6.8096685784439615</v>
      </c>
      <c r="W887" s="23">
        <f t="shared" si="227"/>
        <v>9999435.9095411934</v>
      </c>
      <c r="X887" s="23">
        <f>SUM($T$15:T887)</f>
        <v>-17964012.659857579</v>
      </c>
      <c r="Y887" s="23">
        <f t="shared" si="219"/>
        <v>9999435.9095411934</v>
      </c>
      <c r="Z887" s="23">
        <f t="shared" si="220"/>
        <v>10000000</v>
      </c>
      <c r="AA887" s="25">
        <f t="shared" si="221"/>
        <v>0.99994359095411933</v>
      </c>
    </row>
    <row r="888" spans="7:27" x14ac:dyDescent="0.25">
      <c r="G888" s="8">
        <f t="shared" si="222"/>
        <v>874</v>
      </c>
      <c r="H888" s="23">
        <f>VLOOKUP(G888,$G$7:$H$11,2,1)*$D$7</f>
        <v>74197.036800000002</v>
      </c>
      <c r="I888" s="23">
        <f t="shared" si="225"/>
        <v>-74197.026449948549</v>
      </c>
      <c r="J888" s="24">
        <f t="shared" si="214"/>
        <v>0.9999998605058652</v>
      </c>
      <c r="K888" s="23">
        <f t="shared" si="228"/>
        <v>1.0350051452405751E-2</v>
      </c>
      <c r="L888" s="23">
        <f t="shared" si="223"/>
        <v>9999999.4876550734</v>
      </c>
      <c r="M888" s="23">
        <f>SUM($I$15:I888)</f>
        <v>-59039491.904588595</v>
      </c>
      <c r="N888" s="23">
        <f t="shared" si="215"/>
        <v>9999999.4876550734</v>
      </c>
      <c r="O888" s="23">
        <f t="shared" si="216"/>
        <v>10000000</v>
      </c>
      <c r="P888" s="25">
        <f t="shared" si="217"/>
        <v>0.99999994876550735</v>
      </c>
      <c r="R888" s="8">
        <f t="shared" si="224"/>
        <v>874</v>
      </c>
      <c r="S888" s="23">
        <f>VLOOKUP(R888,$R$7:$S$11,2,1)*$D$7</f>
        <v>25305.296442687748</v>
      </c>
      <c r="T888" s="23">
        <f t="shared" si="226"/>
        <v>-25298.56799723953</v>
      </c>
      <c r="U888" s="24">
        <f t="shared" si="218"/>
        <v>0.99973410920265426</v>
      </c>
      <c r="V888" s="23">
        <f t="shared" si="229"/>
        <v>6.7284454482178262</v>
      </c>
      <c r="W888" s="23">
        <f t="shared" si="227"/>
        <v>9999442.6379866414</v>
      </c>
      <c r="X888" s="23">
        <f>SUM($T$15:T888)</f>
        <v>-17989311.227854818</v>
      </c>
      <c r="Y888" s="23">
        <f t="shared" si="219"/>
        <v>9999442.6379866414</v>
      </c>
      <c r="Z888" s="23">
        <f t="shared" si="220"/>
        <v>10000000</v>
      </c>
      <c r="AA888" s="25">
        <f t="shared" si="221"/>
        <v>0.99994426379866419</v>
      </c>
    </row>
    <row r="889" spans="7:27" x14ac:dyDescent="0.25">
      <c r="G889" s="8">
        <f t="shared" si="222"/>
        <v>875</v>
      </c>
      <c r="H889" s="23">
        <f>VLOOKUP(G889,$G$7:$H$11,2,1)*$D$7</f>
        <v>74197.036800000002</v>
      </c>
      <c r="I889" s="23">
        <f t="shared" si="225"/>
        <v>-74197.026654895395</v>
      </c>
      <c r="J889" s="24">
        <f t="shared" si="214"/>
        <v>0.99999986326806234</v>
      </c>
      <c r="K889" s="23">
        <f t="shared" si="228"/>
        <v>1.0145104606635869E-2</v>
      </c>
      <c r="L889" s="23">
        <f t="shared" si="223"/>
        <v>9999999.4978001788</v>
      </c>
      <c r="M889" s="23">
        <f>SUM($I$15:I889)</f>
        <v>-59113688.931243494</v>
      </c>
      <c r="N889" s="23">
        <f t="shared" si="215"/>
        <v>9999999.4978001788</v>
      </c>
      <c r="O889" s="23">
        <f t="shared" si="216"/>
        <v>10000000</v>
      </c>
      <c r="P889" s="25">
        <f t="shared" si="217"/>
        <v>0.99999994978001783</v>
      </c>
      <c r="R889" s="8">
        <f t="shared" si="224"/>
        <v>875</v>
      </c>
      <c r="S889" s="23">
        <f>VLOOKUP(R889,$R$7:$S$11,2,1)*$D$7</f>
        <v>25305.296442687748</v>
      </c>
      <c r="T889" s="23">
        <f t="shared" si="226"/>
        <v>-25298.648251622915</v>
      </c>
      <c r="U889" s="24">
        <f t="shared" si="218"/>
        <v>0.99973728064874123</v>
      </c>
      <c r="V889" s="23">
        <f t="shared" si="229"/>
        <v>6.6481910648326448</v>
      </c>
      <c r="W889" s="23">
        <f t="shared" si="227"/>
        <v>9999449.286177706</v>
      </c>
      <c r="X889" s="23">
        <f>SUM($T$15:T889)</f>
        <v>-18014609.876106441</v>
      </c>
      <c r="Y889" s="23">
        <f t="shared" si="219"/>
        <v>9999449.286177706</v>
      </c>
      <c r="Z889" s="23">
        <f t="shared" si="220"/>
        <v>10000000</v>
      </c>
      <c r="AA889" s="25">
        <f t="shared" si="221"/>
        <v>0.99994492861777062</v>
      </c>
    </row>
    <row r="890" spans="7:27" x14ac:dyDescent="0.25">
      <c r="G890" s="8">
        <f t="shared" si="222"/>
        <v>876</v>
      </c>
      <c r="H890" s="23">
        <f>VLOOKUP(G890,$G$7:$H$11,2,1)*$D$7</f>
        <v>74197.036800000002</v>
      </c>
      <c r="I890" s="23">
        <f t="shared" si="225"/>
        <v>-74197.026855777949</v>
      </c>
      <c r="J890" s="24">
        <f t="shared" si="214"/>
        <v>0.99999986597548252</v>
      </c>
      <c r="K890" s="23">
        <f t="shared" si="228"/>
        <v>9.9442220525816083E-3</v>
      </c>
      <c r="L890" s="23">
        <f t="shared" si="223"/>
        <v>9999999.5077444017</v>
      </c>
      <c r="M890" s="23">
        <f>SUM($I$15:I890)</f>
        <v>-59187885.958099276</v>
      </c>
      <c r="N890" s="23">
        <f t="shared" si="215"/>
        <v>9999999.5077444017</v>
      </c>
      <c r="O890" s="23">
        <f t="shared" si="216"/>
        <v>10000000</v>
      </c>
      <c r="P890" s="25">
        <f t="shared" si="217"/>
        <v>0.99999995077444015</v>
      </c>
      <c r="R890" s="8">
        <f t="shared" si="224"/>
        <v>876</v>
      </c>
      <c r="S890" s="23">
        <f>VLOOKUP(R890,$R$7:$S$11,2,1)*$D$7</f>
        <v>25305.296442687748</v>
      </c>
      <c r="T890" s="23">
        <f t="shared" si="226"/>
        <v>-25298.727548811585</v>
      </c>
      <c r="U890" s="24">
        <f t="shared" si="218"/>
        <v>0.99974041426896376</v>
      </c>
      <c r="V890" s="23">
        <f t="shared" si="229"/>
        <v>6.5688938761632016</v>
      </c>
      <c r="W890" s="23">
        <f t="shared" si="227"/>
        <v>9999455.8550715819</v>
      </c>
      <c r="X890" s="23">
        <f>SUM($T$15:T890)</f>
        <v>-18039908.603655253</v>
      </c>
      <c r="Y890" s="23">
        <f t="shared" si="219"/>
        <v>9999455.8550715819</v>
      </c>
      <c r="Z890" s="23">
        <f t="shared" si="220"/>
        <v>10000000</v>
      </c>
      <c r="AA890" s="25">
        <f t="shared" si="221"/>
        <v>0.99994558550715817</v>
      </c>
    </row>
    <row r="891" spans="7:27" x14ac:dyDescent="0.25">
      <c r="G891" s="8">
        <f t="shared" si="222"/>
        <v>877</v>
      </c>
      <c r="H891" s="23">
        <f>VLOOKUP(G891,$G$7:$H$11,2,1)*$D$7</f>
        <v>74197.036800000002</v>
      </c>
      <c r="I891" s="23">
        <f t="shared" si="225"/>
        <v>-74197.027052685618</v>
      </c>
      <c r="J891" s="24">
        <f t="shared" si="214"/>
        <v>0.99999986862933077</v>
      </c>
      <c r="K891" s="23">
        <f t="shared" si="228"/>
        <v>9.7473143832758069E-3</v>
      </c>
      <c r="L891" s="23">
        <f t="shared" si="223"/>
        <v>9999999.5174917169</v>
      </c>
      <c r="M891" s="23">
        <f>SUM($I$15:I891)</f>
        <v>-59262082.985151961</v>
      </c>
      <c r="N891" s="23">
        <f t="shared" si="215"/>
        <v>9999999.5174917169</v>
      </c>
      <c r="O891" s="23">
        <f t="shared" si="216"/>
        <v>10000000</v>
      </c>
      <c r="P891" s="25">
        <f t="shared" si="217"/>
        <v>0.99999995174917167</v>
      </c>
      <c r="R891" s="8">
        <f t="shared" si="224"/>
        <v>877</v>
      </c>
      <c r="S891" s="23">
        <f>VLOOKUP(R891,$R$7:$S$11,2,1)*$D$7</f>
        <v>25305.296442687748</v>
      </c>
      <c r="T891" s="23">
        <f t="shared" si="226"/>
        <v>-25298.805900219828</v>
      </c>
      <c r="U891" s="24">
        <f t="shared" si="218"/>
        <v>0.99974351051438504</v>
      </c>
      <c r="V891" s="23">
        <f t="shared" si="229"/>
        <v>6.4905424679200223</v>
      </c>
      <c r="W891" s="23">
        <f t="shared" si="227"/>
        <v>9999462.3456140496</v>
      </c>
      <c r="X891" s="23">
        <f>SUM($T$15:T891)</f>
        <v>-18065207.409555472</v>
      </c>
      <c r="Y891" s="23">
        <f t="shared" si="219"/>
        <v>9999462.3456140496</v>
      </c>
      <c r="Z891" s="23">
        <f t="shared" si="220"/>
        <v>10000000</v>
      </c>
      <c r="AA891" s="25">
        <f t="shared" si="221"/>
        <v>0.99994623456140497</v>
      </c>
    </row>
    <row r="892" spans="7:27" x14ac:dyDescent="0.25">
      <c r="G892" s="8">
        <f t="shared" si="222"/>
        <v>878</v>
      </c>
      <c r="H892" s="23">
        <f>VLOOKUP(G892,$G$7:$H$11,2,1)*$D$7</f>
        <v>74197.036800000002</v>
      </c>
      <c r="I892" s="23">
        <f t="shared" si="225"/>
        <v>-74197.027245696634</v>
      </c>
      <c r="J892" s="24">
        <f t="shared" si="214"/>
        <v>0.99999987123066125</v>
      </c>
      <c r="K892" s="23">
        <f t="shared" si="228"/>
        <v>9.5543033676221967E-3</v>
      </c>
      <c r="L892" s="23">
        <f t="shared" si="223"/>
        <v>9999999.5270460211</v>
      </c>
      <c r="M892" s="23">
        <f>SUM($I$15:I892)</f>
        <v>-59336280.012397662</v>
      </c>
      <c r="N892" s="23">
        <f t="shared" si="215"/>
        <v>9999999.5270460211</v>
      </c>
      <c r="O892" s="23">
        <f t="shared" si="216"/>
        <v>10000000</v>
      </c>
      <c r="P892" s="25">
        <f t="shared" si="217"/>
        <v>0.99999995270460207</v>
      </c>
      <c r="R892" s="8">
        <f t="shared" si="224"/>
        <v>878</v>
      </c>
      <c r="S892" s="23">
        <f>VLOOKUP(R892,$R$7:$S$11,2,1)*$D$7</f>
        <v>25305.296442687748</v>
      </c>
      <c r="T892" s="23">
        <f t="shared" si="226"/>
        <v>-25298.883317142725</v>
      </c>
      <c r="U892" s="24">
        <f t="shared" si="218"/>
        <v>0.99974656983135735</v>
      </c>
      <c r="V892" s="23">
        <f t="shared" si="229"/>
        <v>6.4131255450229219</v>
      </c>
      <c r="W892" s="23">
        <f t="shared" si="227"/>
        <v>9999468.7587395944</v>
      </c>
      <c r="X892" s="23">
        <f>SUM($T$15:T892)</f>
        <v>-18090506.292872615</v>
      </c>
      <c r="Y892" s="23">
        <f t="shared" si="219"/>
        <v>9999468.7587395944</v>
      </c>
      <c r="Z892" s="23">
        <f t="shared" si="220"/>
        <v>10000000</v>
      </c>
      <c r="AA892" s="25">
        <f t="shared" si="221"/>
        <v>0.99994687587395947</v>
      </c>
    </row>
    <row r="893" spans="7:27" x14ac:dyDescent="0.25">
      <c r="G893" s="8">
        <f t="shared" si="222"/>
        <v>879</v>
      </c>
      <c r="H893" s="23">
        <f>VLOOKUP(G893,$G$7:$H$11,2,1)*$D$7</f>
        <v>74197.036800000002</v>
      </c>
      <c r="I893" s="23">
        <f t="shared" si="225"/>
        <v>-74197.027434885502</v>
      </c>
      <c r="J893" s="24">
        <f t="shared" si="214"/>
        <v>0.99999987378047828</v>
      </c>
      <c r="K893" s="23">
        <f t="shared" si="228"/>
        <v>9.3651144998148084E-3</v>
      </c>
      <c r="L893" s="23">
        <f t="shared" si="223"/>
        <v>9999999.5364111364</v>
      </c>
      <c r="M893" s="23">
        <f>SUM($I$15:I893)</f>
        <v>-59410477.039832547</v>
      </c>
      <c r="N893" s="23">
        <f t="shared" si="215"/>
        <v>9999999.5364111364</v>
      </c>
      <c r="O893" s="23">
        <f t="shared" si="216"/>
        <v>10000000</v>
      </c>
      <c r="P893" s="25">
        <f t="shared" si="217"/>
        <v>0.9999999536411136</v>
      </c>
      <c r="R893" s="8">
        <f t="shared" si="224"/>
        <v>879</v>
      </c>
      <c r="S893" s="23">
        <f>VLOOKUP(R893,$R$7:$S$11,2,1)*$D$7</f>
        <v>25305.296442687748</v>
      </c>
      <c r="T893" s="23">
        <f t="shared" si="226"/>
        <v>-25298.959810703993</v>
      </c>
      <c r="U893" s="24">
        <f t="shared" si="218"/>
        <v>0.99974959265946139</v>
      </c>
      <c r="V893" s="23">
        <f t="shared" si="229"/>
        <v>6.3366319837550691</v>
      </c>
      <c r="W893" s="23">
        <f t="shared" si="227"/>
        <v>9999475.0953715779</v>
      </c>
      <c r="X893" s="23">
        <f>SUM($T$15:T893)</f>
        <v>-18115805.252683319</v>
      </c>
      <c r="Y893" s="23">
        <f t="shared" si="219"/>
        <v>9999475.0953715779</v>
      </c>
      <c r="Z893" s="23">
        <f t="shared" si="220"/>
        <v>10000000</v>
      </c>
      <c r="AA893" s="25">
        <f t="shared" si="221"/>
        <v>0.99994750953715783</v>
      </c>
    </row>
    <row r="894" spans="7:27" x14ac:dyDescent="0.25">
      <c r="G894" s="8">
        <f t="shared" si="222"/>
        <v>880</v>
      </c>
      <c r="H894" s="23">
        <f>VLOOKUP(G894,$G$7:$H$11,2,1)*$D$7</f>
        <v>74197.036800000002</v>
      </c>
      <c r="I894" s="23">
        <f t="shared" si="225"/>
        <v>-74197.027620326728</v>
      </c>
      <c r="J894" s="24">
        <f t="shared" si="214"/>
        <v>0.99999987627978593</v>
      </c>
      <c r="K894" s="23">
        <f t="shared" si="228"/>
        <v>9.1796732740476727E-3</v>
      </c>
      <c r="L894" s="23">
        <f t="shared" si="223"/>
        <v>9999999.5455908105</v>
      </c>
      <c r="M894" s="23">
        <f>SUM($I$15:I894)</f>
        <v>-59484674.067452878</v>
      </c>
      <c r="N894" s="23">
        <f t="shared" si="215"/>
        <v>9999999.5455908105</v>
      </c>
      <c r="O894" s="23">
        <f t="shared" si="216"/>
        <v>10000000</v>
      </c>
      <c r="P894" s="25">
        <f t="shared" si="217"/>
        <v>0.99999995455908108</v>
      </c>
      <c r="R894" s="8">
        <f t="shared" si="224"/>
        <v>880</v>
      </c>
      <c r="S894" s="23">
        <f>VLOOKUP(R894,$R$7:$S$11,2,1)*$D$7</f>
        <v>25305.296442687748</v>
      </c>
      <c r="T894" s="23">
        <f t="shared" si="226"/>
        <v>-25299.035391930491</v>
      </c>
      <c r="U894" s="24">
        <f t="shared" si="218"/>
        <v>0.99975257943445017</v>
      </c>
      <c r="V894" s="23">
        <f t="shared" si="229"/>
        <v>6.2610507572571805</v>
      </c>
      <c r="W894" s="23">
        <f t="shared" si="227"/>
        <v>9999481.3564223349</v>
      </c>
      <c r="X894" s="23">
        <f>SUM($T$15:T894)</f>
        <v>-18141104.28807525</v>
      </c>
      <c r="Y894" s="23">
        <f t="shared" si="219"/>
        <v>9999481.3564223349</v>
      </c>
      <c r="Z894" s="23">
        <f t="shared" si="220"/>
        <v>10000000</v>
      </c>
      <c r="AA894" s="25">
        <f t="shared" si="221"/>
        <v>0.9999481356422335</v>
      </c>
    </row>
    <row r="895" spans="7:27" x14ac:dyDescent="0.25">
      <c r="G895" s="8">
        <f t="shared" si="222"/>
        <v>881</v>
      </c>
      <c r="H895" s="23">
        <f>VLOOKUP(G895,$G$7:$H$11,2,1)*$D$7</f>
        <v>74197.036800000002</v>
      </c>
      <c r="I895" s="23">
        <f t="shared" si="225"/>
        <v>-74197.027802094817</v>
      </c>
      <c r="J895" s="24">
        <f t="shared" si="214"/>
        <v>0.99999987872958851</v>
      </c>
      <c r="K895" s="23">
        <f t="shared" si="228"/>
        <v>8.9979051845148206E-3</v>
      </c>
      <c r="L895" s="23">
        <f t="shared" si="223"/>
        <v>9999999.5545887165</v>
      </c>
      <c r="M895" s="23">
        <f>SUM($I$15:I895)</f>
        <v>-59558871.095254973</v>
      </c>
      <c r="N895" s="23">
        <f t="shared" si="215"/>
        <v>9999999.5545887165</v>
      </c>
      <c r="O895" s="23">
        <f t="shared" si="216"/>
        <v>10000000</v>
      </c>
      <c r="P895" s="25">
        <f t="shared" si="217"/>
        <v>0.99999995545887166</v>
      </c>
      <c r="R895" s="8">
        <f t="shared" si="224"/>
        <v>881</v>
      </c>
      <c r="S895" s="23">
        <f>VLOOKUP(R895,$R$7:$S$11,2,1)*$D$7</f>
        <v>25305.296442687748</v>
      </c>
      <c r="T895" s="23">
        <f t="shared" si="226"/>
        <v>-25299.110071685165</v>
      </c>
      <c r="U895" s="24">
        <f t="shared" si="218"/>
        <v>0.99975553058559918</v>
      </c>
      <c r="V895" s="23">
        <f t="shared" si="229"/>
        <v>6.1863710025827459</v>
      </c>
      <c r="W895" s="23">
        <f t="shared" si="227"/>
        <v>9999487.5427933373</v>
      </c>
      <c r="X895" s="23">
        <f>SUM($T$15:T895)</f>
        <v>-18166403.398146935</v>
      </c>
      <c r="Y895" s="23">
        <f t="shared" si="219"/>
        <v>9999487.5427933373</v>
      </c>
      <c r="Z895" s="23">
        <f t="shared" si="220"/>
        <v>10000000</v>
      </c>
      <c r="AA895" s="25">
        <f t="shared" si="221"/>
        <v>0.99994875427933372</v>
      </c>
    </row>
    <row r="896" spans="7:27" x14ac:dyDescent="0.25">
      <c r="G896" s="8">
        <f t="shared" si="222"/>
        <v>882</v>
      </c>
      <c r="H896" s="23">
        <f>VLOOKUP(G896,$G$7:$H$11,2,1)*$D$7</f>
        <v>74197.036800000002</v>
      </c>
      <c r="I896" s="23">
        <f t="shared" si="225"/>
        <v>-74197.027980268002</v>
      </c>
      <c r="J896" s="24">
        <f t="shared" si="214"/>
        <v>0.99999988113094029</v>
      </c>
      <c r="K896" s="23">
        <f t="shared" si="228"/>
        <v>8.8197320001199841E-3</v>
      </c>
      <c r="L896" s="23">
        <f t="shared" si="223"/>
        <v>9999999.5634084493</v>
      </c>
      <c r="M896" s="23">
        <f>SUM($I$15:I896)</f>
        <v>-59633068.123235241</v>
      </c>
      <c r="N896" s="23">
        <f t="shared" si="215"/>
        <v>9999999.5634084493</v>
      </c>
      <c r="O896" s="23">
        <f t="shared" si="216"/>
        <v>10000000</v>
      </c>
      <c r="P896" s="25">
        <f t="shared" si="217"/>
        <v>0.99999995634084493</v>
      </c>
      <c r="R896" s="8">
        <f t="shared" si="224"/>
        <v>882</v>
      </c>
      <c r="S896" s="23">
        <f>VLOOKUP(R896,$R$7:$S$11,2,1)*$D$7</f>
        <v>25305.296442687748</v>
      </c>
      <c r="T896" s="23">
        <f t="shared" si="226"/>
        <v>-25299.18386073783</v>
      </c>
      <c r="U896" s="24">
        <f t="shared" si="218"/>
        <v>0.99975844653850388</v>
      </c>
      <c r="V896" s="23">
        <f t="shared" si="229"/>
        <v>6.1125819499175122</v>
      </c>
      <c r="W896" s="23">
        <f t="shared" si="227"/>
        <v>9999493.6553752869</v>
      </c>
      <c r="X896" s="23">
        <f>SUM($T$15:T896)</f>
        <v>-18191702.582007673</v>
      </c>
      <c r="Y896" s="23">
        <f t="shared" si="219"/>
        <v>9999493.6553752869</v>
      </c>
      <c r="Z896" s="23">
        <f t="shared" si="220"/>
        <v>10000000</v>
      </c>
      <c r="AA896" s="25">
        <f t="shared" si="221"/>
        <v>0.99994936553752867</v>
      </c>
    </row>
    <row r="897" spans="7:27" x14ac:dyDescent="0.25">
      <c r="G897" s="8">
        <f t="shared" si="222"/>
        <v>883</v>
      </c>
      <c r="H897" s="23">
        <f>VLOOKUP(G897,$G$7:$H$11,2,1)*$D$7</f>
        <v>74197.036800000002</v>
      </c>
      <c r="I897" s="23">
        <f t="shared" si="225"/>
        <v>-74197.028154905885</v>
      </c>
      <c r="J897" s="24">
        <f t="shared" si="214"/>
        <v>0.99999988348464453</v>
      </c>
      <c r="K897" s="23">
        <f t="shared" si="228"/>
        <v>8.6450941162183881E-3</v>
      </c>
      <c r="L897" s="23">
        <f t="shared" si="223"/>
        <v>9999999.5720535442</v>
      </c>
      <c r="M897" s="23">
        <f>SUM($I$15:I897)</f>
        <v>-59707265.15139015</v>
      </c>
      <c r="N897" s="23">
        <f t="shared" si="215"/>
        <v>9999999.5720535442</v>
      </c>
      <c r="O897" s="23">
        <f t="shared" si="216"/>
        <v>10000000</v>
      </c>
      <c r="P897" s="25">
        <f t="shared" si="217"/>
        <v>0.9999999572053544</v>
      </c>
      <c r="R897" s="8">
        <f t="shared" si="224"/>
        <v>883</v>
      </c>
      <c r="S897" s="23">
        <f>VLOOKUP(R897,$R$7:$S$11,2,1)*$D$7</f>
        <v>25305.296442687748</v>
      </c>
      <c r="T897" s="23">
        <f t="shared" si="226"/>
        <v>-25299.256769701838</v>
      </c>
      <c r="U897" s="24">
        <f t="shared" si="218"/>
        <v>0.99976132771257642</v>
      </c>
      <c r="V897" s="23">
        <f t="shared" si="229"/>
        <v>6.0396729859094194</v>
      </c>
      <c r="W897" s="23">
        <f t="shared" si="227"/>
        <v>9999499.6950482726</v>
      </c>
      <c r="X897" s="23">
        <f>SUM($T$15:T897)</f>
        <v>-18217001.838777374</v>
      </c>
      <c r="Y897" s="23">
        <f t="shared" si="219"/>
        <v>9999499.6950482726</v>
      </c>
      <c r="Z897" s="23">
        <f t="shared" si="220"/>
        <v>10000000</v>
      </c>
      <c r="AA897" s="25">
        <f t="shared" si="221"/>
        <v>0.99994996950482729</v>
      </c>
    </row>
    <row r="898" spans="7:27" x14ac:dyDescent="0.25">
      <c r="G898" s="8">
        <f t="shared" si="222"/>
        <v>884</v>
      </c>
      <c r="H898" s="23">
        <f>VLOOKUP(G898,$G$7:$H$11,2,1)*$D$7</f>
        <v>74197.036800000002</v>
      </c>
      <c r="I898" s="23">
        <f t="shared" si="225"/>
        <v>-74197.028326094151</v>
      </c>
      <c r="J898" s="24">
        <f t="shared" si="214"/>
        <v>0.99999988579185617</v>
      </c>
      <c r="K898" s="23">
        <f t="shared" si="228"/>
        <v>8.4739058511331677E-3</v>
      </c>
      <c r="L898" s="23">
        <f t="shared" si="223"/>
        <v>9999999.5805274509</v>
      </c>
      <c r="M898" s="23">
        <f>SUM($I$15:I898)</f>
        <v>-59781462.179716244</v>
      </c>
      <c r="N898" s="23">
        <f t="shared" si="215"/>
        <v>9999999.5805274509</v>
      </c>
      <c r="O898" s="23">
        <f t="shared" si="216"/>
        <v>10000000</v>
      </c>
      <c r="P898" s="25">
        <f t="shared" si="217"/>
        <v>0.99999995805274511</v>
      </c>
      <c r="R898" s="8">
        <f t="shared" si="224"/>
        <v>884</v>
      </c>
      <c r="S898" s="23">
        <f>VLOOKUP(R898,$R$7:$S$11,2,1)*$D$7</f>
        <v>25305.296442687748</v>
      </c>
      <c r="T898" s="23">
        <f t="shared" si="226"/>
        <v>-25299.328809067607</v>
      </c>
      <c r="U898" s="24">
        <f t="shared" si="218"/>
        <v>0.99976417452237099</v>
      </c>
      <c r="V898" s="23">
        <f t="shared" si="229"/>
        <v>5.9676336201409867</v>
      </c>
      <c r="W898" s="23">
        <f t="shared" si="227"/>
        <v>9999505.6626818925</v>
      </c>
      <c r="X898" s="23">
        <f>SUM($T$15:T898)</f>
        <v>-18242301.167586442</v>
      </c>
      <c r="Y898" s="23">
        <f t="shared" si="219"/>
        <v>9999505.6626818925</v>
      </c>
      <c r="Z898" s="23">
        <f t="shared" si="220"/>
        <v>10000000</v>
      </c>
      <c r="AA898" s="25">
        <f t="shared" si="221"/>
        <v>0.99995056626818923</v>
      </c>
    </row>
    <row r="899" spans="7:27" x14ac:dyDescent="0.25">
      <c r="G899" s="8">
        <f t="shared" si="222"/>
        <v>885</v>
      </c>
      <c r="H899" s="23">
        <f>VLOOKUP(G899,$G$7:$H$11,2,1)*$D$7</f>
        <v>74197.036800000002</v>
      </c>
      <c r="I899" s="23">
        <f t="shared" si="225"/>
        <v>-74197.028493892401</v>
      </c>
      <c r="J899" s="24">
        <f t="shared" si="214"/>
        <v>0.99999988805337847</v>
      </c>
      <c r="K899" s="23">
        <f t="shared" si="228"/>
        <v>8.3061076002195477E-3</v>
      </c>
      <c r="L899" s="23">
        <f t="shared" si="223"/>
        <v>9999999.5888335593</v>
      </c>
      <c r="M899" s="23">
        <f>SUM($I$15:I899)</f>
        <v>-59855659.20821014</v>
      </c>
      <c r="N899" s="23">
        <f t="shared" si="215"/>
        <v>9999999.5888335593</v>
      </c>
      <c r="O899" s="23">
        <f t="shared" si="216"/>
        <v>10000000</v>
      </c>
      <c r="P899" s="25">
        <f t="shared" si="217"/>
        <v>0.99999995888335591</v>
      </c>
      <c r="R899" s="8">
        <f t="shared" si="224"/>
        <v>885</v>
      </c>
      <c r="S899" s="23">
        <f>VLOOKUP(R899,$R$7:$S$11,2,1)*$D$7</f>
        <v>25305.296442687748</v>
      </c>
      <c r="T899" s="23">
        <f t="shared" si="226"/>
        <v>-25299.399989221245</v>
      </c>
      <c r="U899" s="24">
        <f t="shared" si="218"/>
        <v>0.99976698737831993</v>
      </c>
      <c r="V899" s="23">
        <f t="shared" si="229"/>
        <v>5.8964534665028623</v>
      </c>
      <c r="W899" s="23">
        <f t="shared" si="227"/>
        <v>9999511.5591353588</v>
      </c>
      <c r="X899" s="23">
        <f>SUM($T$15:T899)</f>
        <v>-18267600.567575663</v>
      </c>
      <c r="Y899" s="23">
        <f t="shared" si="219"/>
        <v>9999511.5591353588</v>
      </c>
      <c r="Z899" s="23">
        <f t="shared" si="220"/>
        <v>10000000</v>
      </c>
      <c r="AA899" s="25">
        <f t="shared" si="221"/>
        <v>0.99995115591353589</v>
      </c>
    </row>
    <row r="900" spans="7:27" x14ac:dyDescent="0.25">
      <c r="G900" s="8">
        <f t="shared" si="222"/>
        <v>886</v>
      </c>
      <c r="H900" s="23">
        <f>VLOOKUP(G900,$G$7:$H$11,2,1)*$D$7</f>
        <v>74197.036800000002</v>
      </c>
      <c r="I900" s="23">
        <f t="shared" si="225"/>
        <v>-74197.028658356518</v>
      </c>
      <c r="J900" s="24">
        <f t="shared" si="214"/>
        <v>0.9999998902699645</v>
      </c>
      <c r="K900" s="23">
        <f t="shared" si="228"/>
        <v>8.1416434841230512E-3</v>
      </c>
      <c r="L900" s="23">
        <f t="shared" si="223"/>
        <v>9999999.5969752036</v>
      </c>
      <c r="M900" s="23">
        <f>SUM($I$15:I900)</f>
        <v>-59929856.236868501</v>
      </c>
      <c r="N900" s="23">
        <f t="shared" si="215"/>
        <v>9999999.5969752036</v>
      </c>
      <c r="O900" s="23">
        <f t="shared" si="216"/>
        <v>10000000</v>
      </c>
      <c r="P900" s="25">
        <f t="shared" si="217"/>
        <v>0.99999995969752031</v>
      </c>
      <c r="R900" s="8">
        <f t="shared" si="224"/>
        <v>886</v>
      </c>
      <c r="S900" s="23">
        <f>VLOOKUP(R900,$R$7:$S$11,2,1)*$D$7</f>
        <v>25305.296442687748</v>
      </c>
      <c r="T900" s="23">
        <f t="shared" si="226"/>
        <v>-25299.470320396125</v>
      </c>
      <c r="U900" s="24">
        <f t="shared" si="218"/>
        <v>0.99976976668481965</v>
      </c>
      <c r="V900" s="23">
        <f t="shared" si="229"/>
        <v>5.8261222916225961</v>
      </c>
      <c r="W900" s="23">
        <f t="shared" si="227"/>
        <v>9999517.3852576502</v>
      </c>
      <c r="X900" s="23">
        <f>SUM($T$15:T900)</f>
        <v>-18292900.037896059</v>
      </c>
      <c r="Y900" s="23">
        <f t="shared" si="219"/>
        <v>9999517.3852576502</v>
      </c>
      <c r="Z900" s="23">
        <f t="shared" si="220"/>
        <v>10000000</v>
      </c>
      <c r="AA900" s="25">
        <f t="shared" si="221"/>
        <v>0.99995173852576502</v>
      </c>
    </row>
    <row r="901" spans="7:27" x14ac:dyDescent="0.25">
      <c r="G901" s="8">
        <f t="shared" si="222"/>
        <v>887</v>
      </c>
      <c r="H901" s="23">
        <f>VLOOKUP(G901,$G$7:$H$11,2,1)*$D$7</f>
        <v>74197.036800000002</v>
      </c>
      <c r="I901" s="23">
        <f t="shared" si="225"/>
        <v>-74197.028819575906</v>
      </c>
      <c r="J901" s="24">
        <f t="shared" si="214"/>
        <v>0.99999989244281928</v>
      </c>
      <c r="K901" s="23">
        <f t="shared" si="228"/>
        <v>7.9804240958765149E-3</v>
      </c>
      <c r="L901" s="23">
        <f t="shared" si="223"/>
        <v>9999999.6049556285</v>
      </c>
      <c r="M901" s="23">
        <f>SUM($I$15:I901)</f>
        <v>-60004053.265688077</v>
      </c>
      <c r="N901" s="23">
        <f t="shared" si="215"/>
        <v>9999999.6049556285</v>
      </c>
      <c r="O901" s="23">
        <f t="shared" si="216"/>
        <v>10000000</v>
      </c>
      <c r="P901" s="25">
        <f t="shared" si="217"/>
        <v>0.99999996049556283</v>
      </c>
      <c r="R901" s="8">
        <f t="shared" si="224"/>
        <v>887</v>
      </c>
      <c r="S901" s="23">
        <f>VLOOKUP(R901,$R$7:$S$11,2,1)*$D$7</f>
        <v>25305.296442687748</v>
      </c>
      <c r="T901" s="23">
        <f t="shared" si="226"/>
        <v>-25299.539812725037</v>
      </c>
      <c r="U901" s="24">
        <f t="shared" si="218"/>
        <v>0.99977251284229185</v>
      </c>
      <c r="V901" s="23">
        <f t="shared" si="229"/>
        <v>5.7566299627105764</v>
      </c>
      <c r="W901" s="23">
        <f t="shared" si="227"/>
        <v>9999523.1418876126</v>
      </c>
      <c r="X901" s="23">
        <f>SUM($T$15:T901)</f>
        <v>-18318199.577708784</v>
      </c>
      <c r="Y901" s="23">
        <f t="shared" si="219"/>
        <v>9999523.1418876126</v>
      </c>
      <c r="Z901" s="23">
        <f t="shared" si="220"/>
        <v>10000000</v>
      </c>
      <c r="AA901" s="25">
        <f t="shared" si="221"/>
        <v>0.99995231418876129</v>
      </c>
    </row>
    <row r="902" spans="7:27" x14ac:dyDescent="0.25">
      <c r="G902" s="8">
        <f t="shared" si="222"/>
        <v>888</v>
      </c>
      <c r="H902" s="23">
        <f>VLOOKUP(G902,$G$7:$H$11,2,1)*$D$7</f>
        <v>74197.036800000002</v>
      </c>
      <c r="I902" s="23">
        <f t="shared" si="225"/>
        <v>-74197.02897759527</v>
      </c>
      <c r="J902" s="24">
        <f t="shared" si="214"/>
        <v>0.99999989457254534</v>
      </c>
      <c r="K902" s="23">
        <f t="shared" si="228"/>
        <v>7.8224047319963574E-3</v>
      </c>
      <c r="L902" s="23">
        <f t="shared" si="223"/>
        <v>9999999.6127780341</v>
      </c>
      <c r="M902" s="23">
        <f>SUM($I$15:I902)</f>
        <v>-60078250.294665672</v>
      </c>
      <c r="N902" s="23">
        <f t="shared" si="215"/>
        <v>9999999.6127780341</v>
      </c>
      <c r="O902" s="23">
        <f t="shared" si="216"/>
        <v>10000000</v>
      </c>
      <c r="P902" s="25">
        <f t="shared" si="217"/>
        <v>0.99999996127780344</v>
      </c>
      <c r="R902" s="8">
        <f t="shared" si="224"/>
        <v>888</v>
      </c>
      <c r="S902" s="23">
        <f>VLOOKUP(R902,$R$7:$S$11,2,1)*$D$7</f>
        <v>25305.296442687748</v>
      </c>
      <c r="T902" s="23">
        <f t="shared" si="226"/>
        <v>-25299.608476202935</v>
      </c>
      <c r="U902" s="24">
        <f t="shared" si="218"/>
        <v>0.99977522624571125</v>
      </c>
      <c r="V902" s="23">
        <f t="shared" si="229"/>
        <v>5.6879664848129323</v>
      </c>
      <c r="W902" s="23">
        <f t="shared" si="227"/>
        <v>9999528.8298540972</v>
      </c>
      <c r="X902" s="23">
        <f>SUM($T$15:T902)</f>
        <v>-18343499.186184987</v>
      </c>
      <c r="Y902" s="23">
        <f t="shared" si="219"/>
        <v>9999528.8298540972</v>
      </c>
      <c r="Z902" s="23">
        <f t="shared" si="220"/>
        <v>10000000</v>
      </c>
      <c r="AA902" s="25">
        <f t="shared" si="221"/>
        <v>0.99995288298540974</v>
      </c>
    </row>
    <row r="903" spans="7:27" x14ac:dyDescent="0.25">
      <c r="G903" s="8">
        <f t="shared" si="222"/>
        <v>889</v>
      </c>
      <c r="H903" s="23">
        <f>VLOOKUP(G903,$G$7:$H$11,2,1)*$D$7</f>
        <v>74197.036800000002</v>
      </c>
      <c r="I903" s="23">
        <f t="shared" si="225"/>
        <v>-74197.029132496566</v>
      </c>
      <c r="J903" s="24">
        <f t="shared" si="214"/>
        <v>0.99999989666024724</v>
      </c>
      <c r="K903" s="23">
        <f t="shared" si="228"/>
        <v>7.6675034360960126E-3</v>
      </c>
      <c r="L903" s="23">
        <f t="shared" si="223"/>
        <v>9999999.6204455383</v>
      </c>
      <c r="M903" s="23">
        <f>SUM($I$15:I903)</f>
        <v>-60152447.323798165</v>
      </c>
      <c r="N903" s="23">
        <f t="shared" si="215"/>
        <v>9999999.6204455383</v>
      </c>
      <c r="O903" s="23">
        <f t="shared" si="216"/>
        <v>10000000</v>
      </c>
      <c r="P903" s="25">
        <f t="shared" si="217"/>
        <v>0.99999996204455388</v>
      </c>
      <c r="R903" s="8">
        <f t="shared" si="224"/>
        <v>889</v>
      </c>
      <c r="S903" s="23">
        <f>VLOOKUP(R903,$R$7:$S$11,2,1)*$D$7</f>
        <v>25305.296442687748</v>
      </c>
      <c r="T903" s="23">
        <f t="shared" si="226"/>
        <v>-25299.676320716739</v>
      </c>
      <c r="U903" s="24">
        <f t="shared" si="218"/>
        <v>0.99977790728578353</v>
      </c>
      <c r="V903" s="23">
        <f t="shared" si="229"/>
        <v>5.6201219710092118</v>
      </c>
      <c r="W903" s="23">
        <f t="shared" si="227"/>
        <v>9999534.449976068</v>
      </c>
      <c r="X903" s="23">
        <f>SUM($T$15:T903)</f>
        <v>-18368798.862505704</v>
      </c>
      <c r="Y903" s="23">
        <f t="shared" si="219"/>
        <v>9999534.449976068</v>
      </c>
      <c r="Z903" s="23">
        <f t="shared" si="220"/>
        <v>10000000</v>
      </c>
      <c r="AA903" s="25">
        <f t="shared" si="221"/>
        <v>0.99995344499760674</v>
      </c>
    </row>
    <row r="904" spans="7:27" x14ac:dyDescent="0.25">
      <c r="G904" s="8">
        <f t="shared" si="222"/>
        <v>890</v>
      </c>
      <c r="H904" s="23">
        <f>VLOOKUP(G904,$G$7:$H$11,2,1)*$D$7</f>
        <v>74197.036800000002</v>
      </c>
      <c r="I904" s="23">
        <f t="shared" si="225"/>
        <v>-74197.029284317046</v>
      </c>
      <c r="J904" s="24">
        <f t="shared" si="214"/>
        <v>0.99999989870642714</v>
      </c>
      <c r="K904" s="23">
        <f t="shared" si="228"/>
        <v>7.5156829552724957E-3</v>
      </c>
      <c r="L904" s="23">
        <f t="shared" si="223"/>
        <v>9999999.6279612221</v>
      </c>
      <c r="M904" s="23">
        <f>SUM($I$15:I904)</f>
        <v>-60226644.353082478</v>
      </c>
      <c r="N904" s="23">
        <f t="shared" si="215"/>
        <v>9999999.6279612221</v>
      </c>
      <c r="O904" s="23">
        <f t="shared" si="216"/>
        <v>10000000</v>
      </c>
      <c r="P904" s="25">
        <f t="shared" si="217"/>
        <v>0.99999996279612224</v>
      </c>
      <c r="R904" s="8">
        <f t="shared" si="224"/>
        <v>890</v>
      </c>
      <c r="S904" s="23">
        <f>VLOOKUP(R904,$R$7:$S$11,2,1)*$D$7</f>
        <v>25305.296442687748</v>
      </c>
      <c r="T904" s="23">
        <f t="shared" si="226"/>
        <v>-25299.743356049061</v>
      </c>
      <c r="U904" s="24">
        <f t="shared" si="218"/>
        <v>0.99978055634909224</v>
      </c>
      <c r="V904" s="23">
        <f t="shared" si="229"/>
        <v>5.5530866386870912</v>
      </c>
      <c r="W904" s="23">
        <f t="shared" si="227"/>
        <v>9999540.0030627064</v>
      </c>
      <c r="X904" s="23">
        <f>SUM($T$15:T904)</f>
        <v>-18394098.605861753</v>
      </c>
      <c r="Y904" s="23">
        <f t="shared" si="219"/>
        <v>9999540.0030627064</v>
      </c>
      <c r="Z904" s="23">
        <f t="shared" si="220"/>
        <v>10000000</v>
      </c>
      <c r="AA904" s="25">
        <f t="shared" si="221"/>
        <v>0.99995400030627068</v>
      </c>
    </row>
    <row r="905" spans="7:27" x14ac:dyDescent="0.25">
      <c r="G905" s="8">
        <f t="shared" si="222"/>
        <v>891</v>
      </c>
      <c r="H905" s="23">
        <f>VLOOKUP(G905,$G$7:$H$11,2,1)*$D$7</f>
        <v>74197.036800000002</v>
      </c>
      <c r="I905" s="23">
        <f t="shared" si="225"/>
        <v>-74197.029433138669</v>
      </c>
      <c r="J905" s="24">
        <f t="shared" si="214"/>
        <v>0.99999990071218947</v>
      </c>
      <c r="K905" s="23">
        <f t="shared" si="228"/>
        <v>7.3668613331392407E-3</v>
      </c>
      <c r="L905" s="23">
        <f t="shared" si="223"/>
        <v>9999999.6353280842</v>
      </c>
      <c r="M905" s="23">
        <f>SUM($I$15:I905)</f>
        <v>-60300841.382515617</v>
      </c>
      <c r="N905" s="23">
        <f t="shared" si="215"/>
        <v>9999999.6353280842</v>
      </c>
      <c r="O905" s="23">
        <f t="shared" si="216"/>
        <v>10000000</v>
      </c>
      <c r="P905" s="25">
        <f t="shared" si="217"/>
        <v>0.9999999635328084</v>
      </c>
      <c r="R905" s="8">
        <f t="shared" si="224"/>
        <v>891</v>
      </c>
      <c r="S905" s="23">
        <f>VLOOKUP(R905,$R$7:$S$11,2,1)*$D$7</f>
        <v>25305.296442687748</v>
      </c>
      <c r="T905" s="23">
        <f t="shared" si="226"/>
        <v>-25299.809591829777</v>
      </c>
      <c r="U905" s="24">
        <f t="shared" si="218"/>
        <v>0.9997831738161852</v>
      </c>
      <c r="V905" s="23">
        <f t="shared" si="229"/>
        <v>5.4868508579711488</v>
      </c>
      <c r="W905" s="23">
        <f t="shared" si="227"/>
        <v>9999545.4899135642</v>
      </c>
      <c r="X905" s="23">
        <f>SUM($T$15:T905)</f>
        <v>-18419398.415453583</v>
      </c>
      <c r="Y905" s="23">
        <f t="shared" si="219"/>
        <v>9999545.4899135642</v>
      </c>
      <c r="Z905" s="23">
        <f t="shared" si="220"/>
        <v>10000000</v>
      </c>
      <c r="AA905" s="25">
        <f t="shared" si="221"/>
        <v>0.99995454899135638</v>
      </c>
    </row>
    <row r="906" spans="7:27" x14ac:dyDescent="0.25">
      <c r="G906" s="8">
        <f t="shared" si="222"/>
        <v>892</v>
      </c>
      <c r="H906" s="23">
        <f>VLOOKUP(G906,$G$7:$H$11,2,1)*$D$7</f>
        <v>74197.036800000002</v>
      </c>
      <c r="I906" s="23">
        <f t="shared" si="225"/>
        <v>-74197.029579013586</v>
      </c>
      <c r="J906" s="24">
        <f t="shared" si="214"/>
        <v>0.99999990267823724</v>
      </c>
      <c r="K906" s="23">
        <f t="shared" si="228"/>
        <v>7.2209864156320691E-3</v>
      </c>
      <c r="L906" s="23">
        <f t="shared" si="223"/>
        <v>9999999.6425490715</v>
      </c>
      <c r="M906" s="23">
        <f>SUM($I$15:I906)</f>
        <v>-60375038.41209463</v>
      </c>
      <c r="N906" s="23">
        <f t="shared" si="215"/>
        <v>9999999.6425490715</v>
      </c>
      <c r="O906" s="23">
        <f t="shared" si="216"/>
        <v>10000000</v>
      </c>
      <c r="P906" s="25">
        <f t="shared" si="217"/>
        <v>0.99999996425490711</v>
      </c>
      <c r="R906" s="8">
        <f t="shared" si="224"/>
        <v>892</v>
      </c>
      <c r="S906" s="23">
        <f>VLOOKUP(R906,$R$7:$S$11,2,1)*$D$7</f>
        <v>25305.296442687748</v>
      </c>
      <c r="T906" s="23">
        <f t="shared" si="226"/>
        <v>-25299.875037610531</v>
      </c>
      <c r="U906" s="24">
        <f t="shared" si="218"/>
        <v>0.99978576006451869</v>
      </c>
      <c r="V906" s="23">
        <f t="shared" si="229"/>
        <v>5.4214050772170594</v>
      </c>
      <c r="W906" s="23">
        <f t="shared" si="227"/>
        <v>9999550.9113186412</v>
      </c>
      <c r="X906" s="23">
        <f>SUM($T$15:T906)</f>
        <v>-18444698.290491194</v>
      </c>
      <c r="Y906" s="23">
        <f t="shared" si="219"/>
        <v>9999550.9113186412</v>
      </c>
      <c r="Z906" s="23">
        <f t="shared" si="220"/>
        <v>10000000</v>
      </c>
      <c r="AA906" s="25">
        <f t="shared" si="221"/>
        <v>0.99995509113186409</v>
      </c>
    </row>
    <row r="907" spans="7:27" x14ac:dyDescent="0.25">
      <c r="G907" s="8">
        <f t="shared" si="222"/>
        <v>893</v>
      </c>
      <c r="H907" s="23">
        <f>VLOOKUP(G907,$G$7:$H$11,2,1)*$D$7</f>
        <v>74197.036800000002</v>
      </c>
      <c r="I907" s="23">
        <f t="shared" si="225"/>
        <v>-74197.029722001404</v>
      </c>
      <c r="J907" s="24">
        <f t="shared" si="214"/>
        <v>0.99999990460537369</v>
      </c>
      <c r="K907" s="23">
        <f t="shared" si="228"/>
        <v>7.0779985981062055E-3</v>
      </c>
      <c r="L907" s="23">
        <f t="shared" si="223"/>
        <v>9999999.6496270709</v>
      </c>
      <c r="M907" s="23">
        <f>SUM($I$15:I907)</f>
        <v>-60449235.441816628</v>
      </c>
      <c r="N907" s="23">
        <f t="shared" si="215"/>
        <v>9999999.6496270709</v>
      </c>
      <c r="O907" s="23">
        <f t="shared" si="216"/>
        <v>10000000</v>
      </c>
      <c r="P907" s="25">
        <f t="shared" si="217"/>
        <v>0.99999996496270704</v>
      </c>
      <c r="R907" s="8">
        <f t="shared" si="224"/>
        <v>893</v>
      </c>
      <c r="S907" s="23">
        <f>VLOOKUP(R907,$R$7:$S$11,2,1)*$D$7</f>
        <v>25305.296442687748</v>
      </c>
      <c r="T907" s="23">
        <f t="shared" si="226"/>
        <v>-25299.939702793956</v>
      </c>
      <c r="U907" s="24">
        <f t="shared" si="218"/>
        <v>0.9997883154656606</v>
      </c>
      <c r="V907" s="23">
        <f t="shared" si="229"/>
        <v>5.3567398937921098</v>
      </c>
      <c r="W907" s="23">
        <f t="shared" si="227"/>
        <v>9999556.2680585347</v>
      </c>
      <c r="X907" s="23">
        <f>SUM($T$15:T907)</f>
        <v>-18469998.230193987</v>
      </c>
      <c r="Y907" s="23">
        <f t="shared" si="219"/>
        <v>9999556.2680585347</v>
      </c>
      <c r="Z907" s="23">
        <f t="shared" si="220"/>
        <v>10000000</v>
      </c>
      <c r="AA907" s="25">
        <f t="shared" si="221"/>
        <v>0.99995562680585348</v>
      </c>
    </row>
    <row r="908" spans="7:27" x14ac:dyDescent="0.25">
      <c r="G908" s="8">
        <f t="shared" si="222"/>
        <v>894</v>
      </c>
      <c r="H908" s="23">
        <f>VLOOKUP(G908,$G$7:$H$11,2,1)*$D$7</f>
        <v>74197.036800000002</v>
      </c>
      <c r="I908" s="23">
        <f t="shared" si="225"/>
        <v>-74197.02986215055</v>
      </c>
      <c r="J908" s="24">
        <f t="shared" si="214"/>
        <v>0.99999990649425163</v>
      </c>
      <c r="K908" s="23">
        <f t="shared" si="228"/>
        <v>6.9378494517877698E-3</v>
      </c>
      <c r="L908" s="23">
        <f t="shared" si="223"/>
        <v>9999999.6565649211</v>
      </c>
      <c r="M908" s="23">
        <f>SUM($I$15:I908)</f>
        <v>-60523432.471678779</v>
      </c>
      <c r="N908" s="23">
        <f t="shared" si="215"/>
        <v>9999999.6565649211</v>
      </c>
      <c r="O908" s="23">
        <f t="shared" si="216"/>
        <v>10000000</v>
      </c>
      <c r="P908" s="25">
        <f t="shared" si="217"/>
        <v>0.99999996565649207</v>
      </c>
      <c r="R908" s="8">
        <f t="shared" si="224"/>
        <v>894</v>
      </c>
      <c r="S908" s="23">
        <f>VLOOKUP(R908,$R$7:$S$11,2,1)*$D$7</f>
        <v>25305.296442687748</v>
      </c>
      <c r="T908" s="23">
        <f t="shared" si="226"/>
        <v>-25300.003596711904</v>
      </c>
      <c r="U908" s="24">
        <f t="shared" si="218"/>
        <v>0.99979084038838151</v>
      </c>
      <c r="V908" s="23">
        <f t="shared" si="229"/>
        <v>5.2928459758441022</v>
      </c>
      <c r="W908" s="23">
        <f t="shared" si="227"/>
        <v>9999561.5609045103</v>
      </c>
      <c r="X908" s="23">
        <f>SUM($T$15:T908)</f>
        <v>-18495298.233790699</v>
      </c>
      <c r="Y908" s="23">
        <f t="shared" si="219"/>
        <v>9999561.5609045103</v>
      </c>
      <c r="Z908" s="23">
        <f t="shared" si="220"/>
        <v>10000000</v>
      </c>
      <c r="AA908" s="25">
        <f t="shared" si="221"/>
        <v>0.99995615609045108</v>
      </c>
    </row>
    <row r="909" spans="7:27" x14ac:dyDescent="0.25">
      <c r="G909" s="8">
        <f t="shared" si="222"/>
        <v>895</v>
      </c>
      <c r="H909" s="23">
        <f>VLOOKUP(G909,$G$7:$H$11,2,1)*$D$7</f>
        <v>74197.036800000002</v>
      </c>
      <c r="I909" s="23">
        <f t="shared" si="225"/>
        <v>-74197.02999952808</v>
      </c>
      <c r="J909" s="24">
        <f t="shared" si="214"/>
        <v>0.99999990834577479</v>
      </c>
      <c r="K909" s="23">
        <f t="shared" si="228"/>
        <v>6.8004719214513898E-3</v>
      </c>
      <c r="L909" s="23">
        <f t="shared" si="223"/>
        <v>9999999.6633653939</v>
      </c>
      <c r="M909" s="23">
        <f>SUM($I$15:I909)</f>
        <v>-60597629.501678303</v>
      </c>
      <c r="N909" s="23">
        <f t="shared" si="215"/>
        <v>9999999.6633653939</v>
      </c>
      <c r="O909" s="23">
        <f t="shared" si="216"/>
        <v>10000000</v>
      </c>
      <c r="P909" s="25">
        <f t="shared" si="217"/>
        <v>0.99999996633653943</v>
      </c>
      <c r="R909" s="8">
        <f t="shared" si="224"/>
        <v>895</v>
      </c>
      <c r="S909" s="23">
        <f>VLOOKUP(R909,$R$7:$S$11,2,1)*$D$7</f>
        <v>25305.296442687748</v>
      </c>
      <c r="T909" s="23">
        <f t="shared" si="226"/>
        <v>-25300.06672854349</v>
      </c>
      <c r="U909" s="24">
        <f t="shared" si="218"/>
        <v>0.99979333519541647</v>
      </c>
      <c r="V909" s="23">
        <f t="shared" si="229"/>
        <v>5.2297141442577413</v>
      </c>
      <c r="W909" s="23">
        <f t="shared" si="227"/>
        <v>9999566.7906186543</v>
      </c>
      <c r="X909" s="23">
        <f>SUM($T$15:T909)</f>
        <v>-18520598.300519243</v>
      </c>
      <c r="Y909" s="23">
        <f t="shared" si="219"/>
        <v>9999566.7906186543</v>
      </c>
      <c r="Z909" s="23">
        <f t="shared" si="220"/>
        <v>10000000</v>
      </c>
      <c r="AA909" s="25">
        <f t="shared" si="221"/>
        <v>0.99995667906186547</v>
      </c>
    </row>
    <row r="910" spans="7:27" x14ac:dyDescent="0.25">
      <c r="G910" s="8">
        <f t="shared" si="222"/>
        <v>896</v>
      </c>
      <c r="H910" s="23">
        <f>VLOOKUP(G910,$G$7:$H$11,2,1)*$D$7</f>
        <v>74197.036800000002</v>
      </c>
      <c r="I910" s="23">
        <f t="shared" si="225"/>
        <v>-74197.030134193599</v>
      </c>
      <c r="J910" s="24">
        <f t="shared" si="214"/>
        <v>0.99999991016074641</v>
      </c>
      <c r="K910" s="23">
        <f t="shared" si="228"/>
        <v>6.6658064024522901E-3</v>
      </c>
      <c r="L910" s="23">
        <f t="shared" si="223"/>
        <v>9999999.6700312011</v>
      </c>
      <c r="M910" s="23">
        <f>SUM($I$15:I910)</f>
        <v>-60671826.531812496</v>
      </c>
      <c r="N910" s="23">
        <f t="shared" si="215"/>
        <v>9999999.6700312011</v>
      </c>
      <c r="O910" s="23">
        <f t="shared" si="216"/>
        <v>10000000</v>
      </c>
      <c r="P910" s="25">
        <f t="shared" si="217"/>
        <v>0.9999999670031201</v>
      </c>
      <c r="R910" s="8">
        <f t="shared" si="224"/>
        <v>896</v>
      </c>
      <c r="S910" s="23">
        <f>VLOOKUP(R910,$R$7:$S$11,2,1)*$D$7</f>
        <v>25305.296442687748</v>
      </c>
      <c r="T910" s="23">
        <f t="shared" si="226"/>
        <v>-25300.129107389599</v>
      </c>
      <c r="U910" s="24">
        <f t="shared" si="218"/>
        <v>0.99979580024640879</v>
      </c>
      <c r="V910" s="23">
        <f t="shared" si="229"/>
        <v>5.1673352981488279</v>
      </c>
      <c r="W910" s="23">
        <f t="shared" si="227"/>
        <v>9999571.9579539523</v>
      </c>
      <c r="X910" s="23">
        <f>SUM($T$15:T910)</f>
        <v>-18545898.429626632</v>
      </c>
      <c r="Y910" s="23">
        <f t="shared" si="219"/>
        <v>9999571.9579539523</v>
      </c>
      <c r="Z910" s="23">
        <f t="shared" si="220"/>
        <v>10000000</v>
      </c>
      <c r="AA910" s="25">
        <f t="shared" si="221"/>
        <v>0.99995719579539522</v>
      </c>
    </row>
    <row r="911" spans="7:27" x14ac:dyDescent="0.25">
      <c r="G911" s="8">
        <f t="shared" si="222"/>
        <v>897</v>
      </c>
      <c r="H911" s="23">
        <f>VLOOKUP(G911,$G$7:$H$11,2,1)*$D$7</f>
        <v>74197.036800000002</v>
      </c>
      <c r="I911" s="23">
        <f t="shared" si="225"/>
        <v>-74197.030266176909</v>
      </c>
      <c r="J911" s="24">
        <f t="shared" ref="J911:J974" si="230">-I911/H911</f>
        <v>0.99999991193956828</v>
      </c>
      <c r="K911" s="23">
        <f t="shared" si="228"/>
        <v>6.5338230924680829E-3</v>
      </c>
      <c r="L911" s="23">
        <f t="shared" si="223"/>
        <v>9999999.676565025</v>
      </c>
      <c r="M911" s="23">
        <f>SUM($I$15:I911)</f>
        <v>-60746023.56207867</v>
      </c>
      <c r="N911" s="23">
        <f t="shared" si="215"/>
        <v>9999999.676565025</v>
      </c>
      <c r="O911" s="23">
        <f t="shared" si="216"/>
        <v>10000000</v>
      </c>
      <c r="P911" s="25">
        <f t="shared" si="217"/>
        <v>0.99999996765650245</v>
      </c>
      <c r="R911" s="8">
        <f t="shared" si="224"/>
        <v>897</v>
      </c>
      <c r="S911" s="23">
        <f>VLOOKUP(R911,$R$7:$S$11,2,1)*$D$7</f>
        <v>25305.296442687748</v>
      </c>
      <c r="T911" s="23">
        <f t="shared" si="226"/>
        <v>-25300.190742224455</v>
      </c>
      <c r="U911" s="24">
        <f t="shared" si="218"/>
        <v>0.99979823589599681</v>
      </c>
      <c r="V911" s="23">
        <f t="shared" si="229"/>
        <v>5.105700463293033</v>
      </c>
      <c r="W911" s="23">
        <f t="shared" si="227"/>
        <v>9999577.0636544153</v>
      </c>
      <c r="X911" s="23">
        <f>SUM($T$15:T911)</f>
        <v>-18571198.620368857</v>
      </c>
      <c r="Y911" s="23">
        <f t="shared" si="219"/>
        <v>9999577.0636544153</v>
      </c>
      <c r="Z911" s="23">
        <f t="shared" si="220"/>
        <v>10000000</v>
      </c>
      <c r="AA911" s="25">
        <f t="shared" si="221"/>
        <v>0.99995770636544157</v>
      </c>
    </row>
    <row r="912" spans="7:27" x14ac:dyDescent="0.25">
      <c r="G912" s="8">
        <f t="shared" si="222"/>
        <v>898</v>
      </c>
      <c r="H912" s="23">
        <f>VLOOKUP(G912,$G$7:$H$11,2,1)*$D$7</f>
        <v>74197.036800000002</v>
      </c>
      <c r="I912" s="23">
        <f t="shared" si="225"/>
        <v>-74197.030395559967</v>
      </c>
      <c r="J912" s="24">
        <f t="shared" si="230"/>
        <v>0.99999991368334484</v>
      </c>
      <c r="K912" s="23">
        <f t="shared" si="228"/>
        <v>6.4044400351122022E-3</v>
      </c>
      <c r="L912" s="23">
        <f t="shared" si="223"/>
        <v>9999999.6829694659</v>
      </c>
      <c r="M912" s="23">
        <f>SUM($I$15:I912)</f>
        <v>-60820220.59247423</v>
      </c>
      <c r="N912" s="23">
        <f t="shared" ref="N912:N975" si="231">2*(10000000)/(1+EXP((-0.02)*(G912-0)))-10000000</f>
        <v>9999999.6829694659</v>
      </c>
      <c r="O912" s="23">
        <f t="shared" ref="O912:O975" si="232">$D$4</f>
        <v>10000000</v>
      </c>
      <c r="P912" s="25">
        <f t="shared" ref="P912:P975" si="233">N912/O912</f>
        <v>0.9999999682969466</v>
      </c>
      <c r="R912" s="8">
        <f t="shared" si="224"/>
        <v>898</v>
      </c>
      <c r="S912" s="23">
        <f>VLOOKUP(R912,$R$7:$S$11,2,1)*$D$7</f>
        <v>25305.296442687748</v>
      </c>
      <c r="T912" s="23">
        <f t="shared" si="226"/>
        <v>-25300.25164192915</v>
      </c>
      <c r="U912" s="24">
        <f t="shared" ref="U912:U975" si="234">-T912/S912</f>
        <v>0.99980064249513834</v>
      </c>
      <c r="V912" s="23">
        <f t="shared" si="229"/>
        <v>5.044800758598285</v>
      </c>
      <c r="W912" s="23">
        <f t="shared" si="227"/>
        <v>9999582.1084551737</v>
      </c>
      <c r="X912" s="23">
        <f>SUM($T$15:T912)</f>
        <v>-18596498.872010786</v>
      </c>
      <c r="Y912" s="23">
        <f t="shared" ref="Y912:Y975" si="235">2*(10000000)/(1+EXP((-0.012)*(G912-0)))-10000000</f>
        <v>9999582.1084551737</v>
      </c>
      <c r="Z912" s="23">
        <f t="shared" ref="Z912:Z975" si="236">$D$4</f>
        <v>10000000</v>
      </c>
      <c r="AA912" s="25">
        <f t="shared" ref="AA912:AA975" si="237">Y912/Z912</f>
        <v>0.99995821084551739</v>
      </c>
    </row>
    <row r="913" spans="7:27" x14ac:dyDescent="0.25">
      <c r="G913" s="8">
        <f t="shared" ref="G913:G976" si="238">G912+1</f>
        <v>899</v>
      </c>
      <c r="H913" s="23">
        <f>VLOOKUP(G913,$G$7:$H$11,2,1)*$D$7</f>
        <v>74197.036800000002</v>
      </c>
      <c r="I913" s="23">
        <f t="shared" si="225"/>
        <v>-74197.030522380024</v>
      </c>
      <c r="J913" s="24">
        <f t="shared" si="230"/>
        <v>0.99999991539257838</v>
      </c>
      <c r="K913" s="23">
        <f t="shared" si="228"/>
        <v>6.2776199774816632E-3</v>
      </c>
      <c r="L913" s="23">
        <f t="shared" ref="L913:L976" si="239">L912+K913</f>
        <v>9999999.6892470866</v>
      </c>
      <c r="M913" s="23">
        <f>SUM($I$15:I913)</f>
        <v>-60894417.622996613</v>
      </c>
      <c r="N913" s="23">
        <f t="shared" si="231"/>
        <v>9999999.6892470866</v>
      </c>
      <c r="O913" s="23">
        <f t="shared" si="232"/>
        <v>10000000</v>
      </c>
      <c r="P913" s="25">
        <f t="shared" si="233"/>
        <v>0.99999996892470866</v>
      </c>
      <c r="R913" s="8">
        <f t="shared" ref="R913:R976" si="240">R912+1</f>
        <v>899</v>
      </c>
      <c r="S913" s="23">
        <f>VLOOKUP(R913,$R$7:$S$11,2,1)*$D$7</f>
        <v>25305.296442687748</v>
      </c>
      <c r="T913" s="23">
        <f t="shared" si="226"/>
        <v>-25300.311815258116</v>
      </c>
      <c r="U913" s="24">
        <f t="shared" si="234"/>
        <v>0.99980302038978597</v>
      </c>
      <c r="V913" s="23">
        <f t="shared" si="229"/>
        <v>4.9846274296323827</v>
      </c>
      <c r="W913" s="23">
        <f t="shared" si="227"/>
        <v>9999587.0930826031</v>
      </c>
      <c r="X913" s="23">
        <f>SUM($T$15:T913)</f>
        <v>-18621799.183826044</v>
      </c>
      <c r="Y913" s="23">
        <f t="shared" si="235"/>
        <v>9999587.0930826031</v>
      </c>
      <c r="Z913" s="23">
        <f t="shared" si="236"/>
        <v>10000000</v>
      </c>
      <c r="AA913" s="25">
        <f t="shared" si="237"/>
        <v>0.99995870930826025</v>
      </c>
    </row>
    <row r="914" spans="7:27" x14ac:dyDescent="0.25">
      <c r="G914" s="8">
        <f t="shared" si="238"/>
        <v>900</v>
      </c>
      <c r="H914" s="23">
        <f>VLOOKUP(G914,$G$7:$H$11,2,1)*$D$7</f>
        <v>74197.036800000002</v>
      </c>
      <c r="I914" s="23">
        <f t="shared" si="225"/>
        <v>-74197.03064667806</v>
      </c>
      <c r="J914" s="24">
        <f t="shared" si="230"/>
        <v>0.99999991706782099</v>
      </c>
      <c r="K914" s="23">
        <f t="shared" si="228"/>
        <v>6.153321941383183E-3</v>
      </c>
      <c r="L914" s="23">
        <f t="shared" si="239"/>
        <v>9999999.6954004094</v>
      </c>
      <c r="M914" s="23">
        <f>SUM($I$15:I914)</f>
        <v>-60968614.653643295</v>
      </c>
      <c r="N914" s="23">
        <f t="shared" si="231"/>
        <v>9999999.6954004094</v>
      </c>
      <c r="O914" s="23">
        <f t="shared" si="232"/>
        <v>10000000</v>
      </c>
      <c r="P914" s="25">
        <f t="shared" si="233"/>
        <v>0.99999996954004089</v>
      </c>
      <c r="R914" s="8">
        <f t="shared" si="240"/>
        <v>900</v>
      </c>
      <c r="S914" s="23">
        <f>VLOOKUP(R914,$R$7:$S$11,2,1)*$D$7</f>
        <v>25305.296442687748</v>
      </c>
      <c r="T914" s="23">
        <f t="shared" si="226"/>
        <v>-25300.371270887554</v>
      </c>
      <c r="U914" s="24">
        <f t="shared" si="234"/>
        <v>0.99980536992280056</v>
      </c>
      <c r="V914" s="23">
        <f t="shared" si="229"/>
        <v>4.9251718001942209</v>
      </c>
      <c r="W914" s="23">
        <f t="shared" si="227"/>
        <v>9999592.018254403</v>
      </c>
      <c r="X914" s="23">
        <f>SUM($T$15:T914)</f>
        <v>-18647099.555096932</v>
      </c>
      <c r="Y914" s="23">
        <f t="shared" si="235"/>
        <v>9999592.018254403</v>
      </c>
      <c r="Z914" s="23">
        <f t="shared" si="236"/>
        <v>10000000</v>
      </c>
      <c r="AA914" s="25">
        <f t="shared" si="237"/>
        <v>0.99995920182544029</v>
      </c>
    </row>
    <row r="915" spans="7:27" x14ac:dyDescent="0.25">
      <c r="G915" s="8">
        <f t="shared" si="238"/>
        <v>901</v>
      </c>
      <c r="H915" s="23">
        <f>VLOOKUP(G915,$G$7:$H$11,2,1)*$D$7</f>
        <v>74197.036800000002</v>
      </c>
      <c r="I915" s="23">
        <f t="shared" si="225"/>
        <v>-74197.03076852113</v>
      </c>
      <c r="J915" s="24">
        <f t="shared" si="230"/>
        <v>0.9999999187099764</v>
      </c>
      <c r="K915" s="23">
        <f t="shared" si="228"/>
        <v>6.0314788715913892E-3</v>
      </c>
      <c r="L915" s="23">
        <f t="shared" si="239"/>
        <v>9999999.7014318891</v>
      </c>
      <c r="M915" s="23">
        <f>SUM($I$15:I915)</f>
        <v>-61042811.684411816</v>
      </c>
      <c r="N915" s="23">
        <f t="shared" si="231"/>
        <v>9999999.7014318891</v>
      </c>
      <c r="O915" s="23">
        <f t="shared" si="232"/>
        <v>10000000</v>
      </c>
      <c r="P915" s="25">
        <f t="shared" si="233"/>
        <v>0.99999997014318887</v>
      </c>
      <c r="R915" s="8">
        <f t="shared" si="240"/>
        <v>901</v>
      </c>
      <c r="S915" s="23">
        <f>VLOOKUP(R915,$R$7:$S$11,2,1)*$D$7</f>
        <v>25305.296442687748</v>
      </c>
      <c r="T915" s="23">
        <f t="shared" si="226"/>
        <v>-25300.430017370731</v>
      </c>
      <c r="U915" s="24">
        <f t="shared" si="234"/>
        <v>0.9998076914321854</v>
      </c>
      <c r="V915" s="23">
        <f t="shared" si="229"/>
        <v>4.8664253170172742</v>
      </c>
      <c r="W915" s="23">
        <f t="shared" si="227"/>
        <v>9999596.8846797198</v>
      </c>
      <c r="X915" s="23">
        <f>SUM($T$15:T915)</f>
        <v>-18672399.985114302</v>
      </c>
      <c r="Y915" s="23">
        <f t="shared" si="235"/>
        <v>9999596.8846797198</v>
      </c>
      <c r="Z915" s="23">
        <f t="shared" si="236"/>
        <v>10000000</v>
      </c>
      <c r="AA915" s="25">
        <f t="shared" si="237"/>
        <v>0.99995968846797201</v>
      </c>
    </row>
    <row r="916" spans="7:27" x14ac:dyDescent="0.25">
      <c r="G916" s="8">
        <f t="shared" si="238"/>
        <v>902</v>
      </c>
      <c r="H916" s="23">
        <f>VLOOKUP(G916,$G$7:$H$11,2,1)*$D$7</f>
        <v>74197.036800000002</v>
      </c>
      <c r="I916" s="23">
        <f t="shared" si="225"/>
        <v>-74197.030887957662</v>
      </c>
      <c r="J916" s="24">
        <f t="shared" si="230"/>
        <v>0.99999992031969742</v>
      </c>
      <c r="K916" s="23">
        <f t="shared" si="228"/>
        <v>5.9120423393324018E-3</v>
      </c>
      <c r="L916" s="23">
        <f t="shared" si="239"/>
        <v>9999999.7073439322</v>
      </c>
      <c r="M916" s="23">
        <f>SUM($I$15:I916)</f>
        <v>-61117008.71529977</v>
      </c>
      <c r="N916" s="23">
        <f t="shared" si="231"/>
        <v>9999999.7073439322</v>
      </c>
      <c r="O916" s="23">
        <f t="shared" si="232"/>
        <v>10000000</v>
      </c>
      <c r="P916" s="25">
        <f t="shared" si="233"/>
        <v>0.99999997073439317</v>
      </c>
      <c r="R916" s="8">
        <f t="shared" si="240"/>
        <v>902</v>
      </c>
      <c r="S916" s="23">
        <f>VLOOKUP(R916,$R$7:$S$11,2,1)*$D$7</f>
        <v>25305.296442687748</v>
      </c>
      <c r="T916" s="23">
        <f t="shared" si="226"/>
        <v>-25300.488063156605</v>
      </c>
      <c r="U916" s="24">
        <f t="shared" si="234"/>
        <v>0.99980998525182141</v>
      </c>
      <c r="V916" s="23">
        <f t="shared" si="229"/>
        <v>4.8083795311431459</v>
      </c>
      <c r="W916" s="23">
        <f t="shared" si="227"/>
        <v>9999601.6930592507</v>
      </c>
      <c r="X916" s="23">
        <f>SUM($T$15:T916)</f>
        <v>-18697700.473177459</v>
      </c>
      <c r="Y916" s="23">
        <f t="shared" si="235"/>
        <v>9999601.6930592507</v>
      </c>
      <c r="Z916" s="23">
        <f t="shared" si="236"/>
        <v>10000000</v>
      </c>
      <c r="AA916" s="25">
        <f t="shared" si="237"/>
        <v>0.99996016930592502</v>
      </c>
    </row>
    <row r="917" spans="7:27" x14ac:dyDescent="0.25">
      <c r="G917" s="8">
        <f t="shared" si="238"/>
        <v>903</v>
      </c>
      <c r="H917" s="23">
        <f>VLOOKUP(G917,$G$7:$H$11,2,1)*$D$7</f>
        <v>74197.036800000002</v>
      </c>
      <c r="I917" s="23">
        <f t="shared" si="225"/>
        <v>-74197.03100502491</v>
      </c>
      <c r="J917" s="24">
        <f t="shared" si="230"/>
        <v>0.99999992189748621</v>
      </c>
      <c r="K917" s="23">
        <f t="shared" si="228"/>
        <v>5.7949750917032361E-3</v>
      </c>
      <c r="L917" s="23">
        <f t="shared" si="239"/>
        <v>9999999.7131389081</v>
      </c>
      <c r="M917" s="23">
        <f>SUM($I$15:I917)</f>
        <v>-61191205.746304795</v>
      </c>
      <c r="N917" s="23">
        <f t="shared" si="231"/>
        <v>9999999.7131389081</v>
      </c>
      <c r="O917" s="23">
        <f t="shared" si="232"/>
        <v>10000000</v>
      </c>
      <c r="P917" s="25">
        <f t="shared" si="233"/>
        <v>0.99999997131389085</v>
      </c>
      <c r="R917" s="8">
        <f t="shared" si="240"/>
        <v>903</v>
      </c>
      <c r="S917" s="23">
        <f>VLOOKUP(R917,$R$7:$S$11,2,1)*$D$7</f>
        <v>25305.296442687748</v>
      </c>
      <c r="T917" s="23">
        <f t="shared" si="226"/>
        <v>-25300.545416623354</v>
      </c>
      <c r="U917" s="24">
        <f t="shared" si="234"/>
        <v>0.99981225171279242</v>
      </c>
      <c r="V917" s="23">
        <f t="shared" si="229"/>
        <v>4.7510260643939546</v>
      </c>
      <c r="W917" s="23">
        <f t="shared" si="227"/>
        <v>9999606.4440853149</v>
      </c>
      <c r="X917" s="23">
        <f>SUM($T$15:T917)</f>
        <v>-18723001.018594082</v>
      </c>
      <c r="Y917" s="23">
        <f t="shared" si="235"/>
        <v>9999606.4440853149</v>
      </c>
      <c r="Z917" s="23">
        <f t="shared" si="236"/>
        <v>10000000</v>
      </c>
      <c r="AA917" s="25">
        <f t="shared" si="237"/>
        <v>0.9999606444085315</v>
      </c>
    </row>
    <row r="918" spans="7:27" x14ac:dyDescent="0.25">
      <c r="G918" s="8">
        <f t="shared" si="238"/>
        <v>904</v>
      </c>
      <c r="H918" s="23">
        <f>VLOOKUP(G918,$G$7:$H$11,2,1)*$D$7</f>
        <v>74197.036800000002</v>
      </c>
      <c r="I918" s="23">
        <f t="shared" si="225"/>
        <v>-74197.031119771302</v>
      </c>
      <c r="J918" s="24">
        <f t="shared" si="230"/>
        <v>0.99999992344399524</v>
      </c>
      <c r="K918" s="23">
        <f t="shared" si="228"/>
        <v>5.6802286999300122E-3</v>
      </c>
      <c r="L918" s="23">
        <f t="shared" si="239"/>
        <v>9999999.7188191377</v>
      </c>
      <c r="M918" s="23">
        <f>SUM($I$15:I918)</f>
        <v>-61265402.777424566</v>
      </c>
      <c r="N918" s="23">
        <f t="shared" si="231"/>
        <v>9999999.7188191377</v>
      </c>
      <c r="O918" s="23">
        <f t="shared" si="232"/>
        <v>10000000</v>
      </c>
      <c r="P918" s="25">
        <f t="shared" si="233"/>
        <v>0.99999997188191381</v>
      </c>
      <c r="R918" s="8">
        <f t="shared" si="240"/>
        <v>904</v>
      </c>
      <c r="S918" s="23">
        <f>VLOOKUP(R918,$R$7:$S$11,2,1)*$D$7</f>
        <v>25305.296442687748</v>
      </c>
      <c r="T918" s="23">
        <f t="shared" si="226"/>
        <v>-25300.602086007595</v>
      </c>
      <c r="U918" s="24">
        <f t="shared" si="234"/>
        <v>0.99981449114058851</v>
      </c>
      <c r="V918" s="23">
        <f t="shared" si="229"/>
        <v>4.6943566801528505</v>
      </c>
      <c r="W918" s="23">
        <f t="shared" si="227"/>
        <v>9999611.1384419948</v>
      </c>
      <c r="X918" s="23">
        <f>SUM($T$15:T918)</f>
        <v>-18748301.62068009</v>
      </c>
      <c r="Y918" s="23">
        <f t="shared" si="235"/>
        <v>9999611.1384419948</v>
      </c>
      <c r="Z918" s="23">
        <f t="shared" si="236"/>
        <v>10000000</v>
      </c>
      <c r="AA918" s="25">
        <f t="shared" si="237"/>
        <v>0.9999611138441995</v>
      </c>
    </row>
    <row r="919" spans="7:27" x14ac:dyDescent="0.25">
      <c r="G919" s="8">
        <f t="shared" si="238"/>
        <v>905</v>
      </c>
      <c r="H919" s="23">
        <f>VLOOKUP(G919,$G$7:$H$11,2,1)*$D$7</f>
        <v>74197.036800000002</v>
      </c>
      <c r="I919" s="23">
        <f t="shared" ref="I919:I982" si="241">-MAX((L918+H919-N919),0)</f>
        <v>-74197.031232245266</v>
      </c>
      <c r="J919" s="24">
        <f t="shared" si="230"/>
        <v>0.99999992495987744</v>
      </c>
      <c r="K919" s="23">
        <f t="shared" si="228"/>
        <v>5.5677547352388501E-3</v>
      </c>
      <c r="L919" s="23">
        <f t="shared" si="239"/>
        <v>9999999.7243868932</v>
      </c>
      <c r="M919" s="23">
        <f>SUM($I$15:I919)</f>
        <v>-61339599.808656812</v>
      </c>
      <c r="N919" s="23">
        <f t="shared" si="231"/>
        <v>9999999.7243868932</v>
      </c>
      <c r="O919" s="23">
        <f t="shared" si="232"/>
        <v>10000000</v>
      </c>
      <c r="P919" s="25">
        <f t="shared" si="233"/>
        <v>0.99999997243868932</v>
      </c>
      <c r="R919" s="8">
        <f t="shared" si="240"/>
        <v>905</v>
      </c>
      <c r="S919" s="23">
        <f>VLOOKUP(R919,$R$7:$S$11,2,1)*$D$7</f>
        <v>25305.296442687748</v>
      </c>
      <c r="T919" s="23">
        <f t="shared" ref="T919:T982" si="242">-MAX((W918+S919-Y919),0)</f>
        <v>-25300.658079475164</v>
      </c>
      <c r="U919" s="24">
        <f t="shared" si="234"/>
        <v>0.99981670385790233</v>
      </c>
      <c r="V919" s="23">
        <f t="shared" si="229"/>
        <v>4.6383632125834993</v>
      </c>
      <c r="W919" s="23">
        <f t="shared" si="227"/>
        <v>9999615.7768052071</v>
      </c>
      <c r="X919" s="23">
        <f>SUM($T$15:T919)</f>
        <v>-18773602.278759565</v>
      </c>
      <c r="Y919" s="23">
        <f t="shared" si="235"/>
        <v>9999615.7768052071</v>
      </c>
      <c r="Z919" s="23">
        <f t="shared" si="236"/>
        <v>10000000</v>
      </c>
      <c r="AA919" s="25">
        <f t="shared" si="237"/>
        <v>0.99996157768052074</v>
      </c>
    </row>
    <row r="920" spans="7:27" x14ac:dyDescent="0.25">
      <c r="G920" s="8">
        <f t="shared" si="238"/>
        <v>906</v>
      </c>
      <c r="H920" s="23">
        <f>VLOOKUP(G920,$G$7:$H$11,2,1)*$D$7</f>
        <v>74197.036800000002</v>
      </c>
      <c r="I920" s="23">
        <f t="shared" si="241"/>
        <v>-74197.031342495233</v>
      </c>
      <c r="J920" s="24">
        <f t="shared" si="230"/>
        <v>0.99999992644578539</v>
      </c>
      <c r="K920" s="23">
        <f t="shared" si="228"/>
        <v>5.4575047688558698E-3</v>
      </c>
      <c r="L920" s="23">
        <f t="shared" si="239"/>
        <v>9999999.7298443988</v>
      </c>
      <c r="M920" s="23">
        <f>SUM($I$15:I920)</f>
        <v>-61413796.839999303</v>
      </c>
      <c r="N920" s="23">
        <f t="shared" si="231"/>
        <v>9999999.7298443988</v>
      </c>
      <c r="O920" s="23">
        <f t="shared" si="232"/>
        <v>10000000</v>
      </c>
      <c r="P920" s="25">
        <f t="shared" si="233"/>
        <v>0.99999997298443988</v>
      </c>
      <c r="R920" s="8">
        <f t="shared" si="240"/>
        <v>906</v>
      </c>
      <c r="S920" s="23">
        <f>VLOOKUP(R920,$R$7:$S$11,2,1)*$D$7</f>
        <v>25305.296442687748</v>
      </c>
      <c r="T920" s="23">
        <f t="shared" si="242"/>
        <v>-25300.713405091316</v>
      </c>
      <c r="U920" s="24">
        <f t="shared" si="234"/>
        <v>0.99981889018345182</v>
      </c>
      <c r="V920" s="23">
        <f t="shared" si="229"/>
        <v>4.5830375964324048</v>
      </c>
      <c r="W920" s="23">
        <f t="shared" si="227"/>
        <v>9999620.3598428033</v>
      </c>
      <c r="X920" s="23">
        <f>SUM($T$15:T920)</f>
        <v>-18798902.992164657</v>
      </c>
      <c r="Y920" s="23">
        <f t="shared" si="235"/>
        <v>9999620.3598428033</v>
      </c>
      <c r="Z920" s="23">
        <f t="shared" si="236"/>
        <v>10000000</v>
      </c>
      <c r="AA920" s="25">
        <f t="shared" si="237"/>
        <v>0.99996203598428035</v>
      </c>
    </row>
    <row r="921" spans="7:27" x14ac:dyDescent="0.25">
      <c r="G921" s="8">
        <f t="shared" si="238"/>
        <v>907</v>
      </c>
      <c r="H921" s="23">
        <f>VLOOKUP(G921,$G$7:$H$11,2,1)*$D$7</f>
        <v>74197.036800000002</v>
      </c>
      <c r="I921" s="23">
        <f t="shared" si="241"/>
        <v>-74197.031450565904</v>
      </c>
      <c r="J921" s="24">
        <f t="shared" si="230"/>
        <v>0.99999992790232162</v>
      </c>
      <c r="K921" s="23">
        <f t="shared" si="228"/>
        <v>5.3494340972974896E-3</v>
      </c>
      <c r="L921" s="23">
        <f t="shared" si="239"/>
        <v>9999999.7351938337</v>
      </c>
      <c r="M921" s="23">
        <f>SUM($I$15:I921)</f>
        <v>-61487993.871449873</v>
      </c>
      <c r="N921" s="23">
        <f t="shared" si="231"/>
        <v>9999999.7351938337</v>
      </c>
      <c r="O921" s="23">
        <f t="shared" si="232"/>
        <v>10000000</v>
      </c>
      <c r="P921" s="25">
        <f t="shared" si="233"/>
        <v>0.99999997351938341</v>
      </c>
      <c r="R921" s="8">
        <f t="shared" si="240"/>
        <v>907</v>
      </c>
      <c r="S921" s="23">
        <f>VLOOKUP(R921,$R$7:$S$11,2,1)*$D$7</f>
        <v>25305.296442687748</v>
      </c>
      <c r="T921" s="23">
        <f t="shared" si="242"/>
        <v>-25300.768070816994</v>
      </c>
      <c r="U921" s="24">
        <f t="shared" si="234"/>
        <v>0.99982105043183311</v>
      </c>
      <c r="V921" s="23">
        <f t="shared" si="229"/>
        <v>4.5283718707541993</v>
      </c>
      <c r="W921" s="23">
        <f t="shared" si="227"/>
        <v>9999624.8882146738</v>
      </c>
      <c r="X921" s="23">
        <f>SUM($T$15:T921)</f>
        <v>-18824203.760235474</v>
      </c>
      <c r="Y921" s="23">
        <f t="shared" si="235"/>
        <v>9999624.8882146738</v>
      </c>
      <c r="Z921" s="23">
        <f t="shared" si="236"/>
        <v>10000000</v>
      </c>
      <c r="AA921" s="25">
        <f t="shared" si="237"/>
        <v>0.99996248882146743</v>
      </c>
    </row>
    <row r="922" spans="7:27" x14ac:dyDescent="0.25">
      <c r="G922" s="8">
        <f t="shared" si="238"/>
        <v>908</v>
      </c>
      <c r="H922" s="23">
        <f>VLOOKUP(G922,$G$7:$H$11,2,1)*$D$7</f>
        <v>74197.036800000002</v>
      </c>
      <c r="I922" s="23">
        <f t="shared" si="241"/>
        <v>-74197.031556483358</v>
      </c>
      <c r="J922" s="24">
        <f t="shared" si="230"/>
        <v>0.99999992932983761</v>
      </c>
      <c r="K922" s="23">
        <f t="shared" si="228"/>
        <v>5.2435166435316205E-3</v>
      </c>
      <c r="L922" s="23">
        <f t="shared" si="239"/>
        <v>9999999.7404373512</v>
      </c>
      <c r="M922" s="23">
        <f>SUM($I$15:I922)</f>
        <v>-61562190.90300636</v>
      </c>
      <c r="N922" s="23">
        <f t="shared" si="231"/>
        <v>9999999.7404373512</v>
      </c>
      <c r="O922" s="23">
        <f t="shared" si="232"/>
        <v>10000000</v>
      </c>
      <c r="P922" s="25">
        <f t="shared" si="233"/>
        <v>0.99999997404373508</v>
      </c>
      <c r="R922" s="8">
        <f t="shared" si="240"/>
        <v>908</v>
      </c>
      <c r="S922" s="23">
        <f>VLOOKUP(R922,$R$7:$S$11,2,1)*$D$7</f>
        <v>25305.296442687748</v>
      </c>
      <c r="T922" s="23">
        <f t="shared" si="242"/>
        <v>-25300.822084523737</v>
      </c>
      <c r="U922" s="24">
        <f t="shared" si="234"/>
        <v>0.99982318491410904</v>
      </c>
      <c r="V922" s="23">
        <f t="shared" si="229"/>
        <v>4.4743581640104821</v>
      </c>
      <c r="W922" s="23">
        <f t="shared" si="227"/>
        <v>9999629.3625728376</v>
      </c>
      <c r="X922" s="23">
        <f>SUM($T$15:T922)</f>
        <v>-18849504.582319997</v>
      </c>
      <c r="Y922" s="23">
        <f t="shared" si="235"/>
        <v>9999629.3625728376</v>
      </c>
      <c r="Z922" s="23">
        <f t="shared" si="236"/>
        <v>10000000</v>
      </c>
      <c r="AA922" s="25">
        <f t="shared" si="237"/>
        <v>0.99996293625728372</v>
      </c>
    </row>
    <row r="923" spans="7:27" x14ac:dyDescent="0.25">
      <c r="G923" s="8">
        <f t="shared" si="238"/>
        <v>909</v>
      </c>
      <c r="H923" s="23">
        <f>VLOOKUP(G923,$G$7:$H$11,2,1)*$D$7</f>
        <v>74197.036800000002</v>
      </c>
      <c r="I923" s="23">
        <f t="shared" si="241"/>
        <v>-74197.031660314649</v>
      </c>
      <c r="J923" s="24">
        <f t="shared" si="230"/>
        <v>0.99999993072923699</v>
      </c>
      <c r="K923" s="23">
        <f t="shared" si="228"/>
        <v>5.13968535233289E-3</v>
      </c>
      <c r="L923" s="23">
        <f t="shared" si="239"/>
        <v>9999999.7455770373</v>
      </c>
      <c r="M923" s="23">
        <f>SUM($I$15:I923)</f>
        <v>-61636387.934666678</v>
      </c>
      <c r="N923" s="23">
        <f t="shared" si="231"/>
        <v>9999999.7455770373</v>
      </c>
      <c r="O923" s="23">
        <f t="shared" si="232"/>
        <v>10000000</v>
      </c>
      <c r="P923" s="25">
        <f t="shared" si="233"/>
        <v>0.99999997455770373</v>
      </c>
      <c r="R923" s="8">
        <f t="shared" si="240"/>
        <v>909</v>
      </c>
      <c r="S923" s="23">
        <f>VLOOKUP(R923,$R$7:$S$11,2,1)*$D$7</f>
        <v>25305.296442687748</v>
      </c>
      <c r="T923" s="23">
        <f t="shared" si="242"/>
        <v>-25300.875453986228</v>
      </c>
      <c r="U923" s="24">
        <f t="shared" si="234"/>
        <v>0.99982529393751485</v>
      </c>
      <c r="V923" s="23">
        <f t="shared" si="229"/>
        <v>4.4209887015204004</v>
      </c>
      <c r="W923" s="23">
        <f t="shared" si="227"/>
        <v>9999633.7835615389</v>
      </c>
      <c r="X923" s="23">
        <f>SUM($T$15:T923)</f>
        <v>-18874805.457773983</v>
      </c>
      <c r="Y923" s="23">
        <f t="shared" si="235"/>
        <v>9999633.7835615389</v>
      </c>
      <c r="Z923" s="23">
        <f t="shared" si="236"/>
        <v>10000000</v>
      </c>
      <c r="AA923" s="25">
        <f t="shared" si="237"/>
        <v>0.9999633783561539</v>
      </c>
    </row>
    <row r="924" spans="7:27" x14ac:dyDescent="0.25">
      <c r="G924" s="8">
        <f t="shared" si="238"/>
        <v>910</v>
      </c>
      <c r="H924" s="23">
        <f>VLOOKUP(G924,$G$7:$H$11,2,1)*$D$7</f>
        <v>74197.036800000002</v>
      </c>
      <c r="I924" s="23">
        <f t="shared" si="241"/>
        <v>-74197.03176208958</v>
      </c>
      <c r="J924" s="24">
        <f t="shared" si="230"/>
        <v>0.99999993210092153</v>
      </c>
      <c r="K924" s="23">
        <f t="shared" si="228"/>
        <v>5.0379104213789105E-3</v>
      </c>
      <c r="L924" s="23">
        <f t="shared" si="239"/>
        <v>9999999.7506149486</v>
      </c>
      <c r="M924" s="23">
        <f>SUM($I$15:I924)</f>
        <v>-61710584.966428772</v>
      </c>
      <c r="N924" s="23">
        <f t="shared" si="231"/>
        <v>9999999.7506149486</v>
      </c>
      <c r="O924" s="23">
        <f t="shared" si="232"/>
        <v>10000000</v>
      </c>
      <c r="P924" s="25">
        <f t="shared" si="233"/>
        <v>0.99999997506149485</v>
      </c>
      <c r="R924" s="8">
        <f t="shared" si="240"/>
        <v>910</v>
      </c>
      <c r="S924" s="23">
        <f>VLOOKUP(R924,$R$7:$S$11,2,1)*$D$7</f>
        <v>25305.296442687748</v>
      </c>
      <c r="T924" s="23">
        <f t="shared" si="242"/>
        <v>-25300.928186889738</v>
      </c>
      <c r="U924" s="24">
        <f t="shared" si="234"/>
        <v>0.99982737780575293</v>
      </c>
      <c r="V924" s="23">
        <f t="shared" si="229"/>
        <v>4.3682557980100682</v>
      </c>
      <c r="W924" s="23">
        <f t="shared" ref="W924:W987" si="243">W923+V924</f>
        <v>9999638.1518173367</v>
      </c>
      <c r="X924" s="23">
        <f>SUM($T$15:T924)</f>
        <v>-18900106.385960873</v>
      </c>
      <c r="Y924" s="23">
        <f t="shared" si="235"/>
        <v>9999638.1518173367</v>
      </c>
      <c r="Z924" s="23">
        <f t="shared" si="236"/>
        <v>10000000</v>
      </c>
      <c r="AA924" s="25">
        <f t="shared" si="237"/>
        <v>0.99996381518173372</v>
      </c>
    </row>
    <row r="925" spans="7:27" x14ac:dyDescent="0.25">
      <c r="G925" s="8">
        <f t="shared" si="238"/>
        <v>911</v>
      </c>
      <c r="H925" s="23">
        <f>VLOOKUP(G925,$G$7:$H$11,2,1)*$D$7</f>
        <v>74197.036800000002</v>
      </c>
      <c r="I925" s="23">
        <f t="shared" si="241"/>
        <v>-74197.031861849129</v>
      </c>
      <c r="J925" s="24">
        <f t="shared" si="230"/>
        <v>0.99999993344544358</v>
      </c>
      <c r="K925" s="23">
        <f t="shared" si="228"/>
        <v>4.9381508724763989E-3</v>
      </c>
      <c r="L925" s="23">
        <f t="shared" si="239"/>
        <v>9999999.7555531003</v>
      </c>
      <c r="M925" s="23">
        <f>SUM($I$15:I925)</f>
        <v>-61784781.998290621</v>
      </c>
      <c r="N925" s="23">
        <f t="shared" si="231"/>
        <v>9999999.7555531003</v>
      </c>
      <c r="O925" s="23">
        <f t="shared" si="232"/>
        <v>10000000</v>
      </c>
      <c r="P925" s="25">
        <f t="shared" si="233"/>
        <v>0.99999997555531006</v>
      </c>
      <c r="R925" s="8">
        <f t="shared" si="240"/>
        <v>911</v>
      </c>
      <c r="S925" s="23">
        <f>VLOOKUP(R925,$R$7:$S$11,2,1)*$D$7</f>
        <v>25305.296442687748</v>
      </c>
      <c r="T925" s="23">
        <f t="shared" si="242"/>
        <v>-25300.980290822685</v>
      </c>
      <c r="U925" s="24">
        <f t="shared" si="234"/>
        <v>0.99982943681869763</v>
      </c>
      <c r="V925" s="23">
        <f t="shared" si="229"/>
        <v>4.3161518650631479</v>
      </c>
      <c r="W925" s="23">
        <f t="shared" si="243"/>
        <v>9999642.4679692015</v>
      </c>
      <c r="X925" s="23">
        <f>SUM($T$15:T925)</f>
        <v>-18925407.366251696</v>
      </c>
      <c r="Y925" s="23">
        <f t="shared" si="235"/>
        <v>9999642.4679692015</v>
      </c>
      <c r="Z925" s="23">
        <f t="shared" si="236"/>
        <v>10000000</v>
      </c>
      <c r="AA925" s="25">
        <f t="shared" si="237"/>
        <v>0.9999642467969202</v>
      </c>
    </row>
    <row r="926" spans="7:27" x14ac:dyDescent="0.25">
      <c r="G926" s="8">
        <f t="shared" si="238"/>
        <v>912</v>
      </c>
      <c r="H926" s="23">
        <f>VLOOKUP(G926,$G$7:$H$11,2,1)*$D$7</f>
        <v>74197.036800000002</v>
      </c>
      <c r="I926" s="23">
        <f t="shared" si="241"/>
        <v>-74197.031959623098</v>
      </c>
      <c r="J926" s="24">
        <f t="shared" si="230"/>
        <v>0.9999999347632047</v>
      </c>
      <c r="K926" s="23">
        <f t="shared" ref="K926:K989" si="244">H926+I926</f>
        <v>4.8403769033029675E-3</v>
      </c>
      <c r="L926" s="23">
        <f t="shared" si="239"/>
        <v>9999999.760393478</v>
      </c>
      <c r="M926" s="23">
        <f>SUM($I$15:I926)</f>
        <v>-61858979.030250244</v>
      </c>
      <c r="N926" s="23">
        <f t="shared" si="231"/>
        <v>9999999.760393478</v>
      </c>
      <c r="O926" s="23">
        <f t="shared" si="232"/>
        <v>10000000</v>
      </c>
      <c r="P926" s="25">
        <f t="shared" si="233"/>
        <v>0.99999997603934776</v>
      </c>
      <c r="R926" s="8">
        <f t="shared" si="240"/>
        <v>912</v>
      </c>
      <c r="S926" s="23">
        <f>VLOOKUP(R926,$R$7:$S$11,2,1)*$D$7</f>
        <v>25305.296442687748</v>
      </c>
      <c r="T926" s="23">
        <f t="shared" si="242"/>
        <v>-25301.031773291528</v>
      </c>
      <c r="U926" s="24">
        <f t="shared" si="234"/>
        <v>0.99983147127298511</v>
      </c>
      <c r="V926" s="23">
        <f t="shared" ref="V926:V989" si="245">S926+T926</f>
        <v>4.2646693962196878</v>
      </c>
      <c r="W926" s="23">
        <f t="shared" si="243"/>
        <v>9999646.7326385975</v>
      </c>
      <c r="X926" s="23">
        <f>SUM($T$15:T926)</f>
        <v>-18950708.398024987</v>
      </c>
      <c r="Y926" s="23">
        <f t="shared" si="235"/>
        <v>9999646.7326385975</v>
      </c>
      <c r="Z926" s="23">
        <f t="shared" si="236"/>
        <v>10000000</v>
      </c>
      <c r="AA926" s="25">
        <f t="shared" si="237"/>
        <v>0.99996467326385974</v>
      </c>
    </row>
    <row r="927" spans="7:27" x14ac:dyDescent="0.25">
      <c r="G927" s="8">
        <f t="shared" si="238"/>
        <v>913</v>
      </c>
      <c r="H927" s="23">
        <f>VLOOKUP(G927,$G$7:$H$11,2,1)*$D$7</f>
        <v>74197.036800000002</v>
      </c>
      <c r="I927" s="23">
        <f t="shared" si="241"/>
        <v>-74197.032055478543</v>
      </c>
      <c r="J927" s="24">
        <f t="shared" si="230"/>
        <v>0.99999993605510862</v>
      </c>
      <c r="K927" s="23">
        <f t="shared" si="244"/>
        <v>4.744521458633244E-3</v>
      </c>
      <c r="L927" s="23">
        <f t="shared" si="239"/>
        <v>9999999.7651380002</v>
      </c>
      <c r="M927" s="23">
        <f>SUM($I$15:I927)</f>
        <v>-61933176.062305719</v>
      </c>
      <c r="N927" s="23">
        <f t="shared" si="231"/>
        <v>9999999.7651380002</v>
      </c>
      <c r="O927" s="23">
        <f t="shared" si="232"/>
        <v>10000000</v>
      </c>
      <c r="P927" s="25">
        <f t="shared" si="233"/>
        <v>0.99999997651380002</v>
      </c>
      <c r="R927" s="8">
        <f t="shared" si="240"/>
        <v>913</v>
      </c>
      <c r="S927" s="23">
        <f>VLOOKUP(R927,$R$7:$S$11,2,1)*$D$7</f>
        <v>25305.296442687748</v>
      </c>
      <c r="T927" s="23">
        <f t="shared" si="242"/>
        <v>-25301.082641709596</v>
      </c>
      <c r="U927" s="24">
        <f t="shared" si="234"/>
        <v>0.99983348146157092</v>
      </c>
      <c r="V927" s="23">
        <f t="shared" si="245"/>
        <v>4.2138009781519941</v>
      </c>
      <c r="W927" s="23">
        <f t="shared" si="243"/>
        <v>9999650.9464395754</v>
      </c>
      <c r="X927" s="23">
        <f>SUM($T$15:T927)</f>
        <v>-18976009.480666697</v>
      </c>
      <c r="Y927" s="23">
        <f t="shared" si="235"/>
        <v>9999650.9464395754</v>
      </c>
      <c r="Z927" s="23">
        <f t="shared" si="236"/>
        <v>10000000</v>
      </c>
      <c r="AA927" s="25">
        <f t="shared" si="237"/>
        <v>0.99996509464395755</v>
      </c>
    </row>
    <row r="928" spans="7:27" x14ac:dyDescent="0.25">
      <c r="G928" s="8">
        <f t="shared" si="238"/>
        <v>914</v>
      </c>
      <c r="H928" s="23">
        <f>VLOOKUP(G928,$G$7:$H$11,2,1)*$D$7</f>
        <v>74197.036800000002</v>
      </c>
      <c r="I928" s="23">
        <f t="shared" si="241"/>
        <v>-74197.032149422914</v>
      </c>
      <c r="J928" s="24">
        <f t="shared" si="230"/>
        <v>0.99999993732125581</v>
      </c>
      <c r="K928" s="23">
        <f t="shared" si="244"/>
        <v>4.6505770878866315E-3</v>
      </c>
      <c r="L928" s="23">
        <f t="shared" si="239"/>
        <v>9999999.7697885782</v>
      </c>
      <c r="M928" s="23">
        <f>SUM($I$15:I928)</f>
        <v>-62007373.094455138</v>
      </c>
      <c r="N928" s="23">
        <f t="shared" si="231"/>
        <v>9999999.7697885782</v>
      </c>
      <c r="O928" s="23">
        <f t="shared" si="232"/>
        <v>10000000</v>
      </c>
      <c r="P928" s="25">
        <f t="shared" si="233"/>
        <v>0.99999997697885779</v>
      </c>
      <c r="R928" s="8">
        <f t="shared" si="240"/>
        <v>914</v>
      </c>
      <c r="S928" s="23">
        <f>VLOOKUP(R928,$R$7:$S$11,2,1)*$D$7</f>
        <v>25305.296442687748</v>
      </c>
      <c r="T928" s="23">
        <f t="shared" si="242"/>
        <v>-25301.132903389633</v>
      </c>
      <c r="U928" s="24">
        <f t="shared" si="234"/>
        <v>0.99983546767343567</v>
      </c>
      <c r="V928" s="23">
        <f t="shared" si="245"/>
        <v>4.1635392981152108</v>
      </c>
      <c r="W928" s="23">
        <f t="shared" si="243"/>
        <v>9999655.1099788733</v>
      </c>
      <c r="X928" s="23">
        <f>SUM($T$15:T928)</f>
        <v>-19001310.613570087</v>
      </c>
      <c r="Y928" s="23">
        <f t="shared" si="235"/>
        <v>9999655.1099788733</v>
      </c>
      <c r="Z928" s="23">
        <f t="shared" si="236"/>
        <v>10000000</v>
      </c>
      <c r="AA928" s="25">
        <f t="shared" si="237"/>
        <v>0.99996551099788733</v>
      </c>
    </row>
    <row r="929" spans="7:27" x14ac:dyDescent="0.25">
      <c r="G929" s="8">
        <f t="shared" si="238"/>
        <v>915</v>
      </c>
      <c r="H929" s="23">
        <f>VLOOKUP(G929,$G$7:$H$11,2,1)*$D$7</f>
        <v>74197.036800000002</v>
      </c>
      <c r="I929" s="23">
        <f t="shared" si="241"/>
        <v>-74197.032241508365</v>
      </c>
      <c r="J929" s="24">
        <f t="shared" si="230"/>
        <v>0.99999993856234926</v>
      </c>
      <c r="K929" s="23">
        <f t="shared" si="244"/>
        <v>4.5584916369989514E-3</v>
      </c>
      <c r="L929" s="23">
        <f t="shared" si="239"/>
        <v>9999999.7743470706</v>
      </c>
      <c r="M929" s="23">
        <f>SUM($I$15:I929)</f>
        <v>-62081570.126696646</v>
      </c>
      <c r="N929" s="23">
        <f t="shared" si="231"/>
        <v>9999999.7743470706</v>
      </c>
      <c r="O929" s="23">
        <f t="shared" si="232"/>
        <v>10000000</v>
      </c>
      <c r="P929" s="25">
        <f t="shared" si="233"/>
        <v>0.99999997743470703</v>
      </c>
      <c r="R929" s="8">
        <f t="shared" si="240"/>
        <v>915</v>
      </c>
      <c r="S929" s="23">
        <f>VLOOKUP(R929,$R$7:$S$11,2,1)*$D$7</f>
        <v>25305.296442687748</v>
      </c>
      <c r="T929" s="23">
        <f t="shared" si="242"/>
        <v>-25301.182565581053</v>
      </c>
      <c r="U929" s="24">
        <f t="shared" si="234"/>
        <v>0.99983743019505766</v>
      </c>
      <c r="V929" s="23">
        <f t="shared" si="245"/>
        <v>4.1138771066944173</v>
      </c>
      <c r="W929" s="23">
        <f t="shared" si="243"/>
        <v>9999659.2238559797</v>
      </c>
      <c r="X929" s="23">
        <f>SUM($T$15:T929)</f>
        <v>-19026611.796135668</v>
      </c>
      <c r="Y929" s="23">
        <f t="shared" si="235"/>
        <v>9999659.2238559797</v>
      </c>
      <c r="Z929" s="23">
        <f t="shared" si="236"/>
        <v>10000000</v>
      </c>
      <c r="AA929" s="25">
        <f t="shared" si="237"/>
        <v>0.99996592238559801</v>
      </c>
    </row>
    <row r="930" spans="7:27" x14ac:dyDescent="0.25">
      <c r="G930" s="8">
        <f t="shared" si="238"/>
        <v>916</v>
      </c>
      <c r="H930" s="23">
        <f>VLOOKUP(G930,$G$7:$H$11,2,1)*$D$7</f>
        <v>74197.036800000002</v>
      </c>
      <c r="I930" s="23">
        <f t="shared" si="241"/>
        <v>-74197.032331772149</v>
      </c>
      <c r="J930" s="24">
        <f t="shared" si="230"/>
        <v>0.99999993977889079</v>
      </c>
      <c r="K930" s="23">
        <f t="shared" si="244"/>
        <v>4.4682278530672193E-3</v>
      </c>
      <c r="L930" s="23">
        <f t="shared" si="239"/>
        <v>9999999.7788152993</v>
      </c>
      <c r="M930" s="23">
        <f>SUM($I$15:I930)</f>
        <v>-62155767.159028418</v>
      </c>
      <c r="N930" s="23">
        <f t="shared" si="231"/>
        <v>9999999.7788152993</v>
      </c>
      <c r="O930" s="23">
        <f t="shared" si="232"/>
        <v>10000000</v>
      </c>
      <c r="P930" s="25">
        <f t="shared" si="233"/>
        <v>0.99999997788152994</v>
      </c>
      <c r="R930" s="8">
        <f t="shared" si="240"/>
        <v>916</v>
      </c>
      <c r="S930" s="23">
        <f>VLOOKUP(R930,$R$7:$S$11,2,1)*$D$7</f>
        <v>25305.296442687748</v>
      </c>
      <c r="T930" s="23">
        <f t="shared" si="242"/>
        <v>-25301.23163542524</v>
      </c>
      <c r="U930" s="24">
        <f t="shared" si="234"/>
        <v>0.99983936930864592</v>
      </c>
      <c r="V930" s="23">
        <f t="shared" si="245"/>
        <v>4.0648072625081113</v>
      </c>
      <c r="W930" s="23">
        <f t="shared" si="243"/>
        <v>9999663.288663242</v>
      </c>
      <c r="X930" s="23">
        <f>SUM($T$15:T930)</f>
        <v>-19051913.027771093</v>
      </c>
      <c r="Y930" s="23">
        <f t="shared" si="235"/>
        <v>9999663.288663242</v>
      </c>
      <c r="Z930" s="23">
        <f t="shared" si="236"/>
        <v>10000000</v>
      </c>
      <c r="AA930" s="25">
        <f t="shared" si="237"/>
        <v>0.99996632886632419</v>
      </c>
    </row>
    <row r="931" spans="7:27" x14ac:dyDescent="0.25">
      <c r="G931" s="8">
        <f t="shared" si="238"/>
        <v>917</v>
      </c>
      <c r="H931" s="23">
        <f>VLOOKUP(G931,$G$7:$H$11,2,1)*$D$7</f>
        <v>74197.036800000002</v>
      </c>
      <c r="I931" s="23">
        <f t="shared" si="241"/>
        <v>-74197.032420247793</v>
      </c>
      <c r="J931" s="24">
        <f t="shared" si="230"/>
        <v>0.9999999409713326</v>
      </c>
      <c r="K931" s="23">
        <f t="shared" si="244"/>
        <v>4.3797522084787488E-3</v>
      </c>
      <c r="L931" s="23">
        <f t="shared" si="239"/>
        <v>9999999.7831950523</v>
      </c>
      <c r="M931" s="23">
        <f>SUM($I$15:I931)</f>
        <v>-62229964.191448666</v>
      </c>
      <c r="N931" s="23">
        <f t="shared" si="231"/>
        <v>9999999.7831950523</v>
      </c>
      <c r="O931" s="23">
        <f t="shared" si="232"/>
        <v>10000000</v>
      </c>
      <c r="P931" s="25">
        <f t="shared" si="233"/>
        <v>0.99999997831950527</v>
      </c>
      <c r="R931" s="8">
        <f t="shared" si="240"/>
        <v>917</v>
      </c>
      <c r="S931" s="23">
        <f>VLOOKUP(R931,$R$7:$S$11,2,1)*$D$7</f>
        <v>25305.296442687748</v>
      </c>
      <c r="T931" s="23">
        <f t="shared" si="242"/>
        <v>-25301.280119992793</v>
      </c>
      <c r="U931" s="24">
        <f t="shared" si="234"/>
        <v>0.99984128529361227</v>
      </c>
      <c r="V931" s="23">
        <f t="shared" si="245"/>
        <v>4.0163226949553064</v>
      </c>
      <c r="W931" s="23">
        <f t="shared" si="243"/>
        <v>9999667.3049859367</v>
      </c>
      <c r="X931" s="23">
        <f>SUM($T$15:T931)</f>
        <v>-19077214.307891086</v>
      </c>
      <c r="Y931" s="23">
        <f t="shared" si="235"/>
        <v>9999667.3049859367</v>
      </c>
      <c r="Z931" s="23">
        <f t="shared" si="236"/>
        <v>10000000</v>
      </c>
      <c r="AA931" s="25">
        <f t="shared" si="237"/>
        <v>0.99996673049859364</v>
      </c>
    </row>
    <row r="932" spans="7:27" x14ac:dyDescent="0.25">
      <c r="G932" s="8">
        <f t="shared" si="238"/>
        <v>918</v>
      </c>
      <c r="H932" s="23">
        <f>VLOOKUP(G932,$G$7:$H$11,2,1)*$D$7</f>
        <v>74197.036800000002</v>
      </c>
      <c r="I932" s="23">
        <f t="shared" si="241"/>
        <v>-74197.032506980002</v>
      </c>
      <c r="J932" s="24">
        <f t="shared" si="230"/>
        <v>0.99999994214027699</v>
      </c>
      <c r="K932" s="23">
        <f t="shared" si="244"/>
        <v>4.2930199997499585E-3</v>
      </c>
      <c r="L932" s="23">
        <f t="shared" si="239"/>
        <v>9999999.7874880731</v>
      </c>
      <c r="M932" s="23">
        <f>SUM($I$15:I932)</f>
        <v>-62304161.223955646</v>
      </c>
      <c r="N932" s="23">
        <f t="shared" si="231"/>
        <v>9999999.7874880731</v>
      </c>
      <c r="O932" s="23">
        <f t="shared" si="232"/>
        <v>10000000</v>
      </c>
      <c r="P932" s="25">
        <f t="shared" si="233"/>
        <v>0.99999997874880731</v>
      </c>
      <c r="R932" s="8">
        <f t="shared" si="240"/>
        <v>918</v>
      </c>
      <c r="S932" s="23">
        <f>VLOOKUP(R932,$R$7:$S$11,2,1)*$D$7</f>
        <v>25305.296442687748</v>
      </c>
      <c r="T932" s="23">
        <f t="shared" si="242"/>
        <v>-25301.328026257455</v>
      </c>
      <c r="U932" s="24">
        <f t="shared" si="234"/>
        <v>0.99984317842554105</v>
      </c>
      <c r="V932" s="23">
        <f t="shared" si="245"/>
        <v>3.9684164302925637</v>
      </c>
      <c r="W932" s="23">
        <f t="shared" si="243"/>
        <v>9999671.2734023668</v>
      </c>
      <c r="X932" s="23">
        <f>SUM($T$15:T932)</f>
        <v>-19102515.635917343</v>
      </c>
      <c r="Y932" s="23">
        <f t="shared" si="235"/>
        <v>9999671.2734023668</v>
      </c>
      <c r="Z932" s="23">
        <f t="shared" si="236"/>
        <v>10000000</v>
      </c>
      <c r="AA932" s="25">
        <f t="shared" si="237"/>
        <v>0.99996712734023663</v>
      </c>
    </row>
    <row r="933" spans="7:27" x14ac:dyDescent="0.25">
      <c r="G933" s="8">
        <f t="shared" si="238"/>
        <v>919</v>
      </c>
      <c r="H933" s="23">
        <f>VLOOKUP(G933,$G$7:$H$11,2,1)*$D$7</f>
        <v>74197.036800000002</v>
      </c>
      <c r="I933" s="23">
        <f t="shared" si="241"/>
        <v>-74197.032591979951</v>
      </c>
      <c r="J933" s="24">
        <f t="shared" si="230"/>
        <v>0.9999999432858746</v>
      </c>
      <c r="K933" s="23">
        <f t="shared" si="244"/>
        <v>4.208020051009953E-3</v>
      </c>
      <c r="L933" s="23">
        <f t="shared" si="239"/>
        <v>9999999.791696094</v>
      </c>
      <c r="M933" s="23">
        <f>SUM($I$15:I933)</f>
        <v>-62378358.25654763</v>
      </c>
      <c r="N933" s="23">
        <f t="shared" si="231"/>
        <v>9999999.791696094</v>
      </c>
      <c r="O933" s="23">
        <f t="shared" si="232"/>
        <v>10000000</v>
      </c>
      <c r="P933" s="25">
        <f t="shared" si="233"/>
        <v>0.99999997916960937</v>
      </c>
      <c r="R933" s="8">
        <f t="shared" si="240"/>
        <v>919</v>
      </c>
      <c r="S933" s="23">
        <f>VLOOKUP(R933,$R$7:$S$11,2,1)*$D$7</f>
        <v>25305.296442687748</v>
      </c>
      <c r="T933" s="23">
        <f t="shared" si="242"/>
        <v>-25301.375361122191</v>
      </c>
      <c r="U933" s="24">
        <f t="shared" si="234"/>
        <v>0.9998450489772196</v>
      </c>
      <c r="V933" s="23">
        <f t="shared" si="245"/>
        <v>3.9210815655569604</v>
      </c>
      <c r="W933" s="23">
        <f t="shared" si="243"/>
        <v>9999675.1944839321</v>
      </c>
      <c r="X933" s="23">
        <f>SUM($T$15:T933)</f>
        <v>-19127817.011278465</v>
      </c>
      <c r="Y933" s="23">
        <f t="shared" si="235"/>
        <v>9999675.1944839321</v>
      </c>
      <c r="Z933" s="23">
        <f t="shared" si="236"/>
        <v>10000000</v>
      </c>
      <c r="AA933" s="25">
        <f t="shared" si="237"/>
        <v>0.99996751944839324</v>
      </c>
    </row>
    <row r="934" spans="7:27" x14ac:dyDescent="0.25">
      <c r="G934" s="8">
        <f t="shared" si="238"/>
        <v>920</v>
      </c>
      <c r="H934" s="23">
        <f>VLOOKUP(G934,$G$7:$H$11,2,1)*$D$7</f>
        <v>74197.036800000002</v>
      </c>
      <c r="I934" s="23">
        <f t="shared" si="241"/>
        <v>-74197.032675307244</v>
      </c>
      <c r="J934" s="24">
        <f t="shared" si="230"/>
        <v>0.99999994440892881</v>
      </c>
      <c r="K934" s="23">
        <f t="shared" si="244"/>
        <v>4.1246927576139569E-3</v>
      </c>
      <c r="L934" s="23">
        <f t="shared" si="239"/>
        <v>9999999.7958207875</v>
      </c>
      <c r="M934" s="23">
        <f>SUM($I$15:I934)</f>
        <v>-62452555.289222941</v>
      </c>
      <c r="N934" s="23">
        <f t="shared" si="231"/>
        <v>9999999.7958207875</v>
      </c>
      <c r="O934" s="23">
        <f t="shared" si="232"/>
        <v>10000000</v>
      </c>
      <c r="P934" s="25">
        <f t="shared" si="233"/>
        <v>0.99999997958207876</v>
      </c>
      <c r="R934" s="8">
        <f t="shared" si="240"/>
        <v>920</v>
      </c>
      <c r="S934" s="23">
        <f>VLOOKUP(R934,$R$7:$S$11,2,1)*$D$7</f>
        <v>25305.296442687748</v>
      </c>
      <c r="T934" s="23">
        <f t="shared" si="242"/>
        <v>-25301.422131400555</v>
      </c>
      <c r="U934" s="24">
        <f t="shared" si="234"/>
        <v>0.99984689721790188</v>
      </c>
      <c r="V934" s="23">
        <f t="shared" si="245"/>
        <v>3.8743112871925405</v>
      </c>
      <c r="W934" s="23">
        <f t="shared" si="243"/>
        <v>9999679.0687952191</v>
      </c>
      <c r="X934" s="23">
        <f>SUM($T$15:T934)</f>
        <v>-19153118.433409866</v>
      </c>
      <c r="Y934" s="23">
        <f t="shared" si="235"/>
        <v>9999679.0687952191</v>
      </c>
      <c r="Z934" s="23">
        <f t="shared" si="236"/>
        <v>10000000</v>
      </c>
      <c r="AA934" s="25">
        <f t="shared" si="237"/>
        <v>0.99996790687952186</v>
      </c>
    </row>
    <row r="935" spans="7:27" x14ac:dyDescent="0.25">
      <c r="G935" s="8">
        <f t="shared" si="238"/>
        <v>921</v>
      </c>
      <c r="H935" s="23">
        <f>VLOOKUP(G935,$G$7:$H$11,2,1)*$D$7</f>
        <v>74197.036800000002</v>
      </c>
      <c r="I935" s="23">
        <f t="shared" si="241"/>
        <v>-74197.032756984234</v>
      </c>
      <c r="J935" s="24">
        <f t="shared" si="230"/>
        <v>0.99999994550974081</v>
      </c>
      <c r="K935" s="23">
        <f t="shared" si="244"/>
        <v>4.0430157678201795E-3</v>
      </c>
      <c r="L935" s="23">
        <f t="shared" si="239"/>
        <v>9999999.7998638041</v>
      </c>
      <c r="M935" s="23">
        <f>SUM($I$15:I935)</f>
        <v>-62526752.321979925</v>
      </c>
      <c r="N935" s="23">
        <f t="shared" si="231"/>
        <v>9999999.7998638041</v>
      </c>
      <c r="O935" s="23">
        <f t="shared" si="232"/>
        <v>10000000</v>
      </c>
      <c r="P935" s="25">
        <f t="shared" si="233"/>
        <v>0.99999997998638046</v>
      </c>
      <c r="R935" s="8">
        <f t="shared" si="240"/>
        <v>921</v>
      </c>
      <c r="S935" s="23">
        <f>VLOOKUP(R935,$R$7:$S$11,2,1)*$D$7</f>
        <v>25305.296442687748</v>
      </c>
      <c r="T935" s="23">
        <f t="shared" si="242"/>
        <v>-25301.468343820423</v>
      </c>
      <c r="U935" s="24">
        <f t="shared" si="234"/>
        <v>0.99984872341345632</v>
      </c>
      <c r="V935" s="23">
        <f t="shared" si="245"/>
        <v>3.8280988673250249</v>
      </c>
      <c r="W935" s="23">
        <f t="shared" si="243"/>
        <v>9999682.8968940862</v>
      </c>
      <c r="X935" s="23">
        <f>SUM($T$15:T935)</f>
        <v>-19178419.901753686</v>
      </c>
      <c r="Y935" s="23">
        <f t="shared" si="235"/>
        <v>9999682.8968940862</v>
      </c>
      <c r="Z935" s="23">
        <f t="shared" si="236"/>
        <v>10000000</v>
      </c>
      <c r="AA935" s="25">
        <f t="shared" si="237"/>
        <v>0.99996828968940865</v>
      </c>
    </row>
    <row r="936" spans="7:27" x14ac:dyDescent="0.25">
      <c r="G936" s="8">
        <f t="shared" si="238"/>
        <v>922</v>
      </c>
      <c r="H936" s="23">
        <f>VLOOKUP(G936,$G$7:$H$11,2,1)*$D$7</f>
        <v>74197.036800000002</v>
      </c>
      <c r="I936" s="23">
        <f t="shared" si="241"/>
        <v>-74197.032837036997</v>
      </c>
      <c r="J936" s="24">
        <f t="shared" si="230"/>
        <v>0.99999994658866209</v>
      </c>
      <c r="K936" s="23">
        <f t="shared" si="244"/>
        <v>3.9629630045965314E-3</v>
      </c>
      <c r="L936" s="23">
        <f t="shared" si="239"/>
        <v>9999999.803826768</v>
      </c>
      <c r="M936" s="23">
        <f>SUM($I$15:I936)</f>
        <v>-62600949.354816958</v>
      </c>
      <c r="N936" s="23">
        <f t="shared" si="231"/>
        <v>9999999.803826768</v>
      </c>
      <c r="O936" s="23">
        <f t="shared" si="232"/>
        <v>10000000</v>
      </c>
      <c r="P936" s="25">
        <f t="shared" si="233"/>
        <v>0.99999998038267679</v>
      </c>
      <c r="R936" s="8">
        <f t="shared" si="240"/>
        <v>922</v>
      </c>
      <c r="S936" s="23">
        <f>VLOOKUP(R936,$R$7:$S$11,2,1)*$D$7</f>
        <v>25305.296442687748</v>
      </c>
      <c r="T936" s="23">
        <f t="shared" si="242"/>
        <v>-25301.514005042613</v>
      </c>
      <c r="U936" s="24">
        <f t="shared" si="234"/>
        <v>0.99985052782710127</v>
      </c>
      <c r="V936" s="23">
        <f t="shared" si="245"/>
        <v>3.7824376451353601</v>
      </c>
      <c r="W936" s="23">
        <f t="shared" si="243"/>
        <v>9999686.6793317311</v>
      </c>
      <c r="X936" s="23">
        <f>SUM($T$15:T936)</f>
        <v>-19203721.415758729</v>
      </c>
      <c r="Y936" s="23">
        <f t="shared" si="235"/>
        <v>9999686.6793317311</v>
      </c>
      <c r="Z936" s="23">
        <f t="shared" si="236"/>
        <v>10000000</v>
      </c>
      <c r="AA936" s="25">
        <f t="shared" si="237"/>
        <v>0.99996866793317307</v>
      </c>
    </row>
    <row r="937" spans="7:27" x14ac:dyDescent="0.25">
      <c r="G937" s="8">
        <f t="shared" si="238"/>
        <v>923</v>
      </c>
      <c r="H937" s="23">
        <f>VLOOKUP(G937,$G$7:$H$11,2,1)*$D$7</f>
        <v>74197.036800000002</v>
      </c>
      <c r="I937" s="23">
        <f t="shared" si="241"/>
        <v>-74197.032915506512</v>
      </c>
      <c r="J937" s="24">
        <f t="shared" si="230"/>
        <v>0.999999947646245</v>
      </c>
      <c r="K937" s="23">
        <f t="shared" si="244"/>
        <v>3.8844934897497296E-3</v>
      </c>
      <c r="L937" s="23">
        <f t="shared" si="239"/>
        <v>9999999.8077112623</v>
      </c>
      <c r="M937" s="23">
        <f>SUM($I$15:I937)</f>
        <v>-62675146.387732461</v>
      </c>
      <c r="N937" s="23">
        <f t="shared" si="231"/>
        <v>9999999.8077112623</v>
      </c>
      <c r="O937" s="23">
        <f t="shared" si="232"/>
        <v>10000000</v>
      </c>
      <c r="P937" s="25">
        <f t="shared" si="233"/>
        <v>0.99999998077112617</v>
      </c>
      <c r="R937" s="8">
        <f t="shared" si="240"/>
        <v>923</v>
      </c>
      <c r="S937" s="23">
        <f>VLOOKUP(R937,$R$7:$S$11,2,1)*$D$7</f>
        <v>25305.296442687748</v>
      </c>
      <c r="T937" s="23">
        <f t="shared" si="242"/>
        <v>-25301.559121642262</v>
      </c>
      <c r="U937" s="24">
        <f t="shared" si="234"/>
        <v>0.99985231071866909</v>
      </c>
      <c r="V937" s="23">
        <f t="shared" si="245"/>
        <v>3.7373210454861692</v>
      </c>
      <c r="W937" s="23">
        <f t="shared" si="243"/>
        <v>9999690.4166527763</v>
      </c>
      <c r="X937" s="23">
        <f>SUM($T$15:T937)</f>
        <v>-19229022.974880371</v>
      </c>
      <c r="Y937" s="23">
        <f t="shared" si="235"/>
        <v>9999690.4166527763</v>
      </c>
      <c r="Z937" s="23">
        <f t="shared" si="236"/>
        <v>10000000</v>
      </c>
      <c r="AA937" s="25">
        <f t="shared" si="237"/>
        <v>0.99996904166527767</v>
      </c>
    </row>
    <row r="938" spans="7:27" x14ac:dyDescent="0.25">
      <c r="G938" s="8">
        <f t="shared" si="238"/>
        <v>924</v>
      </c>
      <c r="H938" s="23">
        <f>VLOOKUP(G938,$G$7:$H$11,2,1)*$D$7</f>
        <v>74197.036800000002</v>
      </c>
      <c r="I938" s="23">
        <f t="shared" si="241"/>
        <v>-74197.032992430031</v>
      </c>
      <c r="J938" s="24">
        <f t="shared" si="230"/>
        <v>0.99999994868299147</v>
      </c>
      <c r="K938" s="23">
        <f t="shared" si="244"/>
        <v>3.8075699703767896E-3</v>
      </c>
      <c r="L938" s="23">
        <f t="shared" si="239"/>
        <v>9999999.811518833</v>
      </c>
      <c r="M938" s="23">
        <f>SUM($I$15:I938)</f>
        <v>-62749343.420724891</v>
      </c>
      <c r="N938" s="23">
        <f t="shared" si="231"/>
        <v>9999999.811518833</v>
      </c>
      <c r="O938" s="23">
        <f t="shared" si="232"/>
        <v>10000000</v>
      </c>
      <c r="P938" s="25">
        <f t="shared" si="233"/>
        <v>0.99999998115188327</v>
      </c>
      <c r="R938" s="8">
        <f t="shared" si="240"/>
        <v>924</v>
      </c>
      <c r="S938" s="23">
        <f>VLOOKUP(R938,$R$7:$S$11,2,1)*$D$7</f>
        <v>25305.296442687748</v>
      </c>
      <c r="T938" s="23">
        <f t="shared" si="242"/>
        <v>-25301.603700108826</v>
      </c>
      <c r="U938" s="24">
        <f t="shared" si="234"/>
        <v>0.99985407234460644</v>
      </c>
      <c r="V938" s="23">
        <f t="shared" si="245"/>
        <v>3.6927425789217523</v>
      </c>
      <c r="W938" s="23">
        <f t="shared" si="243"/>
        <v>9999694.109395355</v>
      </c>
      <c r="X938" s="23">
        <f>SUM($T$15:T938)</f>
        <v>-19254324.57858048</v>
      </c>
      <c r="Y938" s="23">
        <f t="shared" si="235"/>
        <v>9999694.109395355</v>
      </c>
      <c r="Z938" s="23">
        <f t="shared" si="236"/>
        <v>10000000</v>
      </c>
      <c r="AA938" s="25">
        <f t="shared" si="237"/>
        <v>0.99996941093953551</v>
      </c>
    </row>
    <row r="939" spans="7:27" x14ac:dyDescent="0.25">
      <c r="G939" s="8">
        <f t="shared" si="238"/>
        <v>925</v>
      </c>
      <c r="H939" s="23">
        <f>VLOOKUP(G939,$G$7:$H$11,2,1)*$D$7</f>
        <v>74197.036800000002</v>
      </c>
      <c r="I939" s="23">
        <f t="shared" si="241"/>
        <v>-74197.033067826182</v>
      </c>
      <c r="J939" s="24">
        <f t="shared" si="230"/>
        <v>0.99999994969915262</v>
      </c>
      <c r="K939" s="23">
        <f t="shared" si="244"/>
        <v>3.7321738200262189E-3</v>
      </c>
      <c r="L939" s="23">
        <f t="shared" si="239"/>
        <v>9999999.8152510077</v>
      </c>
      <c r="M939" s="23">
        <f>SUM($I$15:I939)</f>
        <v>-62823540.453792721</v>
      </c>
      <c r="N939" s="23">
        <f t="shared" si="231"/>
        <v>9999999.8152510077</v>
      </c>
      <c r="O939" s="23">
        <f t="shared" si="232"/>
        <v>10000000</v>
      </c>
      <c r="P939" s="25">
        <f t="shared" si="233"/>
        <v>0.99999998152510072</v>
      </c>
      <c r="R939" s="8">
        <f t="shared" si="240"/>
        <v>925</v>
      </c>
      <c r="S939" s="23">
        <f>VLOOKUP(R939,$R$7:$S$11,2,1)*$D$7</f>
        <v>25305.296442687748</v>
      </c>
      <c r="T939" s="23">
        <f t="shared" si="242"/>
        <v>-25301.647746864706</v>
      </c>
      <c r="U939" s="24">
        <f t="shared" si="234"/>
        <v>0.99985581295870984</v>
      </c>
      <c r="V939" s="23">
        <f t="shared" si="245"/>
        <v>3.6486958230416349</v>
      </c>
      <c r="W939" s="23">
        <f t="shared" si="243"/>
        <v>9999697.7580911778</v>
      </c>
      <c r="X939" s="23">
        <f>SUM($T$15:T939)</f>
        <v>-19279626.226327345</v>
      </c>
      <c r="Y939" s="23">
        <f t="shared" si="235"/>
        <v>9999697.7580911778</v>
      </c>
      <c r="Z939" s="23">
        <f t="shared" si="236"/>
        <v>10000000</v>
      </c>
      <c r="AA939" s="25">
        <f t="shared" si="237"/>
        <v>0.99996977580911783</v>
      </c>
    </row>
    <row r="940" spans="7:27" x14ac:dyDescent="0.25">
      <c r="G940" s="8">
        <f t="shared" si="238"/>
        <v>926</v>
      </c>
      <c r="H940" s="23">
        <f>VLOOKUP(G940,$G$7:$H$11,2,1)*$D$7</f>
        <v>74197.036800000002</v>
      </c>
      <c r="I940" s="23">
        <f t="shared" si="241"/>
        <v>-74197.033141728491</v>
      </c>
      <c r="J940" s="24">
        <f t="shared" si="230"/>
        <v>0.99999995069518044</v>
      </c>
      <c r="K940" s="23">
        <f t="shared" si="244"/>
        <v>3.6582715110853314E-3</v>
      </c>
      <c r="L940" s="23">
        <f t="shared" si="239"/>
        <v>9999999.81890928</v>
      </c>
      <c r="M940" s="23">
        <f>SUM($I$15:I940)</f>
        <v>-62897737.486934453</v>
      </c>
      <c r="N940" s="23">
        <f t="shared" si="231"/>
        <v>9999999.81890928</v>
      </c>
      <c r="O940" s="23">
        <f t="shared" si="232"/>
        <v>10000000</v>
      </c>
      <c r="P940" s="25">
        <f t="shared" si="233"/>
        <v>0.99999998189092798</v>
      </c>
      <c r="R940" s="8">
        <f t="shared" si="240"/>
        <v>926</v>
      </c>
      <c r="S940" s="23">
        <f>VLOOKUP(R940,$R$7:$S$11,2,1)*$D$7</f>
        <v>25305.296442687748</v>
      </c>
      <c r="T940" s="23">
        <f t="shared" si="242"/>
        <v>-25301.691268246621</v>
      </c>
      <c r="U940" s="24">
        <f t="shared" si="234"/>
        <v>0.99985753281139023</v>
      </c>
      <c r="V940" s="23">
        <f t="shared" si="245"/>
        <v>3.6051744411270192</v>
      </c>
      <c r="W940" s="23">
        <f t="shared" si="243"/>
        <v>9999701.3632656187</v>
      </c>
      <c r="X940" s="23">
        <f>SUM($T$15:T940)</f>
        <v>-19304927.917595591</v>
      </c>
      <c r="Y940" s="23">
        <f t="shared" si="235"/>
        <v>9999701.3632656187</v>
      </c>
      <c r="Z940" s="23">
        <f t="shared" si="236"/>
        <v>10000000</v>
      </c>
      <c r="AA940" s="25">
        <f t="shared" si="237"/>
        <v>0.99997013632656184</v>
      </c>
    </row>
    <row r="941" spans="7:27" x14ac:dyDescent="0.25">
      <c r="G941" s="8">
        <f t="shared" si="238"/>
        <v>927</v>
      </c>
      <c r="H941" s="23">
        <f>VLOOKUP(G941,$G$7:$H$11,2,1)*$D$7</f>
        <v>74197.036800000002</v>
      </c>
      <c r="I941" s="23">
        <f t="shared" si="241"/>
        <v>-74197.03321415931</v>
      </c>
      <c r="J941" s="24">
        <f t="shared" si="230"/>
        <v>0.99999995167137601</v>
      </c>
      <c r="K941" s="23">
        <f t="shared" si="244"/>
        <v>3.5858406918123364E-3</v>
      </c>
      <c r="L941" s="23">
        <f t="shared" si="239"/>
        <v>9999999.8224951215</v>
      </c>
      <c r="M941" s="23">
        <f>SUM($I$15:I941)</f>
        <v>-62971934.520148613</v>
      </c>
      <c r="N941" s="23">
        <f t="shared" si="231"/>
        <v>9999999.8224951215</v>
      </c>
      <c r="O941" s="23">
        <f t="shared" si="232"/>
        <v>10000000</v>
      </c>
      <c r="P941" s="25">
        <f t="shared" si="233"/>
        <v>0.99999998224951214</v>
      </c>
      <c r="R941" s="8">
        <f t="shared" si="240"/>
        <v>927</v>
      </c>
      <c r="S941" s="23">
        <f>VLOOKUP(R941,$R$7:$S$11,2,1)*$D$7</f>
        <v>25305.296442687748</v>
      </c>
      <c r="T941" s="23">
        <f t="shared" si="242"/>
        <v>-25301.734270524234</v>
      </c>
      <c r="U941" s="24">
        <f t="shared" si="234"/>
        <v>0.99985923215040839</v>
      </c>
      <c r="V941" s="23">
        <f t="shared" si="245"/>
        <v>3.5621721635143331</v>
      </c>
      <c r="W941" s="23">
        <f t="shared" si="243"/>
        <v>9999704.925437782</v>
      </c>
      <c r="X941" s="23">
        <f>SUM($T$15:T941)</f>
        <v>-19330229.651866116</v>
      </c>
      <c r="Y941" s="23">
        <f t="shared" si="235"/>
        <v>9999704.925437782</v>
      </c>
      <c r="Z941" s="23">
        <f t="shared" si="236"/>
        <v>10000000</v>
      </c>
      <c r="AA941" s="25">
        <f t="shared" si="237"/>
        <v>0.99997049254377823</v>
      </c>
    </row>
    <row r="942" spans="7:27" x14ac:dyDescent="0.25">
      <c r="G942" s="8">
        <f t="shared" si="238"/>
        <v>928</v>
      </c>
      <c r="H942" s="23">
        <f>VLOOKUP(G942,$G$7:$H$11,2,1)*$D$7</f>
        <v>74197.036800000002</v>
      </c>
      <c r="I942" s="23">
        <f t="shared" si="241"/>
        <v>-74197.033285170794</v>
      </c>
      <c r="J942" s="24">
        <f t="shared" si="230"/>
        <v>0.99999995262844232</v>
      </c>
      <c r="K942" s="23">
        <f t="shared" si="244"/>
        <v>3.5148292081430554E-3</v>
      </c>
      <c r="L942" s="23">
        <f t="shared" si="239"/>
        <v>9999999.8260099515</v>
      </c>
      <c r="M942" s="23">
        <f>SUM($I$15:I942)</f>
        <v>-63046131.553433783</v>
      </c>
      <c r="N942" s="23">
        <f t="shared" si="231"/>
        <v>9999999.8260099515</v>
      </c>
      <c r="O942" s="23">
        <f t="shared" si="232"/>
        <v>10000000</v>
      </c>
      <c r="P942" s="25">
        <f t="shared" si="233"/>
        <v>0.99999998260099521</v>
      </c>
      <c r="R942" s="8">
        <f t="shared" si="240"/>
        <v>928</v>
      </c>
      <c r="S942" s="23">
        <f>VLOOKUP(R942,$R$7:$S$11,2,1)*$D$7</f>
        <v>25305.296442687748</v>
      </c>
      <c r="T942" s="23">
        <f t="shared" si="242"/>
        <v>-25301.776759892702</v>
      </c>
      <c r="U942" s="24">
        <f t="shared" si="234"/>
        <v>0.99986091122058118</v>
      </c>
      <c r="V942" s="23">
        <f t="shared" si="245"/>
        <v>3.5196827950458101</v>
      </c>
      <c r="W942" s="23">
        <f t="shared" si="243"/>
        <v>9999708.4451205768</v>
      </c>
      <c r="X942" s="23">
        <f>SUM($T$15:T942)</f>
        <v>-19355531.428626008</v>
      </c>
      <c r="Y942" s="23">
        <f t="shared" si="235"/>
        <v>9999708.4451205768</v>
      </c>
      <c r="Z942" s="23">
        <f t="shared" si="236"/>
        <v>10000000</v>
      </c>
      <c r="AA942" s="25">
        <f t="shared" si="237"/>
        <v>0.99997084451205764</v>
      </c>
    </row>
    <row r="943" spans="7:27" x14ac:dyDescent="0.25">
      <c r="G943" s="8">
        <f t="shared" si="238"/>
        <v>929</v>
      </c>
      <c r="H943" s="23">
        <f>VLOOKUP(G943,$G$7:$H$11,2,1)*$D$7</f>
        <v>74197.036800000002</v>
      </c>
      <c r="I943" s="23">
        <f t="shared" si="241"/>
        <v>-74197.033354762942</v>
      </c>
      <c r="J943" s="24">
        <f t="shared" si="230"/>
        <v>0.99999995356637938</v>
      </c>
      <c r="K943" s="23">
        <f t="shared" si="244"/>
        <v>3.4452370600774884E-3</v>
      </c>
      <c r="L943" s="23">
        <f t="shared" si="239"/>
        <v>9999999.8294551894</v>
      </c>
      <c r="M943" s="23">
        <f>SUM($I$15:I943)</f>
        <v>-63120328.58678855</v>
      </c>
      <c r="N943" s="23">
        <f t="shared" si="231"/>
        <v>9999999.8294551894</v>
      </c>
      <c r="O943" s="23">
        <f t="shared" si="232"/>
        <v>10000000</v>
      </c>
      <c r="P943" s="25">
        <f t="shared" si="233"/>
        <v>0.99999998294551895</v>
      </c>
      <c r="R943" s="8">
        <f t="shared" si="240"/>
        <v>929</v>
      </c>
      <c r="S943" s="23">
        <f>VLOOKUP(R943,$R$7:$S$11,2,1)*$D$7</f>
        <v>25305.296442687748</v>
      </c>
      <c r="T943" s="23">
        <f t="shared" si="242"/>
        <v>-25301.818742461503</v>
      </c>
      <c r="U943" s="24">
        <f t="shared" si="234"/>
        <v>0.99986257026333902</v>
      </c>
      <c r="V943" s="23">
        <f t="shared" si="245"/>
        <v>3.4777002262453607</v>
      </c>
      <c r="W943" s="23">
        <f t="shared" si="243"/>
        <v>9999711.9228208028</v>
      </c>
      <c r="X943" s="23">
        <f>SUM($T$15:T943)</f>
        <v>-19380833.24736847</v>
      </c>
      <c r="Y943" s="23">
        <f t="shared" si="235"/>
        <v>9999711.9228208028</v>
      </c>
      <c r="Z943" s="23">
        <f t="shared" si="236"/>
        <v>10000000</v>
      </c>
      <c r="AA943" s="25">
        <f t="shared" si="237"/>
        <v>0.99997119228208031</v>
      </c>
    </row>
    <row r="944" spans="7:27" x14ac:dyDescent="0.25">
      <c r="G944" s="8">
        <f t="shared" si="238"/>
        <v>930</v>
      </c>
      <c r="H944" s="23">
        <f>VLOOKUP(G944,$G$7:$H$11,2,1)*$D$7</f>
        <v>74197.036800000002</v>
      </c>
      <c r="I944" s="23">
        <f t="shared" si="241"/>
        <v>-74197.033422991633</v>
      </c>
      <c r="J944" s="24">
        <f t="shared" si="230"/>
        <v>0.99999995448594026</v>
      </c>
      <c r="K944" s="23">
        <f t="shared" si="244"/>
        <v>3.3770083682611585E-3</v>
      </c>
      <c r="L944" s="23">
        <f t="shared" si="239"/>
        <v>9999999.8328321986</v>
      </c>
      <c r="M944" s="23">
        <f>SUM($I$15:I944)</f>
        <v>-63194525.620211542</v>
      </c>
      <c r="N944" s="23">
        <f t="shared" si="231"/>
        <v>9999999.8328321986</v>
      </c>
      <c r="O944" s="23">
        <f t="shared" si="232"/>
        <v>10000000</v>
      </c>
      <c r="P944" s="25">
        <f t="shared" si="233"/>
        <v>0.99999998328321982</v>
      </c>
      <c r="R944" s="8">
        <f t="shared" si="240"/>
        <v>930</v>
      </c>
      <c r="S944" s="23">
        <f>VLOOKUP(R944,$R$7:$S$11,2,1)*$D$7</f>
        <v>25305.296442687748</v>
      </c>
      <c r="T944" s="23">
        <f t="shared" si="242"/>
        <v>-25301.860224280506</v>
      </c>
      <c r="U944" s="24">
        <f t="shared" si="234"/>
        <v>0.99986420951775756</v>
      </c>
      <c r="V944" s="23">
        <f t="shared" si="245"/>
        <v>3.4362184072415403</v>
      </c>
      <c r="W944" s="23">
        <f t="shared" si="243"/>
        <v>9999715.3590392098</v>
      </c>
      <c r="X944" s="23">
        <f>SUM($T$15:T944)</f>
        <v>-19406135.10759275</v>
      </c>
      <c r="Y944" s="23">
        <f t="shared" si="235"/>
        <v>9999715.3590392098</v>
      </c>
      <c r="Z944" s="23">
        <f t="shared" si="236"/>
        <v>10000000</v>
      </c>
      <c r="AA944" s="25">
        <f t="shared" si="237"/>
        <v>0.99997153590392096</v>
      </c>
    </row>
    <row r="945" spans="7:27" x14ac:dyDescent="0.25">
      <c r="G945" s="8">
        <f t="shared" si="238"/>
        <v>931</v>
      </c>
      <c r="H945" s="23">
        <f>VLOOKUP(G945,$G$7:$H$11,2,1)*$D$7</f>
        <v>74197.036800000002</v>
      </c>
      <c r="I945" s="23">
        <f t="shared" si="241"/>
        <v>-74197.033489853144</v>
      </c>
      <c r="J945" s="24">
        <f t="shared" si="230"/>
        <v>0.99999995538707476</v>
      </c>
      <c r="K945" s="23">
        <f t="shared" si="244"/>
        <v>3.310146857984364E-3</v>
      </c>
      <c r="L945" s="23">
        <f t="shared" si="239"/>
        <v>9999999.8361423463</v>
      </c>
      <c r="M945" s="23">
        <f>SUM($I$15:I945)</f>
        <v>-63268722.653701395</v>
      </c>
      <c r="N945" s="23">
        <f t="shared" si="231"/>
        <v>9999999.8361423463</v>
      </c>
      <c r="O945" s="23">
        <f t="shared" si="232"/>
        <v>10000000</v>
      </c>
      <c r="P945" s="25">
        <f t="shared" si="233"/>
        <v>0.99999998361423459</v>
      </c>
      <c r="R945" s="8">
        <f t="shared" si="240"/>
        <v>931</v>
      </c>
      <c r="S945" s="23">
        <f>VLOOKUP(R945,$R$7:$S$11,2,1)*$D$7</f>
        <v>25305.296442687748</v>
      </c>
      <c r="T945" s="23">
        <f t="shared" si="242"/>
        <v>-25301.901211321354</v>
      </c>
      <c r="U945" s="24">
        <f t="shared" si="234"/>
        <v>0.99986582921982026</v>
      </c>
      <c r="V945" s="23">
        <f t="shared" si="245"/>
        <v>3.3952313663940004</v>
      </c>
      <c r="W945" s="23">
        <f t="shared" si="243"/>
        <v>9999718.7542705759</v>
      </c>
      <c r="X945" s="23">
        <f>SUM($T$15:T945)</f>
        <v>-19431437.008804072</v>
      </c>
      <c r="Y945" s="23">
        <f t="shared" si="235"/>
        <v>9999718.7542705759</v>
      </c>
      <c r="Z945" s="23">
        <f t="shared" si="236"/>
        <v>10000000</v>
      </c>
      <c r="AA945" s="25">
        <f t="shared" si="237"/>
        <v>0.99997187542705757</v>
      </c>
    </row>
    <row r="946" spans="7:27" x14ac:dyDescent="0.25">
      <c r="G946" s="8">
        <f t="shared" si="238"/>
        <v>932</v>
      </c>
      <c r="H946" s="23">
        <f>VLOOKUP(G946,$G$7:$H$11,2,1)*$D$7</f>
        <v>74197.036800000002</v>
      </c>
      <c r="I946" s="23">
        <f t="shared" si="241"/>
        <v>-74197.033555407077</v>
      </c>
      <c r="J946" s="24">
        <f t="shared" si="230"/>
        <v>0.99999995627058624</v>
      </c>
      <c r="K946" s="23">
        <f t="shared" si="244"/>
        <v>3.2445929246023297E-3</v>
      </c>
      <c r="L946" s="23">
        <f t="shared" si="239"/>
        <v>9999999.83938694</v>
      </c>
      <c r="M946" s="23">
        <f>SUM($I$15:I946)</f>
        <v>-63342919.687256798</v>
      </c>
      <c r="N946" s="23">
        <f t="shared" si="231"/>
        <v>9999999.83938694</v>
      </c>
      <c r="O946" s="23">
        <f t="shared" si="232"/>
        <v>10000000</v>
      </c>
      <c r="P946" s="25">
        <f t="shared" si="233"/>
        <v>0.99999998393869405</v>
      </c>
      <c r="R946" s="8">
        <f t="shared" si="240"/>
        <v>932</v>
      </c>
      <c r="S946" s="23">
        <f>VLOOKUP(R946,$R$7:$S$11,2,1)*$D$7</f>
        <v>25305.296442687748</v>
      </c>
      <c r="T946" s="23">
        <f t="shared" si="242"/>
        <v>-25301.941709484905</v>
      </c>
      <c r="U946" s="24">
        <f t="shared" si="234"/>
        <v>0.99986742960271413</v>
      </c>
      <c r="V946" s="23">
        <f t="shared" si="245"/>
        <v>3.3547332028429082</v>
      </c>
      <c r="W946" s="23">
        <f t="shared" si="243"/>
        <v>9999722.1090037785</v>
      </c>
      <c r="X946" s="23">
        <f>SUM($T$15:T946)</f>
        <v>-19456738.950513557</v>
      </c>
      <c r="Y946" s="23">
        <f t="shared" si="235"/>
        <v>9999722.1090037785</v>
      </c>
      <c r="Z946" s="23">
        <f t="shared" si="236"/>
        <v>10000000</v>
      </c>
      <c r="AA946" s="25">
        <f t="shared" si="237"/>
        <v>0.9999722109003778</v>
      </c>
    </row>
    <row r="947" spans="7:27" x14ac:dyDescent="0.25">
      <c r="G947" s="8">
        <f t="shared" si="238"/>
        <v>933</v>
      </c>
      <c r="H947" s="23">
        <f>VLOOKUP(G947,$G$7:$H$11,2,1)*$D$7</f>
        <v>74197.036800000002</v>
      </c>
      <c r="I947" s="23">
        <f t="shared" si="241"/>
        <v>-74197.033619645983</v>
      </c>
      <c r="J947" s="24">
        <f t="shared" si="230"/>
        <v>0.99999995713637424</v>
      </c>
      <c r="K947" s="23">
        <f t="shared" si="244"/>
        <v>3.1803540186956525E-3</v>
      </c>
      <c r="L947" s="23">
        <f t="shared" si="239"/>
        <v>9999999.8425672948</v>
      </c>
      <c r="M947" s="23">
        <f>SUM($I$15:I947)</f>
        <v>-63417116.72087644</v>
      </c>
      <c r="N947" s="23">
        <f t="shared" si="231"/>
        <v>9999999.8425672948</v>
      </c>
      <c r="O947" s="23">
        <f t="shared" si="232"/>
        <v>10000000</v>
      </c>
      <c r="P947" s="25">
        <f t="shared" si="233"/>
        <v>0.99999998425672953</v>
      </c>
      <c r="R947" s="8">
        <f t="shared" si="240"/>
        <v>933</v>
      </c>
      <c r="S947" s="23">
        <f>VLOOKUP(R947,$R$7:$S$11,2,1)*$D$7</f>
        <v>25305.296442687748</v>
      </c>
      <c r="T947" s="23">
        <f t="shared" si="242"/>
        <v>-25301.981724601239</v>
      </c>
      <c r="U947" s="24">
        <f t="shared" si="234"/>
        <v>0.99986901089682878</v>
      </c>
      <c r="V947" s="23">
        <f t="shared" si="245"/>
        <v>3.3147180865089467</v>
      </c>
      <c r="W947" s="23">
        <f t="shared" si="243"/>
        <v>9999725.4237218648</v>
      </c>
      <c r="X947" s="23">
        <f>SUM($T$15:T947)</f>
        <v>-19482040.932238158</v>
      </c>
      <c r="Y947" s="23">
        <f t="shared" si="235"/>
        <v>9999725.4237218648</v>
      </c>
      <c r="Z947" s="23">
        <f t="shared" si="236"/>
        <v>10000000</v>
      </c>
      <c r="AA947" s="25">
        <f t="shared" si="237"/>
        <v>0.99997254237218647</v>
      </c>
    </row>
    <row r="948" spans="7:27" x14ac:dyDescent="0.25">
      <c r="G948" s="8">
        <f t="shared" si="238"/>
        <v>934</v>
      </c>
      <c r="H948" s="23">
        <f>VLOOKUP(G948,$G$7:$H$11,2,1)*$D$7</f>
        <v>74197.036800000002</v>
      </c>
      <c r="I948" s="23">
        <f t="shared" si="241"/>
        <v>-74197.033682622015</v>
      </c>
      <c r="J948" s="24">
        <f t="shared" si="230"/>
        <v>0.99999995798514174</v>
      </c>
      <c r="K948" s="23">
        <f t="shared" si="244"/>
        <v>3.1173779862001538E-3</v>
      </c>
      <c r="L948" s="23">
        <f t="shared" si="239"/>
        <v>9999999.8456846736</v>
      </c>
      <c r="M948" s="23">
        <f>SUM($I$15:I948)</f>
        <v>-63491313.754559062</v>
      </c>
      <c r="N948" s="23">
        <f t="shared" si="231"/>
        <v>9999999.8456846736</v>
      </c>
      <c r="O948" s="23">
        <f t="shared" si="232"/>
        <v>10000000</v>
      </c>
      <c r="P948" s="25">
        <f t="shared" si="233"/>
        <v>0.99999998456846739</v>
      </c>
      <c r="R948" s="8">
        <f t="shared" si="240"/>
        <v>934</v>
      </c>
      <c r="S948" s="23">
        <f>VLOOKUP(R948,$R$7:$S$11,2,1)*$D$7</f>
        <v>25305.296442687748</v>
      </c>
      <c r="T948" s="23">
        <f t="shared" si="242"/>
        <v>-25302.021262425929</v>
      </c>
      <c r="U948" s="24">
        <f t="shared" si="234"/>
        <v>0.9998705733296096</v>
      </c>
      <c r="V948" s="23">
        <f t="shared" si="245"/>
        <v>3.2751802618186048</v>
      </c>
      <c r="W948" s="23">
        <f t="shared" si="243"/>
        <v>9999728.6989021264</v>
      </c>
      <c r="X948" s="23">
        <f>SUM($T$15:T948)</f>
        <v>-19507342.953500584</v>
      </c>
      <c r="Y948" s="23">
        <f t="shared" si="235"/>
        <v>9999728.6989021264</v>
      </c>
      <c r="Z948" s="23">
        <f t="shared" si="236"/>
        <v>10000000</v>
      </c>
      <c r="AA948" s="25">
        <f t="shared" si="237"/>
        <v>0.99997286989021261</v>
      </c>
    </row>
    <row r="949" spans="7:27" x14ac:dyDescent="0.25">
      <c r="G949" s="8">
        <f t="shared" si="238"/>
        <v>935</v>
      </c>
      <c r="H949" s="23">
        <f>VLOOKUP(G949,$G$7:$H$11,2,1)*$D$7</f>
        <v>74197.036800000002</v>
      </c>
      <c r="I949" s="23">
        <f t="shared" si="241"/>
        <v>-74197.033744353801</v>
      </c>
      <c r="J949" s="24">
        <f t="shared" si="230"/>
        <v>0.99999995881713966</v>
      </c>
      <c r="K949" s="23">
        <f t="shared" si="244"/>
        <v>3.0556462006643414E-3</v>
      </c>
      <c r="L949" s="23">
        <f t="shared" si="239"/>
        <v>9999999.8487403207</v>
      </c>
      <c r="M949" s="23">
        <f>SUM($I$15:I949)</f>
        <v>-63565510.78830342</v>
      </c>
      <c r="N949" s="23">
        <f t="shared" si="231"/>
        <v>9999999.8487403207</v>
      </c>
      <c r="O949" s="23">
        <f t="shared" si="232"/>
        <v>10000000</v>
      </c>
      <c r="P949" s="25">
        <f t="shared" si="233"/>
        <v>0.99999998487403208</v>
      </c>
      <c r="R949" s="8">
        <f t="shared" si="240"/>
        <v>935</v>
      </c>
      <c r="S949" s="23">
        <f>VLOOKUP(R949,$R$7:$S$11,2,1)*$D$7</f>
        <v>25305.296442687748</v>
      </c>
      <c r="T949" s="23">
        <f t="shared" si="242"/>
        <v>-25302.060328666121</v>
      </c>
      <c r="U949" s="24">
        <f t="shared" si="234"/>
        <v>0.9998721171265883</v>
      </c>
      <c r="V949" s="23">
        <f t="shared" si="245"/>
        <v>3.2361140216271451</v>
      </c>
      <c r="W949" s="23">
        <f t="shared" si="243"/>
        <v>9999731.9350161478</v>
      </c>
      <c r="X949" s="23">
        <f>SUM($T$15:T949)</f>
        <v>-19532645.01382925</v>
      </c>
      <c r="Y949" s="23">
        <f t="shared" si="235"/>
        <v>9999731.9350161478</v>
      </c>
      <c r="Z949" s="23">
        <f t="shared" si="236"/>
        <v>10000000</v>
      </c>
      <c r="AA949" s="25">
        <f t="shared" si="237"/>
        <v>0.99997319350161473</v>
      </c>
    </row>
    <row r="950" spans="7:27" x14ac:dyDescent="0.25">
      <c r="G950" s="8">
        <f t="shared" si="238"/>
        <v>936</v>
      </c>
      <c r="H950" s="23">
        <f>VLOOKUP(G950,$G$7:$H$11,2,1)*$D$7</f>
        <v>74197.036800000002</v>
      </c>
      <c r="I950" s="23">
        <f t="shared" si="241"/>
        <v>-74197.033804859966</v>
      </c>
      <c r="J950" s="24">
        <f t="shared" si="230"/>
        <v>0.99999995963261923</v>
      </c>
      <c r="K950" s="23">
        <f t="shared" si="244"/>
        <v>2.995140035636723E-3</v>
      </c>
      <c r="L950" s="23">
        <f t="shared" si="239"/>
        <v>9999999.8517354615</v>
      </c>
      <c r="M950" s="23">
        <f>SUM($I$15:I950)</f>
        <v>-63639707.822108284</v>
      </c>
      <c r="N950" s="23">
        <f t="shared" si="231"/>
        <v>9999999.8517354615</v>
      </c>
      <c r="O950" s="23">
        <f t="shared" si="232"/>
        <v>10000000</v>
      </c>
      <c r="P950" s="25">
        <f t="shared" si="233"/>
        <v>0.99999998517354616</v>
      </c>
      <c r="R950" s="8">
        <f t="shared" si="240"/>
        <v>936</v>
      </c>
      <c r="S950" s="23">
        <f>VLOOKUP(R950,$R$7:$S$11,2,1)*$D$7</f>
        <v>25305.296442687748</v>
      </c>
      <c r="T950" s="23">
        <f t="shared" si="242"/>
        <v>-25302.098928935826</v>
      </c>
      <c r="U950" s="24">
        <f t="shared" si="234"/>
        <v>0.99987364250961597</v>
      </c>
      <c r="V950" s="23">
        <f t="shared" si="245"/>
        <v>3.197513751922088</v>
      </c>
      <c r="W950" s="23">
        <f t="shared" si="243"/>
        <v>9999735.1325298995</v>
      </c>
      <c r="X950" s="23">
        <f>SUM($T$15:T950)</f>
        <v>-19557947.112758186</v>
      </c>
      <c r="Y950" s="23">
        <f t="shared" si="235"/>
        <v>9999735.1325298995</v>
      </c>
      <c r="Z950" s="23">
        <f t="shared" si="236"/>
        <v>10000000</v>
      </c>
      <c r="AA950" s="25">
        <f t="shared" si="237"/>
        <v>0.99997351325299</v>
      </c>
    </row>
    <row r="951" spans="7:27" x14ac:dyDescent="0.25">
      <c r="G951" s="8">
        <f t="shared" si="238"/>
        <v>937</v>
      </c>
      <c r="H951" s="23">
        <f>VLOOKUP(G951,$G$7:$H$11,2,1)*$D$7</f>
        <v>74197.036800000002</v>
      </c>
      <c r="I951" s="23">
        <f t="shared" si="241"/>
        <v>-74197.033864166588</v>
      </c>
      <c r="J951" s="24">
        <f t="shared" si="230"/>
        <v>0.99999996043193173</v>
      </c>
      <c r="K951" s="23">
        <f t="shared" si="244"/>
        <v>2.9358334140852094E-3</v>
      </c>
      <c r="L951" s="23">
        <f t="shared" si="239"/>
        <v>9999999.8546712957</v>
      </c>
      <c r="M951" s="23">
        <f>SUM($I$15:I951)</f>
        <v>-63713904.855972454</v>
      </c>
      <c r="N951" s="23">
        <f t="shared" si="231"/>
        <v>9999999.8546712957</v>
      </c>
      <c r="O951" s="23">
        <f t="shared" si="232"/>
        <v>10000000</v>
      </c>
      <c r="P951" s="25">
        <f t="shared" si="233"/>
        <v>0.99999998546712954</v>
      </c>
      <c r="R951" s="8">
        <f t="shared" si="240"/>
        <v>937</v>
      </c>
      <c r="S951" s="23">
        <f>VLOOKUP(R951,$R$7:$S$11,2,1)*$D$7</f>
        <v>25305.296442687748</v>
      </c>
      <c r="T951" s="23">
        <f t="shared" si="242"/>
        <v>-25302.137068793178</v>
      </c>
      <c r="U951" s="24">
        <f t="shared" si="234"/>
        <v>0.9998751496983358</v>
      </c>
      <c r="V951" s="23">
        <f t="shared" si="245"/>
        <v>3.159373894570308</v>
      </c>
      <c r="W951" s="23">
        <f t="shared" si="243"/>
        <v>9999738.2919037938</v>
      </c>
      <c r="X951" s="23">
        <f>SUM($T$15:T951)</f>
        <v>-19583249.249826979</v>
      </c>
      <c r="Y951" s="23">
        <f t="shared" si="235"/>
        <v>9999738.2919037938</v>
      </c>
      <c r="Z951" s="23">
        <f t="shared" si="236"/>
        <v>10000000</v>
      </c>
      <c r="AA951" s="25">
        <f t="shared" si="237"/>
        <v>0.99997382919037936</v>
      </c>
    </row>
    <row r="952" spans="7:27" x14ac:dyDescent="0.25">
      <c r="G952" s="8">
        <f t="shared" si="238"/>
        <v>938</v>
      </c>
      <c r="H952" s="23">
        <f>VLOOKUP(G952,$G$7:$H$11,2,1)*$D$7</f>
        <v>74197.036800000002</v>
      </c>
      <c r="I952" s="23">
        <f t="shared" si="241"/>
        <v>-74197.033922296017</v>
      </c>
      <c r="J952" s="24">
        <f t="shared" si="230"/>
        <v>0.9999999612153786</v>
      </c>
      <c r="K952" s="23">
        <f t="shared" si="244"/>
        <v>2.8777039842680097E-3</v>
      </c>
      <c r="L952" s="23">
        <f t="shared" si="239"/>
        <v>9999999.8575490005</v>
      </c>
      <c r="M952" s="23">
        <f>SUM($I$15:I952)</f>
        <v>-63788101.889894754</v>
      </c>
      <c r="N952" s="23">
        <f t="shared" si="231"/>
        <v>9999999.8575490005</v>
      </c>
      <c r="O952" s="23">
        <f t="shared" si="232"/>
        <v>10000000</v>
      </c>
      <c r="P952" s="25">
        <f t="shared" si="233"/>
        <v>0.99999998575490001</v>
      </c>
      <c r="R952" s="8">
        <f t="shared" si="240"/>
        <v>938</v>
      </c>
      <c r="S952" s="23">
        <f>VLOOKUP(R952,$R$7:$S$11,2,1)*$D$7</f>
        <v>25305.296442687748</v>
      </c>
      <c r="T952" s="23">
        <f t="shared" si="242"/>
        <v>-25302.174753729254</v>
      </c>
      <c r="U952" s="24">
        <f t="shared" si="234"/>
        <v>0.9998766389097411</v>
      </c>
      <c r="V952" s="23">
        <f t="shared" si="245"/>
        <v>3.1216889584939054</v>
      </c>
      <c r="W952" s="23">
        <f t="shared" si="243"/>
        <v>9999741.4135927521</v>
      </c>
      <c r="X952" s="23">
        <f>SUM($T$15:T952)</f>
        <v>-19608551.424580708</v>
      </c>
      <c r="Y952" s="23">
        <f t="shared" si="235"/>
        <v>9999741.4135927521</v>
      </c>
      <c r="Z952" s="23">
        <f t="shared" si="236"/>
        <v>10000000</v>
      </c>
      <c r="AA952" s="25">
        <f t="shared" si="237"/>
        <v>0.9999741413592752</v>
      </c>
    </row>
    <row r="953" spans="7:27" x14ac:dyDescent="0.25">
      <c r="G953" s="8">
        <f t="shared" si="238"/>
        <v>939</v>
      </c>
      <c r="H953" s="23">
        <f>VLOOKUP(G953,$G$7:$H$11,2,1)*$D$7</f>
        <v>74197.036800000002</v>
      </c>
      <c r="I953" s="23">
        <f t="shared" si="241"/>
        <v>-74197.033979285508</v>
      </c>
      <c r="J953" s="24">
        <f t="shared" si="230"/>
        <v>0.99999996198346164</v>
      </c>
      <c r="K953" s="23">
        <f t="shared" si="244"/>
        <v>2.8207144932821393E-3</v>
      </c>
      <c r="L953" s="23">
        <f t="shared" si="239"/>
        <v>9999999.8603697158</v>
      </c>
      <c r="M953" s="23">
        <f>SUM($I$15:I953)</f>
        <v>-63862298.923874035</v>
      </c>
      <c r="N953" s="23">
        <f t="shared" si="231"/>
        <v>9999999.8603697158</v>
      </c>
      <c r="O953" s="23">
        <f t="shared" si="232"/>
        <v>10000000</v>
      </c>
      <c r="P953" s="25">
        <f t="shared" si="233"/>
        <v>0.9999999860369716</v>
      </c>
      <c r="R953" s="8">
        <f t="shared" si="240"/>
        <v>939</v>
      </c>
      <c r="S953" s="23">
        <f>VLOOKUP(R953,$R$7:$S$11,2,1)*$D$7</f>
        <v>25305.296442687748</v>
      </c>
      <c r="T953" s="23">
        <f t="shared" si="242"/>
        <v>-25302.211989175528</v>
      </c>
      <c r="U953" s="24">
        <f t="shared" si="234"/>
        <v>0.99987811035846963</v>
      </c>
      <c r="V953" s="23">
        <f t="shared" si="245"/>
        <v>3.0844535122196248</v>
      </c>
      <c r="W953" s="23">
        <f t="shared" si="243"/>
        <v>9999744.4980462641</v>
      </c>
      <c r="X953" s="23">
        <f>SUM($T$15:T953)</f>
        <v>-19633853.636569884</v>
      </c>
      <c r="Y953" s="23">
        <f t="shared" si="235"/>
        <v>9999744.4980462641</v>
      </c>
      <c r="Z953" s="23">
        <f t="shared" si="236"/>
        <v>10000000</v>
      </c>
      <c r="AA953" s="25">
        <f t="shared" si="237"/>
        <v>0.99997444980462635</v>
      </c>
    </row>
    <row r="954" spans="7:27" x14ac:dyDescent="0.25">
      <c r="G954" s="8">
        <f t="shared" si="238"/>
        <v>940</v>
      </c>
      <c r="H954" s="23">
        <f>VLOOKUP(G954,$G$7:$H$11,2,1)*$D$7</f>
        <v>74197.036800000002</v>
      </c>
      <c r="I954" s="23">
        <f t="shared" si="241"/>
        <v>-74197.034035138786</v>
      </c>
      <c r="J954" s="24">
        <f t="shared" si="230"/>
        <v>0.99999996273623137</v>
      </c>
      <c r="K954" s="23">
        <f t="shared" si="244"/>
        <v>2.7648612158372998E-3</v>
      </c>
      <c r="L954" s="23">
        <f t="shared" si="239"/>
        <v>9999999.8631345779</v>
      </c>
      <c r="M954" s="23">
        <f>SUM($I$15:I954)</f>
        <v>-63936495.957909174</v>
      </c>
      <c r="N954" s="23">
        <f t="shared" si="231"/>
        <v>9999999.8631345779</v>
      </c>
      <c r="O954" s="23">
        <f t="shared" si="232"/>
        <v>10000000</v>
      </c>
      <c r="P954" s="25">
        <f t="shared" si="233"/>
        <v>0.99999998631345777</v>
      </c>
      <c r="R954" s="8">
        <f t="shared" si="240"/>
        <v>940</v>
      </c>
      <c r="S954" s="23">
        <f>VLOOKUP(R954,$R$7:$S$11,2,1)*$D$7</f>
        <v>25305.296442687748</v>
      </c>
      <c r="T954" s="23">
        <f t="shared" si="242"/>
        <v>-25302.248780492693</v>
      </c>
      <c r="U954" s="24">
        <f t="shared" si="234"/>
        <v>0.99987956425636204</v>
      </c>
      <c r="V954" s="23">
        <f t="shared" si="245"/>
        <v>3.0476621950547269</v>
      </c>
      <c r="W954" s="23">
        <f t="shared" si="243"/>
        <v>9999747.5457084589</v>
      </c>
      <c r="X954" s="23">
        <f>SUM($T$15:T954)</f>
        <v>-19659155.885350376</v>
      </c>
      <c r="Y954" s="23">
        <f t="shared" si="235"/>
        <v>9999747.5457084589</v>
      </c>
      <c r="Z954" s="23">
        <f t="shared" si="236"/>
        <v>10000000</v>
      </c>
      <c r="AA954" s="25">
        <f t="shared" si="237"/>
        <v>0.99997475457084584</v>
      </c>
    </row>
    <row r="955" spans="7:27" x14ac:dyDescent="0.25">
      <c r="G955" s="8">
        <f t="shared" si="238"/>
        <v>941</v>
      </c>
      <c r="H955" s="23">
        <f>VLOOKUP(G955,$G$7:$H$11,2,1)*$D$7</f>
        <v>74197.036800000002</v>
      </c>
      <c r="I955" s="23">
        <f t="shared" si="241"/>
        <v>-74197.034089881927</v>
      </c>
      <c r="J955" s="24">
        <f t="shared" si="230"/>
        <v>0.99999996347403897</v>
      </c>
      <c r="K955" s="23">
        <f t="shared" si="244"/>
        <v>2.710118074901402E-3</v>
      </c>
      <c r="L955" s="23">
        <f t="shared" si="239"/>
        <v>9999999.8658446968</v>
      </c>
      <c r="M955" s="23">
        <f>SUM($I$15:I955)</f>
        <v>-64010692.99199906</v>
      </c>
      <c r="N955" s="23">
        <f t="shared" si="231"/>
        <v>9999999.8658446968</v>
      </c>
      <c r="O955" s="23">
        <f t="shared" si="232"/>
        <v>10000000</v>
      </c>
      <c r="P955" s="25">
        <f t="shared" si="233"/>
        <v>0.99999998658446965</v>
      </c>
      <c r="R955" s="8">
        <f t="shared" si="240"/>
        <v>941</v>
      </c>
      <c r="S955" s="23">
        <f>VLOOKUP(R955,$R$7:$S$11,2,1)*$D$7</f>
        <v>25305.296442687748</v>
      </c>
      <c r="T955" s="23">
        <f t="shared" si="242"/>
        <v>-25302.28513296321</v>
      </c>
      <c r="U955" s="24">
        <f t="shared" si="234"/>
        <v>0.99988100081216758</v>
      </c>
      <c r="V955" s="23">
        <f t="shared" si="245"/>
        <v>3.0113097245375684</v>
      </c>
      <c r="W955" s="23">
        <f t="shared" si="243"/>
        <v>9999750.5570181832</v>
      </c>
      <c r="X955" s="23">
        <f>SUM($T$15:T955)</f>
        <v>-19684458.17048334</v>
      </c>
      <c r="Y955" s="23">
        <f t="shared" si="235"/>
        <v>9999750.5570181832</v>
      </c>
      <c r="Z955" s="23">
        <f t="shared" si="236"/>
        <v>10000000</v>
      </c>
      <c r="AA955" s="25">
        <f t="shared" si="237"/>
        <v>0.99997505570181833</v>
      </c>
    </row>
    <row r="956" spans="7:27" x14ac:dyDescent="0.25">
      <c r="G956" s="8">
        <f t="shared" si="238"/>
        <v>942</v>
      </c>
      <c r="H956" s="23">
        <f>VLOOKUP(G956,$G$7:$H$11,2,1)*$D$7</f>
        <v>74197.036800000002</v>
      </c>
      <c r="I956" s="23">
        <f t="shared" si="241"/>
        <v>-74197.034143548459</v>
      </c>
      <c r="J956" s="24">
        <f t="shared" si="230"/>
        <v>0.9999999641973365</v>
      </c>
      <c r="K956" s="23">
        <f t="shared" si="244"/>
        <v>2.6564515428617597E-3</v>
      </c>
      <c r="L956" s="23">
        <f t="shared" si="239"/>
        <v>9999999.8685011491</v>
      </c>
      <c r="M956" s="23">
        <f>SUM($I$15:I956)</f>
        <v>-64084890.026142612</v>
      </c>
      <c r="N956" s="23">
        <f t="shared" si="231"/>
        <v>9999999.8685011491</v>
      </c>
      <c r="O956" s="23">
        <f t="shared" si="232"/>
        <v>10000000</v>
      </c>
      <c r="P956" s="25">
        <f t="shared" si="233"/>
        <v>0.99999998685011493</v>
      </c>
      <c r="R956" s="8">
        <f t="shared" si="240"/>
        <v>942</v>
      </c>
      <c r="S956" s="23">
        <f>VLOOKUP(R956,$R$7:$S$11,2,1)*$D$7</f>
        <v>25305.296442687748</v>
      </c>
      <c r="T956" s="23">
        <f t="shared" si="242"/>
        <v>-25302.321051843464</v>
      </c>
      <c r="U956" s="24">
        <f t="shared" si="234"/>
        <v>0.99988242023360518</v>
      </c>
      <c r="V956" s="23">
        <f t="shared" si="245"/>
        <v>2.9753908442835382</v>
      </c>
      <c r="W956" s="23">
        <f t="shared" si="243"/>
        <v>9999753.5324090272</v>
      </c>
      <c r="X956" s="23">
        <f>SUM($T$15:T956)</f>
        <v>-19709760.491535183</v>
      </c>
      <c r="Y956" s="23">
        <f t="shared" si="235"/>
        <v>9999753.5324090272</v>
      </c>
      <c r="Z956" s="23">
        <f t="shared" si="236"/>
        <v>10000000</v>
      </c>
      <c r="AA956" s="25">
        <f t="shared" si="237"/>
        <v>0.9999753532409027</v>
      </c>
    </row>
    <row r="957" spans="7:27" x14ac:dyDescent="0.25">
      <c r="G957" s="8">
        <f t="shared" si="238"/>
        <v>943</v>
      </c>
      <c r="H957" s="23">
        <f>VLOOKUP(G957,$G$7:$H$11,2,1)*$D$7</f>
        <v>74197.036800000002</v>
      </c>
      <c r="I957" s="23">
        <f t="shared" si="241"/>
        <v>-74197.034196145833</v>
      </c>
      <c r="J957" s="24">
        <f t="shared" si="230"/>
        <v>0.99999996490622423</v>
      </c>
      <c r="K957" s="23">
        <f t="shared" si="244"/>
        <v>2.6038541691377759E-3</v>
      </c>
      <c r="L957" s="23">
        <f t="shared" si="239"/>
        <v>9999999.8711050041</v>
      </c>
      <c r="M957" s="23">
        <f>SUM($I$15:I957)</f>
        <v>-64159087.060338758</v>
      </c>
      <c r="N957" s="23">
        <f t="shared" si="231"/>
        <v>9999999.8711050041</v>
      </c>
      <c r="O957" s="23">
        <f t="shared" si="232"/>
        <v>10000000</v>
      </c>
      <c r="P957" s="25">
        <f t="shared" si="233"/>
        <v>0.99999998711050042</v>
      </c>
      <c r="R957" s="8">
        <f t="shared" si="240"/>
        <v>943</v>
      </c>
      <c r="S957" s="23">
        <f>VLOOKUP(R957,$R$7:$S$11,2,1)*$D$7</f>
        <v>25305.296442687748</v>
      </c>
      <c r="T957" s="23">
        <f t="shared" si="242"/>
        <v>-25302.356542289257</v>
      </c>
      <c r="U957" s="24">
        <f t="shared" si="234"/>
        <v>0.99988382272441856</v>
      </c>
      <c r="V957" s="23">
        <f t="shared" si="245"/>
        <v>2.9399003984908632</v>
      </c>
      <c r="W957" s="23">
        <f t="shared" si="243"/>
        <v>9999756.4723094255</v>
      </c>
      <c r="X957" s="23">
        <f>SUM($T$15:T957)</f>
        <v>-19735062.848077472</v>
      </c>
      <c r="Y957" s="23">
        <f t="shared" si="235"/>
        <v>9999756.4723094255</v>
      </c>
      <c r="Z957" s="23">
        <f t="shared" si="236"/>
        <v>10000000</v>
      </c>
      <c r="AA957" s="25">
        <f t="shared" si="237"/>
        <v>0.99997564723094257</v>
      </c>
    </row>
    <row r="958" spans="7:27" x14ac:dyDescent="0.25">
      <c r="G958" s="8">
        <f t="shared" si="238"/>
        <v>944</v>
      </c>
      <c r="H958" s="23">
        <f>VLOOKUP(G958,$G$7:$H$11,2,1)*$D$7</f>
        <v>74197.036800000002</v>
      </c>
      <c r="I958" s="23">
        <f t="shared" si="241"/>
        <v>-74197.034247707576</v>
      </c>
      <c r="J958" s="24">
        <f t="shared" si="230"/>
        <v>0.99999996560115423</v>
      </c>
      <c r="K958" s="23">
        <f t="shared" si="244"/>
        <v>2.5522924261167645E-3</v>
      </c>
      <c r="L958" s="23">
        <f t="shared" si="239"/>
        <v>9999999.8736572973</v>
      </c>
      <c r="M958" s="23">
        <f>SUM($I$15:I958)</f>
        <v>-64233284.094586462</v>
      </c>
      <c r="N958" s="23">
        <f t="shared" si="231"/>
        <v>9999999.8736572973</v>
      </c>
      <c r="O958" s="23">
        <f t="shared" si="232"/>
        <v>10000000</v>
      </c>
      <c r="P958" s="25">
        <f t="shared" si="233"/>
        <v>0.9999999873657297</v>
      </c>
      <c r="R958" s="8">
        <f t="shared" si="240"/>
        <v>944</v>
      </c>
      <c r="S958" s="23">
        <f>VLOOKUP(R958,$R$7:$S$11,2,1)*$D$7</f>
        <v>25305.296442687748</v>
      </c>
      <c r="T958" s="23">
        <f t="shared" si="242"/>
        <v>-25302.391609419137</v>
      </c>
      <c r="U958" s="24">
        <f t="shared" si="234"/>
        <v>0.99988520848687978</v>
      </c>
      <c r="V958" s="23">
        <f t="shared" si="245"/>
        <v>2.9048332686106733</v>
      </c>
      <c r="W958" s="23">
        <f t="shared" si="243"/>
        <v>9999759.3771426938</v>
      </c>
      <c r="X958" s="23">
        <f>SUM($T$15:T958)</f>
        <v>-19760365.239686891</v>
      </c>
      <c r="Y958" s="23">
        <f t="shared" si="235"/>
        <v>9999759.3771426938</v>
      </c>
      <c r="Z958" s="23">
        <f t="shared" si="236"/>
        <v>10000000</v>
      </c>
      <c r="AA958" s="25">
        <f t="shared" si="237"/>
        <v>0.9999759377142694</v>
      </c>
    </row>
    <row r="959" spans="7:27" x14ac:dyDescent="0.25">
      <c r="G959" s="8">
        <f t="shared" si="238"/>
        <v>945</v>
      </c>
      <c r="H959" s="23">
        <f>VLOOKUP(G959,$G$7:$H$11,2,1)*$D$7</f>
        <v>74197.036800000002</v>
      </c>
      <c r="I959" s="23">
        <f t="shared" si="241"/>
        <v>-74197.034298252314</v>
      </c>
      <c r="J959" s="24">
        <f t="shared" si="230"/>
        <v>0.99999996628237742</v>
      </c>
      <c r="K959" s="23">
        <f t="shared" si="244"/>
        <v>2.5017476873472333E-3</v>
      </c>
      <c r="L959" s="23">
        <f t="shared" si="239"/>
        <v>9999999.8761590458</v>
      </c>
      <c r="M959" s="23">
        <f>SUM($I$15:I959)</f>
        <v>-64307481.128884718</v>
      </c>
      <c r="N959" s="23">
        <f t="shared" si="231"/>
        <v>9999999.8761590458</v>
      </c>
      <c r="O959" s="23">
        <f t="shared" si="232"/>
        <v>10000000</v>
      </c>
      <c r="P959" s="25">
        <f t="shared" si="233"/>
        <v>0.99999998761590458</v>
      </c>
      <c r="R959" s="8">
        <f t="shared" si="240"/>
        <v>945</v>
      </c>
      <c r="S959" s="23">
        <f>VLOOKUP(R959,$R$7:$S$11,2,1)*$D$7</f>
        <v>25305.296442687748</v>
      </c>
      <c r="T959" s="23">
        <f t="shared" si="242"/>
        <v>-25302.426258273423</v>
      </c>
      <c r="U959" s="24">
        <f t="shared" si="234"/>
        <v>0.9998865777201692</v>
      </c>
      <c r="V959" s="23">
        <f t="shared" si="245"/>
        <v>2.8701844143251947</v>
      </c>
      <c r="W959" s="23">
        <f t="shared" si="243"/>
        <v>9999762.2473271079</v>
      </c>
      <c r="X959" s="23">
        <f>SUM($T$15:T959)</f>
        <v>-19785667.665945165</v>
      </c>
      <c r="Y959" s="23">
        <f t="shared" si="235"/>
        <v>9999762.2473271079</v>
      </c>
      <c r="Z959" s="23">
        <f t="shared" si="236"/>
        <v>10000000</v>
      </c>
      <c r="AA959" s="25">
        <f t="shared" si="237"/>
        <v>0.99997622473271075</v>
      </c>
    </row>
    <row r="960" spans="7:27" x14ac:dyDescent="0.25">
      <c r="G960" s="8">
        <f t="shared" si="238"/>
        <v>946</v>
      </c>
      <c r="H960" s="23">
        <f>VLOOKUP(G960,$G$7:$H$11,2,1)*$D$7</f>
        <v>74197.036800000002</v>
      </c>
      <c r="I960" s="23">
        <f t="shared" si="241"/>
        <v>-74197.034347783774</v>
      </c>
      <c r="J960" s="24">
        <f t="shared" si="230"/>
        <v>0.99999996694994386</v>
      </c>
      <c r="K960" s="23">
        <f t="shared" si="244"/>
        <v>2.4522162275388837E-3</v>
      </c>
      <c r="L960" s="23">
        <f t="shared" si="239"/>
        <v>9999999.8786112629</v>
      </c>
      <c r="M960" s="23">
        <f>SUM($I$15:I960)</f>
        <v>-64381678.163232505</v>
      </c>
      <c r="N960" s="23">
        <f t="shared" si="231"/>
        <v>9999999.8786112629</v>
      </c>
      <c r="O960" s="23">
        <f t="shared" si="232"/>
        <v>10000000</v>
      </c>
      <c r="P960" s="25">
        <f t="shared" si="233"/>
        <v>0.99999998786112632</v>
      </c>
      <c r="R960" s="8">
        <f t="shared" si="240"/>
        <v>946</v>
      </c>
      <c r="S960" s="23">
        <f>VLOOKUP(R960,$R$7:$S$11,2,1)*$D$7</f>
        <v>25305.296442687748</v>
      </c>
      <c r="T960" s="23">
        <f t="shared" si="242"/>
        <v>-25302.460493851453</v>
      </c>
      <c r="U960" s="24">
        <f t="shared" si="234"/>
        <v>0.99988793062184755</v>
      </c>
      <c r="V960" s="23">
        <f t="shared" si="245"/>
        <v>2.8359488362948468</v>
      </c>
      <c r="W960" s="23">
        <f t="shared" si="243"/>
        <v>9999765.083275944</v>
      </c>
      <c r="X960" s="23">
        <f>SUM($T$15:T960)</f>
        <v>-19810970.126439016</v>
      </c>
      <c r="Y960" s="23">
        <f t="shared" si="235"/>
        <v>9999765.083275944</v>
      </c>
      <c r="Z960" s="23">
        <f t="shared" si="236"/>
        <v>10000000</v>
      </c>
      <c r="AA960" s="25">
        <f t="shared" si="237"/>
        <v>0.99997650832759444</v>
      </c>
    </row>
    <row r="961" spans="7:27" x14ac:dyDescent="0.25">
      <c r="G961" s="8">
        <f t="shared" si="238"/>
        <v>947</v>
      </c>
      <c r="H961" s="23">
        <f>VLOOKUP(G961,$G$7:$H$11,2,1)*$D$7</f>
        <v>74197.036800000002</v>
      </c>
      <c r="I961" s="23">
        <f t="shared" si="241"/>
        <v>-74197.034396342933</v>
      </c>
      <c r="J961" s="24">
        <f t="shared" si="230"/>
        <v>0.99999996760440613</v>
      </c>
      <c r="K961" s="23">
        <f t="shared" si="244"/>
        <v>2.4036570684984326E-3</v>
      </c>
      <c r="L961" s="23">
        <f t="shared" si="239"/>
        <v>9999999.8810149208</v>
      </c>
      <c r="M961" s="23">
        <f>SUM($I$15:I961)</f>
        <v>-64455875.197628848</v>
      </c>
      <c r="N961" s="23">
        <f t="shared" si="231"/>
        <v>9999999.8810149208</v>
      </c>
      <c r="O961" s="23">
        <f t="shared" si="232"/>
        <v>10000000</v>
      </c>
      <c r="P961" s="25">
        <f t="shared" si="233"/>
        <v>0.99999998810149204</v>
      </c>
      <c r="R961" s="8">
        <f t="shared" si="240"/>
        <v>947</v>
      </c>
      <c r="S961" s="23">
        <f>VLOOKUP(R961,$R$7:$S$11,2,1)*$D$7</f>
        <v>25305.296442687748</v>
      </c>
      <c r="T961" s="23">
        <f t="shared" si="242"/>
        <v>-25302.494321066886</v>
      </c>
      <c r="U961" s="24">
        <f t="shared" si="234"/>
        <v>0.99988926738609019</v>
      </c>
      <c r="V961" s="23">
        <f t="shared" si="245"/>
        <v>2.8021216208617261</v>
      </c>
      <c r="W961" s="23">
        <f t="shared" si="243"/>
        <v>9999767.8853975646</v>
      </c>
      <c r="X961" s="23">
        <f>SUM($T$15:T961)</f>
        <v>-19836272.620760083</v>
      </c>
      <c r="Y961" s="23">
        <f t="shared" si="235"/>
        <v>9999767.8853975646</v>
      </c>
      <c r="Z961" s="23">
        <f t="shared" si="236"/>
        <v>10000000</v>
      </c>
      <c r="AA961" s="25">
        <f t="shared" si="237"/>
        <v>0.99997678853975647</v>
      </c>
    </row>
    <row r="962" spans="7:27" x14ac:dyDescent="0.25">
      <c r="G962" s="8">
        <f t="shared" si="238"/>
        <v>948</v>
      </c>
      <c r="H962" s="23">
        <f>VLOOKUP(G962,$G$7:$H$11,2,1)*$D$7</f>
        <v>74197.036800000002</v>
      </c>
      <c r="I962" s="23">
        <f t="shared" si="241"/>
        <v>-74197.034443937242</v>
      </c>
      <c r="J962" s="24">
        <f t="shared" si="230"/>
        <v>0.99999996824586446</v>
      </c>
      <c r="K962" s="23">
        <f t="shared" si="244"/>
        <v>2.3560627596452832E-3</v>
      </c>
      <c r="L962" s="23">
        <f t="shared" si="239"/>
        <v>9999999.8833709843</v>
      </c>
      <c r="M962" s="23">
        <f>SUM($I$15:I962)</f>
        <v>-64530072.232072785</v>
      </c>
      <c r="N962" s="23">
        <f t="shared" si="231"/>
        <v>9999999.8833709843</v>
      </c>
      <c r="O962" s="23">
        <f t="shared" si="232"/>
        <v>10000000</v>
      </c>
      <c r="P962" s="25">
        <f t="shared" si="233"/>
        <v>0.99999998833709847</v>
      </c>
      <c r="R962" s="8">
        <f t="shared" si="240"/>
        <v>948</v>
      </c>
      <c r="S962" s="23">
        <f>VLOOKUP(R962,$R$7:$S$11,2,1)*$D$7</f>
        <v>25305.296442687748</v>
      </c>
      <c r="T962" s="23">
        <f t="shared" si="242"/>
        <v>-25302.527744814754</v>
      </c>
      <c r="U962" s="24">
        <f t="shared" si="234"/>
        <v>0.99989058820633603</v>
      </c>
      <c r="V962" s="23">
        <f t="shared" si="245"/>
        <v>2.7686978729943803</v>
      </c>
      <c r="W962" s="23">
        <f t="shared" si="243"/>
        <v>9999770.6540954374</v>
      </c>
      <c r="X962" s="23">
        <f>SUM($T$15:T962)</f>
        <v>-19861575.148504898</v>
      </c>
      <c r="Y962" s="23">
        <f t="shared" si="235"/>
        <v>9999770.6540954374</v>
      </c>
      <c r="Z962" s="23">
        <f t="shared" si="236"/>
        <v>10000000</v>
      </c>
      <c r="AA962" s="25">
        <f t="shared" si="237"/>
        <v>0.99997706540954379</v>
      </c>
    </row>
    <row r="963" spans="7:27" x14ac:dyDescent="0.25">
      <c r="G963" s="8">
        <f t="shared" si="238"/>
        <v>949</v>
      </c>
      <c r="H963" s="23">
        <f>VLOOKUP(G963,$G$7:$H$11,2,1)*$D$7</f>
        <v>74197.036800000002</v>
      </c>
      <c r="I963" s="23">
        <f t="shared" si="241"/>
        <v>-74197.034490592778</v>
      </c>
      <c r="J963" s="24">
        <f t="shared" si="230"/>
        <v>0.99999996887467046</v>
      </c>
      <c r="K963" s="23">
        <f t="shared" si="244"/>
        <v>2.3094072239473462E-3</v>
      </c>
      <c r="L963" s="23">
        <f t="shared" si="239"/>
        <v>9999999.8856803924</v>
      </c>
      <c r="M963" s="23">
        <f>SUM($I$15:I963)</f>
        <v>-64604269.266563378</v>
      </c>
      <c r="N963" s="23">
        <f t="shared" si="231"/>
        <v>9999999.8856803924</v>
      </c>
      <c r="O963" s="23">
        <f t="shared" si="232"/>
        <v>10000000</v>
      </c>
      <c r="P963" s="25">
        <f t="shared" si="233"/>
        <v>0.99999998856803929</v>
      </c>
      <c r="R963" s="8">
        <f t="shared" si="240"/>
        <v>949</v>
      </c>
      <c r="S963" s="23">
        <f>VLOOKUP(R963,$R$7:$S$11,2,1)*$D$7</f>
        <v>25305.296442687748</v>
      </c>
      <c r="T963" s="23">
        <f t="shared" si="242"/>
        <v>-25302.560769878328</v>
      </c>
      <c r="U963" s="24">
        <f t="shared" si="234"/>
        <v>0.99989189327160755</v>
      </c>
      <c r="V963" s="23">
        <f t="shared" si="245"/>
        <v>2.7356728094200662</v>
      </c>
      <c r="W963" s="23">
        <f t="shared" si="243"/>
        <v>9999773.3897682466</v>
      </c>
      <c r="X963" s="23">
        <f>SUM($T$15:T963)</f>
        <v>-19886877.709274776</v>
      </c>
      <c r="Y963" s="23">
        <f t="shared" si="235"/>
        <v>9999773.3897682466</v>
      </c>
      <c r="Z963" s="23">
        <f t="shared" si="236"/>
        <v>10000000</v>
      </c>
      <c r="AA963" s="25">
        <f t="shared" si="237"/>
        <v>0.99997733897682461</v>
      </c>
    </row>
    <row r="964" spans="7:27" x14ac:dyDescent="0.25">
      <c r="G964" s="8">
        <f t="shared" si="238"/>
        <v>950</v>
      </c>
      <c r="H964" s="23">
        <f>VLOOKUP(G964,$G$7:$H$11,2,1)*$D$7</f>
        <v>74197.036800000002</v>
      </c>
      <c r="I964" s="23">
        <f t="shared" si="241"/>
        <v>-74197.034536320716</v>
      </c>
      <c r="J964" s="24">
        <f t="shared" si="230"/>
        <v>0.99999996949097458</v>
      </c>
      <c r="K964" s="23">
        <f t="shared" si="244"/>
        <v>2.2636792855337262E-3</v>
      </c>
      <c r="L964" s="23">
        <f t="shared" si="239"/>
        <v>9999999.8879440725</v>
      </c>
      <c r="M964" s="23">
        <f>SUM($I$15:I964)</f>
        <v>-64678466.301099703</v>
      </c>
      <c r="N964" s="23">
        <f t="shared" si="231"/>
        <v>9999999.8879440725</v>
      </c>
      <c r="O964" s="23">
        <f t="shared" si="232"/>
        <v>10000000</v>
      </c>
      <c r="P964" s="25">
        <f t="shared" si="233"/>
        <v>0.99999998879440721</v>
      </c>
      <c r="R964" s="8">
        <f t="shared" si="240"/>
        <v>950</v>
      </c>
      <c r="S964" s="23">
        <f>VLOOKUP(R964,$R$7:$S$11,2,1)*$D$7</f>
        <v>25305.296442687748</v>
      </c>
      <c r="T964" s="23">
        <f t="shared" si="242"/>
        <v>-25302.593401033431</v>
      </c>
      <c r="U964" s="24">
        <f t="shared" si="234"/>
        <v>0.9998931827706331</v>
      </c>
      <c r="V964" s="23">
        <f t="shared" si="245"/>
        <v>2.7030416543166211</v>
      </c>
      <c r="W964" s="23">
        <f t="shared" si="243"/>
        <v>9999776.0928099006</v>
      </c>
      <c r="X964" s="23">
        <f>SUM($T$15:T964)</f>
        <v>-19912180.30267581</v>
      </c>
      <c r="Y964" s="23">
        <f t="shared" si="235"/>
        <v>9999776.0928099006</v>
      </c>
      <c r="Z964" s="23">
        <f t="shared" si="236"/>
        <v>10000000</v>
      </c>
      <c r="AA964" s="25">
        <f t="shared" si="237"/>
        <v>0.99997760928099011</v>
      </c>
    </row>
    <row r="965" spans="7:27" x14ac:dyDescent="0.25">
      <c r="G965" s="8">
        <f t="shared" si="238"/>
        <v>951</v>
      </c>
      <c r="H965" s="23">
        <f>VLOOKUP(G965,$G$7:$H$11,2,1)*$D$7</f>
        <v>74197.036800000002</v>
      </c>
      <c r="I965" s="23">
        <f t="shared" si="241"/>
        <v>-74197.034581147134</v>
      </c>
      <c r="J965" s="24">
        <f t="shared" si="230"/>
        <v>0.99999997009512831</v>
      </c>
      <c r="K965" s="23">
        <f t="shared" si="244"/>
        <v>2.218852867372334E-3</v>
      </c>
      <c r="L965" s="23">
        <f t="shared" si="239"/>
        <v>9999999.8901629262</v>
      </c>
      <c r="M965" s="23">
        <f>SUM($I$15:I965)</f>
        <v>-64752663.33568085</v>
      </c>
      <c r="N965" s="23">
        <f t="shared" si="231"/>
        <v>9999999.8901629262</v>
      </c>
      <c r="O965" s="23">
        <f t="shared" si="232"/>
        <v>10000000</v>
      </c>
      <c r="P965" s="25">
        <f t="shared" si="233"/>
        <v>0.99999998901629261</v>
      </c>
      <c r="R965" s="8">
        <f t="shared" si="240"/>
        <v>951</v>
      </c>
      <c r="S965" s="23">
        <f>VLOOKUP(R965,$R$7:$S$11,2,1)*$D$7</f>
        <v>25305.296442687748</v>
      </c>
      <c r="T965" s="23">
        <f t="shared" si="242"/>
        <v>-25302.625642977655</v>
      </c>
      <c r="U965" s="24">
        <f t="shared" si="234"/>
        <v>0.99989445688904921</v>
      </c>
      <c r="V965" s="23">
        <f t="shared" si="245"/>
        <v>2.6707997100929788</v>
      </c>
      <c r="W965" s="23">
        <f t="shared" si="243"/>
        <v>9999778.7636096105</v>
      </c>
      <c r="X965" s="23">
        <f>SUM($T$15:T965)</f>
        <v>-19937482.928318787</v>
      </c>
      <c r="Y965" s="23">
        <f t="shared" si="235"/>
        <v>9999778.7636096105</v>
      </c>
      <c r="Z965" s="23">
        <f t="shared" si="236"/>
        <v>10000000</v>
      </c>
      <c r="AA965" s="25">
        <f t="shared" si="237"/>
        <v>0.99997787636096103</v>
      </c>
    </row>
    <row r="966" spans="7:27" x14ac:dyDescent="0.25">
      <c r="G966" s="8">
        <f t="shared" si="238"/>
        <v>952</v>
      </c>
      <c r="H966" s="23">
        <f>VLOOKUP(G966,$G$7:$H$11,2,1)*$D$7</f>
        <v>74197.036800000002</v>
      </c>
      <c r="I966" s="23">
        <f t="shared" si="241"/>
        <v>-74197.034625079483</v>
      </c>
      <c r="J966" s="24">
        <f t="shared" si="230"/>
        <v>0.99999997068723212</v>
      </c>
      <c r="K966" s="23">
        <f t="shared" si="244"/>
        <v>2.1749205188825727E-3</v>
      </c>
      <c r="L966" s="23">
        <f t="shared" si="239"/>
        <v>9999999.8923378475</v>
      </c>
      <c r="M966" s="23">
        <f>SUM($I$15:I966)</f>
        <v>-64826860.370305926</v>
      </c>
      <c r="N966" s="23">
        <f t="shared" si="231"/>
        <v>9999999.8923378475</v>
      </c>
      <c r="O966" s="23">
        <f t="shared" si="232"/>
        <v>10000000</v>
      </c>
      <c r="P966" s="25">
        <f t="shared" si="233"/>
        <v>0.99999998923378475</v>
      </c>
      <c r="R966" s="8">
        <f t="shared" si="240"/>
        <v>952</v>
      </c>
      <c r="S966" s="23">
        <f>VLOOKUP(R966,$R$7:$S$11,2,1)*$D$7</f>
        <v>25305.296442687748</v>
      </c>
      <c r="T966" s="23">
        <f t="shared" si="242"/>
        <v>-25302.657500341535</v>
      </c>
      <c r="U966" s="24">
        <f t="shared" si="234"/>
        <v>0.99989571580984282</v>
      </c>
      <c r="V966" s="23">
        <f t="shared" si="245"/>
        <v>2.6389423462132982</v>
      </c>
      <c r="W966" s="23">
        <f t="shared" si="243"/>
        <v>9999781.4025519565</v>
      </c>
      <c r="X966" s="23">
        <f>SUM($T$15:T966)</f>
        <v>-19962785.585819129</v>
      </c>
      <c r="Y966" s="23">
        <f t="shared" si="235"/>
        <v>9999781.4025519565</v>
      </c>
      <c r="Z966" s="23">
        <f t="shared" si="236"/>
        <v>10000000</v>
      </c>
      <c r="AA966" s="25">
        <f t="shared" si="237"/>
        <v>0.9999781402551956</v>
      </c>
    </row>
    <row r="967" spans="7:27" x14ac:dyDescent="0.25">
      <c r="G967" s="8">
        <f t="shared" si="238"/>
        <v>953</v>
      </c>
      <c r="H967" s="23">
        <f>VLOOKUP(G967,$G$7:$H$11,2,1)*$D$7</f>
        <v>74197.036800000002</v>
      </c>
      <c r="I967" s="23">
        <f t="shared" si="241"/>
        <v>-74197.034668147564</v>
      </c>
      <c r="J967" s="24">
        <f t="shared" si="230"/>
        <v>0.99999997126768758</v>
      </c>
      <c r="K967" s="23">
        <f t="shared" si="244"/>
        <v>2.1318524377420545E-3</v>
      </c>
      <c r="L967" s="23">
        <f t="shared" si="239"/>
        <v>9999999.8944697008</v>
      </c>
      <c r="M967" s="23">
        <f>SUM($I$15:I967)</f>
        <v>-64901057.404974073</v>
      </c>
      <c r="N967" s="23">
        <f t="shared" si="231"/>
        <v>9999999.8944697008</v>
      </c>
      <c r="O967" s="23">
        <f t="shared" si="232"/>
        <v>10000000</v>
      </c>
      <c r="P967" s="25">
        <f t="shared" si="233"/>
        <v>0.99999998944697011</v>
      </c>
      <c r="R967" s="8">
        <f t="shared" si="240"/>
        <v>953</v>
      </c>
      <c r="S967" s="23">
        <f>VLOOKUP(R967,$R$7:$S$11,2,1)*$D$7</f>
        <v>25305.296442687748</v>
      </c>
      <c r="T967" s="23">
        <f t="shared" si="242"/>
        <v>-25302.688977722079</v>
      </c>
      <c r="U967" s="24">
        <f t="shared" si="234"/>
        <v>0.99989695971467574</v>
      </c>
      <c r="V967" s="23">
        <f t="shared" si="245"/>
        <v>2.6074649656693509</v>
      </c>
      <c r="W967" s="23">
        <f t="shared" si="243"/>
        <v>9999784.0100169219</v>
      </c>
      <c r="X967" s="23">
        <f>SUM($T$15:T967)</f>
        <v>-19988088.274796851</v>
      </c>
      <c r="Y967" s="23">
        <f t="shared" si="235"/>
        <v>9999784.0100169219</v>
      </c>
      <c r="Z967" s="23">
        <f t="shared" si="236"/>
        <v>10000000</v>
      </c>
      <c r="AA967" s="25">
        <f t="shared" si="237"/>
        <v>0.99997840100169222</v>
      </c>
    </row>
    <row r="968" spans="7:27" x14ac:dyDescent="0.25">
      <c r="G968" s="8">
        <f t="shared" si="238"/>
        <v>954</v>
      </c>
      <c r="H968" s="23">
        <f>VLOOKUP(G968,$G$7:$H$11,2,1)*$D$7</f>
        <v>74197.036800000002</v>
      </c>
      <c r="I968" s="23">
        <f t="shared" si="241"/>
        <v>-74197.034710362554</v>
      </c>
      <c r="J968" s="24">
        <f t="shared" si="230"/>
        <v>0.99999997183664557</v>
      </c>
      <c r="K968" s="23">
        <f t="shared" si="244"/>
        <v>2.0896374480798841E-3</v>
      </c>
      <c r="L968" s="23">
        <f t="shared" si="239"/>
        <v>9999999.896559339</v>
      </c>
      <c r="M968" s="23">
        <f>SUM($I$15:I968)</f>
        <v>-64975254.439684436</v>
      </c>
      <c r="N968" s="23">
        <f t="shared" si="231"/>
        <v>9999999.896559339</v>
      </c>
      <c r="O968" s="23">
        <f t="shared" si="232"/>
        <v>10000000</v>
      </c>
      <c r="P968" s="25">
        <f t="shared" si="233"/>
        <v>0.99999998965593395</v>
      </c>
      <c r="R968" s="8">
        <f t="shared" si="240"/>
        <v>954</v>
      </c>
      <c r="S968" s="23">
        <f>VLOOKUP(R968,$R$7:$S$11,2,1)*$D$7</f>
        <v>25305.296442687748</v>
      </c>
      <c r="T968" s="23">
        <f t="shared" si="242"/>
        <v>-25302.720079638064</v>
      </c>
      <c r="U968" s="24">
        <f t="shared" si="234"/>
        <v>0.99989818878211845</v>
      </c>
      <c r="V968" s="23">
        <f t="shared" si="245"/>
        <v>2.5763630496840051</v>
      </c>
      <c r="W968" s="23">
        <f t="shared" si="243"/>
        <v>9999786.5863799714</v>
      </c>
      <c r="X968" s="23">
        <f>SUM($T$15:T968)</f>
        <v>-20013390.994876489</v>
      </c>
      <c r="Y968" s="23">
        <f t="shared" si="235"/>
        <v>9999786.5863799714</v>
      </c>
      <c r="Z968" s="23">
        <f t="shared" si="236"/>
        <v>10000000</v>
      </c>
      <c r="AA968" s="25">
        <f t="shared" si="237"/>
        <v>0.99997865863799718</v>
      </c>
    </row>
    <row r="969" spans="7:27" x14ac:dyDescent="0.25">
      <c r="G969" s="8">
        <f t="shared" si="238"/>
        <v>955</v>
      </c>
      <c r="H969" s="23">
        <f>VLOOKUP(G969,$G$7:$H$11,2,1)*$D$7</f>
        <v>74197.036800000002</v>
      </c>
      <c r="I969" s="23">
        <f t="shared" si="241"/>
        <v>-74197.034751735628</v>
      </c>
      <c r="J969" s="24">
        <f t="shared" si="230"/>
        <v>0.99999997239425642</v>
      </c>
      <c r="K969" s="23">
        <f t="shared" si="244"/>
        <v>2.048264374025166E-3</v>
      </c>
      <c r="L969" s="23">
        <f t="shared" si="239"/>
        <v>9999999.8986076042</v>
      </c>
      <c r="M969" s="23">
        <f>SUM($I$15:I969)</f>
        <v>-65049451.474436171</v>
      </c>
      <c r="N969" s="23">
        <f t="shared" si="231"/>
        <v>9999999.8986076042</v>
      </c>
      <c r="O969" s="23">
        <f t="shared" si="232"/>
        <v>10000000</v>
      </c>
      <c r="P969" s="25">
        <f t="shared" si="233"/>
        <v>0.99999998986076044</v>
      </c>
      <c r="R969" s="8">
        <f t="shared" si="240"/>
        <v>955</v>
      </c>
      <c r="S969" s="23">
        <f>VLOOKUP(R969,$R$7:$S$11,2,1)*$D$7</f>
        <v>25305.296442687748</v>
      </c>
      <c r="T969" s="23">
        <f t="shared" si="242"/>
        <v>-25302.750810589641</v>
      </c>
      <c r="U969" s="24">
        <f t="shared" si="234"/>
        <v>0.99989940319000525</v>
      </c>
      <c r="V969" s="23">
        <f t="shared" si="245"/>
        <v>2.5456320981065801</v>
      </c>
      <c r="W969" s="23">
        <f t="shared" si="243"/>
        <v>9999789.1320120692</v>
      </c>
      <c r="X969" s="23">
        <f>SUM($T$15:T969)</f>
        <v>-20038693.745687079</v>
      </c>
      <c r="Y969" s="23">
        <f t="shared" si="235"/>
        <v>9999789.1320120692</v>
      </c>
      <c r="Z969" s="23">
        <f t="shared" si="236"/>
        <v>10000000</v>
      </c>
      <c r="AA969" s="25">
        <f t="shared" si="237"/>
        <v>0.99997891320120691</v>
      </c>
    </row>
    <row r="970" spans="7:27" x14ac:dyDescent="0.25">
      <c r="G970" s="8">
        <f t="shared" si="238"/>
        <v>956</v>
      </c>
      <c r="H970" s="23">
        <f>VLOOKUP(G970,$G$7:$H$11,2,1)*$D$7</f>
        <v>74197.036800000002</v>
      </c>
      <c r="I970" s="23">
        <f t="shared" si="241"/>
        <v>-74197.034792296588</v>
      </c>
      <c r="J970" s="24">
        <f t="shared" si="230"/>
        <v>0.99999997294092191</v>
      </c>
      <c r="K970" s="23">
        <f t="shared" si="244"/>
        <v>2.0077034132555127E-3</v>
      </c>
      <c r="L970" s="23">
        <f t="shared" si="239"/>
        <v>9999999.9006153084</v>
      </c>
      <c r="M970" s="23">
        <f>SUM($I$15:I970)</f>
        <v>-65123648.509228468</v>
      </c>
      <c r="N970" s="23">
        <f t="shared" si="231"/>
        <v>9999999.9006153084</v>
      </c>
      <c r="O970" s="23">
        <f t="shared" si="232"/>
        <v>10000000</v>
      </c>
      <c r="P970" s="25">
        <f t="shared" si="233"/>
        <v>0.99999999006153084</v>
      </c>
      <c r="R970" s="8">
        <f t="shared" si="240"/>
        <v>956</v>
      </c>
      <c r="S970" s="23">
        <f>VLOOKUP(R970,$R$7:$S$11,2,1)*$D$7</f>
        <v>25305.296442687748</v>
      </c>
      <c r="T970" s="23">
        <f t="shared" si="242"/>
        <v>-25302.781174983829</v>
      </c>
      <c r="U970" s="24">
        <f t="shared" si="234"/>
        <v>0.99990060311249007</v>
      </c>
      <c r="V970" s="23">
        <f t="shared" si="245"/>
        <v>2.5152677039186528</v>
      </c>
      <c r="W970" s="23">
        <f t="shared" si="243"/>
        <v>9999791.6472797729</v>
      </c>
      <c r="X970" s="23">
        <f>SUM($T$15:T970)</f>
        <v>-20063996.526862063</v>
      </c>
      <c r="Y970" s="23">
        <f t="shared" si="235"/>
        <v>9999791.6472797729</v>
      </c>
      <c r="Z970" s="23">
        <f t="shared" si="236"/>
        <v>10000000</v>
      </c>
      <c r="AA970" s="25">
        <f t="shared" si="237"/>
        <v>0.99997916472797732</v>
      </c>
    </row>
    <row r="971" spans="7:27" x14ac:dyDescent="0.25">
      <c r="G971" s="8">
        <f t="shared" si="238"/>
        <v>957</v>
      </c>
      <c r="H971" s="23">
        <f>VLOOKUP(G971,$G$7:$H$11,2,1)*$D$7</f>
        <v>74197.036800000002</v>
      </c>
      <c r="I971" s="23">
        <f t="shared" si="241"/>
        <v>-74197.034832052886</v>
      </c>
      <c r="J971" s="24">
        <f t="shared" si="230"/>
        <v>0.99999997347674252</v>
      </c>
      <c r="K971" s="23">
        <f t="shared" si="244"/>
        <v>1.9679471151903272E-3</v>
      </c>
      <c r="L971" s="23">
        <f t="shared" si="239"/>
        <v>9999999.9025832564</v>
      </c>
      <c r="M971" s="23">
        <f>SUM($I$15:I971)</f>
        <v>-65197845.544060521</v>
      </c>
      <c r="N971" s="23">
        <f t="shared" si="231"/>
        <v>9999999.9025832564</v>
      </c>
      <c r="O971" s="23">
        <f t="shared" si="232"/>
        <v>10000000</v>
      </c>
      <c r="P971" s="25">
        <f t="shared" si="233"/>
        <v>0.99999999025832564</v>
      </c>
      <c r="R971" s="8">
        <f t="shared" si="240"/>
        <v>957</v>
      </c>
      <c r="S971" s="23">
        <f>VLOOKUP(R971,$R$7:$S$11,2,1)*$D$7</f>
        <v>25305.296442687748</v>
      </c>
      <c r="T971" s="23">
        <f t="shared" si="242"/>
        <v>-25302.811177197844</v>
      </c>
      <c r="U971" s="24">
        <f t="shared" si="234"/>
        <v>0.99990178872254931</v>
      </c>
      <c r="V971" s="23">
        <f t="shared" si="245"/>
        <v>2.4852654899041227</v>
      </c>
      <c r="W971" s="23">
        <f t="shared" si="243"/>
        <v>9999794.1325452626</v>
      </c>
      <c r="X971" s="23">
        <f>SUM($T$15:T971)</f>
        <v>-20089299.33803926</v>
      </c>
      <c r="Y971" s="23">
        <f t="shared" si="235"/>
        <v>9999794.1325452626</v>
      </c>
      <c r="Z971" s="23">
        <f t="shared" si="236"/>
        <v>10000000</v>
      </c>
      <c r="AA971" s="25">
        <f t="shared" si="237"/>
        <v>0.99997941325452622</v>
      </c>
    </row>
    <row r="972" spans="7:27" x14ac:dyDescent="0.25">
      <c r="G972" s="8">
        <f t="shared" si="238"/>
        <v>958</v>
      </c>
      <c r="H972" s="23">
        <f>VLOOKUP(G972,$G$7:$H$11,2,1)*$D$7</f>
        <v>74197.036800000002</v>
      </c>
      <c r="I972" s="23">
        <f t="shared" si="241"/>
        <v>-74197.034871019423</v>
      </c>
      <c r="J972" s="24">
        <f t="shared" si="230"/>
        <v>0.99999997400191887</v>
      </c>
      <c r="K972" s="23">
        <f t="shared" si="244"/>
        <v>1.9289805786684155E-3</v>
      </c>
      <c r="L972" s="23">
        <f t="shared" si="239"/>
        <v>9999999.9045122378</v>
      </c>
      <c r="M972" s="23">
        <f>SUM($I$15:I972)</f>
        <v>-65272042.57893154</v>
      </c>
      <c r="N972" s="23">
        <f t="shared" si="231"/>
        <v>9999999.9045122378</v>
      </c>
      <c r="O972" s="23">
        <f t="shared" si="232"/>
        <v>10000000</v>
      </c>
      <c r="P972" s="25">
        <f t="shared" si="233"/>
        <v>0.99999999045122379</v>
      </c>
      <c r="R972" s="8">
        <f t="shared" si="240"/>
        <v>958</v>
      </c>
      <c r="S972" s="23">
        <f>VLOOKUP(R972,$R$7:$S$11,2,1)*$D$7</f>
        <v>25305.296442687748</v>
      </c>
      <c r="T972" s="23">
        <f t="shared" si="242"/>
        <v>-25302.840821549296</v>
      </c>
      <c r="U972" s="24">
        <f t="shared" si="234"/>
        <v>0.99990296019080382</v>
      </c>
      <c r="V972" s="23">
        <f t="shared" si="245"/>
        <v>2.4556211384515336</v>
      </c>
      <c r="W972" s="23">
        <f t="shared" si="243"/>
        <v>9999796.5881664008</v>
      </c>
      <c r="X972" s="23">
        <f>SUM($T$15:T972)</f>
        <v>-20114602.17886081</v>
      </c>
      <c r="Y972" s="23">
        <f t="shared" si="235"/>
        <v>9999796.5881664008</v>
      </c>
      <c r="Z972" s="23">
        <f t="shared" si="236"/>
        <v>10000000</v>
      </c>
      <c r="AA972" s="25">
        <f t="shared" si="237"/>
        <v>0.99997965881664008</v>
      </c>
    </row>
    <row r="973" spans="7:27" x14ac:dyDescent="0.25">
      <c r="G973" s="8">
        <f t="shared" si="238"/>
        <v>959</v>
      </c>
      <c r="H973" s="23">
        <f>VLOOKUP(G973,$G$7:$H$11,2,1)*$D$7</f>
        <v>74197.036800000002</v>
      </c>
      <c r="I973" s="23">
        <f t="shared" si="241"/>
        <v>-74197.03490921855</v>
      </c>
      <c r="J973" s="24">
        <f t="shared" si="230"/>
        <v>0.99999997451675249</v>
      </c>
      <c r="K973" s="23">
        <f t="shared" si="244"/>
        <v>1.8907814519479871E-3</v>
      </c>
      <c r="L973" s="23">
        <f t="shared" si="239"/>
        <v>9999999.90640302</v>
      </c>
      <c r="M973" s="23">
        <f>SUM($I$15:I973)</f>
        <v>-65346239.613840759</v>
      </c>
      <c r="N973" s="23">
        <f t="shared" si="231"/>
        <v>9999999.90640302</v>
      </c>
      <c r="O973" s="23">
        <f t="shared" si="232"/>
        <v>10000000</v>
      </c>
      <c r="P973" s="25">
        <f t="shared" si="233"/>
        <v>0.99999999064030198</v>
      </c>
      <c r="R973" s="8">
        <f t="shared" si="240"/>
        <v>959</v>
      </c>
      <c r="S973" s="23">
        <f>VLOOKUP(R973,$R$7:$S$11,2,1)*$D$7</f>
        <v>25305.296442687748</v>
      </c>
      <c r="T973" s="23">
        <f t="shared" si="242"/>
        <v>-25302.870112311095</v>
      </c>
      <c r="U973" s="24">
        <f t="shared" si="234"/>
        <v>0.99990411768610776</v>
      </c>
      <c r="V973" s="23">
        <f t="shared" si="245"/>
        <v>2.4263303766529134</v>
      </c>
      <c r="W973" s="23">
        <f t="shared" si="243"/>
        <v>9999799.0144967772</v>
      </c>
      <c r="X973" s="23">
        <f>SUM($T$15:T973)</f>
        <v>-20139905.048973121</v>
      </c>
      <c r="Y973" s="23">
        <f t="shared" si="235"/>
        <v>9999799.0144967772</v>
      </c>
      <c r="Z973" s="23">
        <f t="shared" si="236"/>
        <v>10000000</v>
      </c>
      <c r="AA973" s="25">
        <f t="shared" si="237"/>
        <v>0.99997990144967774</v>
      </c>
    </row>
    <row r="974" spans="7:27" x14ac:dyDescent="0.25">
      <c r="G974" s="8">
        <f t="shared" si="238"/>
        <v>960</v>
      </c>
      <c r="H974" s="23">
        <f>VLOOKUP(G974,$G$7:$H$11,2,1)*$D$7</f>
        <v>74197.036800000002</v>
      </c>
      <c r="I974" s="23">
        <f t="shared" si="241"/>
        <v>-74197.034946653992</v>
      </c>
      <c r="J974" s="24">
        <f t="shared" si="230"/>
        <v>0.99999997502129345</v>
      </c>
      <c r="K974" s="23">
        <f t="shared" si="244"/>
        <v>1.8533460097387433E-3</v>
      </c>
      <c r="L974" s="23">
        <f t="shared" si="239"/>
        <v>9999999.9082563668</v>
      </c>
      <c r="M974" s="23">
        <f>SUM($I$15:I974)</f>
        <v>-65420436.648787409</v>
      </c>
      <c r="N974" s="23">
        <f t="shared" si="231"/>
        <v>9999999.9082563668</v>
      </c>
      <c r="O974" s="23">
        <f t="shared" si="232"/>
        <v>10000000</v>
      </c>
      <c r="P974" s="25">
        <f t="shared" si="233"/>
        <v>0.99999999082563673</v>
      </c>
      <c r="R974" s="8">
        <f t="shared" si="240"/>
        <v>960</v>
      </c>
      <c r="S974" s="23">
        <f>VLOOKUP(R974,$R$7:$S$11,2,1)*$D$7</f>
        <v>25305.296442687748</v>
      </c>
      <c r="T974" s="23">
        <f t="shared" si="242"/>
        <v>-25302.899053700268</v>
      </c>
      <c r="U974" s="24">
        <f t="shared" si="234"/>
        <v>0.99990526137510738</v>
      </c>
      <c r="V974" s="23">
        <f t="shared" si="245"/>
        <v>2.3973889874796441</v>
      </c>
      <c r="W974" s="23">
        <f t="shared" si="243"/>
        <v>9999801.4118857644</v>
      </c>
      <c r="X974" s="23">
        <f>SUM($T$15:T974)</f>
        <v>-20165207.948026821</v>
      </c>
      <c r="Y974" s="23">
        <f t="shared" si="235"/>
        <v>9999801.4118857644</v>
      </c>
      <c r="Z974" s="23">
        <f t="shared" si="236"/>
        <v>10000000</v>
      </c>
      <c r="AA974" s="25">
        <f t="shared" si="237"/>
        <v>0.99998014118857648</v>
      </c>
    </row>
    <row r="975" spans="7:27" x14ac:dyDescent="0.25">
      <c r="G975" s="8">
        <f t="shared" si="238"/>
        <v>961</v>
      </c>
      <c r="H975" s="23">
        <f>VLOOKUP(G975,$G$7:$H$11,2,1)*$D$7</f>
        <v>74197.036800000002</v>
      </c>
      <c r="I975" s="23">
        <f t="shared" si="241"/>
        <v>-74197.034983359277</v>
      </c>
      <c r="J975" s="24">
        <f t="shared" ref="J975:J1014" si="246">-I975/H975</f>
        <v>0.99999997551599362</v>
      </c>
      <c r="K975" s="23">
        <f t="shared" si="244"/>
        <v>1.8166407244279981E-3</v>
      </c>
      <c r="L975" s="23">
        <f t="shared" si="239"/>
        <v>9999999.9100730084</v>
      </c>
      <c r="M975" s="23">
        <f>SUM($I$15:I975)</f>
        <v>-65494633.683770768</v>
      </c>
      <c r="N975" s="23">
        <f t="shared" si="231"/>
        <v>9999999.9100730084</v>
      </c>
      <c r="O975" s="23">
        <f t="shared" si="232"/>
        <v>10000000</v>
      </c>
      <c r="P975" s="25">
        <f t="shared" si="233"/>
        <v>0.99999999100730086</v>
      </c>
      <c r="R975" s="8">
        <f t="shared" si="240"/>
        <v>961</v>
      </c>
      <c r="S975" s="23">
        <f>VLOOKUP(R975,$R$7:$S$11,2,1)*$D$7</f>
        <v>25305.296442687748</v>
      </c>
      <c r="T975" s="23">
        <f t="shared" si="242"/>
        <v>-25302.927649881691</v>
      </c>
      <c r="U975" s="24">
        <f t="shared" si="234"/>
        <v>0.99990639142238769</v>
      </c>
      <c r="V975" s="23">
        <f t="shared" si="245"/>
        <v>2.3687928060571721</v>
      </c>
      <c r="W975" s="23">
        <f t="shared" si="243"/>
        <v>9999803.7806785703</v>
      </c>
      <c r="X975" s="23">
        <f>SUM($T$15:T975)</f>
        <v>-20190510.875676703</v>
      </c>
      <c r="Y975" s="23">
        <f t="shared" si="235"/>
        <v>9999803.7806785703</v>
      </c>
      <c r="Z975" s="23">
        <f t="shared" si="236"/>
        <v>10000000</v>
      </c>
      <c r="AA975" s="25">
        <f t="shared" si="237"/>
        <v>0.999980378067857</v>
      </c>
    </row>
    <row r="976" spans="7:27" x14ac:dyDescent="0.25">
      <c r="G976" s="8">
        <f t="shared" si="238"/>
        <v>962</v>
      </c>
      <c r="H976" s="23">
        <f>VLOOKUP(G976,$G$7:$H$11,2,1)*$D$7</f>
        <v>74197.036800000002</v>
      </c>
      <c r="I976" s="23">
        <f t="shared" si="241"/>
        <v>-74197.035019326955</v>
      </c>
      <c r="J976" s="24">
        <f t="shared" si="246"/>
        <v>0.99999997600075252</v>
      </c>
      <c r="K976" s="23">
        <f t="shared" si="244"/>
        <v>1.7806730465963483E-3</v>
      </c>
      <c r="L976" s="23">
        <f t="shared" si="239"/>
        <v>9999999.9118536822</v>
      </c>
      <c r="M976" s="23">
        <f>SUM($I$15:I976)</f>
        <v>-65568830.718790099</v>
      </c>
      <c r="N976" s="23">
        <f t="shared" ref="N976:N1014" si="247">2*(10000000)/(1+EXP((-0.02)*(G976-0)))-10000000</f>
        <v>9999999.9118536822</v>
      </c>
      <c r="O976" s="23">
        <f t="shared" ref="O976:O1014" si="248">$D$4</f>
        <v>10000000</v>
      </c>
      <c r="P976" s="25">
        <f t="shared" ref="P976:P1014" si="249">N976/O976</f>
        <v>0.9999999911853682</v>
      </c>
      <c r="R976" s="8">
        <f t="shared" si="240"/>
        <v>962</v>
      </c>
      <c r="S976" s="23">
        <f>VLOOKUP(R976,$R$7:$S$11,2,1)*$D$7</f>
        <v>25305.296442687748</v>
      </c>
      <c r="T976" s="23">
        <f t="shared" si="242"/>
        <v>-25302.955904968083</v>
      </c>
      <c r="U976" s="24">
        <f t="shared" ref="U976:U1014" si="250">-T976/S976</f>
        <v>0.99990750799047279</v>
      </c>
      <c r="V976" s="23">
        <f t="shared" si="245"/>
        <v>2.3405377196650079</v>
      </c>
      <c r="W976" s="23">
        <f t="shared" si="243"/>
        <v>9999806.1212162897</v>
      </c>
      <c r="X976" s="23">
        <f>SUM($T$15:T976)</f>
        <v>-20215813.831581671</v>
      </c>
      <c r="Y976" s="23">
        <f t="shared" ref="Y976:Y1014" si="251">2*(10000000)/(1+EXP((-0.012)*(G976-0)))-10000000</f>
        <v>9999806.1212162897</v>
      </c>
      <c r="Z976" s="23">
        <f t="shared" ref="Z976:Z1014" si="252">$D$4</f>
        <v>10000000</v>
      </c>
      <c r="AA976" s="25">
        <f t="shared" ref="AA976:AA1014" si="253">Y976/Z976</f>
        <v>0.99998061212162892</v>
      </c>
    </row>
    <row r="977" spans="7:27" x14ac:dyDescent="0.25">
      <c r="G977" s="8">
        <f t="shared" ref="G977:G1014" si="254">G976+1</f>
        <v>963</v>
      </c>
      <c r="H977" s="23">
        <f>VLOOKUP(G977,$G$7:$H$11,2,1)*$D$7</f>
        <v>74197.036800000002</v>
      </c>
      <c r="I977" s="23">
        <f t="shared" si="241"/>
        <v>-74197.035054583102</v>
      </c>
      <c r="J977" s="24">
        <f t="shared" si="246"/>
        <v>0.99999997647592176</v>
      </c>
      <c r="K977" s="23">
        <f t="shared" si="244"/>
        <v>1.7454168992117047E-3</v>
      </c>
      <c r="L977" s="23">
        <f t="shared" ref="L977:L1014" si="255">L976+K977</f>
        <v>9999999.9135991</v>
      </c>
      <c r="M977" s="23">
        <f>SUM($I$15:I977)</f>
        <v>-65643027.753844678</v>
      </c>
      <c r="N977" s="23">
        <f t="shared" si="247"/>
        <v>9999999.9135991</v>
      </c>
      <c r="O977" s="23">
        <f t="shared" si="248"/>
        <v>10000000</v>
      </c>
      <c r="P977" s="25">
        <f t="shared" si="249"/>
        <v>0.99999999135991002</v>
      </c>
      <c r="R977" s="8">
        <f t="shared" ref="R977:R1014" si="256">R976+1</f>
        <v>963</v>
      </c>
      <c r="S977" s="23">
        <f>VLOOKUP(R977,$R$7:$S$11,2,1)*$D$7</f>
        <v>25305.296442687748</v>
      </c>
      <c r="T977" s="23">
        <f t="shared" si="242"/>
        <v>-25302.983823031187</v>
      </c>
      <c r="U977" s="24">
        <f t="shared" si="250"/>
        <v>0.99990861124026753</v>
      </c>
      <c r="V977" s="23">
        <f t="shared" si="245"/>
        <v>2.3126196565608552</v>
      </c>
      <c r="W977" s="23">
        <f t="shared" si="243"/>
        <v>9999808.433835946</v>
      </c>
      <c r="X977" s="23">
        <f>SUM($T$15:T977)</f>
        <v>-20241116.815404702</v>
      </c>
      <c r="Y977" s="23">
        <f t="shared" si="251"/>
        <v>9999808.433835946</v>
      </c>
      <c r="Z977" s="23">
        <f t="shared" si="252"/>
        <v>10000000</v>
      </c>
      <c r="AA977" s="25">
        <f t="shared" si="253"/>
        <v>0.99998084338359461</v>
      </c>
    </row>
    <row r="978" spans="7:27" x14ac:dyDescent="0.25">
      <c r="G978" s="8">
        <f t="shared" si="254"/>
        <v>964</v>
      </c>
      <c r="H978" s="23">
        <f>VLOOKUP(G978,$G$7:$H$11,2,1)*$D$7</f>
        <v>74197.036800000002</v>
      </c>
      <c r="I978" s="23">
        <f t="shared" si="241"/>
        <v>-74197.035089150071</v>
      </c>
      <c r="J978" s="24">
        <f t="shared" si="246"/>
        <v>0.99999997694180243</v>
      </c>
      <c r="K978" s="23">
        <f t="shared" si="244"/>
        <v>1.7108499305322766E-3</v>
      </c>
      <c r="L978" s="23">
        <f t="shared" si="255"/>
        <v>9999999.9153099507</v>
      </c>
      <c r="M978" s="23">
        <f>SUM($I$15:I978)</f>
        <v>-65717224.788933828</v>
      </c>
      <c r="N978" s="23">
        <f t="shared" si="247"/>
        <v>9999999.9153099507</v>
      </c>
      <c r="O978" s="23">
        <f t="shared" si="248"/>
        <v>10000000</v>
      </c>
      <c r="P978" s="25">
        <f t="shared" si="249"/>
        <v>0.99999999153099506</v>
      </c>
      <c r="R978" s="8">
        <f t="shared" si="256"/>
        <v>964</v>
      </c>
      <c r="S978" s="23">
        <f>VLOOKUP(R978,$R$7:$S$11,2,1)*$D$7</f>
        <v>25305.296442687748</v>
      </c>
      <c r="T978" s="23">
        <f t="shared" si="242"/>
        <v>-25303.011408105493</v>
      </c>
      <c r="U978" s="24">
        <f t="shared" si="250"/>
        <v>0.99990970133120427</v>
      </c>
      <c r="V978" s="23">
        <f t="shared" si="245"/>
        <v>2.2850345822553209</v>
      </c>
      <c r="W978" s="23">
        <f t="shared" si="243"/>
        <v>9999810.718870528</v>
      </c>
      <c r="X978" s="23">
        <f>SUM($T$15:T978)</f>
        <v>-20266419.826812807</v>
      </c>
      <c r="Y978" s="23">
        <f t="shared" si="251"/>
        <v>9999810.718870528</v>
      </c>
      <c r="Z978" s="23">
        <f t="shared" si="252"/>
        <v>10000000</v>
      </c>
      <c r="AA978" s="25">
        <f t="shared" si="253"/>
        <v>0.99998107188705276</v>
      </c>
    </row>
    <row r="979" spans="7:27" x14ac:dyDescent="0.25">
      <c r="G979" s="8">
        <f t="shared" si="254"/>
        <v>965</v>
      </c>
      <c r="H979" s="23">
        <f>VLOOKUP(G979,$G$7:$H$11,2,1)*$D$7</f>
        <v>74197.036800000002</v>
      </c>
      <c r="I979" s="23">
        <f t="shared" si="241"/>
        <v>-74197.035123024136</v>
      </c>
      <c r="J979" s="24">
        <f t="shared" si="246"/>
        <v>0.99999997739834445</v>
      </c>
      <c r="K979" s="23">
        <f t="shared" si="244"/>
        <v>1.6769758658483624E-3</v>
      </c>
      <c r="L979" s="23">
        <f t="shared" si="255"/>
        <v>9999999.9169869274</v>
      </c>
      <c r="M979" s="23">
        <f>SUM($I$15:I979)</f>
        <v>-65791421.824056849</v>
      </c>
      <c r="N979" s="23">
        <f t="shared" si="247"/>
        <v>9999999.9169869274</v>
      </c>
      <c r="O979" s="23">
        <f t="shared" si="248"/>
        <v>10000000</v>
      </c>
      <c r="P979" s="25">
        <f t="shared" si="249"/>
        <v>0.99999999169869269</v>
      </c>
      <c r="R979" s="8">
        <f t="shared" si="256"/>
        <v>965</v>
      </c>
      <c r="S979" s="23">
        <f>VLOOKUP(R979,$R$7:$S$11,2,1)*$D$7</f>
        <v>25305.296442687748</v>
      </c>
      <c r="T979" s="23">
        <f t="shared" si="242"/>
        <v>-25303.038664136082</v>
      </c>
      <c r="U979" s="24">
        <f t="shared" si="250"/>
        <v>0.99991077841918274</v>
      </c>
      <c r="V979" s="23">
        <f t="shared" si="245"/>
        <v>2.2577785516659787</v>
      </c>
      <c r="W979" s="23">
        <f t="shared" si="243"/>
        <v>9999812.9766490795</v>
      </c>
      <c r="X979" s="23">
        <f>SUM($T$15:T979)</f>
        <v>-20291722.865476944</v>
      </c>
      <c r="Y979" s="23">
        <f t="shared" si="251"/>
        <v>9999812.9766490795</v>
      </c>
      <c r="Z979" s="23">
        <f t="shared" si="252"/>
        <v>10000000</v>
      </c>
      <c r="AA979" s="25">
        <f t="shared" si="253"/>
        <v>0.99998129766490795</v>
      </c>
    </row>
    <row r="980" spans="7:27" x14ac:dyDescent="0.25">
      <c r="G980" s="8">
        <f t="shared" si="254"/>
        <v>966</v>
      </c>
      <c r="H980" s="23">
        <f>VLOOKUP(G980,$G$7:$H$11,2,1)*$D$7</f>
        <v>74197.036800000002</v>
      </c>
      <c r="I980" s="23">
        <f t="shared" si="241"/>
        <v>-74197.035156235099</v>
      </c>
      <c r="J980" s="24">
        <f t="shared" si="246"/>
        <v>0.99999997784594952</v>
      </c>
      <c r="K980" s="23">
        <f t="shared" si="244"/>
        <v>1.6437649028375745E-3</v>
      </c>
      <c r="L980" s="23">
        <f t="shared" si="255"/>
        <v>9999999.9186306931</v>
      </c>
      <c r="M980" s="23">
        <f>SUM($I$15:I980)</f>
        <v>-65865618.859213084</v>
      </c>
      <c r="N980" s="23">
        <f t="shared" si="247"/>
        <v>9999999.9186306931</v>
      </c>
      <c r="O980" s="23">
        <f t="shared" si="248"/>
        <v>10000000</v>
      </c>
      <c r="P980" s="25">
        <f t="shared" si="249"/>
        <v>0.99999999186306932</v>
      </c>
      <c r="R980" s="8">
        <f t="shared" si="256"/>
        <v>966</v>
      </c>
      <c r="S980" s="23">
        <f>VLOOKUP(R980,$R$7:$S$11,2,1)*$D$7</f>
        <v>25305.296442687748</v>
      </c>
      <c r="T980" s="23">
        <f t="shared" si="242"/>
        <v>-25303.065595071763</v>
      </c>
      <c r="U980" s="24">
        <f t="shared" si="250"/>
        <v>0.99991184266024946</v>
      </c>
      <c r="V980" s="23">
        <f t="shared" si="245"/>
        <v>2.2308476159851125</v>
      </c>
      <c r="W980" s="23">
        <f t="shared" si="243"/>
        <v>9999815.2074966952</v>
      </c>
      <c r="X980" s="23">
        <f>SUM($T$15:T980)</f>
        <v>-20317025.931072015</v>
      </c>
      <c r="Y980" s="23">
        <f t="shared" si="251"/>
        <v>9999815.2074966952</v>
      </c>
      <c r="Z980" s="23">
        <f t="shared" si="252"/>
        <v>10000000</v>
      </c>
      <c r="AA980" s="25">
        <f t="shared" si="253"/>
        <v>0.99998152074966951</v>
      </c>
    </row>
    <row r="981" spans="7:27" x14ac:dyDescent="0.25">
      <c r="G981" s="8">
        <f t="shared" si="254"/>
        <v>967</v>
      </c>
      <c r="H981" s="23">
        <f>VLOOKUP(G981,$G$7:$H$11,2,1)*$D$7</f>
        <v>74197.036800000002</v>
      </c>
      <c r="I981" s="23">
        <f t="shared" si="241"/>
        <v>-74197.035188779235</v>
      </c>
      <c r="J981" s="24">
        <f t="shared" si="246"/>
        <v>0.99999997828456721</v>
      </c>
      <c r="K981" s="23">
        <f t="shared" si="244"/>
        <v>1.6112207667902112E-3</v>
      </c>
      <c r="L981" s="23">
        <f t="shared" si="255"/>
        <v>9999999.9202419147</v>
      </c>
      <c r="M981" s="23">
        <f>SUM($I$15:I981)</f>
        <v>-65939815.894401863</v>
      </c>
      <c r="N981" s="23">
        <f t="shared" si="247"/>
        <v>9999999.9202419147</v>
      </c>
      <c r="O981" s="23">
        <f t="shared" si="248"/>
        <v>10000000</v>
      </c>
      <c r="P981" s="25">
        <f t="shared" si="249"/>
        <v>0.99999999202419143</v>
      </c>
      <c r="R981" s="8">
        <f t="shared" si="256"/>
        <v>967</v>
      </c>
      <c r="S981" s="23">
        <f>VLOOKUP(R981,$R$7:$S$11,2,1)*$D$7</f>
        <v>25305.296442687748</v>
      </c>
      <c r="T981" s="23">
        <f t="shared" si="242"/>
        <v>-25303.092204768211</v>
      </c>
      <c r="U981" s="24">
        <f t="shared" si="250"/>
        <v>0.99991289420677087</v>
      </c>
      <c r="V981" s="23">
        <f t="shared" si="245"/>
        <v>2.2042379195372632</v>
      </c>
      <c r="W981" s="23">
        <f t="shared" si="243"/>
        <v>9999817.4117346145</v>
      </c>
      <c r="X981" s="23">
        <f>SUM($T$15:T981)</f>
        <v>-20342329.023276784</v>
      </c>
      <c r="Y981" s="23">
        <f t="shared" si="251"/>
        <v>9999817.4117346145</v>
      </c>
      <c r="Z981" s="23">
        <f t="shared" si="252"/>
        <v>10000000</v>
      </c>
      <c r="AA981" s="25">
        <f t="shared" si="253"/>
        <v>0.9999817411734615</v>
      </c>
    </row>
    <row r="982" spans="7:27" x14ac:dyDescent="0.25">
      <c r="G982" s="8">
        <f t="shared" si="254"/>
        <v>968</v>
      </c>
      <c r="H982" s="23">
        <f>VLOOKUP(G982,$G$7:$H$11,2,1)*$D$7</f>
        <v>74197.036800000002</v>
      </c>
      <c r="I982" s="23">
        <f t="shared" si="241"/>
        <v>-74197.035220686346</v>
      </c>
      <c r="J982" s="24">
        <f t="shared" si="246"/>
        <v>0.99999997871459934</v>
      </c>
      <c r="K982" s="23">
        <f t="shared" si="244"/>
        <v>1.5793136553838849E-3</v>
      </c>
      <c r="L982" s="23">
        <f t="shared" si="255"/>
        <v>9999999.9218212292</v>
      </c>
      <c r="M982" s="23">
        <f>SUM($I$15:I982)</f>
        <v>-66014012.929622546</v>
      </c>
      <c r="N982" s="23">
        <f t="shared" si="247"/>
        <v>9999999.9218212292</v>
      </c>
      <c r="O982" s="23">
        <f t="shared" si="248"/>
        <v>10000000</v>
      </c>
      <c r="P982" s="25">
        <f t="shared" si="249"/>
        <v>0.99999999218212288</v>
      </c>
      <c r="R982" s="8">
        <f t="shared" si="256"/>
        <v>968</v>
      </c>
      <c r="S982" s="23">
        <f>VLOOKUP(R982,$R$7:$S$11,2,1)*$D$7</f>
        <v>25305.296442687748</v>
      </c>
      <c r="T982" s="23">
        <f t="shared" si="242"/>
        <v>-25303.118497077376</v>
      </c>
      <c r="U982" s="24">
        <f t="shared" si="250"/>
        <v>0.99991393321096611</v>
      </c>
      <c r="V982" s="23">
        <f t="shared" si="245"/>
        <v>2.1779456103722623</v>
      </c>
      <c r="W982" s="23">
        <f t="shared" si="243"/>
        <v>9999819.5896802247</v>
      </c>
      <c r="X982" s="23">
        <f>SUM($T$15:T982)</f>
        <v>-20367632.141773861</v>
      </c>
      <c r="Y982" s="23">
        <f t="shared" si="251"/>
        <v>9999819.5896802247</v>
      </c>
      <c r="Z982" s="23">
        <f t="shared" si="252"/>
        <v>10000000</v>
      </c>
      <c r="AA982" s="25">
        <f t="shared" si="253"/>
        <v>0.99998195896802244</v>
      </c>
    </row>
    <row r="983" spans="7:27" x14ac:dyDescent="0.25">
      <c r="G983" s="8">
        <f t="shared" si="254"/>
        <v>969</v>
      </c>
      <c r="H983" s="23">
        <f>VLOOKUP(G983,$G$7:$H$11,2,1)*$D$7</f>
        <v>74197.036800000002</v>
      </c>
      <c r="I983" s="23">
        <f t="shared" ref="I983:I1014" si="257">-MAX((L982+H983-N983),0)</f>
        <v>-74197.035251952708</v>
      </c>
      <c r="J983" s="24">
        <f t="shared" si="246"/>
        <v>0.9999999791359957</v>
      </c>
      <c r="K983" s="23">
        <f t="shared" si="244"/>
        <v>1.5480472939088941E-3</v>
      </c>
      <c r="L983" s="23">
        <f t="shared" si="255"/>
        <v>9999999.9233692773</v>
      </c>
      <c r="M983" s="23">
        <f>SUM($I$15:I983)</f>
        <v>-66088209.964874499</v>
      </c>
      <c r="N983" s="23">
        <f t="shared" si="247"/>
        <v>9999999.9233692773</v>
      </c>
      <c r="O983" s="23">
        <f t="shared" si="248"/>
        <v>10000000</v>
      </c>
      <c r="P983" s="25">
        <f t="shared" si="249"/>
        <v>0.99999999233692771</v>
      </c>
      <c r="R983" s="8">
        <f t="shared" si="256"/>
        <v>969</v>
      </c>
      <c r="S983" s="23">
        <f>VLOOKUP(R983,$R$7:$S$11,2,1)*$D$7</f>
        <v>25305.296442687748</v>
      </c>
      <c r="T983" s="23">
        <f t="shared" ref="T983:T1014" si="258">-MAX((W982+S983-Y983),0)</f>
        <v>-25303.144475769252</v>
      </c>
      <c r="U983" s="24">
        <f t="shared" si="250"/>
        <v>0.99991495982181555</v>
      </c>
      <c r="V983" s="23">
        <f t="shared" si="245"/>
        <v>2.1519669184963277</v>
      </c>
      <c r="W983" s="23">
        <f t="shared" si="243"/>
        <v>9999821.7416471429</v>
      </c>
      <c r="X983" s="23">
        <f>SUM($T$15:T983)</f>
        <v>-20392935.28624963</v>
      </c>
      <c r="Y983" s="23">
        <f t="shared" si="251"/>
        <v>9999821.7416471429</v>
      </c>
      <c r="Z983" s="23">
        <f t="shared" si="252"/>
        <v>10000000</v>
      </c>
      <c r="AA983" s="25">
        <f t="shared" si="253"/>
        <v>0.99998217416471424</v>
      </c>
    </row>
    <row r="984" spans="7:27" x14ac:dyDescent="0.25">
      <c r="G984" s="8">
        <f t="shared" si="254"/>
        <v>970</v>
      </c>
      <c r="H984" s="23">
        <f>VLOOKUP(G984,$G$7:$H$11,2,1)*$D$7</f>
        <v>74197.036800000002</v>
      </c>
      <c r="I984" s="23">
        <f t="shared" si="257"/>
        <v>-74197.035282611847</v>
      </c>
      <c r="J984" s="24">
        <f t="shared" si="246"/>
        <v>0.99999997954920816</v>
      </c>
      <c r="K984" s="23">
        <f t="shared" si="244"/>
        <v>1.5173881547525525E-3</v>
      </c>
      <c r="L984" s="23">
        <f t="shared" si="255"/>
        <v>9999999.9248866662</v>
      </c>
      <c r="M984" s="23">
        <f>SUM($I$15:I984)</f>
        <v>-66162407.00015711</v>
      </c>
      <c r="N984" s="23">
        <f t="shared" si="247"/>
        <v>9999999.9248866662</v>
      </c>
      <c r="O984" s="23">
        <f t="shared" si="248"/>
        <v>10000000</v>
      </c>
      <c r="P984" s="25">
        <f t="shared" si="249"/>
        <v>0.99999999248866667</v>
      </c>
      <c r="R984" s="8">
        <f t="shared" si="256"/>
        <v>970</v>
      </c>
      <c r="S984" s="23">
        <f>VLOOKUP(R984,$R$7:$S$11,2,1)*$D$7</f>
        <v>25305.296442687748</v>
      </c>
      <c r="T984" s="23">
        <f t="shared" si="258"/>
        <v>-25303.170144595206</v>
      </c>
      <c r="U984" s="24">
        <f t="shared" si="250"/>
        <v>0.99991597418756351</v>
      </c>
      <c r="V984" s="23">
        <f t="shared" si="245"/>
        <v>2.1262980925421289</v>
      </c>
      <c r="W984" s="23">
        <f t="shared" si="243"/>
        <v>9999823.8679452352</v>
      </c>
      <c r="X984" s="23">
        <f>SUM($T$15:T984)</f>
        <v>-20418238.456394225</v>
      </c>
      <c r="Y984" s="23">
        <f t="shared" si="251"/>
        <v>9999823.8679452352</v>
      </c>
      <c r="Z984" s="23">
        <f t="shared" si="252"/>
        <v>10000000</v>
      </c>
      <c r="AA984" s="25">
        <f t="shared" si="253"/>
        <v>0.99998238679452356</v>
      </c>
    </row>
    <row r="985" spans="7:27" x14ac:dyDescent="0.25">
      <c r="G985" s="8">
        <f t="shared" si="254"/>
        <v>971</v>
      </c>
      <c r="H985" s="23">
        <f>VLOOKUP(G985,$G$7:$H$11,2,1)*$D$7</f>
        <v>74197.036800000002</v>
      </c>
      <c r="I985" s="23">
        <f t="shared" si="257"/>
        <v>-74197.035312656313</v>
      </c>
      <c r="J985" s="24">
        <f t="shared" si="246"/>
        <v>0.99999997995413625</v>
      </c>
      <c r="K985" s="23">
        <f t="shared" si="244"/>
        <v>1.4873436884954572E-3</v>
      </c>
      <c r="L985" s="23">
        <f t="shared" si="255"/>
        <v>9999999.9263740107</v>
      </c>
      <c r="M985" s="23">
        <f>SUM($I$15:I985)</f>
        <v>-66236604.03546977</v>
      </c>
      <c r="N985" s="23">
        <f t="shared" si="247"/>
        <v>9999999.9263740107</v>
      </c>
      <c r="O985" s="23">
        <f t="shared" si="248"/>
        <v>10000000</v>
      </c>
      <c r="P985" s="25">
        <f t="shared" si="249"/>
        <v>0.99999999263740103</v>
      </c>
      <c r="R985" s="8">
        <f t="shared" si="256"/>
        <v>971</v>
      </c>
      <c r="S985" s="23">
        <f>VLOOKUP(R985,$R$7:$S$11,2,1)*$D$7</f>
        <v>25305.296442687748</v>
      </c>
      <c r="T985" s="23">
        <f t="shared" si="258"/>
        <v>-25303.195507250726</v>
      </c>
      <c r="U985" s="24">
        <f t="shared" si="250"/>
        <v>0.99991697645424626</v>
      </c>
      <c r="V985" s="23">
        <f t="shared" si="245"/>
        <v>2.1009354370216897</v>
      </c>
      <c r="W985" s="23">
        <f t="shared" si="243"/>
        <v>9999825.968880672</v>
      </c>
      <c r="X985" s="23">
        <f>SUM($T$15:T985)</f>
        <v>-20443541.651901476</v>
      </c>
      <c r="Y985" s="23">
        <f t="shared" si="251"/>
        <v>9999825.968880672</v>
      </c>
      <c r="Z985" s="23">
        <f t="shared" si="252"/>
        <v>10000000</v>
      </c>
      <c r="AA985" s="25">
        <f t="shared" si="253"/>
        <v>0.99998259688806723</v>
      </c>
    </row>
    <row r="986" spans="7:27" x14ac:dyDescent="0.25">
      <c r="G986" s="8">
        <f t="shared" si="254"/>
        <v>972</v>
      </c>
      <c r="H986" s="23">
        <f>VLOOKUP(G986,$G$7:$H$11,2,1)*$D$7</f>
        <v>74197.036800000002</v>
      </c>
      <c r="I986" s="23">
        <f t="shared" si="257"/>
        <v>-74197.035342108458</v>
      </c>
      <c r="J986" s="24">
        <f t="shared" si="246"/>
        <v>0.99999998035108129</v>
      </c>
      <c r="K986" s="23">
        <f t="shared" si="244"/>
        <v>1.4578915433958173E-3</v>
      </c>
      <c r="L986" s="23">
        <f t="shared" si="255"/>
        <v>9999999.9278319031</v>
      </c>
      <c r="M986" s="23">
        <f>SUM($I$15:I986)</f>
        <v>-66310801.070811883</v>
      </c>
      <c r="N986" s="23">
        <f t="shared" si="247"/>
        <v>9999999.9278319031</v>
      </c>
      <c r="O986" s="23">
        <f t="shared" si="248"/>
        <v>10000000</v>
      </c>
      <c r="P986" s="25">
        <f t="shared" si="249"/>
        <v>0.99999999278319029</v>
      </c>
      <c r="R986" s="8">
        <f t="shared" si="256"/>
        <v>972</v>
      </c>
      <c r="S986" s="23">
        <f>VLOOKUP(R986,$R$7:$S$11,2,1)*$D$7</f>
        <v>25305.296442687748</v>
      </c>
      <c r="T986" s="23">
        <f t="shared" si="258"/>
        <v>-25303.220567371696</v>
      </c>
      <c r="U986" s="24">
        <f t="shared" si="250"/>
        <v>0.99991796676554434</v>
      </c>
      <c r="V986" s="23">
        <f t="shared" si="245"/>
        <v>2.075875316051679</v>
      </c>
      <c r="W986" s="23">
        <f t="shared" si="243"/>
        <v>9999828.0447559878</v>
      </c>
      <c r="X986" s="23">
        <f>SUM($T$15:T986)</f>
        <v>-20468844.872468848</v>
      </c>
      <c r="Y986" s="23">
        <f t="shared" si="251"/>
        <v>9999828.0447559878</v>
      </c>
      <c r="Z986" s="23">
        <f t="shared" si="252"/>
        <v>10000000</v>
      </c>
      <c r="AA986" s="25">
        <f t="shared" si="253"/>
        <v>0.99998280447559873</v>
      </c>
    </row>
    <row r="987" spans="7:27" x14ac:dyDescent="0.25">
      <c r="G987" s="8">
        <f t="shared" si="254"/>
        <v>973</v>
      </c>
      <c r="H987" s="23">
        <f>VLOOKUP(G987,$G$7:$H$11,2,1)*$D$7</f>
        <v>74197.036800000002</v>
      </c>
      <c r="I987" s="23">
        <f t="shared" si="257"/>
        <v>-74197.035370979458</v>
      </c>
      <c r="J987" s="24">
        <f t="shared" si="246"/>
        <v>0.99999998074019392</v>
      </c>
      <c r="K987" s="23">
        <f t="shared" si="244"/>
        <v>1.4290205435827374E-3</v>
      </c>
      <c r="L987" s="23">
        <f t="shared" si="255"/>
        <v>9999999.9292609245</v>
      </c>
      <c r="M987" s="23">
        <f>SUM($I$15:I987)</f>
        <v>-66384998.106182858</v>
      </c>
      <c r="N987" s="23">
        <f t="shared" si="247"/>
        <v>9999999.9292609245</v>
      </c>
      <c r="O987" s="23">
        <f t="shared" si="248"/>
        <v>10000000</v>
      </c>
      <c r="P987" s="25">
        <f t="shared" si="249"/>
        <v>0.99999999292609243</v>
      </c>
      <c r="R987" s="8">
        <f t="shared" si="256"/>
        <v>973</v>
      </c>
      <c r="S987" s="23">
        <f>VLOOKUP(R987,$R$7:$S$11,2,1)*$D$7</f>
        <v>25305.296442687748</v>
      </c>
      <c r="T987" s="23">
        <f t="shared" si="258"/>
        <v>-25303.245328586549</v>
      </c>
      <c r="U987" s="24">
        <f t="shared" si="250"/>
        <v>0.99991894526484426</v>
      </c>
      <c r="V987" s="23">
        <f t="shared" si="245"/>
        <v>2.0511141011993459</v>
      </c>
      <c r="W987" s="23">
        <f t="shared" si="243"/>
        <v>9999830.0958700888</v>
      </c>
      <c r="X987" s="23">
        <f>SUM($T$15:T987)</f>
        <v>-20494148.117797434</v>
      </c>
      <c r="Y987" s="23">
        <f t="shared" si="251"/>
        <v>9999830.0958700888</v>
      </c>
      <c r="Z987" s="23">
        <f t="shared" si="252"/>
        <v>10000000</v>
      </c>
      <c r="AA987" s="25">
        <f t="shared" si="253"/>
        <v>0.99998300958700892</v>
      </c>
    </row>
    <row r="988" spans="7:27" x14ac:dyDescent="0.25">
      <c r="G988" s="8">
        <f t="shared" si="254"/>
        <v>974</v>
      </c>
      <c r="H988" s="23">
        <f>VLOOKUP(G988,$G$7:$H$11,2,1)*$D$7</f>
        <v>74197.036800000002</v>
      </c>
      <c r="I988" s="23">
        <f t="shared" si="257"/>
        <v>-74197.035399273038</v>
      </c>
      <c r="J988" s="24">
        <f t="shared" si="246"/>
        <v>0.99999998112152422</v>
      </c>
      <c r="K988" s="23">
        <f t="shared" si="244"/>
        <v>1.4007269637659192E-3</v>
      </c>
      <c r="L988" s="23">
        <f t="shared" si="255"/>
        <v>9999999.9306616522</v>
      </c>
      <c r="M988" s="23">
        <f>SUM($I$15:I988)</f>
        <v>-66459195.141582131</v>
      </c>
      <c r="N988" s="23">
        <f t="shared" si="247"/>
        <v>9999999.9306616522</v>
      </c>
      <c r="O988" s="23">
        <f t="shared" si="248"/>
        <v>10000000</v>
      </c>
      <c r="P988" s="25">
        <f t="shared" si="249"/>
        <v>0.99999999306616527</v>
      </c>
      <c r="R988" s="8">
        <f t="shared" si="256"/>
        <v>974</v>
      </c>
      <c r="S988" s="23">
        <f>VLOOKUP(R988,$R$7:$S$11,2,1)*$D$7</f>
        <v>25305.296442687748</v>
      </c>
      <c r="T988" s="23">
        <f t="shared" si="258"/>
        <v>-25303.26979444921</v>
      </c>
      <c r="U988" s="24">
        <f t="shared" si="250"/>
        <v>0.9999199120925879</v>
      </c>
      <c r="V988" s="23">
        <f t="shared" si="245"/>
        <v>2.0266482385377458</v>
      </c>
      <c r="W988" s="23">
        <f t="shared" ref="W988:W1014" si="259">W987+V988</f>
        <v>9999832.1225183271</v>
      </c>
      <c r="X988" s="23">
        <f>SUM($T$15:T988)</f>
        <v>-20519451.387591884</v>
      </c>
      <c r="Y988" s="23">
        <f t="shared" si="251"/>
        <v>9999832.1225183271</v>
      </c>
      <c r="Z988" s="23">
        <f t="shared" si="252"/>
        <v>10000000</v>
      </c>
      <c r="AA988" s="25">
        <f t="shared" si="253"/>
        <v>0.99998321225183273</v>
      </c>
    </row>
    <row r="989" spans="7:27" x14ac:dyDescent="0.25">
      <c r="G989" s="8">
        <f t="shared" si="254"/>
        <v>975</v>
      </c>
      <c r="H989" s="23">
        <f>VLOOKUP(G989,$G$7:$H$11,2,1)*$D$7</f>
        <v>74197.036800000002</v>
      </c>
      <c r="I989" s="23">
        <f t="shared" si="257"/>
        <v>-74197.035427011549</v>
      </c>
      <c r="J989" s="24">
        <f t="shared" si="246"/>
        <v>0.9999999814953735</v>
      </c>
      <c r="K989" s="23">
        <f t="shared" si="244"/>
        <v>1.3729884522035718E-3</v>
      </c>
      <c r="L989" s="23">
        <f t="shared" si="255"/>
        <v>9999999.9320346415</v>
      </c>
      <c r="M989" s="23">
        <f>SUM($I$15:I989)</f>
        <v>-66533392.177009143</v>
      </c>
      <c r="N989" s="23">
        <f t="shared" si="247"/>
        <v>9999999.9320346415</v>
      </c>
      <c r="O989" s="23">
        <f t="shared" si="248"/>
        <v>10000000</v>
      </c>
      <c r="P989" s="25">
        <f t="shared" si="249"/>
        <v>0.99999999320346411</v>
      </c>
      <c r="R989" s="8">
        <f t="shared" si="256"/>
        <v>975</v>
      </c>
      <c r="S989" s="23">
        <f>VLOOKUP(R989,$R$7:$S$11,2,1)*$D$7</f>
        <v>25305.296442687748</v>
      </c>
      <c r="T989" s="23">
        <f t="shared" si="258"/>
        <v>-25303.293968491256</v>
      </c>
      <c r="U989" s="24">
        <f t="shared" si="250"/>
        <v>0.99992086738833397</v>
      </c>
      <c r="V989" s="23">
        <f t="shared" si="245"/>
        <v>2.0024741964916757</v>
      </c>
      <c r="W989" s="23">
        <f t="shared" si="259"/>
        <v>9999834.1249925233</v>
      </c>
      <c r="X989" s="23">
        <f>SUM($T$15:T989)</f>
        <v>-20544754.681560375</v>
      </c>
      <c r="Y989" s="23">
        <f t="shared" si="251"/>
        <v>9999834.1249925233</v>
      </c>
      <c r="Z989" s="23">
        <f t="shared" si="252"/>
        <v>10000000</v>
      </c>
      <c r="AA989" s="25">
        <f t="shared" si="253"/>
        <v>0.99998341249925238</v>
      </c>
    </row>
    <row r="990" spans="7:27" x14ac:dyDescent="0.25">
      <c r="G990" s="8">
        <f t="shared" si="254"/>
        <v>976</v>
      </c>
      <c r="H990" s="23">
        <f>VLOOKUP(G990,$G$7:$H$11,2,1)*$D$7</f>
        <v>74197.036800000002</v>
      </c>
      <c r="I990" s="23">
        <f t="shared" si="257"/>
        <v>-74197.035454194993</v>
      </c>
      <c r="J990" s="24">
        <f t="shared" si="246"/>
        <v>0.99999998186174188</v>
      </c>
      <c r="K990" s="23">
        <f t="shared" ref="K990:K1014" si="260">H990+I990</f>
        <v>1.3458050088956952E-3</v>
      </c>
      <c r="L990" s="23">
        <f t="shared" si="255"/>
        <v>9999999.9333804473</v>
      </c>
      <c r="M990" s="23">
        <f>SUM($I$15:I990)</f>
        <v>-66607589.212463334</v>
      </c>
      <c r="N990" s="23">
        <f t="shared" si="247"/>
        <v>9999999.9333804473</v>
      </c>
      <c r="O990" s="23">
        <f t="shared" si="248"/>
        <v>10000000</v>
      </c>
      <c r="P990" s="25">
        <f t="shared" si="249"/>
        <v>0.99999999333804468</v>
      </c>
      <c r="R990" s="8">
        <f t="shared" si="256"/>
        <v>976</v>
      </c>
      <c r="S990" s="23">
        <f>VLOOKUP(R990,$R$7:$S$11,2,1)*$D$7</f>
        <v>25305.296442687748</v>
      </c>
      <c r="T990" s="23">
        <f t="shared" si="258"/>
        <v>-25303.317854184657</v>
      </c>
      <c r="U990" s="24">
        <f t="shared" si="250"/>
        <v>0.99992181128928592</v>
      </c>
      <c r="V990" s="23">
        <f t="shared" ref="V990:V1014" si="261">S990+T990</f>
        <v>1.9785885030905774</v>
      </c>
      <c r="W990" s="23">
        <f t="shared" si="259"/>
        <v>9999836.1035810262</v>
      </c>
      <c r="X990" s="23">
        <f>SUM($T$15:T990)</f>
        <v>-20570057.999414559</v>
      </c>
      <c r="Y990" s="23">
        <f t="shared" si="251"/>
        <v>9999836.1035810262</v>
      </c>
      <c r="Z990" s="23">
        <f t="shared" si="252"/>
        <v>10000000</v>
      </c>
      <c r="AA990" s="25">
        <f t="shared" si="253"/>
        <v>0.99998361035810257</v>
      </c>
    </row>
    <row r="991" spans="7:27" x14ac:dyDescent="0.25">
      <c r="G991" s="8">
        <f t="shared" si="254"/>
        <v>977</v>
      </c>
      <c r="H991" s="23">
        <f>VLOOKUP(G991,$G$7:$H$11,2,1)*$D$7</f>
        <v>74197.036800000002</v>
      </c>
      <c r="I991" s="23">
        <f t="shared" si="257"/>
        <v>-74197.03548084572</v>
      </c>
      <c r="J991" s="24">
        <f t="shared" si="246"/>
        <v>0.99999998222093034</v>
      </c>
      <c r="K991" s="23">
        <f t="shared" si="260"/>
        <v>1.3191542821004987E-3</v>
      </c>
      <c r="L991" s="23">
        <f t="shared" si="255"/>
        <v>9999999.9346996024</v>
      </c>
      <c r="M991" s="23">
        <f>SUM($I$15:I991)</f>
        <v>-66681786.247944176</v>
      </c>
      <c r="N991" s="23">
        <f t="shared" si="247"/>
        <v>9999999.9346996024</v>
      </c>
      <c r="O991" s="23">
        <f t="shared" si="248"/>
        <v>10000000</v>
      </c>
      <c r="P991" s="25">
        <f t="shared" si="249"/>
        <v>0.99999999346996027</v>
      </c>
      <c r="R991" s="8">
        <f t="shared" si="256"/>
        <v>977</v>
      </c>
      <c r="S991" s="23">
        <f>VLOOKUP(R991,$R$7:$S$11,2,1)*$D$7</f>
        <v>25305.296442687748</v>
      </c>
      <c r="T991" s="23">
        <f t="shared" si="258"/>
        <v>-25303.341454971582</v>
      </c>
      <c r="U991" s="24">
        <f t="shared" si="250"/>
        <v>0.99992274393146929</v>
      </c>
      <c r="V991" s="23">
        <f t="shared" si="261"/>
        <v>1.9549877161662153</v>
      </c>
      <c r="W991" s="23">
        <f t="shared" si="259"/>
        <v>9999838.0585687421</v>
      </c>
      <c r="X991" s="23">
        <f>SUM($T$15:T991)</f>
        <v>-20595361.340869531</v>
      </c>
      <c r="Y991" s="23">
        <f t="shared" si="251"/>
        <v>9999838.0585687421</v>
      </c>
      <c r="Z991" s="23">
        <f t="shared" si="252"/>
        <v>10000000</v>
      </c>
      <c r="AA991" s="25">
        <f t="shared" si="253"/>
        <v>0.99998380585687419</v>
      </c>
    </row>
    <row r="992" spans="7:27" x14ac:dyDescent="0.25">
      <c r="G992" s="8">
        <f t="shared" si="254"/>
        <v>978</v>
      </c>
      <c r="H992" s="23">
        <f>VLOOKUP(G992,$G$7:$H$11,2,1)*$D$7</f>
        <v>74197.036800000002</v>
      </c>
      <c r="I992" s="23">
        <f t="shared" si="257"/>
        <v>-74197.035506967455</v>
      </c>
      <c r="J992" s="24">
        <f t="shared" si="246"/>
        <v>0.99999998257298939</v>
      </c>
      <c r="K992" s="23">
        <f t="shared" si="260"/>
        <v>1.2930325465276837E-3</v>
      </c>
      <c r="L992" s="23">
        <f t="shared" si="255"/>
        <v>9999999.9359926358</v>
      </c>
      <c r="M992" s="23">
        <f>SUM($I$15:I992)</f>
        <v>-66755983.28345114</v>
      </c>
      <c r="N992" s="23">
        <f t="shared" si="247"/>
        <v>9999999.9359926358</v>
      </c>
      <c r="O992" s="23">
        <f t="shared" si="248"/>
        <v>10000000</v>
      </c>
      <c r="P992" s="25">
        <f t="shared" si="249"/>
        <v>0.99999999359926361</v>
      </c>
      <c r="R992" s="8">
        <f t="shared" si="256"/>
        <v>978</v>
      </c>
      <c r="S992" s="23">
        <f>VLOOKUP(R992,$R$7:$S$11,2,1)*$D$7</f>
        <v>25305.296442687748</v>
      </c>
      <c r="T992" s="23">
        <f t="shared" si="258"/>
        <v>-25303.364774249494</v>
      </c>
      <c r="U992" s="24">
        <f t="shared" si="250"/>
        <v>0.99992366544914313</v>
      </c>
      <c r="V992" s="23">
        <f t="shared" si="261"/>
        <v>1.9316684382538369</v>
      </c>
      <c r="W992" s="23">
        <f t="shared" si="259"/>
        <v>9999839.9902371801</v>
      </c>
      <c r="X992" s="23">
        <f>SUM($T$15:T992)</f>
        <v>-20620664.705643781</v>
      </c>
      <c r="Y992" s="23">
        <f t="shared" si="251"/>
        <v>9999839.9902371801</v>
      </c>
      <c r="Z992" s="23">
        <f t="shared" si="252"/>
        <v>10000000</v>
      </c>
      <c r="AA992" s="25">
        <f t="shared" si="253"/>
        <v>0.99998399902371804</v>
      </c>
    </row>
    <row r="993" spans="7:27" x14ac:dyDescent="0.25">
      <c r="G993" s="8">
        <f t="shared" si="254"/>
        <v>979</v>
      </c>
      <c r="H993" s="23">
        <f>VLOOKUP(G993,$G$7:$H$11,2,1)*$D$7</f>
        <v>74197.036800000002</v>
      </c>
      <c r="I993" s="23">
        <f t="shared" si="257"/>
        <v>-74197.035532571375</v>
      </c>
      <c r="J993" s="24">
        <f t="shared" si="246"/>
        <v>0.99999998291806946</v>
      </c>
      <c r="K993" s="23">
        <f t="shared" si="260"/>
        <v>1.267428626306355E-3</v>
      </c>
      <c r="L993" s="23">
        <f t="shared" si="255"/>
        <v>9999999.9372600652</v>
      </c>
      <c r="M993" s="23">
        <f>SUM($I$15:I993)</f>
        <v>-66830180.318983711</v>
      </c>
      <c r="N993" s="23">
        <f t="shared" si="247"/>
        <v>9999999.9372600652</v>
      </c>
      <c r="O993" s="23">
        <f t="shared" si="248"/>
        <v>10000000</v>
      </c>
      <c r="P993" s="25">
        <f t="shared" si="249"/>
        <v>0.99999999372600656</v>
      </c>
      <c r="R993" s="8">
        <f t="shared" si="256"/>
        <v>979</v>
      </c>
      <c r="S993" s="23">
        <f>VLOOKUP(R993,$R$7:$S$11,2,1)*$D$7</f>
        <v>25305.296442687748</v>
      </c>
      <c r="T993" s="23">
        <f t="shared" si="258"/>
        <v>-25303.387815382332</v>
      </c>
      <c r="U993" s="24">
        <f t="shared" si="250"/>
        <v>0.99992457597524143</v>
      </c>
      <c r="V993" s="23">
        <f t="shared" si="261"/>
        <v>1.908627305416303</v>
      </c>
      <c r="W993" s="23">
        <f t="shared" si="259"/>
        <v>9999841.8988644853</v>
      </c>
      <c r="X993" s="23">
        <f>SUM($T$15:T993)</f>
        <v>-20645968.093459163</v>
      </c>
      <c r="Y993" s="23">
        <f t="shared" si="251"/>
        <v>9999841.8988644853</v>
      </c>
      <c r="Z993" s="23">
        <f t="shared" si="252"/>
        <v>10000000</v>
      </c>
      <c r="AA993" s="25">
        <f t="shared" si="253"/>
        <v>0.99998418988644855</v>
      </c>
    </row>
    <row r="994" spans="7:27" x14ac:dyDescent="0.25">
      <c r="G994" s="8">
        <f t="shared" si="254"/>
        <v>980</v>
      </c>
      <c r="H994" s="23">
        <f>VLOOKUP(G994,$G$7:$H$11,2,1)*$D$7</f>
        <v>74197.036800000002</v>
      </c>
      <c r="I994" s="23">
        <f t="shared" si="257"/>
        <v>-74197.035557664931</v>
      </c>
      <c r="J994" s="24">
        <f t="shared" si="246"/>
        <v>0.99999998325627104</v>
      </c>
      <c r="K994" s="23">
        <f t="shared" si="260"/>
        <v>1.2423350708559155E-3</v>
      </c>
      <c r="L994" s="23">
        <f t="shared" si="255"/>
        <v>9999999.9385024011</v>
      </c>
      <c r="M994" s="23">
        <f>SUM($I$15:I994)</f>
        <v>-66904377.354541376</v>
      </c>
      <c r="N994" s="23">
        <f t="shared" si="247"/>
        <v>9999999.9385024011</v>
      </c>
      <c r="O994" s="23">
        <f t="shared" si="248"/>
        <v>10000000</v>
      </c>
      <c r="P994" s="25">
        <f t="shared" si="249"/>
        <v>0.99999999385024008</v>
      </c>
      <c r="R994" s="8">
        <f t="shared" si="256"/>
        <v>980</v>
      </c>
      <c r="S994" s="23">
        <f>VLOOKUP(R994,$R$7:$S$11,2,1)*$D$7</f>
        <v>25305.296442687748</v>
      </c>
      <c r="T994" s="23">
        <f t="shared" si="258"/>
        <v>-25303.410581674427</v>
      </c>
      <c r="U994" s="24">
        <f t="shared" si="250"/>
        <v>0.99992547564034306</v>
      </c>
      <c r="V994" s="23">
        <f t="shared" si="261"/>
        <v>1.8858610133211187</v>
      </c>
      <c r="W994" s="23">
        <f t="shared" si="259"/>
        <v>9999843.7847254984</v>
      </c>
      <c r="X994" s="23">
        <f>SUM($T$15:T994)</f>
        <v>-20671271.504040837</v>
      </c>
      <c r="Y994" s="23">
        <f t="shared" si="251"/>
        <v>9999843.7847254984</v>
      </c>
      <c r="Z994" s="23">
        <f t="shared" si="252"/>
        <v>10000000</v>
      </c>
      <c r="AA994" s="25">
        <f t="shared" si="253"/>
        <v>0.99998437847254984</v>
      </c>
    </row>
    <row r="995" spans="7:27" x14ac:dyDescent="0.25">
      <c r="G995" s="8">
        <f t="shared" si="254"/>
        <v>981</v>
      </c>
      <c r="H995" s="23">
        <f>VLOOKUP(G995,$G$7:$H$11,2,1)*$D$7</f>
        <v>74197.036800000002</v>
      </c>
      <c r="I995" s="23">
        <f t="shared" si="257"/>
        <v>-74197.035582266748</v>
      </c>
      <c r="J995" s="24">
        <f t="shared" si="246"/>
        <v>0.99999998358784525</v>
      </c>
      <c r="K995" s="23">
        <f t="shared" si="260"/>
        <v>1.2177332537248731E-3</v>
      </c>
      <c r="L995" s="23">
        <f t="shared" si="255"/>
        <v>9999999.9397201352</v>
      </c>
      <c r="M995" s="23">
        <f>SUM($I$15:I995)</f>
        <v>-66978574.390123643</v>
      </c>
      <c r="N995" s="23">
        <f t="shared" si="247"/>
        <v>9999999.9397201352</v>
      </c>
      <c r="O995" s="23">
        <f t="shared" si="248"/>
        <v>10000000</v>
      </c>
      <c r="P995" s="25">
        <f t="shared" si="249"/>
        <v>0.99999999397201356</v>
      </c>
      <c r="R995" s="8">
        <f t="shared" si="256"/>
        <v>981</v>
      </c>
      <c r="S995" s="23">
        <f>VLOOKUP(R995,$R$7:$S$11,2,1)*$D$7</f>
        <v>25305.296442687748</v>
      </c>
      <c r="T995" s="23">
        <f t="shared" si="258"/>
        <v>-25303.433076418936</v>
      </c>
      <c r="U995" s="24">
        <f t="shared" si="250"/>
        <v>0.99992636457458495</v>
      </c>
      <c r="V995" s="23">
        <f t="shared" si="261"/>
        <v>1.8633662688116601</v>
      </c>
      <c r="W995" s="23">
        <f t="shared" si="259"/>
        <v>9999845.648091767</v>
      </c>
      <c r="X995" s="23">
        <f>SUM($T$15:T995)</f>
        <v>-20696574.937117256</v>
      </c>
      <c r="Y995" s="23">
        <f t="shared" si="251"/>
        <v>9999845.648091767</v>
      </c>
      <c r="Z995" s="23">
        <f t="shared" si="252"/>
        <v>10000000</v>
      </c>
      <c r="AA995" s="25">
        <f t="shared" si="253"/>
        <v>0.99998456480917675</v>
      </c>
    </row>
    <row r="996" spans="7:27" x14ac:dyDescent="0.25">
      <c r="G996" s="8">
        <f t="shared" si="254"/>
        <v>982</v>
      </c>
      <c r="H996" s="23">
        <f>VLOOKUP(G996,$G$7:$H$11,2,1)*$D$7</f>
        <v>74197.036800000002</v>
      </c>
      <c r="I996" s="23">
        <f t="shared" si="257"/>
        <v>-74197.035606376827</v>
      </c>
      <c r="J996" s="24">
        <f t="shared" si="246"/>
        <v>0.99999998391279188</v>
      </c>
      <c r="K996" s="23">
        <f t="shared" si="260"/>
        <v>1.1936231749132276E-3</v>
      </c>
      <c r="L996" s="23">
        <f t="shared" si="255"/>
        <v>9999999.9409137592</v>
      </c>
      <c r="M996" s="23">
        <f>SUM($I$15:I996)</f>
        <v>-67052771.42573002</v>
      </c>
      <c r="N996" s="23">
        <f t="shared" si="247"/>
        <v>9999999.9409137592</v>
      </c>
      <c r="O996" s="23">
        <f t="shared" si="248"/>
        <v>10000000</v>
      </c>
      <c r="P996" s="25">
        <f t="shared" si="249"/>
        <v>0.99999999409137597</v>
      </c>
      <c r="R996" s="8">
        <f t="shared" si="256"/>
        <v>982</v>
      </c>
      <c r="S996" s="23">
        <f>VLOOKUP(R996,$R$7:$S$11,2,1)*$D$7</f>
        <v>25305.296442687748</v>
      </c>
      <c r="T996" s="23">
        <f t="shared" si="258"/>
        <v>-25303.455302845687</v>
      </c>
      <c r="U996" s="24">
        <f t="shared" si="250"/>
        <v>0.99992724290560153</v>
      </c>
      <c r="V996" s="23">
        <f t="shared" si="261"/>
        <v>1.8411398420612386</v>
      </c>
      <c r="W996" s="23">
        <f t="shared" si="259"/>
        <v>9999847.4892316088</v>
      </c>
      <c r="X996" s="23">
        <f>SUM($T$15:T996)</f>
        <v>-20721878.392420102</v>
      </c>
      <c r="Y996" s="23">
        <f t="shared" si="251"/>
        <v>9999847.4892316088</v>
      </c>
      <c r="Z996" s="23">
        <f t="shared" si="252"/>
        <v>10000000</v>
      </c>
      <c r="AA996" s="25">
        <f t="shared" si="253"/>
        <v>0.99998474892316092</v>
      </c>
    </row>
    <row r="997" spans="7:27" x14ac:dyDescent="0.25">
      <c r="G997" s="8">
        <f t="shared" si="254"/>
        <v>983</v>
      </c>
      <c r="H997" s="23">
        <f>VLOOKUP(G997,$G$7:$H$11,2,1)*$D$7</f>
        <v>74197.036800000002</v>
      </c>
      <c r="I997" s="23">
        <f t="shared" si="257"/>
        <v>-74197.035630017519</v>
      </c>
      <c r="J997" s="24">
        <f t="shared" si="246"/>
        <v>0.99999998423141234</v>
      </c>
      <c r="K997" s="23">
        <f t="shared" si="260"/>
        <v>1.1699824826791883E-3</v>
      </c>
      <c r="L997" s="23">
        <f t="shared" si="255"/>
        <v>9999999.9420837425</v>
      </c>
      <c r="M997" s="23">
        <f>SUM($I$15:I997)</f>
        <v>-67126968.461360037</v>
      </c>
      <c r="N997" s="23">
        <f t="shared" si="247"/>
        <v>9999999.9420837425</v>
      </c>
      <c r="O997" s="23">
        <f t="shared" si="248"/>
        <v>10000000</v>
      </c>
      <c r="P997" s="25">
        <f t="shared" si="249"/>
        <v>0.99999999420837427</v>
      </c>
      <c r="R997" s="8">
        <f t="shared" si="256"/>
        <v>983</v>
      </c>
      <c r="S997" s="23">
        <f>VLOOKUP(R997,$R$7:$S$11,2,1)*$D$7</f>
        <v>25305.296442687748</v>
      </c>
      <c r="T997" s="23">
        <f t="shared" si="258"/>
        <v>-25303.477264158428</v>
      </c>
      <c r="U997" s="24">
        <f t="shared" si="250"/>
        <v>0.99992811075999677</v>
      </c>
      <c r="V997" s="23">
        <f t="shared" si="261"/>
        <v>1.8191785293201974</v>
      </c>
      <c r="W997" s="23">
        <f t="shared" si="259"/>
        <v>9999849.3084101379</v>
      </c>
      <c r="X997" s="23">
        <f>SUM($T$15:T997)</f>
        <v>-20747181.86968426</v>
      </c>
      <c r="Y997" s="23">
        <f t="shared" si="251"/>
        <v>9999849.3084101379</v>
      </c>
      <c r="Z997" s="23">
        <f t="shared" si="252"/>
        <v>10000000</v>
      </c>
      <c r="AA997" s="25">
        <f t="shared" si="253"/>
        <v>0.99998493084101381</v>
      </c>
    </row>
    <row r="998" spans="7:27" x14ac:dyDescent="0.25">
      <c r="G998" s="8">
        <f t="shared" si="254"/>
        <v>984</v>
      </c>
      <c r="H998" s="23">
        <f>VLOOKUP(G998,$G$7:$H$11,2,1)*$D$7</f>
        <v>74197.036800000002</v>
      </c>
      <c r="I998" s="23">
        <f t="shared" si="257"/>
        <v>-74197.035653181374</v>
      </c>
      <c r="J998" s="24">
        <f t="shared" si="246"/>
        <v>0.99999998454360606</v>
      </c>
      <c r="K998" s="23">
        <f t="shared" si="260"/>
        <v>1.1468186276033521E-3</v>
      </c>
      <c r="L998" s="23">
        <f t="shared" si="255"/>
        <v>9999999.9432305619</v>
      </c>
      <c r="M998" s="23">
        <f>SUM($I$15:I998)</f>
        <v>-67201165.497013211</v>
      </c>
      <c r="N998" s="23">
        <f t="shared" si="247"/>
        <v>9999999.9432305619</v>
      </c>
      <c r="O998" s="23">
        <f t="shared" si="248"/>
        <v>10000000</v>
      </c>
      <c r="P998" s="25">
        <f t="shared" si="249"/>
        <v>0.9999999943230562</v>
      </c>
      <c r="R998" s="8">
        <f t="shared" si="256"/>
        <v>984</v>
      </c>
      <c r="S998" s="23">
        <f>VLOOKUP(R998,$R$7:$S$11,2,1)*$D$7</f>
        <v>25305.296442687748</v>
      </c>
      <c r="T998" s="23">
        <f t="shared" si="258"/>
        <v>-25303.498963516206</v>
      </c>
      <c r="U998" s="24">
        <f t="shared" si="250"/>
        <v>0.99992896826260802</v>
      </c>
      <c r="V998" s="23">
        <f t="shared" si="261"/>
        <v>1.7974791715423635</v>
      </c>
      <c r="W998" s="23">
        <f t="shared" si="259"/>
        <v>9999851.1058893092</v>
      </c>
      <c r="X998" s="23">
        <f>SUM($T$15:T998)</f>
        <v>-20772485.368647777</v>
      </c>
      <c r="Y998" s="23">
        <f t="shared" si="251"/>
        <v>9999851.1058893092</v>
      </c>
      <c r="Z998" s="23">
        <f t="shared" si="252"/>
        <v>10000000</v>
      </c>
      <c r="AA998" s="25">
        <f t="shared" si="253"/>
        <v>0.99998511058893091</v>
      </c>
    </row>
    <row r="999" spans="7:27" x14ac:dyDescent="0.25">
      <c r="G999" s="8">
        <f t="shared" si="254"/>
        <v>985</v>
      </c>
      <c r="H999" s="23">
        <f>VLOOKUP(G999,$G$7:$H$11,2,1)*$D$7</f>
        <v>74197.036800000002</v>
      </c>
      <c r="I999" s="23">
        <f t="shared" si="257"/>
        <v>-74197.035675890744</v>
      </c>
      <c r="J999" s="24">
        <f t="shared" si="246"/>
        <v>0.99999998484967456</v>
      </c>
      <c r="K999" s="23">
        <f t="shared" si="260"/>
        <v>1.1241092579439282E-3</v>
      </c>
      <c r="L999" s="23">
        <f t="shared" si="255"/>
        <v>9999999.944354672</v>
      </c>
      <c r="M999" s="23">
        <f>SUM($I$15:I999)</f>
        <v>-67275362.532689095</v>
      </c>
      <c r="N999" s="23">
        <f t="shared" si="247"/>
        <v>9999999.944354672</v>
      </c>
      <c r="O999" s="23">
        <f t="shared" si="248"/>
        <v>10000000</v>
      </c>
      <c r="P999" s="25">
        <f t="shared" si="249"/>
        <v>0.99999999443546717</v>
      </c>
      <c r="R999" s="8">
        <f t="shared" si="256"/>
        <v>985</v>
      </c>
      <c r="S999" s="23">
        <f>VLOOKUP(R999,$R$7:$S$11,2,1)*$D$7</f>
        <v>25305.296442687748</v>
      </c>
      <c r="T999" s="23">
        <f t="shared" si="258"/>
        <v>-25303.520404044539</v>
      </c>
      <c r="U999" s="24">
        <f t="shared" si="250"/>
        <v>0.99992981553694771</v>
      </c>
      <c r="V999" s="23">
        <f t="shared" si="261"/>
        <v>1.7760386432091764</v>
      </c>
      <c r="W999" s="23">
        <f t="shared" si="259"/>
        <v>9999852.8819279522</v>
      </c>
      <c r="X999" s="23">
        <f>SUM($T$15:T999)</f>
        <v>-20797788.889051821</v>
      </c>
      <c r="Y999" s="23">
        <f t="shared" si="251"/>
        <v>9999852.8819279522</v>
      </c>
      <c r="Z999" s="23">
        <f t="shared" si="252"/>
        <v>10000000</v>
      </c>
      <c r="AA999" s="25">
        <f t="shared" si="253"/>
        <v>0.9999852881927952</v>
      </c>
    </row>
    <row r="1000" spans="7:27" x14ac:dyDescent="0.25">
      <c r="G1000" s="8">
        <f t="shared" si="254"/>
        <v>986</v>
      </c>
      <c r="H1000" s="23">
        <f>VLOOKUP(G1000,$G$7:$H$11,2,1)*$D$7</f>
        <v>74197.036800000002</v>
      </c>
      <c r="I1000" s="23">
        <f t="shared" si="257"/>
        <v>-74197.035698149353</v>
      </c>
      <c r="J1000" s="24">
        <f t="shared" si="246"/>
        <v>0.9999999851496677</v>
      </c>
      <c r="K1000" s="23">
        <f t="shared" si="260"/>
        <v>1.1018506484106183E-3</v>
      </c>
      <c r="L1000" s="23">
        <f t="shared" si="255"/>
        <v>9999999.9454565234</v>
      </c>
      <c r="M1000" s="23">
        <f>SUM($I$15:I1000)</f>
        <v>-67349559.56838724</v>
      </c>
      <c r="N1000" s="23">
        <f t="shared" si="247"/>
        <v>9999999.9454565234</v>
      </c>
      <c r="O1000" s="23">
        <f t="shared" si="248"/>
        <v>10000000</v>
      </c>
      <c r="P1000" s="25">
        <f t="shared" si="249"/>
        <v>0.99999999454565236</v>
      </c>
      <c r="R1000" s="8">
        <f t="shared" si="256"/>
        <v>986</v>
      </c>
      <c r="S1000" s="23">
        <f>VLOOKUP(R1000,$R$7:$S$11,2,1)*$D$7</f>
        <v>25305.296442687748</v>
      </c>
      <c r="T1000" s="23">
        <f t="shared" si="258"/>
        <v>-25303.541588835418</v>
      </c>
      <c r="U1000" s="24">
        <f t="shared" si="250"/>
        <v>0.99993065270520332</v>
      </c>
      <c r="V1000" s="23">
        <f t="shared" si="261"/>
        <v>1.7548538523296884</v>
      </c>
      <c r="W1000" s="23">
        <f t="shared" si="259"/>
        <v>9999854.6367818043</v>
      </c>
      <c r="X1000" s="23">
        <f>SUM($T$15:T1000)</f>
        <v>-20823092.430640657</v>
      </c>
      <c r="Y1000" s="23">
        <f t="shared" si="251"/>
        <v>9999854.6367818043</v>
      </c>
      <c r="Z1000" s="23">
        <f t="shared" si="252"/>
        <v>10000000</v>
      </c>
      <c r="AA1000" s="25">
        <f t="shared" si="253"/>
        <v>0.99998546367818042</v>
      </c>
    </row>
    <row r="1001" spans="7:27" x14ac:dyDescent="0.25">
      <c r="G1001" s="8">
        <f t="shared" si="254"/>
        <v>987</v>
      </c>
      <c r="H1001" s="23">
        <f>VLOOKUP(G1001,$G$7:$H$11,2,1)*$D$7</f>
        <v>74197.036800000002</v>
      </c>
      <c r="I1001" s="23">
        <f t="shared" si="257"/>
        <v>-74197.035719968379</v>
      </c>
      <c r="J1001" s="24">
        <f t="shared" si="246"/>
        <v>0.99999998544373647</v>
      </c>
      <c r="K1001" s="23">
        <f t="shared" si="260"/>
        <v>1.0800316231325269E-3</v>
      </c>
      <c r="L1001" s="23">
        <f t="shared" si="255"/>
        <v>9999999.9465365559</v>
      </c>
      <c r="M1001" s="23">
        <f>SUM($I$15:I1001)</f>
        <v>-67423756.604107201</v>
      </c>
      <c r="N1001" s="23">
        <f t="shared" si="247"/>
        <v>9999999.9465365559</v>
      </c>
      <c r="O1001" s="23">
        <f t="shared" si="248"/>
        <v>10000000</v>
      </c>
      <c r="P1001" s="25">
        <f t="shared" si="249"/>
        <v>0.99999999465365563</v>
      </c>
      <c r="R1001" s="8">
        <f t="shared" si="256"/>
        <v>987</v>
      </c>
      <c r="S1001" s="23">
        <f>VLOOKUP(R1001,$R$7:$S$11,2,1)*$D$7</f>
        <v>25305.296442687748</v>
      </c>
      <c r="T1001" s="23">
        <f t="shared" si="258"/>
        <v>-25303.562520936131</v>
      </c>
      <c r="U1001" s="24">
        <f t="shared" si="250"/>
        <v>0.99993147988779574</v>
      </c>
      <c r="V1001" s="23">
        <f t="shared" si="261"/>
        <v>1.7339217516164354</v>
      </c>
      <c r="W1001" s="23">
        <f t="shared" si="259"/>
        <v>9999856.3707035556</v>
      </c>
      <c r="X1001" s="23">
        <f>SUM($T$15:T1001)</f>
        <v>-20848395.993161593</v>
      </c>
      <c r="Y1001" s="23">
        <f t="shared" si="251"/>
        <v>9999856.3707035556</v>
      </c>
      <c r="Z1001" s="23">
        <f t="shared" si="252"/>
        <v>10000000</v>
      </c>
      <c r="AA1001" s="25">
        <f t="shared" si="253"/>
        <v>0.99998563707035559</v>
      </c>
    </row>
    <row r="1002" spans="7:27" x14ac:dyDescent="0.25">
      <c r="G1002" s="8">
        <f t="shared" si="254"/>
        <v>988</v>
      </c>
      <c r="H1002" s="23">
        <f>VLOOKUP(G1002,$G$7:$H$11,2,1)*$D$7</f>
        <v>74197.036800000002</v>
      </c>
      <c r="I1002" s="23">
        <f t="shared" si="257"/>
        <v>-74197.035741351545</v>
      </c>
      <c r="J1002" s="24">
        <f t="shared" si="246"/>
        <v>0.99999998573193083</v>
      </c>
      <c r="K1002" s="23">
        <f t="shared" si="260"/>
        <v>1.0586484568193555E-3</v>
      </c>
      <c r="L1002" s="23">
        <f t="shared" si="255"/>
        <v>9999999.9475952052</v>
      </c>
      <c r="M1002" s="23">
        <f>SUM($I$15:I1002)</f>
        <v>-67497953.63984856</v>
      </c>
      <c r="N1002" s="23">
        <f t="shared" si="247"/>
        <v>9999999.9475952052</v>
      </c>
      <c r="O1002" s="23">
        <f t="shared" si="248"/>
        <v>10000000</v>
      </c>
      <c r="P1002" s="25">
        <f t="shared" si="249"/>
        <v>0.99999999475952051</v>
      </c>
      <c r="R1002" s="8">
        <f t="shared" si="256"/>
        <v>988</v>
      </c>
      <c r="S1002" s="23">
        <f>VLOOKUP(R1002,$R$7:$S$11,2,1)*$D$7</f>
        <v>25305.296442687748</v>
      </c>
      <c r="T1002" s="23">
        <f t="shared" si="258"/>
        <v>-25303.583203352988</v>
      </c>
      <c r="U1002" s="24">
        <f t="shared" si="250"/>
        <v>0.9999322972035265</v>
      </c>
      <c r="V1002" s="23">
        <f t="shared" si="261"/>
        <v>1.7132393347601464</v>
      </c>
      <c r="W1002" s="23">
        <f t="shared" si="259"/>
        <v>9999858.0839428902</v>
      </c>
      <c r="X1002" s="23">
        <f>SUM($T$15:T1002)</f>
        <v>-20873699.576364946</v>
      </c>
      <c r="Y1002" s="23">
        <f t="shared" si="251"/>
        <v>9999858.0839428902</v>
      </c>
      <c r="Z1002" s="23">
        <f t="shared" si="252"/>
        <v>10000000</v>
      </c>
      <c r="AA1002" s="25">
        <f t="shared" si="253"/>
        <v>0.99998580839428897</v>
      </c>
    </row>
    <row r="1003" spans="7:27" x14ac:dyDescent="0.25">
      <c r="G1003" s="8">
        <f t="shared" si="254"/>
        <v>989</v>
      </c>
      <c r="H1003" s="23">
        <f>VLOOKUP(G1003,$G$7:$H$11,2,1)*$D$7</f>
        <v>74197.036800000002</v>
      </c>
      <c r="I1003" s="23">
        <f t="shared" si="257"/>
        <v>-74197.035762317479</v>
      </c>
      <c r="J1003" s="24">
        <f t="shared" si="246"/>
        <v>0.9999999860145018</v>
      </c>
      <c r="K1003" s="23">
        <f t="shared" si="260"/>
        <v>1.0376825230196118E-3</v>
      </c>
      <c r="L1003" s="23">
        <f t="shared" si="255"/>
        <v>9999999.9486328885</v>
      </c>
      <c r="M1003" s="23">
        <f>SUM($I$15:I1003)</f>
        <v>-67572150.67561087</v>
      </c>
      <c r="N1003" s="23">
        <f t="shared" si="247"/>
        <v>9999999.9486328885</v>
      </c>
      <c r="O1003" s="23">
        <f t="shared" si="248"/>
        <v>10000000</v>
      </c>
      <c r="P1003" s="25">
        <f t="shared" si="249"/>
        <v>0.99999999486328883</v>
      </c>
      <c r="R1003" s="8">
        <f t="shared" si="256"/>
        <v>989</v>
      </c>
      <c r="S1003" s="23">
        <f>VLOOKUP(R1003,$R$7:$S$11,2,1)*$D$7</f>
        <v>25305.296442687748</v>
      </c>
      <c r="T1003" s="23">
        <f t="shared" si="258"/>
        <v>-25303.603639077395</v>
      </c>
      <c r="U1003" s="24">
        <f t="shared" si="250"/>
        <v>0.99993310477060848</v>
      </c>
      <c r="V1003" s="23">
        <f t="shared" si="261"/>
        <v>1.692803610352712</v>
      </c>
      <c r="W1003" s="23">
        <f t="shared" si="259"/>
        <v>9999859.7767465003</v>
      </c>
      <c r="X1003" s="23">
        <f>SUM($T$15:T1003)</f>
        <v>-20899003.180004023</v>
      </c>
      <c r="Y1003" s="23">
        <f t="shared" si="251"/>
        <v>9999859.7767465003</v>
      </c>
      <c r="Z1003" s="23">
        <f t="shared" si="252"/>
        <v>10000000</v>
      </c>
      <c r="AA1003" s="25">
        <f t="shared" si="253"/>
        <v>0.99998597767465003</v>
      </c>
    </row>
    <row r="1004" spans="7:27" x14ac:dyDescent="0.25">
      <c r="G1004" s="8">
        <f t="shared" si="254"/>
        <v>990</v>
      </c>
      <c r="H1004" s="23">
        <f>VLOOKUP(G1004,$G$7:$H$11,2,1)*$D$7</f>
        <v>74197.036800000002</v>
      </c>
      <c r="I1004" s="23">
        <f t="shared" si="257"/>
        <v>-74197.035782862455</v>
      </c>
      <c r="J1004" s="24">
        <f t="shared" si="246"/>
        <v>0.9999999862913993</v>
      </c>
      <c r="K1004" s="23">
        <f t="shared" si="260"/>
        <v>1.0171375470235944E-3</v>
      </c>
      <c r="L1004" s="23">
        <f t="shared" si="255"/>
        <v>9999999.9496500269</v>
      </c>
      <c r="M1004" s="23">
        <f>SUM($I$15:I1004)</f>
        <v>-67646347.711393729</v>
      </c>
      <c r="N1004" s="23">
        <f t="shared" si="247"/>
        <v>9999999.9496500269</v>
      </c>
      <c r="O1004" s="23">
        <f t="shared" si="248"/>
        <v>10000000</v>
      </c>
      <c r="P1004" s="25">
        <f t="shared" si="249"/>
        <v>0.99999999496500269</v>
      </c>
      <c r="R1004" s="8">
        <f t="shared" si="256"/>
        <v>990</v>
      </c>
      <c r="S1004" s="23">
        <f>VLOOKUP(R1004,$R$7:$S$11,2,1)*$D$7</f>
        <v>25305.296442687748</v>
      </c>
      <c r="T1004" s="23">
        <f t="shared" si="258"/>
        <v>-25303.623831044883</v>
      </c>
      <c r="U1004" s="24">
        <f t="shared" si="250"/>
        <v>0.99993390270504623</v>
      </c>
      <c r="V1004" s="23">
        <f t="shared" si="261"/>
        <v>1.6726116428653768</v>
      </c>
      <c r="W1004" s="23">
        <f t="shared" si="259"/>
        <v>9999861.4493581429</v>
      </c>
      <c r="X1004" s="23">
        <f>SUM($T$15:T1004)</f>
        <v>-20924306.803835068</v>
      </c>
      <c r="Y1004" s="23">
        <f t="shared" si="251"/>
        <v>9999861.4493581429</v>
      </c>
      <c r="Z1004" s="23">
        <f t="shared" si="252"/>
        <v>10000000</v>
      </c>
      <c r="AA1004" s="25">
        <f t="shared" si="253"/>
        <v>0.99998614493581428</v>
      </c>
    </row>
    <row r="1005" spans="7:27" x14ac:dyDescent="0.25">
      <c r="G1005" s="8">
        <f t="shared" si="254"/>
        <v>991</v>
      </c>
      <c r="H1005" s="23">
        <f>VLOOKUP(G1005,$G$7:$H$11,2,1)*$D$7</f>
        <v>74197.036800000002</v>
      </c>
      <c r="I1005" s="23">
        <f t="shared" si="257"/>
        <v>-74197.035803008825</v>
      </c>
      <c r="J1005" s="24">
        <f t="shared" si="246"/>
        <v>0.99999998656292466</v>
      </c>
      <c r="K1005" s="23">
        <f t="shared" si="260"/>
        <v>9.9699117708951235E-4</v>
      </c>
      <c r="L1005" s="23">
        <f t="shared" si="255"/>
        <v>9999999.9506470188</v>
      </c>
      <c r="M1005" s="23">
        <f>SUM($I$15:I1005)</f>
        <v>-67720544.747196734</v>
      </c>
      <c r="N1005" s="23">
        <f t="shared" si="247"/>
        <v>9999999.9506470188</v>
      </c>
      <c r="O1005" s="23">
        <f t="shared" si="248"/>
        <v>10000000</v>
      </c>
      <c r="P1005" s="25">
        <f t="shared" si="249"/>
        <v>0.99999999506470183</v>
      </c>
      <c r="R1005" s="8">
        <f t="shared" si="256"/>
        <v>991</v>
      </c>
      <c r="S1005" s="23">
        <f>VLOOKUP(R1005,$R$7:$S$11,2,1)*$D$7</f>
        <v>25305.296442687748</v>
      </c>
      <c r="T1005" s="23">
        <f t="shared" si="258"/>
        <v>-25303.643782157451</v>
      </c>
      <c r="U1005" s="24">
        <f t="shared" si="250"/>
        <v>0.99993469112151911</v>
      </c>
      <c r="V1005" s="23">
        <f t="shared" si="261"/>
        <v>1.6526605302969983</v>
      </c>
      <c r="W1005" s="23">
        <f t="shared" si="259"/>
        <v>9999863.102018673</v>
      </c>
      <c r="X1005" s="23">
        <f>SUM($T$15:T1005)</f>
        <v>-20949610.447617225</v>
      </c>
      <c r="Y1005" s="23">
        <f t="shared" si="251"/>
        <v>9999863.102018673</v>
      </c>
      <c r="Z1005" s="23">
        <f t="shared" si="252"/>
        <v>10000000</v>
      </c>
      <c r="AA1005" s="25">
        <f t="shared" si="253"/>
        <v>0.99998631020186735</v>
      </c>
    </row>
    <row r="1006" spans="7:27" x14ac:dyDescent="0.25">
      <c r="G1006" s="8">
        <f t="shared" si="254"/>
        <v>992</v>
      </c>
      <c r="H1006" s="23">
        <f>VLOOKUP(G1006,$G$7:$H$11,2,1)*$D$7</f>
        <v>74197.036800000002</v>
      </c>
      <c r="I1006" s="23">
        <f t="shared" si="257"/>
        <v>-74197.035822745413</v>
      </c>
      <c r="J1006" s="24">
        <f t="shared" si="246"/>
        <v>0.99999998682892699</v>
      </c>
      <c r="K1006" s="23">
        <f t="shared" si="260"/>
        <v>9.7725458908826113E-4</v>
      </c>
      <c r="L1006" s="23">
        <f t="shared" si="255"/>
        <v>9999999.9516242743</v>
      </c>
      <c r="M1006" s="23">
        <f>SUM($I$15:I1006)</f>
        <v>-67794741.783019483</v>
      </c>
      <c r="N1006" s="23">
        <f t="shared" si="247"/>
        <v>9999999.9516242743</v>
      </c>
      <c r="O1006" s="23">
        <f t="shared" si="248"/>
        <v>10000000</v>
      </c>
      <c r="P1006" s="25">
        <f t="shared" si="249"/>
        <v>0.99999999516242744</v>
      </c>
      <c r="R1006" s="8">
        <f t="shared" si="256"/>
        <v>992</v>
      </c>
      <c r="S1006" s="23">
        <f>VLOOKUP(R1006,$R$7:$S$11,2,1)*$D$7</f>
        <v>25305.296442687748</v>
      </c>
      <c r="T1006" s="23">
        <f t="shared" si="258"/>
        <v>-25303.6634953022</v>
      </c>
      <c r="U1006" s="24">
        <f t="shared" si="250"/>
        <v>0.9999354701341181</v>
      </c>
      <c r="V1006" s="23">
        <f t="shared" si="261"/>
        <v>1.6329473855475953</v>
      </c>
      <c r="W1006" s="23">
        <f t="shared" si="259"/>
        <v>9999864.7349660583</v>
      </c>
      <c r="X1006" s="23">
        <f>SUM($T$15:T1006)</f>
        <v>-20974914.111112528</v>
      </c>
      <c r="Y1006" s="23">
        <f t="shared" si="251"/>
        <v>9999864.7349660583</v>
      </c>
      <c r="Z1006" s="23">
        <f t="shared" si="252"/>
        <v>10000000</v>
      </c>
      <c r="AA1006" s="25">
        <f t="shared" si="253"/>
        <v>0.99998647349660585</v>
      </c>
    </row>
    <row r="1007" spans="7:27" x14ac:dyDescent="0.25">
      <c r="G1007" s="8">
        <f t="shared" si="254"/>
        <v>993</v>
      </c>
      <c r="H1007" s="23">
        <f>VLOOKUP(G1007,$G$7:$H$11,2,1)*$D$7</f>
        <v>74197.036800000002</v>
      </c>
      <c r="I1007" s="23">
        <f t="shared" si="257"/>
        <v>-74197.03584209457</v>
      </c>
      <c r="J1007" s="24">
        <f t="shared" si="246"/>
        <v>0.99999998708970772</v>
      </c>
      <c r="K1007" s="23">
        <f t="shared" si="260"/>
        <v>9.5790543127804995E-4</v>
      </c>
      <c r="L1007" s="23">
        <f t="shared" si="255"/>
        <v>9999999.9525821805</v>
      </c>
      <c r="M1007" s="23">
        <f>SUM($I$15:I1007)</f>
        <v>-67868938.818861574</v>
      </c>
      <c r="N1007" s="23">
        <f t="shared" si="247"/>
        <v>9999999.9525821805</v>
      </c>
      <c r="O1007" s="23">
        <f t="shared" si="248"/>
        <v>10000000</v>
      </c>
      <c r="P1007" s="25">
        <f t="shared" si="249"/>
        <v>0.99999999525821803</v>
      </c>
      <c r="R1007" s="8">
        <f t="shared" si="256"/>
        <v>993</v>
      </c>
      <c r="S1007" s="23">
        <f>VLOOKUP(R1007,$R$7:$S$11,2,1)*$D$7</f>
        <v>25305.296442687748</v>
      </c>
      <c r="T1007" s="23">
        <f t="shared" si="258"/>
        <v>-25303.682973306626</v>
      </c>
      <c r="U1007" s="24">
        <f t="shared" si="250"/>
        <v>0.99993623985457847</v>
      </c>
      <c r="V1007" s="23">
        <f t="shared" si="261"/>
        <v>1.6134693811218312</v>
      </c>
      <c r="W1007" s="23">
        <f t="shared" si="259"/>
        <v>9999866.3484354392</v>
      </c>
      <c r="X1007" s="23">
        <f>SUM($T$15:T1007)</f>
        <v>-21000217.794085834</v>
      </c>
      <c r="Y1007" s="23">
        <f t="shared" si="251"/>
        <v>9999866.3484354392</v>
      </c>
      <c r="Z1007" s="23">
        <f t="shared" si="252"/>
        <v>10000000</v>
      </c>
      <c r="AA1007" s="25">
        <f t="shared" si="253"/>
        <v>0.99998663484354389</v>
      </c>
    </row>
    <row r="1008" spans="7:27" x14ac:dyDescent="0.25">
      <c r="G1008" s="8">
        <f t="shared" si="254"/>
        <v>994</v>
      </c>
      <c r="H1008" s="23">
        <f>VLOOKUP(G1008,$G$7:$H$11,2,1)*$D$7</f>
        <v>74197.036800000002</v>
      </c>
      <c r="I1008" s="23">
        <f t="shared" si="257"/>
        <v>-74197.035861063749</v>
      </c>
      <c r="J1008" s="24">
        <f t="shared" si="246"/>
        <v>0.99999998734536721</v>
      </c>
      <c r="K1008" s="23">
        <f t="shared" si="260"/>
        <v>9.3893625307828188E-4</v>
      </c>
      <c r="L1008" s="23">
        <f t="shared" si="255"/>
        <v>9999999.9535211176</v>
      </c>
      <c r="M1008" s="23">
        <f>SUM($I$15:I1008)</f>
        <v>-67943135.854722634</v>
      </c>
      <c r="N1008" s="23">
        <f t="shared" si="247"/>
        <v>9999999.9535211176</v>
      </c>
      <c r="O1008" s="23">
        <f t="shared" si="248"/>
        <v>10000000</v>
      </c>
      <c r="P1008" s="25">
        <f t="shared" si="249"/>
        <v>0.9999999953521117</v>
      </c>
      <c r="R1008" s="8">
        <f t="shared" si="256"/>
        <v>994</v>
      </c>
      <c r="S1008" s="23">
        <f>VLOOKUP(R1008,$R$7:$S$11,2,1)*$D$7</f>
        <v>25305.296442687748</v>
      </c>
      <c r="T1008" s="23">
        <f t="shared" si="258"/>
        <v>-25303.702218972147</v>
      </c>
      <c r="U1008" s="24">
        <f t="shared" si="250"/>
        <v>0.99993700039360489</v>
      </c>
      <c r="V1008" s="23">
        <f t="shared" si="261"/>
        <v>1.5942237156014016</v>
      </c>
      <c r="W1008" s="23">
        <f t="shared" si="259"/>
        <v>9999867.9426591545</v>
      </c>
      <c r="X1008" s="23">
        <f>SUM($T$15:T1008)</f>
        <v>-21025521.496304806</v>
      </c>
      <c r="Y1008" s="23">
        <f t="shared" si="251"/>
        <v>9999867.9426591545</v>
      </c>
      <c r="Z1008" s="23">
        <f t="shared" si="252"/>
        <v>10000000</v>
      </c>
      <c r="AA1008" s="25">
        <f t="shared" si="253"/>
        <v>0.99998679426591541</v>
      </c>
    </row>
    <row r="1009" spans="7:27" x14ac:dyDescent="0.25">
      <c r="G1009" s="8">
        <f t="shared" si="254"/>
        <v>995</v>
      </c>
      <c r="H1009" s="23">
        <f>VLOOKUP(G1009,$G$7:$H$11,2,1)*$D$7</f>
        <v>74197.036800000002</v>
      </c>
      <c r="I1009" s="23">
        <f t="shared" si="257"/>
        <v>-74197.035879656672</v>
      </c>
      <c r="J1009" s="24">
        <f t="shared" si="246"/>
        <v>0.99999998759595576</v>
      </c>
      <c r="K1009" s="23">
        <f t="shared" si="260"/>
        <v>9.2034332919865847E-4</v>
      </c>
      <c r="L1009" s="23">
        <f t="shared" si="255"/>
        <v>9999999.9544414617</v>
      </c>
      <c r="M1009" s="23">
        <f>SUM($I$15:I1009)</f>
        <v>-68017332.890602291</v>
      </c>
      <c r="N1009" s="23">
        <f t="shared" si="247"/>
        <v>9999999.9544414617</v>
      </c>
      <c r="O1009" s="23">
        <f t="shared" si="248"/>
        <v>10000000</v>
      </c>
      <c r="P1009" s="25">
        <f t="shared" si="249"/>
        <v>0.99999999544414619</v>
      </c>
      <c r="R1009" s="8">
        <f t="shared" si="256"/>
        <v>995</v>
      </c>
      <c r="S1009" s="23">
        <f>VLOOKUP(R1009,$R$7:$S$11,2,1)*$D$7</f>
        <v>25305.296442687748</v>
      </c>
      <c r="T1009" s="23">
        <f t="shared" si="258"/>
        <v>-25303.721235085279</v>
      </c>
      <c r="U1009" s="24">
        <f t="shared" si="250"/>
        <v>0.9999377518613134</v>
      </c>
      <c r="V1009" s="23">
        <f t="shared" si="261"/>
        <v>1.5752076024691632</v>
      </c>
      <c r="W1009" s="23">
        <f t="shared" si="259"/>
        <v>9999869.5178667568</v>
      </c>
      <c r="X1009" s="23">
        <f>SUM($T$15:T1009)</f>
        <v>-21050825.217539892</v>
      </c>
      <c r="Y1009" s="23">
        <f t="shared" si="251"/>
        <v>9999869.5178667568</v>
      </c>
      <c r="Z1009" s="23">
        <f t="shared" si="252"/>
        <v>10000000</v>
      </c>
      <c r="AA1009" s="25">
        <f t="shared" si="253"/>
        <v>0.99998695178667563</v>
      </c>
    </row>
    <row r="1010" spans="7:27" x14ac:dyDescent="0.25">
      <c r="G1010" s="8">
        <f t="shared" si="254"/>
        <v>996</v>
      </c>
      <c r="H1010" s="23">
        <f>VLOOKUP(G1010,$G$7:$H$11,2,1)*$D$7</f>
        <v>74197.036800000002</v>
      </c>
      <c r="I1010" s="23">
        <f t="shared" si="257"/>
        <v>-74197.035897884518</v>
      </c>
      <c r="J1010" s="24">
        <f t="shared" si="246"/>
        <v>0.99999998784162381</v>
      </c>
      <c r="K1010" s="23">
        <f t="shared" si="260"/>
        <v>9.0211548376828432E-4</v>
      </c>
      <c r="L1010" s="23">
        <f t="shared" si="255"/>
        <v>9999999.955343578</v>
      </c>
      <c r="M1010" s="23">
        <f>SUM($I$15:I1010)</f>
        <v>-68091529.926500171</v>
      </c>
      <c r="N1010" s="23">
        <f t="shared" si="247"/>
        <v>9999999.955343578</v>
      </c>
      <c r="O1010" s="23">
        <f t="shared" si="248"/>
        <v>10000000</v>
      </c>
      <c r="P1010" s="25">
        <f t="shared" si="249"/>
        <v>0.99999999553435781</v>
      </c>
      <c r="R1010" s="8">
        <f t="shared" si="256"/>
        <v>996</v>
      </c>
      <c r="S1010" s="23">
        <f>VLOOKUP(R1010,$R$7:$S$11,2,1)*$D$7</f>
        <v>25305.296442687748</v>
      </c>
      <c r="T1010" s="23">
        <f t="shared" si="258"/>
        <v>-25303.740024372935</v>
      </c>
      <c r="U1010" s="24">
        <f t="shared" si="250"/>
        <v>0.99993849436546467</v>
      </c>
      <c r="V1010" s="23">
        <f t="shared" si="261"/>
        <v>1.5564183148126176</v>
      </c>
      <c r="W1010" s="23">
        <f t="shared" si="259"/>
        <v>9999871.0742850713</v>
      </c>
      <c r="X1010" s="23">
        <f>SUM($T$15:T1010)</f>
        <v>-21076128.957564265</v>
      </c>
      <c r="Y1010" s="23">
        <f t="shared" si="251"/>
        <v>9999871.0742850713</v>
      </c>
      <c r="Z1010" s="23">
        <f t="shared" si="252"/>
        <v>10000000</v>
      </c>
      <c r="AA1010" s="25">
        <f t="shared" si="253"/>
        <v>0.99998710742850716</v>
      </c>
    </row>
    <row r="1011" spans="7:27" x14ac:dyDescent="0.25">
      <c r="G1011" s="8">
        <f t="shared" si="254"/>
        <v>997</v>
      </c>
      <c r="H1011" s="23">
        <f>VLOOKUP(G1011,$G$7:$H$11,2,1)*$D$7</f>
        <v>74197.036800000002</v>
      </c>
      <c r="I1011" s="23">
        <f t="shared" si="257"/>
        <v>-74197.03591574356</v>
      </c>
      <c r="J1011" s="24">
        <f t="shared" si="246"/>
        <v>0.99999998808232138</v>
      </c>
      <c r="K1011" s="23">
        <f t="shared" si="260"/>
        <v>8.842564420774579E-4</v>
      </c>
      <c r="L1011" s="23">
        <f t="shared" si="255"/>
        <v>9999999.9562278353</v>
      </c>
      <c r="M1011" s="23">
        <f>SUM($I$15:I1011)</f>
        <v>-68165726.962415919</v>
      </c>
      <c r="N1011" s="23">
        <f t="shared" si="247"/>
        <v>9999999.9562278353</v>
      </c>
      <c r="O1011" s="23">
        <f t="shared" si="248"/>
        <v>10000000</v>
      </c>
      <c r="P1011" s="25">
        <f t="shared" si="249"/>
        <v>0.99999999562278352</v>
      </c>
      <c r="R1011" s="8">
        <f t="shared" si="256"/>
        <v>997</v>
      </c>
      <c r="S1011" s="23">
        <f>VLOOKUP(R1011,$R$7:$S$11,2,1)*$D$7</f>
        <v>25305.296442687748</v>
      </c>
      <c r="T1011" s="23">
        <f t="shared" si="258"/>
        <v>-25303.758589532226</v>
      </c>
      <c r="U1011" s="24">
        <f t="shared" si="250"/>
        <v>0.99993922801264135</v>
      </c>
      <c r="V1011" s="23">
        <f t="shared" si="261"/>
        <v>1.5378531555215886</v>
      </c>
      <c r="W1011" s="23">
        <f t="shared" si="259"/>
        <v>9999872.6121382266</v>
      </c>
      <c r="X1011" s="23">
        <f>SUM($T$15:T1011)</f>
        <v>-21101432.716153797</v>
      </c>
      <c r="Y1011" s="23">
        <f t="shared" si="251"/>
        <v>9999872.6121382266</v>
      </c>
      <c r="Z1011" s="23">
        <f t="shared" si="252"/>
        <v>10000000</v>
      </c>
      <c r="AA1011" s="25">
        <f t="shared" si="253"/>
        <v>0.99998726121382264</v>
      </c>
    </row>
    <row r="1012" spans="7:27" x14ac:dyDescent="0.25">
      <c r="G1012" s="8">
        <f t="shared" si="254"/>
        <v>998</v>
      </c>
      <c r="H1012" s="23">
        <f>VLOOKUP(G1012,$G$7:$H$11,2,1)*$D$7</f>
        <v>74197.036800000002</v>
      </c>
      <c r="I1012" s="23">
        <f t="shared" si="257"/>
        <v>-74197.035933252424</v>
      </c>
      <c r="J1012" s="24">
        <f t="shared" si="246"/>
        <v>0.99999998831829928</v>
      </c>
      <c r="K1012" s="23">
        <f t="shared" si="260"/>
        <v>8.6674757767468691E-4</v>
      </c>
      <c r="L1012" s="23">
        <f t="shared" si="255"/>
        <v>9999999.9570945837</v>
      </c>
      <c r="M1012" s="23">
        <f>SUM($I$15:I1012)</f>
        <v>-68239923.998349175</v>
      </c>
      <c r="N1012" s="23">
        <f t="shared" si="247"/>
        <v>9999999.9570945837</v>
      </c>
      <c r="O1012" s="23">
        <f t="shared" si="248"/>
        <v>10000000</v>
      </c>
      <c r="P1012" s="25">
        <f t="shared" si="249"/>
        <v>0.99999999570945841</v>
      </c>
      <c r="R1012" s="8">
        <f t="shared" si="256"/>
        <v>998</v>
      </c>
      <c r="S1012" s="23">
        <f>VLOOKUP(R1012,$R$7:$S$11,2,1)*$D$7</f>
        <v>25305.296442687748</v>
      </c>
      <c r="T1012" s="23">
        <f t="shared" si="258"/>
        <v>-25303.776933256537</v>
      </c>
      <c r="U1012" s="24">
        <f t="shared" si="250"/>
        <v>0.99993995290927917</v>
      </c>
      <c r="V1012" s="23">
        <f t="shared" si="261"/>
        <v>1.5195094312111905</v>
      </c>
      <c r="W1012" s="23">
        <f t="shared" si="259"/>
        <v>9999874.1316476576</v>
      </c>
      <c r="X1012" s="23">
        <f>SUM($T$15:T1012)</f>
        <v>-21126736.493087053</v>
      </c>
      <c r="Y1012" s="23">
        <f t="shared" si="251"/>
        <v>9999874.1316476576</v>
      </c>
      <c r="Z1012" s="23">
        <f t="shared" si="252"/>
        <v>10000000</v>
      </c>
      <c r="AA1012" s="25">
        <f t="shared" si="253"/>
        <v>0.9999874131647658</v>
      </c>
    </row>
    <row r="1013" spans="7:27" x14ac:dyDescent="0.25">
      <c r="G1013" s="8">
        <f t="shared" si="254"/>
        <v>999</v>
      </c>
      <c r="H1013" s="23">
        <f>VLOOKUP(G1013,$G$7:$H$11,2,1)*$D$7</f>
        <v>74197.036800000002</v>
      </c>
      <c r="I1013" s="23">
        <f t="shared" si="257"/>
        <v>-74197.035950418562</v>
      </c>
      <c r="J1013" s="24">
        <f t="shared" si="246"/>
        <v>0.9999999885496581</v>
      </c>
      <c r="K1013" s="23">
        <f t="shared" si="260"/>
        <v>8.4958143997937441E-4</v>
      </c>
      <c r="L1013" s="23">
        <f t="shared" si="255"/>
        <v>9999999.9579441659</v>
      </c>
      <c r="M1013" s="23">
        <f>SUM($I$15:I1013)</f>
        <v>-68314121.034299597</v>
      </c>
      <c r="N1013" s="23">
        <f t="shared" si="247"/>
        <v>9999999.9579441659</v>
      </c>
      <c r="O1013" s="23">
        <f t="shared" si="248"/>
        <v>10000000</v>
      </c>
      <c r="P1013" s="25">
        <f t="shared" si="249"/>
        <v>0.99999999579441656</v>
      </c>
      <c r="R1013" s="8">
        <f t="shared" si="256"/>
        <v>999</v>
      </c>
      <c r="S1013" s="23">
        <f>VLOOKUP(R1013,$R$7:$S$11,2,1)*$D$7</f>
        <v>25305.296442687748</v>
      </c>
      <c r="T1013" s="23">
        <f t="shared" si="258"/>
        <v>-25303.795058175921</v>
      </c>
      <c r="U1013" s="24">
        <f t="shared" si="250"/>
        <v>0.99994066915931112</v>
      </c>
      <c r="V1013" s="23">
        <f t="shared" si="261"/>
        <v>1.5013845118264726</v>
      </c>
      <c r="W1013" s="23">
        <f t="shared" si="259"/>
        <v>9999875.6330321692</v>
      </c>
      <c r="X1013" s="23">
        <f>SUM($T$15:T1013)</f>
        <v>-21152040.288145229</v>
      </c>
      <c r="Y1013" s="23">
        <f t="shared" si="251"/>
        <v>9999875.6330321692</v>
      </c>
      <c r="Z1013" s="23">
        <f t="shared" si="252"/>
        <v>10000000</v>
      </c>
      <c r="AA1013" s="25">
        <f t="shared" si="253"/>
        <v>0.99998756330321692</v>
      </c>
    </row>
    <row r="1014" spans="7:27" x14ac:dyDescent="0.25">
      <c r="G1014" s="8">
        <f t="shared" si="254"/>
        <v>1000</v>
      </c>
      <c r="H1014" s="23">
        <f>VLOOKUP(G1014,$G$7:$H$11,2,1)*$D$7</f>
        <v>74197.036800000002</v>
      </c>
      <c r="I1014" s="23">
        <f t="shared" si="257"/>
        <v>-74197.035967241973</v>
      </c>
      <c r="J1014" s="24">
        <f t="shared" si="246"/>
        <v>0.99999998877639773</v>
      </c>
      <c r="K1014" s="23">
        <f t="shared" si="260"/>
        <v>8.327580289915204E-4</v>
      </c>
      <c r="L1014" s="23">
        <f t="shared" si="255"/>
        <v>9999999.9587769248</v>
      </c>
      <c r="M1014" s="23">
        <f>SUM($I$15:I1014)</f>
        <v>-68388318.070266843</v>
      </c>
      <c r="N1014" s="23">
        <f t="shared" si="247"/>
        <v>9999999.9587769248</v>
      </c>
      <c r="O1014" s="23">
        <f t="shared" si="248"/>
        <v>10000000</v>
      </c>
      <c r="P1014" s="25">
        <f t="shared" si="249"/>
        <v>0.9999999958776925</v>
      </c>
      <c r="R1014" s="8">
        <f t="shared" si="256"/>
        <v>1000</v>
      </c>
      <c r="S1014" s="23">
        <f>VLOOKUP(R1014,$R$7:$S$11,2,1)*$D$7</f>
        <v>25305.296442687748</v>
      </c>
      <c r="T1014" s="23">
        <f t="shared" si="258"/>
        <v>-25303.812966901809</v>
      </c>
      <c r="U1014" s="24">
        <f t="shared" si="250"/>
        <v>0.99994137686593398</v>
      </c>
      <c r="V1014" s="23">
        <f t="shared" si="261"/>
        <v>1.4834757859389356</v>
      </c>
      <c r="W1014" s="23">
        <f t="shared" si="259"/>
        <v>9999877.1165079549</v>
      </c>
      <c r="X1014" s="23">
        <f>SUM($I$15:T1014)</f>
        <v>-2797346365.1530666</v>
      </c>
      <c r="Y1014" s="23">
        <f t="shared" si="251"/>
        <v>9999877.1165079549</v>
      </c>
      <c r="Z1014" s="23">
        <f t="shared" si="252"/>
        <v>10000000</v>
      </c>
      <c r="AA1014" s="25">
        <f t="shared" si="253"/>
        <v>0.99998771165079547</v>
      </c>
    </row>
    <row r="1015" spans="7:27" x14ac:dyDescent="0.25">
      <c r="G1015" s="9" t="s">
        <v>7</v>
      </c>
      <c r="H1015" s="26">
        <f>H1014</f>
        <v>74197.036800000002</v>
      </c>
      <c r="I1015" s="26">
        <f t="shared" ref="I1015:P1015" si="262">I1014</f>
        <v>-74197.035967241973</v>
      </c>
      <c r="J1015" s="27">
        <f t="shared" si="262"/>
        <v>0.99999998877639773</v>
      </c>
      <c r="K1015" s="26">
        <f t="shared" si="262"/>
        <v>8.327580289915204E-4</v>
      </c>
      <c r="L1015" s="26">
        <f t="shared" si="262"/>
        <v>9999999.9587769248</v>
      </c>
      <c r="M1015" s="26">
        <f t="shared" si="262"/>
        <v>-68388318.070266843</v>
      </c>
      <c r="N1015" s="26">
        <f t="shared" si="262"/>
        <v>9999999.9587769248</v>
      </c>
      <c r="O1015" s="26">
        <f t="shared" si="262"/>
        <v>10000000</v>
      </c>
      <c r="P1015" s="28">
        <f t="shared" si="262"/>
        <v>0.9999999958776925</v>
      </c>
      <c r="R1015" s="9" t="s">
        <v>7</v>
      </c>
      <c r="S1015" s="26">
        <f>S1014</f>
        <v>25305.296442687748</v>
      </c>
      <c r="T1015" s="26">
        <f t="shared" ref="T1015" si="263">T1014</f>
        <v>-25303.812966901809</v>
      </c>
      <c r="U1015" s="27">
        <f t="shared" ref="U1015:AA1015" si="264">U1014</f>
        <v>0.99994137686593398</v>
      </c>
      <c r="V1015" s="26">
        <f t="shared" si="264"/>
        <v>1.4834757859389356</v>
      </c>
      <c r="W1015" s="26">
        <f t="shared" si="264"/>
        <v>9999877.1165079549</v>
      </c>
      <c r="X1015" s="26">
        <f t="shared" si="264"/>
        <v>-2797346365.1530666</v>
      </c>
      <c r="Y1015" s="26">
        <f t="shared" si="264"/>
        <v>9999877.1165079549</v>
      </c>
      <c r="Z1015" s="26">
        <f t="shared" si="264"/>
        <v>10000000</v>
      </c>
      <c r="AA1015" s="28">
        <f t="shared" si="264"/>
        <v>0.99998771165079547</v>
      </c>
    </row>
  </sheetData>
  <sheetProtection algorithmName="SHA-512" hashValue="2MEdFOF8CpMs1aTf7AmXLFPb0owt74KiDeQON5tqGFWiO7QLq5YjKl9W/WJ3DSzom1o4xR7n0UuwUz6R+p7g0A==" saltValue="YKoncac0RAKsvXINs8J77g==" spinCount="100000" sheet="1" objects="1" scenarios="1" selectLockedCells="1" selectUnlockedCells="1"/>
  <mergeCells count="1">
    <mergeCell ref="B35:D38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Lee</dc:creator>
  <cp:lastModifiedBy>Jackson Lee</cp:lastModifiedBy>
  <cp:lastPrinted>2021-04-04T03:31:28Z</cp:lastPrinted>
  <dcterms:created xsi:type="dcterms:W3CDTF">2021-03-23T14:02:12Z</dcterms:created>
  <dcterms:modified xsi:type="dcterms:W3CDTF">2021-04-17T19:23:28Z</dcterms:modified>
</cp:coreProperties>
</file>