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156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N36" i="2" l="1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S10" i="2"/>
  <c r="T10" i="2" l="1"/>
  <c r="U10" i="2" s="1"/>
  <c r="X10" i="2" s="1"/>
  <c r="V10" i="2" l="1"/>
</calcChain>
</file>

<file path=xl/sharedStrings.xml><?xml version="1.0" encoding="utf-8"?>
<sst xmlns="http://schemas.openxmlformats.org/spreadsheetml/2006/main" count="210" uniqueCount="130">
  <si>
    <t>CÔNG TY CỔ PHẦN BGLOBAL</t>
  </si>
  <si>
    <t>dữ liệu trực tiếp</t>
  </si>
  <si>
    <t>BẢNG LƯƠNG NHÂN VIÊN CÔNG TY THÁNG 3/2022</t>
  </si>
  <si>
    <t>Tháng</t>
  </si>
  <si>
    <t>Mã nhân viên</t>
  </si>
  <si>
    <t>Họ Và Tên</t>
  </si>
  <si>
    <t>Chức danh</t>
  </si>
  <si>
    <t>Ngày công</t>
  </si>
  <si>
    <t>TỔNG THU NHẬP</t>
  </si>
  <si>
    <t>Thu nhập chịu thuế</t>
  </si>
  <si>
    <t>Người phụ thuộc</t>
  </si>
  <si>
    <t>SỐ TIỀN GIẢM TRỪ BẢN THÂN</t>
  </si>
  <si>
    <t>SỐ TIỀN GIẢM TRỪ GIA CẢNH</t>
  </si>
  <si>
    <t xml:space="preserve">Các Khoản giảm trừ </t>
  </si>
  <si>
    <t xml:space="preserve">THỰC LÃNH </t>
  </si>
  <si>
    <t xml:space="preserve">Ghi chú </t>
  </si>
  <si>
    <t>Nội dung email</t>
  </si>
  <si>
    <t>Lương đóng bhxh</t>
  </si>
  <si>
    <t>Thưởng theo doanh thu hàng tháng</t>
  </si>
  <si>
    <t>Trợ cấp ăn trưa</t>
  </si>
  <si>
    <t>Trợ cấp điện thoại</t>
  </si>
  <si>
    <t>Trợ cấp trang phục</t>
  </si>
  <si>
    <t>Thu nhập thưởng lễ tết</t>
  </si>
  <si>
    <t>Khác/Trừ thuế/bhxh</t>
  </si>
  <si>
    <t>Cộng Thu Nhập Lương</t>
  </si>
  <si>
    <t>BHXH 8%,
BHYT 1.5%, BHTN 1%</t>
  </si>
  <si>
    <t>Thuế TNCN</t>
  </si>
  <si>
    <t>Tổng các khoản giảm trừ</t>
  </si>
  <si>
    <t>Lương net</t>
  </si>
  <si>
    <t>Lương Gross</t>
  </si>
  <si>
    <t>TN tính thuế</t>
  </si>
  <si>
    <t>1</t>
  </si>
  <si>
    <t>NV001</t>
  </si>
  <si>
    <t>Nhân viên A</t>
  </si>
  <si>
    <t>Chủ tịch HĐQT</t>
  </si>
  <si>
    <t>nguyenthidung@gmail.com</t>
  </si>
  <si>
    <t>abc@gmail.com</t>
  </si>
  <si>
    <t>NV005</t>
  </si>
  <si>
    <t>tháng 10</t>
  </si>
  <si>
    <t>Trần Minh Đức</t>
  </si>
  <si>
    <t>Technical  Leader  1</t>
  </si>
  <si>
    <t>ductm@bglobalcorp.com</t>
  </si>
  <si>
    <t>test</t>
  </si>
  <si>
    <t>NV010</t>
  </si>
  <si>
    <t>Nguyễn Hoàng Khánh</t>
  </si>
  <si>
    <t xml:space="preserve">Software Engineer 5 </t>
  </si>
  <si>
    <t>khanhnh@bglobalcorp.com</t>
  </si>
  <si>
    <t>NV011</t>
  </si>
  <si>
    <t>Nguyễn Việt Đức</t>
  </si>
  <si>
    <t>Software Engineer 4 - Phó KST</t>
  </si>
  <si>
    <t>ducnv@bglobalcorp.com</t>
  </si>
  <si>
    <t>NV012</t>
  </si>
  <si>
    <t>Lại Thị Thảo Vân</t>
  </si>
  <si>
    <t xml:space="preserve">Software Engineer 4 </t>
  </si>
  <si>
    <t>vanlt@bglobalcorp.com</t>
  </si>
  <si>
    <t>NV013</t>
  </si>
  <si>
    <t>Nguyễn Ngọc Hưng</t>
  </si>
  <si>
    <t>Software Engineer 1</t>
  </si>
  <si>
    <t>nnhung@bglobalcorp.com</t>
  </si>
  <si>
    <t>NV014</t>
  </si>
  <si>
    <t>Phạm Thanh Hùng</t>
  </si>
  <si>
    <t>Software Engineer 3</t>
  </si>
  <si>
    <t>hungpt@bglobalcorp.com</t>
  </si>
  <si>
    <t>NV015</t>
  </si>
  <si>
    <t>Nguyễn Trác Thành</t>
  </si>
  <si>
    <t>thanhnt@bglobalcorp.com</t>
  </si>
  <si>
    <t>NV016</t>
  </si>
  <si>
    <t>Lê Tiến Đạt</t>
  </si>
  <si>
    <t>Designer 1</t>
  </si>
  <si>
    <t>NV017</t>
  </si>
  <si>
    <t>Lê Quang Vinh</t>
  </si>
  <si>
    <t>vinhlq@bglobalcorp.com</t>
  </si>
  <si>
    <t>NV018</t>
  </si>
  <si>
    <t>Trần Đại Dương</t>
  </si>
  <si>
    <t>Fresh Engineer 2</t>
  </si>
  <si>
    <t>duongtd@bglobalcorp.com</t>
  </si>
  <si>
    <t>NV019</t>
  </si>
  <si>
    <t>Nguyễn Mạnh Hùng</t>
  </si>
  <si>
    <t>Fresh Engineer 1</t>
  </si>
  <si>
    <t>hungnm@bglobalcorp.com</t>
  </si>
  <si>
    <t>NV020</t>
  </si>
  <si>
    <t>Vũ Ngọc Tiến</t>
  </si>
  <si>
    <t>Fresh Engineer 1 - Thử việc</t>
  </si>
  <si>
    <t>NV021</t>
  </si>
  <si>
    <t>Phạm Tiến Dũng</t>
  </si>
  <si>
    <t>dungpt@bglobalcorp.com</t>
  </si>
  <si>
    <t>NV022</t>
  </si>
  <si>
    <t>Nguyễn Mạnh Thắng</t>
  </si>
  <si>
    <t>thangnm@bglobalcorp.com</t>
  </si>
  <si>
    <t>NV023</t>
  </si>
  <si>
    <t>Võ Anh Tuấn</t>
  </si>
  <si>
    <t>tuanva@bglobalcorp.com</t>
  </si>
  <si>
    <t>NV024</t>
  </si>
  <si>
    <t>Trần Thị Hồng Ngọc</t>
  </si>
  <si>
    <t>BA 1</t>
  </si>
  <si>
    <t>ngoctth@bglobalcorp.com</t>
  </si>
  <si>
    <t>NV025</t>
  </si>
  <si>
    <t>Hà Như Bách</t>
  </si>
  <si>
    <t>BA 2</t>
  </si>
  <si>
    <t>bachhn@bglobalcorp.com</t>
  </si>
  <si>
    <t>Marketing</t>
  </si>
  <si>
    <t>NV028</t>
  </si>
  <si>
    <t>Nguyễn Đình Cường</t>
  </si>
  <si>
    <t>cuongnd@bglobalcorp.com</t>
  </si>
  <si>
    <t>NV029</t>
  </si>
  <si>
    <t>Phạm Thị Ngân Hà</t>
  </si>
  <si>
    <t>NV030</t>
  </si>
  <si>
    <t>Bùi Thế Tùng</t>
  </si>
  <si>
    <t>HC</t>
  </si>
  <si>
    <t>tungbt@bglobalcorp.com</t>
  </si>
  <si>
    <t>NV031</t>
  </si>
  <si>
    <t>Lê Phương Anh</t>
  </si>
  <si>
    <t>anhlp@bglobalcorp.com</t>
  </si>
  <si>
    <t>NV033</t>
  </si>
  <si>
    <t>Nguyễn Thị Dung</t>
  </si>
  <si>
    <t>Thực tập</t>
  </si>
  <si>
    <t>dungnt@bglobalcorp.com</t>
  </si>
  <si>
    <t>NV034</t>
  </si>
  <si>
    <t>Nguyễn Minh Hiền</t>
  </si>
  <si>
    <t>hiennm@bglobalcorp.com</t>
  </si>
  <si>
    <t>NV035</t>
  </si>
  <si>
    <t>Phạm Thị Minh Khuê</t>
  </si>
  <si>
    <t>khueptm@bglobalcorp.com</t>
  </si>
  <si>
    <t>NV036</t>
  </si>
  <si>
    <t>Nguyễn Hoàng Long</t>
  </si>
  <si>
    <t>Thử việc</t>
  </si>
  <si>
    <t>longnh@bglobalcorp.com</t>
  </si>
  <si>
    <t>NV037</t>
  </si>
  <si>
    <t>Nguyễn Công Tuấn Anh</t>
  </si>
  <si>
    <t>tuananhuet.work@gmail.com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</si>
</sst>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_-* #,##0.00_-;\-* #,##0.00_-;_-* &quot;-&quot;??_-;_-@_-"/>
    <numFmt numFmtId="165" formatCode="_(* #,##0_);_(* \(#,##0\);_(* &quot;-&quot;??_);_(@_)"/>
    <numFmt numFmtId="166" formatCode="&quot;Tháng &quot;##"/>
    <numFmt numFmtId="167" formatCode="_-* #,##0_-;\-* #,##0_-;_-* &quot;-&quot;??_-;_-@_-"/>
  </numFmts>
  <fonts count="20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0"/>
      <name val="VNI-Times"/>
      <charset val="134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sz val="11"/>
      <name val="VNI-Times"/>
      <charset val="134"/>
    </font>
    <font>
      <sz val="11"/>
      <name val="Arial"/>
      <family val="2"/>
      <charset val="163"/>
    </font>
    <font>
      <b/>
      <sz val="20"/>
      <name val="Arial"/>
      <family val="2"/>
      <charset val="163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sz val="12"/>
      <color rgb="FFFF0000"/>
      <name val="Arial"/>
      <family val="2"/>
      <charset val="163"/>
    </font>
    <font>
      <b/>
      <sz val="18"/>
      <name val="VNI-Times"/>
      <charset val="134"/>
    </font>
    <font>
      <u/>
      <sz val="11"/>
      <color theme="10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0"/>
      <color rgb="FFFF0000"/>
      <name val="Arial"/>
      <family val="2"/>
      <charset val="163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49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41" fontId="4" fillId="0" borderId="0" xfId="0" applyNumberFormat="1" applyFont="1"/>
    <xf numFmtId="0" fontId="4" fillId="0" borderId="0" xfId="0" applyFont="1" applyAlignment="1">
      <alignment horizontal="left" vertical="center" wrapText="1"/>
    </xf>
    <xf numFmtId="2" fontId="9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166" fontId="10" fillId="3" borderId="12" xfId="0" applyNumberFormat="1" applyFont="1" applyFill="1" applyBorder="1" applyAlignment="1">
      <alignment horizontal="center" vertical="center"/>
    </xf>
    <xf numFmtId="166" fontId="10" fillId="3" borderId="0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3" xfId="0" applyFont="1" applyBorder="1" applyAlignment="1">
      <alignment horizontal="left" vertical="center" wrapText="1"/>
    </xf>
    <xf numFmtId="165" fontId="4" fillId="0" borderId="14" xfId="1" applyNumberFormat="1" applyFont="1" applyFill="1" applyBorder="1"/>
    <xf numFmtId="165" fontId="4" fillId="0" borderId="1" xfId="1" applyNumberFormat="1" applyFont="1" applyFill="1" applyBorder="1"/>
    <xf numFmtId="0" fontId="3" fillId="0" borderId="0" xfId="0" applyFont="1" applyAlignment="1">
      <alignment horizontal="center" wrapText="1"/>
    </xf>
    <xf numFmtId="0" fontId="11" fillId="0" borderId="0" xfId="0" applyFont="1"/>
    <xf numFmtId="0" fontId="3" fillId="2" borderId="16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41" fontId="3" fillId="0" borderId="3" xfId="0" applyNumberFormat="1" applyFont="1" applyBorder="1" applyAlignment="1">
      <alignment horizontal="center"/>
    </xf>
    <xf numFmtId="165" fontId="4" fillId="0" borderId="0" xfId="0" applyNumberFormat="1" applyFont="1"/>
    <xf numFmtId="165" fontId="4" fillId="0" borderId="13" xfId="1" applyNumberFormat="1" applyFont="1" applyFill="1" applyBorder="1"/>
    <xf numFmtId="0" fontId="3" fillId="2" borderId="18" xfId="0" applyFont="1" applyFill="1" applyBorder="1" applyAlignment="1">
      <alignment horizontal="center" vertical="center" wrapText="1"/>
    </xf>
    <xf numFmtId="41" fontId="4" fillId="0" borderId="13" xfId="1" applyNumberFormat="1" applyFont="1" applyFill="1" applyBorder="1"/>
    <xf numFmtId="165" fontId="4" fillId="0" borderId="13" xfId="1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164" fontId="4" fillId="0" borderId="0" xfId="1" applyFont="1" applyFill="1" applyBorder="1"/>
    <xf numFmtId="0" fontId="13" fillId="0" borderId="13" xfId="2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5" fontId="8" fillId="2" borderId="8" xfId="1" applyNumberFormat="1" applyFont="1" applyFill="1" applyBorder="1" applyAlignment="1">
      <alignment horizontal="center" vertical="center" wrapText="1"/>
    </xf>
    <xf numFmtId="165" fontId="8" fillId="2" borderId="11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1" fontId="8" fillId="2" borderId="3" xfId="0" applyNumberFormat="1" applyFont="1" applyFill="1" applyBorder="1" applyAlignment="1">
      <alignment horizontal="center" vertical="center" wrapText="1"/>
    </xf>
    <xf numFmtId="41" fontId="8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41" fontId="7" fillId="0" borderId="2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41" fontId="3" fillId="2" borderId="5" xfId="0" applyNumberFormat="1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7" fillId="0" borderId="15" xfId="0" applyFont="1" applyBorder="1"/>
    <xf numFmtId="37" fontId="16" fillId="0" borderId="17" xfId="0" applyNumberFormat="1" applyFont="1" applyBorder="1" applyAlignment="1">
      <alignment horizontal="left" vertical="center" wrapText="1"/>
    </xf>
    <xf numFmtId="37" fontId="16" fillId="0" borderId="1" xfId="3" applyNumberFormat="1" applyFont="1" applyFill="1" applyBorder="1"/>
    <xf numFmtId="165" fontId="16" fillId="0" borderId="17" xfId="3" applyNumberFormat="1" applyFont="1" applyFill="1" applyBorder="1"/>
    <xf numFmtId="37" fontId="16" fillId="0" borderId="15" xfId="3" applyNumberFormat="1" applyFont="1" applyFill="1" applyBorder="1"/>
    <xf numFmtId="167" fontId="18" fillId="0" borderId="15" xfId="3" applyNumberFormat="1" applyFont="1" applyBorder="1" applyAlignment="1">
      <alignment horizontal="center" vertical="center" wrapText="1"/>
    </xf>
    <xf numFmtId="37" fontId="16" fillId="0" borderId="0" xfId="0" applyNumberFormat="1" applyFont="1"/>
    <xf numFmtId="0" fontId="0" fillId="0" borderId="15" xfId="0" applyBorder="1"/>
    <xf numFmtId="167" fontId="18" fillId="0" borderId="15" xfId="3" applyNumberFormat="1" applyFont="1" applyBorder="1"/>
    <xf numFmtId="49" fontId="16" fillId="0" borderId="3" xfId="0" applyNumberFormat="1" applyFont="1" applyBorder="1" applyAlignment="1">
      <alignment horizontal="center"/>
    </xf>
    <xf numFmtId="49" fontId="16" fillId="0" borderId="19" xfId="0" applyNumberFormat="1" applyFont="1" applyBorder="1" applyAlignment="1">
      <alignment horizontal="center"/>
    </xf>
    <xf numFmtId="0" fontId="17" fillId="0" borderId="3" xfId="0" applyFont="1" applyBorder="1"/>
    <xf numFmtId="37" fontId="16" fillId="0" borderId="19" xfId="0" applyNumberFormat="1" applyFont="1" applyBorder="1" applyAlignment="1">
      <alignment horizontal="left" vertical="center" wrapText="1"/>
    </xf>
    <xf numFmtId="49" fontId="16" fillId="0" borderId="15" xfId="0" applyNumberFormat="1" applyFont="1" applyBorder="1" applyAlignment="1">
      <alignment horizontal="center"/>
    </xf>
    <xf numFmtId="37" fontId="16" fillId="0" borderId="15" xfId="0" applyNumberFormat="1" applyFont="1" applyBorder="1" applyAlignment="1">
      <alignment horizontal="left" vertical="center" wrapText="1"/>
    </xf>
    <xf numFmtId="37" fontId="16" fillId="0" borderId="15" xfId="0" applyNumberFormat="1" applyFont="1" applyBorder="1"/>
    <xf numFmtId="0" fontId="19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 wrapText="1"/>
    </xf>
  </cellXfs>
  <cellStyles count="4">
    <cellStyle name="Comma" xfId="1" builtinId="3"/>
    <cellStyle name="Comma 2" xf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P8" workbookViewId="0">
      <selection activeCell="A28" activeCellId="1" sqref="A29:XFD29 A28:XFD28"/>
    </sheetView>
  </sheetViews>
  <sheetFormatPr defaultColWidth="3.09765625" defaultRowHeight="13.2"/>
  <cols>
    <col min="1" max="1" width="11.09765625" style="7" customWidth="1"/>
    <col min="2" max="3" width="8.69921875" style="8" customWidth="1"/>
    <col min="4" max="4" width="26.3984375" style="7" customWidth="1"/>
    <col min="5" max="5" width="18.3984375" style="7" customWidth="1"/>
    <col min="6" max="7" width="14" style="9" customWidth="1"/>
    <col min="8" max="8" width="13" style="7" customWidth="1"/>
    <col min="9" max="9" width="12.09765625" style="7" customWidth="1"/>
    <col min="10" max="10" width="12.296875" style="7" customWidth="1"/>
    <col min="11" max="11" width="11.09765625" style="7" customWidth="1"/>
    <col min="12" max="12" width="11.59765625" style="7" customWidth="1"/>
    <col min="13" max="13" width="15.796875" style="10" customWidth="1"/>
    <col min="14" max="14" width="15.796875" style="7" customWidth="1"/>
    <col min="15" max="15" width="15" style="7" customWidth="1"/>
    <col min="16" max="16" width="11.09765625" style="7" customWidth="1"/>
    <col min="17" max="17" width="13.796875" style="7" customWidth="1"/>
    <col min="18" max="18" width="12.3984375" style="7" customWidth="1"/>
    <col min="19" max="19" width="12.796875" style="7" customWidth="1"/>
    <col min="20" max="20" width="14" style="7" customWidth="1"/>
    <col min="21" max="22" width="12.09765625" style="7" customWidth="1"/>
    <col min="23" max="23" width="13.09765625" style="7" customWidth="1"/>
    <col min="24" max="24" width="16.69921875" style="11" customWidth="1"/>
    <col min="25" max="25" width="31.09765625" style="11" customWidth="1"/>
    <col min="26" max="26" width="14.3984375" style="7" customWidth="1"/>
    <col min="27" max="230" width="3.09765625" style="7"/>
    <col min="231" max="231" width="0.59765625" style="7" customWidth="1"/>
    <col min="232" max="232" width="4.3984375" style="7" customWidth="1"/>
    <col min="233" max="233" width="32.796875" style="7" customWidth="1"/>
    <col min="234" max="235" width="12.3984375" style="7" customWidth="1"/>
    <col min="236" max="236" width="12.69921875" style="7" customWidth="1"/>
    <col min="237" max="237" width="12.296875" style="7" customWidth="1"/>
    <col min="238" max="238" width="11.296875" style="7" customWidth="1"/>
    <col min="239" max="239" width="13.59765625" style="7" customWidth="1"/>
    <col min="240" max="240" width="15.69921875" style="7" customWidth="1"/>
    <col min="241" max="241" width="13.69921875" style="7" customWidth="1"/>
    <col min="242" max="242" width="7.296875" style="7" customWidth="1"/>
    <col min="243" max="244" width="12.796875" style="7" customWidth="1"/>
    <col min="245" max="245" width="12.296875" style="7" customWidth="1"/>
    <col min="246" max="246" width="12.09765625" style="7" customWidth="1"/>
    <col min="247" max="247" width="13" style="7" customWidth="1"/>
    <col min="248" max="248" width="12.296875" style="7" customWidth="1"/>
    <col min="249" max="249" width="24" style="7" customWidth="1"/>
    <col min="250" max="250" width="16.796875" style="7" customWidth="1"/>
    <col min="251" max="251" width="4.296875" style="7" customWidth="1"/>
    <col min="252" max="252" width="4.69921875" style="7" customWidth="1"/>
    <col min="253" max="253" width="28.3984375" style="7" customWidth="1"/>
    <col min="254" max="254" width="18.296875" style="7" customWidth="1"/>
    <col min="255" max="255" width="14.3984375" style="7" customWidth="1"/>
    <col min="256" max="256" width="12.296875" style="7" customWidth="1"/>
    <col min="257" max="257" width="11.296875" style="7" customWidth="1"/>
    <col min="258" max="258" width="12.296875" style="7" customWidth="1"/>
    <col min="259" max="259" width="11.69921875" style="7" customWidth="1"/>
    <col min="260" max="261" width="10.3984375" style="7" customWidth="1"/>
    <col min="262" max="262" width="12" style="7" customWidth="1"/>
    <col min="263" max="263" width="11.69921875" style="7" customWidth="1"/>
    <col min="264" max="264" width="12.3984375" style="7" customWidth="1"/>
    <col min="265" max="265" width="11.296875" style="7" customWidth="1"/>
    <col min="266" max="266" width="13.3984375" style="7" customWidth="1"/>
    <col min="267" max="267" width="3.09765625" style="7"/>
    <col min="268" max="269" width="8.69921875" style="7" customWidth="1"/>
    <col min="270" max="486" width="3.09765625" style="7"/>
    <col min="487" max="487" width="0.59765625" style="7" customWidth="1"/>
    <col min="488" max="488" width="4.3984375" style="7" customWidth="1"/>
    <col min="489" max="489" width="32.796875" style="7" customWidth="1"/>
    <col min="490" max="491" width="12.3984375" style="7" customWidth="1"/>
    <col min="492" max="492" width="12.69921875" style="7" customWidth="1"/>
    <col min="493" max="493" width="12.296875" style="7" customWidth="1"/>
    <col min="494" max="494" width="11.296875" style="7" customWidth="1"/>
    <col min="495" max="495" width="13.59765625" style="7" customWidth="1"/>
    <col min="496" max="496" width="15.69921875" style="7" customWidth="1"/>
    <col min="497" max="497" width="13.69921875" style="7" customWidth="1"/>
    <col min="498" max="498" width="7.296875" style="7" customWidth="1"/>
    <col min="499" max="500" width="12.796875" style="7" customWidth="1"/>
    <col min="501" max="501" width="12.296875" style="7" customWidth="1"/>
    <col min="502" max="502" width="12.09765625" style="7" customWidth="1"/>
    <col min="503" max="503" width="13" style="7" customWidth="1"/>
    <col min="504" max="504" width="12.296875" style="7" customWidth="1"/>
    <col min="505" max="505" width="24" style="7" customWidth="1"/>
    <col min="506" max="506" width="16.796875" style="7" customWidth="1"/>
    <col min="507" max="507" width="4.296875" style="7" customWidth="1"/>
    <col min="508" max="508" width="4.69921875" style="7" customWidth="1"/>
    <col min="509" max="509" width="28.3984375" style="7" customWidth="1"/>
    <col min="510" max="510" width="18.296875" style="7" customWidth="1"/>
    <col min="511" max="511" width="14.3984375" style="7" customWidth="1"/>
    <col min="512" max="512" width="12.296875" style="7" customWidth="1"/>
    <col min="513" max="513" width="11.296875" style="7" customWidth="1"/>
    <col min="514" max="514" width="12.296875" style="7" customWidth="1"/>
    <col min="515" max="515" width="11.69921875" style="7" customWidth="1"/>
    <col min="516" max="517" width="10.3984375" style="7" customWidth="1"/>
    <col min="518" max="518" width="12" style="7" customWidth="1"/>
    <col min="519" max="519" width="11.69921875" style="7" customWidth="1"/>
    <col min="520" max="520" width="12.3984375" style="7" customWidth="1"/>
    <col min="521" max="521" width="11.296875" style="7" customWidth="1"/>
    <col min="522" max="522" width="13.3984375" style="7" customWidth="1"/>
    <col min="523" max="523" width="3.09765625" style="7"/>
    <col min="524" max="525" width="8.69921875" style="7" customWidth="1"/>
    <col min="526" max="742" width="3.09765625" style="7"/>
    <col min="743" max="743" width="0.59765625" style="7" customWidth="1"/>
    <col min="744" max="744" width="4.3984375" style="7" customWidth="1"/>
    <col min="745" max="745" width="32.796875" style="7" customWidth="1"/>
    <col min="746" max="747" width="12.3984375" style="7" customWidth="1"/>
    <col min="748" max="748" width="12.69921875" style="7" customWidth="1"/>
    <col min="749" max="749" width="12.296875" style="7" customWidth="1"/>
    <col min="750" max="750" width="11.296875" style="7" customWidth="1"/>
    <col min="751" max="751" width="13.59765625" style="7" customWidth="1"/>
    <col min="752" max="752" width="15.69921875" style="7" customWidth="1"/>
    <col min="753" max="753" width="13.69921875" style="7" customWidth="1"/>
    <col min="754" max="754" width="7.296875" style="7" customWidth="1"/>
    <col min="755" max="756" width="12.796875" style="7" customWidth="1"/>
    <col min="757" max="757" width="12.296875" style="7" customWidth="1"/>
    <col min="758" max="758" width="12.09765625" style="7" customWidth="1"/>
    <col min="759" max="759" width="13" style="7" customWidth="1"/>
    <col min="760" max="760" width="12.296875" style="7" customWidth="1"/>
    <col min="761" max="761" width="24" style="7" customWidth="1"/>
    <col min="762" max="762" width="16.796875" style="7" customWidth="1"/>
    <col min="763" max="763" width="4.296875" style="7" customWidth="1"/>
    <col min="764" max="764" width="4.69921875" style="7" customWidth="1"/>
    <col min="765" max="765" width="28.3984375" style="7" customWidth="1"/>
    <col min="766" max="766" width="18.296875" style="7" customWidth="1"/>
    <col min="767" max="767" width="14.3984375" style="7" customWidth="1"/>
    <col min="768" max="768" width="12.296875" style="7" customWidth="1"/>
    <col min="769" max="769" width="11.296875" style="7" customWidth="1"/>
    <col min="770" max="770" width="12.296875" style="7" customWidth="1"/>
    <col min="771" max="771" width="11.69921875" style="7" customWidth="1"/>
    <col min="772" max="773" width="10.3984375" style="7" customWidth="1"/>
    <col min="774" max="774" width="12" style="7" customWidth="1"/>
    <col min="775" max="775" width="11.69921875" style="7" customWidth="1"/>
    <col min="776" max="776" width="12.3984375" style="7" customWidth="1"/>
    <col min="777" max="777" width="11.296875" style="7" customWidth="1"/>
    <col min="778" max="778" width="13.3984375" style="7" customWidth="1"/>
    <col min="779" max="779" width="3.09765625" style="7"/>
    <col min="780" max="781" width="8.69921875" style="7" customWidth="1"/>
    <col min="782" max="998" width="3.09765625" style="7"/>
    <col min="999" max="999" width="0.59765625" style="7" customWidth="1"/>
    <col min="1000" max="1000" width="4.3984375" style="7" customWidth="1"/>
    <col min="1001" max="1001" width="32.796875" style="7" customWidth="1"/>
    <col min="1002" max="1003" width="12.3984375" style="7" customWidth="1"/>
    <col min="1004" max="1004" width="12.69921875" style="7" customWidth="1"/>
    <col min="1005" max="1005" width="12.296875" style="7" customWidth="1"/>
    <col min="1006" max="1006" width="11.296875" style="7" customWidth="1"/>
    <col min="1007" max="1007" width="13.59765625" style="7" customWidth="1"/>
    <col min="1008" max="1008" width="15.69921875" style="7" customWidth="1"/>
    <col min="1009" max="1009" width="13.69921875" style="7" customWidth="1"/>
    <col min="1010" max="1010" width="7.296875" style="7" customWidth="1"/>
    <col min="1011" max="1012" width="12.796875" style="7" customWidth="1"/>
    <col min="1013" max="1013" width="12.296875" style="7" customWidth="1"/>
    <col min="1014" max="1014" width="12.09765625" style="7" customWidth="1"/>
    <col min="1015" max="1015" width="13" style="7" customWidth="1"/>
    <col min="1016" max="1016" width="12.296875" style="7" customWidth="1"/>
    <col min="1017" max="1017" width="24" style="7" customWidth="1"/>
    <col min="1018" max="1018" width="16.796875" style="7" customWidth="1"/>
    <col min="1019" max="1019" width="4.296875" style="7" customWidth="1"/>
    <col min="1020" max="1020" width="4.69921875" style="7" customWidth="1"/>
    <col min="1021" max="1021" width="28.3984375" style="7" customWidth="1"/>
    <col min="1022" max="1022" width="18.296875" style="7" customWidth="1"/>
    <col min="1023" max="1023" width="14.3984375" style="7" customWidth="1"/>
    <col min="1024" max="1024" width="12.296875" style="7" customWidth="1"/>
    <col min="1025" max="1025" width="11.296875" style="7" customWidth="1"/>
    <col min="1026" max="1026" width="12.296875" style="7" customWidth="1"/>
    <col min="1027" max="1027" width="11.69921875" style="7" customWidth="1"/>
    <col min="1028" max="1029" width="10.3984375" style="7" customWidth="1"/>
    <col min="1030" max="1030" width="12" style="7" customWidth="1"/>
    <col min="1031" max="1031" width="11.69921875" style="7" customWidth="1"/>
    <col min="1032" max="1032" width="12.3984375" style="7" customWidth="1"/>
    <col min="1033" max="1033" width="11.296875" style="7" customWidth="1"/>
    <col min="1034" max="1034" width="13.3984375" style="7" customWidth="1"/>
    <col min="1035" max="1035" width="3.09765625" style="7"/>
    <col min="1036" max="1037" width="8.69921875" style="7" customWidth="1"/>
    <col min="1038" max="1254" width="3.09765625" style="7"/>
    <col min="1255" max="1255" width="0.59765625" style="7" customWidth="1"/>
    <col min="1256" max="1256" width="4.3984375" style="7" customWidth="1"/>
    <col min="1257" max="1257" width="32.796875" style="7" customWidth="1"/>
    <col min="1258" max="1259" width="12.3984375" style="7" customWidth="1"/>
    <col min="1260" max="1260" width="12.69921875" style="7" customWidth="1"/>
    <col min="1261" max="1261" width="12.296875" style="7" customWidth="1"/>
    <col min="1262" max="1262" width="11.296875" style="7" customWidth="1"/>
    <col min="1263" max="1263" width="13.59765625" style="7" customWidth="1"/>
    <col min="1264" max="1264" width="15.69921875" style="7" customWidth="1"/>
    <col min="1265" max="1265" width="13.69921875" style="7" customWidth="1"/>
    <col min="1266" max="1266" width="7.296875" style="7" customWidth="1"/>
    <col min="1267" max="1268" width="12.796875" style="7" customWidth="1"/>
    <col min="1269" max="1269" width="12.296875" style="7" customWidth="1"/>
    <col min="1270" max="1270" width="12.09765625" style="7" customWidth="1"/>
    <col min="1271" max="1271" width="13" style="7" customWidth="1"/>
    <col min="1272" max="1272" width="12.296875" style="7" customWidth="1"/>
    <col min="1273" max="1273" width="24" style="7" customWidth="1"/>
    <col min="1274" max="1274" width="16.796875" style="7" customWidth="1"/>
    <col min="1275" max="1275" width="4.296875" style="7" customWidth="1"/>
    <col min="1276" max="1276" width="4.69921875" style="7" customWidth="1"/>
    <col min="1277" max="1277" width="28.3984375" style="7" customWidth="1"/>
    <col min="1278" max="1278" width="18.296875" style="7" customWidth="1"/>
    <col min="1279" max="1279" width="14.3984375" style="7" customWidth="1"/>
    <col min="1280" max="1280" width="12.296875" style="7" customWidth="1"/>
    <col min="1281" max="1281" width="11.296875" style="7" customWidth="1"/>
    <col min="1282" max="1282" width="12.296875" style="7" customWidth="1"/>
    <col min="1283" max="1283" width="11.69921875" style="7" customWidth="1"/>
    <col min="1284" max="1285" width="10.3984375" style="7" customWidth="1"/>
    <col min="1286" max="1286" width="12" style="7" customWidth="1"/>
    <col min="1287" max="1287" width="11.69921875" style="7" customWidth="1"/>
    <col min="1288" max="1288" width="12.3984375" style="7" customWidth="1"/>
    <col min="1289" max="1289" width="11.296875" style="7" customWidth="1"/>
    <col min="1290" max="1290" width="13.3984375" style="7" customWidth="1"/>
    <col min="1291" max="1291" width="3.09765625" style="7"/>
    <col min="1292" max="1293" width="8.69921875" style="7" customWidth="1"/>
    <col min="1294" max="1510" width="3.09765625" style="7"/>
    <col min="1511" max="1511" width="0.59765625" style="7" customWidth="1"/>
    <col min="1512" max="1512" width="4.3984375" style="7" customWidth="1"/>
    <col min="1513" max="1513" width="32.796875" style="7" customWidth="1"/>
    <col min="1514" max="1515" width="12.3984375" style="7" customWidth="1"/>
    <col min="1516" max="1516" width="12.69921875" style="7" customWidth="1"/>
    <col min="1517" max="1517" width="12.296875" style="7" customWidth="1"/>
    <col min="1518" max="1518" width="11.296875" style="7" customWidth="1"/>
    <col min="1519" max="1519" width="13.59765625" style="7" customWidth="1"/>
    <col min="1520" max="1520" width="15.69921875" style="7" customWidth="1"/>
    <col min="1521" max="1521" width="13.69921875" style="7" customWidth="1"/>
    <col min="1522" max="1522" width="7.296875" style="7" customWidth="1"/>
    <col min="1523" max="1524" width="12.796875" style="7" customWidth="1"/>
    <col min="1525" max="1525" width="12.296875" style="7" customWidth="1"/>
    <col min="1526" max="1526" width="12.09765625" style="7" customWidth="1"/>
    <col min="1527" max="1527" width="13" style="7" customWidth="1"/>
    <col min="1528" max="1528" width="12.296875" style="7" customWidth="1"/>
    <col min="1529" max="1529" width="24" style="7" customWidth="1"/>
    <col min="1530" max="1530" width="16.796875" style="7" customWidth="1"/>
    <col min="1531" max="1531" width="4.296875" style="7" customWidth="1"/>
    <col min="1532" max="1532" width="4.69921875" style="7" customWidth="1"/>
    <col min="1533" max="1533" width="28.3984375" style="7" customWidth="1"/>
    <col min="1534" max="1534" width="18.296875" style="7" customWidth="1"/>
    <col min="1535" max="1535" width="14.3984375" style="7" customWidth="1"/>
    <col min="1536" max="1536" width="12.296875" style="7" customWidth="1"/>
    <col min="1537" max="1537" width="11.296875" style="7" customWidth="1"/>
    <col min="1538" max="1538" width="12.296875" style="7" customWidth="1"/>
    <col min="1539" max="1539" width="11.69921875" style="7" customWidth="1"/>
    <col min="1540" max="1541" width="10.3984375" style="7" customWidth="1"/>
    <col min="1542" max="1542" width="12" style="7" customWidth="1"/>
    <col min="1543" max="1543" width="11.69921875" style="7" customWidth="1"/>
    <col min="1544" max="1544" width="12.3984375" style="7" customWidth="1"/>
    <col min="1545" max="1545" width="11.296875" style="7" customWidth="1"/>
    <col min="1546" max="1546" width="13.3984375" style="7" customWidth="1"/>
    <col min="1547" max="1547" width="3.09765625" style="7"/>
    <col min="1548" max="1549" width="8.69921875" style="7" customWidth="1"/>
    <col min="1550" max="1766" width="3.09765625" style="7"/>
    <col min="1767" max="1767" width="0.59765625" style="7" customWidth="1"/>
    <col min="1768" max="1768" width="4.3984375" style="7" customWidth="1"/>
    <col min="1769" max="1769" width="32.796875" style="7" customWidth="1"/>
    <col min="1770" max="1771" width="12.3984375" style="7" customWidth="1"/>
    <col min="1772" max="1772" width="12.69921875" style="7" customWidth="1"/>
    <col min="1773" max="1773" width="12.296875" style="7" customWidth="1"/>
    <col min="1774" max="1774" width="11.296875" style="7" customWidth="1"/>
    <col min="1775" max="1775" width="13.59765625" style="7" customWidth="1"/>
    <col min="1776" max="1776" width="15.69921875" style="7" customWidth="1"/>
    <col min="1777" max="1777" width="13.69921875" style="7" customWidth="1"/>
    <col min="1778" max="1778" width="7.296875" style="7" customWidth="1"/>
    <col min="1779" max="1780" width="12.796875" style="7" customWidth="1"/>
    <col min="1781" max="1781" width="12.296875" style="7" customWidth="1"/>
    <col min="1782" max="1782" width="12.09765625" style="7" customWidth="1"/>
    <col min="1783" max="1783" width="13" style="7" customWidth="1"/>
    <col min="1784" max="1784" width="12.296875" style="7" customWidth="1"/>
    <col min="1785" max="1785" width="24" style="7" customWidth="1"/>
    <col min="1786" max="1786" width="16.796875" style="7" customWidth="1"/>
    <col min="1787" max="1787" width="4.296875" style="7" customWidth="1"/>
    <col min="1788" max="1788" width="4.69921875" style="7" customWidth="1"/>
    <col min="1789" max="1789" width="28.3984375" style="7" customWidth="1"/>
    <col min="1790" max="1790" width="18.296875" style="7" customWidth="1"/>
    <col min="1791" max="1791" width="14.3984375" style="7" customWidth="1"/>
    <col min="1792" max="1792" width="12.296875" style="7" customWidth="1"/>
    <col min="1793" max="1793" width="11.296875" style="7" customWidth="1"/>
    <col min="1794" max="1794" width="12.296875" style="7" customWidth="1"/>
    <col min="1795" max="1795" width="11.69921875" style="7" customWidth="1"/>
    <col min="1796" max="1797" width="10.3984375" style="7" customWidth="1"/>
    <col min="1798" max="1798" width="12" style="7" customWidth="1"/>
    <col min="1799" max="1799" width="11.69921875" style="7" customWidth="1"/>
    <col min="1800" max="1800" width="12.3984375" style="7" customWidth="1"/>
    <col min="1801" max="1801" width="11.296875" style="7" customWidth="1"/>
    <col min="1802" max="1802" width="13.3984375" style="7" customWidth="1"/>
    <col min="1803" max="1803" width="3.09765625" style="7"/>
    <col min="1804" max="1805" width="8.69921875" style="7" customWidth="1"/>
    <col min="1806" max="2022" width="3.09765625" style="7"/>
    <col min="2023" max="2023" width="0.59765625" style="7" customWidth="1"/>
    <col min="2024" max="2024" width="4.3984375" style="7" customWidth="1"/>
    <col min="2025" max="2025" width="32.796875" style="7" customWidth="1"/>
    <col min="2026" max="2027" width="12.3984375" style="7" customWidth="1"/>
    <col min="2028" max="2028" width="12.69921875" style="7" customWidth="1"/>
    <col min="2029" max="2029" width="12.296875" style="7" customWidth="1"/>
    <col min="2030" max="2030" width="11.296875" style="7" customWidth="1"/>
    <col min="2031" max="2031" width="13.59765625" style="7" customWidth="1"/>
    <col min="2032" max="2032" width="15.69921875" style="7" customWidth="1"/>
    <col min="2033" max="2033" width="13.69921875" style="7" customWidth="1"/>
    <col min="2034" max="2034" width="7.296875" style="7" customWidth="1"/>
    <col min="2035" max="2036" width="12.796875" style="7" customWidth="1"/>
    <col min="2037" max="2037" width="12.296875" style="7" customWidth="1"/>
    <col min="2038" max="2038" width="12.09765625" style="7" customWidth="1"/>
    <col min="2039" max="2039" width="13" style="7" customWidth="1"/>
    <col min="2040" max="2040" width="12.296875" style="7" customWidth="1"/>
    <col min="2041" max="2041" width="24" style="7" customWidth="1"/>
    <col min="2042" max="2042" width="16.796875" style="7" customWidth="1"/>
    <col min="2043" max="2043" width="4.296875" style="7" customWidth="1"/>
    <col min="2044" max="2044" width="4.69921875" style="7" customWidth="1"/>
    <col min="2045" max="2045" width="28.3984375" style="7" customWidth="1"/>
    <col min="2046" max="2046" width="18.296875" style="7" customWidth="1"/>
    <col min="2047" max="2047" width="14.3984375" style="7" customWidth="1"/>
    <col min="2048" max="2048" width="12.296875" style="7" customWidth="1"/>
    <col min="2049" max="2049" width="11.296875" style="7" customWidth="1"/>
    <col min="2050" max="2050" width="12.296875" style="7" customWidth="1"/>
    <col min="2051" max="2051" width="11.69921875" style="7" customWidth="1"/>
    <col min="2052" max="2053" width="10.3984375" style="7" customWidth="1"/>
    <col min="2054" max="2054" width="12" style="7" customWidth="1"/>
    <col min="2055" max="2055" width="11.69921875" style="7" customWidth="1"/>
    <col min="2056" max="2056" width="12.3984375" style="7" customWidth="1"/>
    <col min="2057" max="2057" width="11.296875" style="7" customWidth="1"/>
    <col min="2058" max="2058" width="13.3984375" style="7" customWidth="1"/>
    <col min="2059" max="2059" width="3.09765625" style="7"/>
    <col min="2060" max="2061" width="8.69921875" style="7" customWidth="1"/>
    <col min="2062" max="2278" width="3.09765625" style="7"/>
    <col min="2279" max="2279" width="0.59765625" style="7" customWidth="1"/>
    <col min="2280" max="2280" width="4.3984375" style="7" customWidth="1"/>
    <col min="2281" max="2281" width="32.796875" style="7" customWidth="1"/>
    <col min="2282" max="2283" width="12.3984375" style="7" customWidth="1"/>
    <col min="2284" max="2284" width="12.69921875" style="7" customWidth="1"/>
    <col min="2285" max="2285" width="12.296875" style="7" customWidth="1"/>
    <col min="2286" max="2286" width="11.296875" style="7" customWidth="1"/>
    <col min="2287" max="2287" width="13.59765625" style="7" customWidth="1"/>
    <col min="2288" max="2288" width="15.69921875" style="7" customWidth="1"/>
    <col min="2289" max="2289" width="13.69921875" style="7" customWidth="1"/>
    <col min="2290" max="2290" width="7.296875" style="7" customWidth="1"/>
    <col min="2291" max="2292" width="12.796875" style="7" customWidth="1"/>
    <col min="2293" max="2293" width="12.296875" style="7" customWidth="1"/>
    <col min="2294" max="2294" width="12.09765625" style="7" customWidth="1"/>
    <col min="2295" max="2295" width="13" style="7" customWidth="1"/>
    <col min="2296" max="2296" width="12.296875" style="7" customWidth="1"/>
    <col min="2297" max="2297" width="24" style="7" customWidth="1"/>
    <col min="2298" max="2298" width="16.796875" style="7" customWidth="1"/>
    <col min="2299" max="2299" width="4.296875" style="7" customWidth="1"/>
    <col min="2300" max="2300" width="4.69921875" style="7" customWidth="1"/>
    <col min="2301" max="2301" width="28.3984375" style="7" customWidth="1"/>
    <col min="2302" max="2302" width="18.296875" style="7" customWidth="1"/>
    <col min="2303" max="2303" width="14.3984375" style="7" customWidth="1"/>
    <col min="2304" max="2304" width="12.296875" style="7" customWidth="1"/>
    <col min="2305" max="2305" width="11.296875" style="7" customWidth="1"/>
    <col min="2306" max="2306" width="12.296875" style="7" customWidth="1"/>
    <col min="2307" max="2307" width="11.69921875" style="7" customWidth="1"/>
    <col min="2308" max="2309" width="10.3984375" style="7" customWidth="1"/>
    <col min="2310" max="2310" width="12" style="7" customWidth="1"/>
    <col min="2311" max="2311" width="11.69921875" style="7" customWidth="1"/>
    <col min="2312" max="2312" width="12.3984375" style="7" customWidth="1"/>
    <col min="2313" max="2313" width="11.296875" style="7" customWidth="1"/>
    <col min="2314" max="2314" width="13.3984375" style="7" customWidth="1"/>
    <col min="2315" max="2315" width="3.09765625" style="7"/>
    <col min="2316" max="2317" width="8.69921875" style="7" customWidth="1"/>
    <col min="2318" max="2534" width="3.09765625" style="7"/>
    <col min="2535" max="2535" width="0.59765625" style="7" customWidth="1"/>
    <col min="2536" max="2536" width="4.3984375" style="7" customWidth="1"/>
    <col min="2537" max="2537" width="32.796875" style="7" customWidth="1"/>
    <col min="2538" max="2539" width="12.3984375" style="7" customWidth="1"/>
    <col min="2540" max="2540" width="12.69921875" style="7" customWidth="1"/>
    <col min="2541" max="2541" width="12.296875" style="7" customWidth="1"/>
    <col min="2542" max="2542" width="11.296875" style="7" customWidth="1"/>
    <col min="2543" max="2543" width="13.59765625" style="7" customWidth="1"/>
    <col min="2544" max="2544" width="15.69921875" style="7" customWidth="1"/>
    <col min="2545" max="2545" width="13.69921875" style="7" customWidth="1"/>
    <col min="2546" max="2546" width="7.296875" style="7" customWidth="1"/>
    <col min="2547" max="2548" width="12.796875" style="7" customWidth="1"/>
    <col min="2549" max="2549" width="12.296875" style="7" customWidth="1"/>
    <col min="2550" max="2550" width="12.09765625" style="7" customWidth="1"/>
    <col min="2551" max="2551" width="13" style="7" customWidth="1"/>
    <col min="2552" max="2552" width="12.296875" style="7" customWidth="1"/>
    <col min="2553" max="2553" width="24" style="7" customWidth="1"/>
    <col min="2554" max="2554" width="16.796875" style="7" customWidth="1"/>
    <col min="2555" max="2555" width="4.296875" style="7" customWidth="1"/>
    <col min="2556" max="2556" width="4.69921875" style="7" customWidth="1"/>
    <col min="2557" max="2557" width="28.3984375" style="7" customWidth="1"/>
    <col min="2558" max="2558" width="18.296875" style="7" customWidth="1"/>
    <col min="2559" max="2559" width="14.3984375" style="7" customWidth="1"/>
    <col min="2560" max="2560" width="12.296875" style="7" customWidth="1"/>
    <col min="2561" max="2561" width="11.296875" style="7" customWidth="1"/>
    <col min="2562" max="2562" width="12.296875" style="7" customWidth="1"/>
    <col min="2563" max="2563" width="11.69921875" style="7" customWidth="1"/>
    <col min="2564" max="2565" width="10.3984375" style="7" customWidth="1"/>
    <col min="2566" max="2566" width="12" style="7" customWidth="1"/>
    <col min="2567" max="2567" width="11.69921875" style="7" customWidth="1"/>
    <col min="2568" max="2568" width="12.3984375" style="7" customWidth="1"/>
    <col min="2569" max="2569" width="11.296875" style="7" customWidth="1"/>
    <col min="2570" max="2570" width="13.3984375" style="7" customWidth="1"/>
    <col min="2571" max="2571" width="3.09765625" style="7"/>
    <col min="2572" max="2573" width="8.69921875" style="7" customWidth="1"/>
    <col min="2574" max="2790" width="3.09765625" style="7"/>
    <col min="2791" max="2791" width="0.59765625" style="7" customWidth="1"/>
    <col min="2792" max="2792" width="4.3984375" style="7" customWidth="1"/>
    <col min="2793" max="2793" width="32.796875" style="7" customWidth="1"/>
    <col min="2794" max="2795" width="12.3984375" style="7" customWidth="1"/>
    <col min="2796" max="2796" width="12.69921875" style="7" customWidth="1"/>
    <col min="2797" max="2797" width="12.296875" style="7" customWidth="1"/>
    <col min="2798" max="2798" width="11.296875" style="7" customWidth="1"/>
    <col min="2799" max="2799" width="13.59765625" style="7" customWidth="1"/>
    <col min="2800" max="2800" width="15.69921875" style="7" customWidth="1"/>
    <col min="2801" max="2801" width="13.69921875" style="7" customWidth="1"/>
    <col min="2802" max="2802" width="7.296875" style="7" customWidth="1"/>
    <col min="2803" max="2804" width="12.796875" style="7" customWidth="1"/>
    <col min="2805" max="2805" width="12.296875" style="7" customWidth="1"/>
    <col min="2806" max="2806" width="12.09765625" style="7" customWidth="1"/>
    <col min="2807" max="2807" width="13" style="7" customWidth="1"/>
    <col min="2808" max="2808" width="12.296875" style="7" customWidth="1"/>
    <col min="2809" max="2809" width="24" style="7" customWidth="1"/>
    <col min="2810" max="2810" width="16.796875" style="7" customWidth="1"/>
    <col min="2811" max="2811" width="4.296875" style="7" customWidth="1"/>
    <col min="2812" max="2812" width="4.69921875" style="7" customWidth="1"/>
    <col min="2813" max="2813" width="28.3984375" style="7" customWidth="1"/>
    <col min="2814" max="2814" width="18.296875" style="7" customWidth="1"/>
    <col min="2815" max="2815" width="14.3984375" style="7" customWidth="1"/>
    <col min="2816" max="2816" width="12.296875" style="7" customWidth="1"/>
    <col min="2817" max="2817" width="11.296875" style="7" customWidth="1"/>
    <col min="2818" max="2818" width="12.296875" style="7" customWidth="1"/>
    <col min="2819" max="2819" width="11.69921875" style="7" customWidth="1"/>
    <col min="2820" max="2821" width="10.3984375" style="7" customWidth="1"/>
    <col min="2822" max="2822" width="12" style="7" customWidth="1"/>
    <col min="2823" max="2823" width="11.69921875" style="7" customWidth="1"/>
    <col min="2824" max="2824" width="12.3984375" style="7" customWidth="1"/>
    <col min="2825" max="2825" width="11.296875" style="7" customWidth="1"/>
    <col min="2826" max="2826" width="13.3984375" style="7" customWidth="1"/>
    <col min="2827" max="2827" width="3.09765625" style="7"/>
    <col min="2828" max="2829" width="8.69921875" style="7" customWidth="1"/>
    <col min="2830" max="3046" width="3.09765625" style="7"/>
    <col min="3047" max="3047" width="0.59765625" style="7" customWidth="1"/>
    <col min="3048" max="3048" width="4.3984375" style="7" customWidth="1"/>
    <col min="3049" max="3049" width="32.796875" style="7" customWidth="1"/>
    <col min="3050" max="3051" width="12.3984375" style="7" customWidth="1"/>
    <col min="3052" max="3052" width="12.69921875" style="7" customWidth="1"/>
    <col min="3053" max="3053" width="12.296875" style="7" customWidth="1"/>
    <col min="3054" max="3054" width="11.296875" style="7" customWidth="1"/>
    <col min="3055" max="3055" width="13.59765625" style="7" customWidth="1"/>
    <col min="3056" max="3056" width="15.69921875" style="7" customWidth="1"/>
    <col min="3057" max="3057" width="13.69921875" style="7" customWidth="1"/>
    <col min="3058" max="3058" width="7.296875" style="7" customWidth="1"/>
    <col min="3059" max="3060" width="12.796875" style="7" customWidth="1"/>
    <col min="3061" max="3061" width="12.296875" style="7" customWidth="1"/>
    <col min="3062" max="3062" width="12.09765625" style="7" customWidth="1"/>
    <col min="3063" max="3063" width="13" style="7" customWidth="1"/>
    <col min="3064" max="3064" width="12.296875" style="7" customWidth="1"/>
    <col min="3065" max="3065" width="24" style="7" customWidth="1"/>
    <col min="3066" max="3066" width="16.796875" style="7" customWidth="1"/>
    <col min="3067" max="3067" width="4.296875" style="7" customWidth="1"/>
    <col min="3068" max="3068" width="4.69921875" style="7" customWidth="1"/>
    <col min="3069" max="3069" width="28.3984375" style="7" customWidth="1"/>
    <col min="3070" max="3070" width="18.296875" style="7" customWidth="1"/>
    <col min="3071" max="3071" width="14.3984375" style="7" customWidth="1"/>
    <col min="3072" max="3072" width="12.296875" style="7" customWidth="1"/>
    <col min="3073" max="3073" width="11.296875" style="7" customWidth="1"/>
    <col min="3074" max="3074" width="12.296875" style="7" customWidth="1"/>
    <col min="3075" max="3075" width="11.69921875" style="7" customWidth="1"/>
    <col min="3076" max="3077" width="10.3984375" style="7" customWidth="1"/>
    <col min="3078" max="3078" width="12" style="7" customWidth="1"/>
    <col min="3079" max="3079" width="11.69921875" style="7" customWidth="1"/>
    <col min="3080" max="3080" width="12.3984375" style="7" customWidth="1"/>
    <col min="3081" max="3081" width="11.296875" style="7" customWidth="1"/>
    <col min="3082" max="3082" width="13.3984375" style="7" customWidth="1"/>
    <col min="3083" max="3083" width="3.09765625" style="7"/>
    <col min="3084" max="3085" width="8.69921875" style="7" customWidth="1"/>
    <col min="3086" max="3302" width="3.09765625" style="7"/>
    <col min="3303" max="3303" width="0.59765625" style="7" customWidth="1"/>
    <col min="3304" max="3304" width="4.3984375" style="7" customWidth="1"/>
    <col min="3305" max="3305" width="32.796875" style="7" customWidth="1"/>
    <col min="3306" max="3307" width="12.3984375" style="7" customWidth="1"/>
    <col min="3308" max="3308" width="12.69921875" style="7" customWidth="1"/>
    <col min="3309" max="3309" width="12.296875" style="7" customWidth="1"/>
    <col min="3310" max="3310" width="11.296875" style="7" customWidth="1"/>
    <col min="3311" max="3311" width="13.59765625" style="7" customWidth="1"/>
    <col min="3312" max="3312" width="15.69921875" style="7" customWidth="1"/>
    <col min="3313" max="3313" width="13.69921875" style="7" customWidth="1"/>
    <col min="3314" max="3314" width="7.296875" style="7" customWidth="1"/>
    <col min="3315" max="3316" width="12.796875" style="7" customWidth="1"/>
    <col min="3317" max="3317" width="12.296875" style="7" customWidth="1"/>
    <col min="3318" max="3318" width="12.09765625" style="7" customWidth="1"/>
    <col min="3319" max="3319" width="13" style="7" customWidth="1"/>
    <col min="3320" max="3320" width="12.296875" style="7" customWidth="1"/>
    <col min="3321" max="3321" width="24" style="7" customWidth="1"/>
    <col min="3322" max="3322" width="16.796875" style="7" customWidth="1"/>
    <col min="3323" max="3323" width="4.296875" style="7" customWidth="1"/>
    <col min="3324" max="3324" width="4.69921875" style="7" customWidth="1"/>
    <col min="3325" max="3325" width="28.3984375" style="7" customWidth="1"/>
    <col min="3326" max="3326" width="18.296875" style="7" customWidth="1"/>
    <col min="3327" max="3327" width="14.3984375" style="7" customWidth="1"/>
    <col min="3328" max="3328" width="12.296875" style="7" customWidth="1"/>
    <col min="3329" max="3329" width="11.296875" style="7" customWidth="1"/>
    <col min="3330" max="3330" width="12.296875" style="7" customWidth="1"/>
    <col min="3331" max="3331" width="11.69921875" style="7" customWidth="1"/>
    <col min="3332" max="3333" width="10.3984375" style="7" customWidth="1"/>
    <col min="3334" max="3334" width="12" style="7" customWidth="1"/>
    <col min="3335" max="3335" width="11.69921875" style="7" customWidth="1"/>
    <col min="3336" max="3336" width="12.3984375" style="7" customWidth="1"/>
    <col min="3337" max="3337" width="11.296875" style="7" customWidth="1"/>
    <col min="3338" max="3338" width="13.3984375" style="7" customWidth="1"/>
    <col min="3339" max="3339" width="3.09765625" style="7"/>
    <col min="3340" max="3341" width="8.69921875" style="7" customWidth="1"/>
    <col min="3342" max="3558" width="3.09765625" style="7"/>
    <col min="3559" max="3559" width="0.59765625" style="7" customWidth="1"/>
    <col min="3560" max="3560" width="4.3984375" style="7" customWidth="1"/>
    <col min="3561" max="3561" width="32.796875" style="7" customWidth="1"/>
    <col min="3562" max="3563" width="12.3984375" style="7" customWidth="1"/>
    <col min="3564" max="3564" width="12.69921875" style="7" customWidth="1"/>
    <col min="3565" max="3565" width="12.296875" style="7" customWidth="1"/>
    <col min="3566" max="3566" width="11.296875" style="7" customWidth="1"/>
    <col min="3567" max="3567" width="13.59765625" style="7" customWidth="1"/>
    <col min="3568" max="3568" width="15.69921875" style="7" customWidth="1"/>
    <col min="3569" max="3569" width="13.69921875" style="7" customWidth="1"/>
    <col min="3570" max="3570" width="7.296875" style="7" customWidth="1"/>
    <col min="3571" max="3572" width="12.796875" style="7" customWidth="1"/>
    <col min="3573" max="3573" width="12.296875" style="7" customWidth="1"/>
    <col min="3574" max="3574" width="12.09765625" style="7" customWidth="1"/>
    <col min="3575" max="3575" width="13" style="7" customWidth="1"/>
    <col min="3576" max="3576" width="12.296875" style="7" customWidth="1"/>
    <col min="3577" max="3577" width="24" style="7" customWidth="1"/>
    <col min="3578" max="3578" width="16.796875" style="7" customWidth="1"/>
    <col min="3579" max="3579" width="4.296875" style="7" customWidth="1"/>
    <col min="3580" max="3580" width="4.69921875" style="7" customWidth="1"/>
    <col min="3581" max="3581" width="28.3984375" style="7" customWidth="1"/>
    <col min="3582" max="3582" width="18.296875" style="7" customWidth="1"/>
    <col min="3583" max="3583" width="14.3984375" style="7" customWidth="1"/>
    <col min="3584" max="3584" width="12.296875" style="7" customWidth="1"/>
    <col min="3585" max="3585" width="11.296875" style="7" customWidth="1"/>
    <col min="3586" max="3586" width="12.296875" style="7" customWidth="1"/>
    <col min="3587" max="3587" width="11.69921875" style="7" customWidth="1"/>
    <col min="3588" max="3589" width="10.3984375" style="7" customWidth="1"/>
    <col min="3590" max="3590" width="12" style="7" customWidth="1"/>
    <col min="3591" max="3591" width="11.69921875" style="7" customWidth="1"/>
    <col min="3592" max="3592" width="12.3984375" style="7" customWidth="1"/>
    <col min="3593" max="3593" width="11.296875" style="7" customWidth="1"/>
    <col min="3594" max="3594" width="13.3984375" style="7" customWidth="1"/>
    <col min="3595" max="3595" width="3.09765625" style="7"/>
    <col min="3596" max="3597" width="8.69921875" style="7" customWidth="1"/>
    <col min="3598" max="3814" width="3.09765625" style="7"/>
    <col min="3815" max="3815" width="0.59765625" style="7" customWidth="1"/>
    <col min="3816" max="3816" width="4.3984375" style="7" customWidth="1"/>
    <col min="3817" max="3817" width="32.796875" style="7" customWidth="1"/>
    <col min="3818" max="3819" width="12.3984375" style="7" customWidth="1"/>
    <col min="3820" max="3820" width="12.69921875" style="7" customWidth="1"/>
    <col min="3821" max="3821" width="12.296875" style="7" customWidth="1"/>
    <col min="3822" max="3822" width="11.296875" style="7" customWidth="1"/>
    <col min="3823" max="3823" width="13.59765625" style="7" customWidth="1"/>
    <col min="3824" max="3824" width="15.69921875" style="7" customWidth="1"/>
    <col min="3825" max="3825" width="13.69921875" style="7" customWidth="1"/>
    <col min="3826" max="3826" width="7.296875" style="7" customWidth="1"/>
    <col min="3827" max="3828" width="12.796875" style="7" customWidth="1"/>
    <col min="3829" max="3829" width="12.296875" style="7" customWidth="1"/>
    <col min="3830" max="3830" width="12.09765625" style="7" customWidth="1"/>
    <col min="3831" max="3831" width="13" style="7" customWidth="1"/>
    <col min="3832" max="3832" width="12.296875" style="7" customWidth="1"/>
    <col min="3833" max="3833" width="24" style="7" customWidth="1"/>
    <col min="3834" max="3834" width="16.796875" style="7" customWidth="1"/>
    <col min="3835" max="3835" width="4.296875" style="7" customWidth="1"/>
    <col min="3836" max="3836" width="4.69921875" style="7" customWidth="1"/>
    <col min="3837" max="3837" width="28.3984375" style="7" customWidth="1"/>
    <col min="3838" max="3838" width="18.296875" style="7" customWidth="1"/>
    <col min="3839" max="3839" width="14.3984375" style="7" customWidth="1"/>
    <col min="3840" max="3840" width="12.296875" style="7" customWidth="1"/>
    <col min="3841" max="3841" width="11.296875" style="7" customWidth="1"/>
    <col min="3842" max="3842" width="12.296875" style="7" customWidth="1"/>
    <col min="3843" max="3843" width="11.69921875" style="7" customWidth="1"/>
    <col min="3844" max="3845" width="10.3984375" style="7" customWidth="1"/>
    <col min="3846" max="3846" width="12" style="7" customWidth="1"/>
    <col min="3847" max="3847" width="11.69921875" style="7" customWidth="1"/>
    <col min="3848" max="3848" width="12.3984375" style="7" customWidth="1"/>
    <col min="3849" max="3849" width="11.296875" style="7" customWidth="1"/>
    <col min="3850" max="3850" width="13.3984375" style="7" customWidth="1"/>
    <col min="3851" max="3851" width="3.09765625" style="7"/>
    <col min="3852" max="3853" width="8.69921875" style="7" customWidth="1"/>
    <col min="3854" max="4070" width="3.09765625" style="7"/>
    <col min="4071" max="4071" width="0.59765625" style="7" customWidth="1"/>
    <col min="4072" max="4072" width="4.3984375" style="7" customWidth="1"/>
    <col min="4073" max="4073" width="32.796875" style="7" customWidth="1"/>
    <col min="4074" max="4075" width="12.3984375" style="7" customWidth="1"/>
    <col min="4076" max="4076" width="12.69921875" style="7" customWidth="1"/>
    <col min="4077" max="4077" width="12.296875" style="7" customWidth="1"/>
    <col min="4078" max="4078" width="11.296875" style="7" customWidth="1"/>
    <col min="4079" max="4079" width="13.59765625" style="7" customWidth="1"/>
    <col min="4080" max="4080" width="15.69921875" style="7" customWidth="1"/>
    <col min="4081" max="4081" width="13.69921875" style="7" customWidth="1"/>
    <col min="4082" max="4082" width="7.296875" style="7" customWidth="1"/>
    <col min="4083" max="4084" width="12.796875" style="7" customWidth="1"/>
    <col min="4085" max="4085" width="12.296875" style="7" customWidth="1"/>
    <col min="4086" max="4086" width="12.09765625" style="7" customWidth="1"/>
    <col min="4087" max="4087" width="13" style="7" customWidth="1"/>
    <col min="4088" max="4088" width="12.296875" style="7" customWidth="1"/>
    <col min="4089" max="4089" width="24" style="7" customWidth="1"/>
    <col min="4090" max="4090" width="16.796875" style="7" customWidth="1"/>
    <col min="4091" max="4091" width="4.296875" style="7" customWidth="1"/>
    <col min="4092" max="4092" width="4.69921875" style="7" customWidth="1"/>
    <col min="4093" max="4093" width="28.3984375" style="7" customWidth="1"/>
    <col min="4094" max="4094" width="18.296875" style="7" customWidth="1"/>
    <col min="4095" max="4095" width="14.3984375" style="7" customWidth="1"/>
    <col min="4096" max="4096" width="12.296875" style="7" customWidth="1"/>
    <col min="4097" max="4097" width="11.296875" style="7" customWidth="1"/>
    <col min="4098" max="4098" width="12.296875" style="7" customWidth="1"/>
    <col min="4099" max="4099" width="11.69921875" style="7" customWidth="1"/>
    <col min="4100" max="4101" width="10.3984375" style="7" customWidth="1"/>
    <col min="4102" max="4102" width="12" style="7" customWidth="1"/>
    <col min="4103" max="4103" width="11.69921875" style="7" customWidth="1"/>
    <col min="4104" max="4104" width="12.3984375" style="7" customWidth="1"/>
    <col min="4105" max="4105" width="11.296875" style="7" customWidth="1"/>
    <col min="4106" max="4106" width="13.3984375" style="7" customWidth="1"/>
    <col min="4107" max="4107" width="3.09765625" style="7"/>
    <col min="4108" max="4109" width="8.69921875" style="7" customWidth="1"/>
    <col min="4110" max="4326" width="3.09765625" style="7"/>
    <col min="4327" max="4327" width="0.59765625" style="7" customWidth="1"/>
    <col min="4328" max="4328" width="4.3984375" style="7" customWidth="1"/>
    <col min="4329" max="4329" width="32.796875" style="7" customWidth="1"/>
    <col min="4330" max="4331" width="12.3984375" style="7" customWidth="1"/>
    <col min="4332" max="4332" width="12.69921875" style="7" customWidth="1"/>
    <col min="4333" max="4333" width="12.296875" style="7" customWidth="1"/>
    <col min="4334" max="4334" width="11.296875" style="7" customWidth="1"/>
    <col min="4335" max="4335" width="13.59765625" style="7" customWidth="1"/>
    <col min="4336" max="4336" width="15.69921875" style="7" customWidth="1"/>
    <col min="4337" max="4337" width="13.69921875" style="7" customWidth="1"/>
    <col min="4338" max="4338" width="7.296875" style="7" customWidth="1"/>
    <col min="4339" max="4340" width="12.796875" style="7" customWidth="1"/>
    <col min="4341" max="4341" width="12.296875" style="7" customWidth="1"/>
    <col min="4342" max="4342" width="12.09765625" style="7" customWidth="1"/>
    <col min="4343" max="4343" width="13" style="7" customWidth="1"/>
    <col min="4344" max="4344" width="12.296875" style="7" customWidth="1"/>
    <col min="4345" max="4345" width="24" style="7" customWidth="1"/>
    <col min="4346" max="4346" width="16.796875" style="7" customWidth="1"/>
    <col min="4347" max="4347" width="4.296875" style="7" customWidth="1"/>
    <col min="4348" max="4348" width="4.69921875" style="7" customWidth="1"/>
    <col min="4349" max="4349" width="28.3984375" style="7" customWidth="1"/>
    <col min="4350" max="4350" width="18.296875" style="7" customWidth="1"/>
    <col min="4351" max="4351" width="14.3984375" style="7" customWidth="1"/>
    <col min="4352" max="4352" width="12.296875" style="7" customWidth="1"/>
    <col min="4353" max="4353" width="11.296875" style="7" customWidth="1"/>
    <col min="4354" max="4354" width="12.296875" style="7" customWidth="1"/>
    <col min="4355" max="4355" width="11.69921875" style="7" customWidth="1"/>
    <col min="4356" max="4357" width="10.3984375" style="7" customWidth="1"/>
    <col min="4358" max="4358" width="12" style="7" customWidth="1"/>
    <col min="4359" max="4359" width="11.69921875" style="7" customWidth="1"/>
    <col min="4360" max="4360" width="12.3984375" style="7" customWidth="1"/>
    <col min="4361" max="4361" width="11.296875" style="7" customWidth="1"/>
    <col min="4362" max="4362" width="13.3984375" style="7" customWidth="1"/>
    <col min="4363" max="4363" width="3.09765625" style="7"/>
    <col min="4364" max="4365" width="8.69921875" style="7" customWidth="1"/>
    <col min="4366" max="4582" width="3.09765625" style="7"/>
    <col min="4583" max="4583" width="0.59765625" style="7" customWidth="1"/>
    <col min="4584" max="4584" width="4.3984375" style="7" customWidth="1"/>
    <col min="4585" max="4585" width="32.796875" style="7" customWidth="1"/>
    <col min="4586" max="4587" width="12.3984375" style="7" customWidth="1"/>
    <col min="4588" max="4588" width="12.69921875" style="7" customWidth="1"/>
    <col min="4589" max="4589" width="12.296875" style="7" customWidth="1"/>
    <col min="4590" max="4590" width="11.296875" style="7" customWidth="1"/>
    <col min="4591" max="4591" width="13.59765625" style="7" customWidth="1"/>
    <col min="4592" max="4592" width="15.69921875" style="7" customWidth="1"/>
    <col min="4593" max="4593" width="13.69921875" style="7" customWidth="1"/>
    <col min="4594" max="4594" width="7.296875" style="7" customWidth="1"/>
    <col min="4595" max="4596" width="12.796875" style="7" customWidth="1"/>
    <col min="4597" max="4597" width="12.296875" style="7" customWidth="1"/>
    <col min="4598" max="4598" width="12.09765625" style="7" customWidth="1"/>
    <col min="4599" max="4599" width="13" style="7" customWidth="1"/>
    <col min="4600" max="4600" width="12.296875" style="7" customWidth="1"/>
    <col min="4601" max="4601" width="24" style="7" customWidth="1"/>
    <col min="4602" max="4602" width="16.796875" style="7" customWidth="1"/>
    <col min="4603" max="4603" width="4.296875" style="7" customWidth="1"/>
    <col min="4604" max="4604" width="4.69921875" style="7" customWidth="1"/>
    <col min="4605" max="4605" width="28.3984375" style="7" customWidth="1"/>
    <col min="4606" max="4606" width="18.296875" style="7" customWidth="1"/>
    <col min="4607" max="4607" width="14.3984375" style="7" customWidth="1"/>
    <col min="4608" max="4608" width="12.296875" style="7" customWidth="1"/>
    <col min="4609" max="4609" width="11.296875" style="7" customWidth="1"/>
    <col min="4610" max="4610" width="12.296875" style="7" customWidth="1"/>
    <col min="4611" max="4611" width="11.69921875" style="7" customWidth="1"/>
    <col min="4612" max="4613" width="10.3984375" style="7" customWidth="1"/>
    <col min="4614" max="4614" width="12" style="7" customWidth="1"/>
    <col min="4615" max="4615" width="11.69921875" style="7" customWidth="1"/>
    <col min="4616" max="4616" width="12.3984375" style="7" customWidth="1"/>
    <col min="4617" max="4617" width="11.296875" style="7" customWidth="1"/>
    <col min="4618" max="4618" width="13.3984375" style="7" customWidth="1"/>
    <col min="4619" max="4619" width="3.09765625" style="7"/>
    <col min="4620" max="4621" width="8.69921875" style="7" customWidth="1"/>
    <col min="4622" max="4838" width="3.09765625" style="7"/>
    <col min="4839" max="4839" width="0.59765625" style="7" customWidth="1"/>
    <col min="4840" max="4840" width="4.3984375" style="7" customWidth="1"/>
    <col min="4841" max="4841" width="32.796875" style="7" customWidth="1"/>
    <col min="4842" max="4843" width="12.3984375" style="7" customWidth="1"/>
    <col min="4844" max="4844" width="12.69921875" style="7" customWidth="1"/>
    <col min="4845" max="4845" width="12.296875" style="7" customWidth="1"/>
    <col min="4846" max="4846" width="11.296875" style="7" customWidth="1"/>
    <col min="4847" max="4847" width="13.59765625" style="7" customWidth="1"/>
    <col min="4848" max="4848" width="15.69921875" style="7" customWidth="1"/>
    <col min="4849" max="4849" width="13.69921875" style="7" customWidth="1"/>
    <col min="4850" max="4850" width="7.296875" style="7" customWidth="1"/>
    <col min="4851" max="4852" width="12.796875" style="7" customWidth="1"/>
    <col min="4853" max="4853" width="12.296875" style="7" customWidth="1"/>
    <col min="4854" max="4854" width="12.09765625" style="7" customWidth="1"/>
    <col min="4855" max="4855" width="13" style="7" customWidth="1"/>
    <col min="4856" max="4856" width="12.296875" style="7" customWidth="1"/>
    <col min="4857" max="4857" width="24" style="7" customWidth="1"/>
    <col min="4858" max="4858" width="16.796875" style="7" customWidth="1"/>
    <col min="4859" max="4859" width="4.296875" style="7" customWidth="1"/>
    <col min="4860" max="4860" width="4.69921875" style="7" customWidth="1"/>
    <col min="4861" max="4861" width="28.3984375" style="7" customWidth="1"/>
    <col min="4862" max="4862" width="18.296875" style="7" customWidth="1"/>
    <col min="4863" max="4863" width="14.3984375" style="7" customWidth="1"/>
    <col min="4864" max="4864" width="12.296875" style="7" customWidth="1"/>
    <col min="4865" max="4865" width="11.296875" style="7" customWidth="1"/>
    <col min="4866" max="4866" width="12.296875" style="7" customWidth="1"/>
    <col min="4867" max="4867" width="11.69921875" style="7" customWidth="1"/>
    <col min="4868" max="4869" width="10.3984375" style="7" customWidth="1"/>
    <col min="4870" max="4870" width="12" style="7" customWidth="1"/>
    <col min="4871" max="4871" width="11.69921875" style="7" customWidth="1"/>
    <col min="4872" max="4872" width="12.3984375" style="7" customWidth="1"/>
    <col min="4873" max="4873" width="11.296875" style="7" customWidth="1"/>
    <col min="4874" max="4874" width="13.3984375" style="7" customWidth="1"/>
    <col min="4875" max="4875" width="3.09765625" style="7"/>
    <col min="4876" max="4877" width="8.69921875" style="7" customWidth="1"/>
    <col min="4878" max="5094" width="3.09765625" style="7"/>
    <col min="5095" max="5095" width="0.59765625" style="7" customWidth="1"/>
    <col min="5096" max="5096" width="4.3984375" style="7" customWidth="1"/>
    <col min="5097" max="5097" width="32.796875" style="7" customWidth="1"/>
    <col min="5098" max="5099" width="12.3984375" style="7" customWidth="1"/>
    <col min="5100" max="5100" width="12.69921875" style="7" customWidth="1"/>
    <col min="5101" max="5101" width="12.296875" style="7" customWidth="1"/>
    <col min="5102" max="5102" width="11.296875" style="7" customWidth="1"/>
    <col min="5103" max="5103" width="13.59765625" style="7" customWidth="1"/>
    <col min="5104" max="5104" width="15.69921875" style="7" customWidth="1"/>
    <col min="5105" max="5105" width="13.69921875" style="7" customWidth="1"/>
    <col min="5106" max="5106" width="7.296875" style="7" customWidth="1"/>
    <col min="5107" max="5108" width="12.796875" style="7" customWidth="1"/>
    <col min="5109" max="5109" width="12.296875" style="7" customWidth="1"/>
    <col min="5110" max="5110" width="12.09765625" style="7" customWidth="1"/>
    <col min="5111" max="5111" width="13" style="7" customWidth="1"/>
    <col min="5112" max="5112" width="12.296875" style="7" customWidth="1"/>
    <col min="5113" max="5113" width="24" style="7" customWidth="1"/>
    <col min="5114" max="5114" width="16.796875" style="7" customWidth="1"/>
    <col min="5115" max="5115" width="4.296875" style="7" customWidth="1"/>
    <col min="5116" max="5116" width="4.69921875" style="7" customWidth="1"/>
    <col min="5117" max="5117" width="28.3984375" style="7" customWidth="1"/>
    <col min="5118" max="5118" width="18.296875" style="7" customWidth="1"/>
    <col min="5119" max="5119" width="14.3984375" style="7" customWidth="1"/>
    <col min="5120" max="5120" width="12.296875" style="7" customWidth="1"/>
    <col min="5121" max="5121" width="11.296875" style="7" customWidth="1"/>
    <col min="5122" max="5122" width="12.296875" style="7" customWidth="1"/>
    <col min="5123" max="5123" width="11.69921875" style="7" customWidth="1"/>
    <col min="5124" max="5125" width="10.3984375" style="7" customWidth="1"/>
    <col min="5126" max="5126" width="12" style="7" customWidth="1"/>
    <col min="5127" max="5127" width="11.69921875" style="7" customWidth="1"/>
    <col min="5128" max="5128" width="12.3984375" style="7" customWidth="1"/>
    <col min="5129" max="5129" width="11.296875" style="7" customWidth="1"/>
    <col min="5130" max="5130" width="13.3984375" style="7" customWidth="1"/>
    <col min="5131" max="5131" width="3.09765625" style="7"/>
    <col min="5132" max="5133" width="8.69921875" style="7" customWidth="1"/>
    <col min="5134" max="5350" width="3.09765625" style="7"/>
    <col min="5351" max="5351" width="0.59765625" style="7" customWidth="1"/>
    <col min="5352" max="5352" width="4.3984375" style="7" customWidth="1"/>
    <col min="5353" max="5353" width="32.796875" style="7" customWidth="1"/>
    <col min="5354" max="5355" width="12.3984375" style="7" customWidth="1"/>
    <col min="5356" max="5356" width="12.69921875" style="7" customWidth="1"/>
    <col min="5357" max="5357" width="12.296875" style="7" customWidth="1"/>
    <col min="5358" max="5358" width="11.296875" style="7" customWidth="1"/>
    <col min="5359" max="5359" width="13.59765625" style="7" customWidth="1"/>
    <col min="5360" max="5360" width="15.69921875" style="7" customWidth="1"/>
    <col min="5361" max="5361" width="13.69921875" style="7" customWidth="1"/>
    <col min="5362" max="5362" width="7.296875" style="7" customWidth="1"/>
    <col min="5363" max="5364" width="12.796875" style="7" customWidth="1"/>
    <col min="5365" max="5365" width="12.296875" style="7" customWidth="1"/>
    <col min="5366" max="5366" width="12.09765625" style="7" customWidth="1"/>
    <col min="5367" max="5367" width="13" style="7" customWidth="1"/>
    <col min="5368" max="5368" width="12.296875" style="7" customWidth="1"/>
    <col min="5369" max="5369" width="24" style="7" customWidth="1"/>
    <col min="5370" max="5370" width="16.796875" style="7" customWidth="1"/>
    <col min="5371" max="5371" width="4.296875" style="7" customWidth="1"/>
    <col min="5372" max="5372" width="4.69921875" style="7" customWidth="1"/>
    <col min="5373" max="5373" width="28.3984375" style="7" customWidth="1"/>
    <col min="5374" max="5374" width="18.296875" style="7" customWidth="1"/>
    <col min="5375" max="5375" width="14.3984375" style="7" customWidth="1"/>
    <col min="5376" max="5376" width="12.296875" style="7" customWidth="1"/>
    <col min="5377" max="5377" width="11.296875" style="7" customWidth="1"/>
    <col min="5378" max="5378" width="12.296875" style="7" customWidth="1"/>
    <col min="5379" max="5379" width="11.69921875" style="7" customWidth="1"/>
    <col min="5380" max="5381" width="10.3984375" style="7" customWidth="1"/>
    <col min="5382" max="5382" width="12" style="7" customWidth="1"/>
    <col min="5383" max="5383" width="11.69921875" style="7" customWidth="1"/>
    <col min="5384" max="5384" width="12.3984375" style="7" customWidth="1"/>
    <col min="5385" max="5385" width="11.296875" style="7" customWidth="1"/>
    <col min="5386" max="5386" width="13.3984375" style="7" customWidth="1"/>
    <col min="5387" max="5387" width="3.09765625" style="7"/>
    <col min="5388" max="5389" width="8.69921875" style="7" customWidth="1"/>
    <col min="5390" max="5606" width="3.09765625" style="7"/>
    <col min="5607" max="5607" width="0.59765625" style="7" customWidth="1"/>
    <col min="5608" max="5608" width="4.3984375" style="7" customWidth="1"/>
    <col min="5609" max="5609" width="32.796875" style="7" customWidth="1"/>
    <col min="5610" max="5611" width="12.3984375" style="7" customWidth="1"/>
    <col min="5612" max="5612" width="12.69921875" style="7" customWidth="1"/>
    <col min="5613" max="5613" width="12.296875" style="7" customWidth="1"/>
    <col min="5614" max="5614" width="11.296875" style="7" customWidth="1"/>
    <col min="5615" max="5615" width="13.59765625" style="7" customWidth="1"/>
    <col min="5616" max="5616" width="15.69921875" style="7" customWidth="1"/>
    <col min="5617" max="5617" width="13.69921875" style="7" customWidth="1"/>
    <col min="5618" max="5618" width="7.296875" style="7" customWidth="1"/>
    <col min="5619" max="5620" width="12.796875" style="7" customWidth="1"/>
    <col min="5621" max="5621" width="12.296875" style="7" customWidth="1"/>
    <col min="5622" max="5622" width="12.09765625" style="7" customWidth="1"/>
    <col min="5623" max="5623" width="13" style="7" customWidth="1"/>
    <col min="5624" max="5624" width="12.296875" style="7" customWidth="1"/>
    <col min="5625" max="5625" width="24" style="7" customWidth="1"/>
    <col min="5626" max="5626" width="16.796875" style="7" customWidth="1"/>
    <col min="5627" max="5627" width="4.296875" style="7" customWidth="1"/>
    <col min="5628" max="5628" width="4.69921875" style="7" customWidth="1"/>
    <col min="5629" max="5629" width="28.3984375" style="7" customWidth="1"/>
    <col min="5630" max="5630" width="18.296875" style="7" customWidth="1"/>
    <col min="5631" max="5631" width="14.3984375" style="7" customWidth="1"/>
    <col min="5632" max="5632" width="12.296875" style="7" customWidth="1"/>
    <col min="5633" max="5633" width="11.296875" style="7" customWidth="1"/>
    <col min="5634" max="5634" width="12.296875" style="7" customWidth="1"/>
    <col min="5635" max="5635" width="11.69921875" style="7" customWidth="1"/>
    <col min="5636" max="5637" width="10.3984375" style="7" customWidth="1"/>
    <col min="5638" max="5638" width="12" style="7" customWidth="1"/>
    <col min="5639" max="5639" width="11.69921875" style="7" customWidth="1"/>
    <col min="5640" max="5640" width="12.3984375" style="7" customWidth="1"/>
    <col min="5641" max="5641" width="11.296875" style="7" customWidth="1"/>
    <col min="5642" max="5642" width="13.3984375" style="7" customWidth="1"/>
    <col min="5643" max="5643" width="3.09765625" style="7"/>
    <col min="5644" max="5645" width="8.69921875" style="7" customWidth="1"/>
    <col min="5646" max="5862" width="3.09765625" style="7"/>
    <col min="5863" max="5863" width="0.59765625" style="7" customWidth="1"/>
    <col min="5864" max="5864" width="4.3984375" style="7" customWidth="1"/>
    <col min="5865" max="5865" width="32.796875" style="7" customWidth="1"/>
    <col min="5866" max="5867" width="12.3984375" style="7" customWidth="1"/>
    <col min="5868" max="5868" width="12.69921875" style="7" customWidth="1"/>
    <col min="5869" max="5869" width="12.296875" style="7" customWidth="1"/>
    <col min="5870" max="5870" width="11.296875" style="7" customWidth="1"/>
    <col min="5871" max="5871" width="13.59765625" style="7" customWidth="1"/>
    <col min="5872" max="5872" width="15.69921875" style="7" customWidth="1"/>
    <col min="5873" max="5873" width="13.69921875" style="7" customWidth="1"/>
    <col min="5874" max="5874" width="7.296875" style="7" customWidth="1"/>
    <col min="5875" max="5876" width="12.796875" style="7" customWidth="1"/>
    <col min="5877" max="5877" width="12.296875" style="7" customWidth="1"/>
    <col min="5878" max="5878" width="12.09765625" style="7" customWidth="1"/>
    <col min="5879" max="5879" width="13" style="7" customWidth="1"/>
    <col min="5880" max="5880" width="12.296875" style="7" customWidth="1"/>
    <col min="5881" max="5881" width="24" style="7" customWidth="1"/>
    <col min="5882" max="5882" width="16.796875" style="7" customWidth="1"/>
    <col min="5883" max="5883" width="4.296875" style="7" customWidth="1"/>
    <col min="5884" max="5884" width="4.69921875" style="7" customWidth="1"/>
    <col min="5885" max="5885" width="28.3984375" style="7" customWidth="1"/>
    <col min="5886" max="5886" width="18.296875" style="7" customWidth="1"/>
    <col min="5887" max="5887" width="14.3984375" style="7" customWidth="1"/>
    <col min="5888" max="5888" width="12.296875" style="7" customWidth="1"/>
    <col min="5889" max="5889" width="11.296875" style="7" customWidth="1"/>
    <col min="5890" max="5890" width="12.296875" style="7" customWidth="1"/>
    <col min="5891" max="5891" width="11.69921875" style="7" customWidth="1"/>
    <col min="5892" max="5893" width="10.3984375" style="7" customWidth="1"/>
    <col min="5894" max="5894" width="12" style="7" customWidth="1"/>
    <col min="5895" max="5895" width="11.69921875" style="7" customWidth="1"/>
    <col min="5896" max="5896" width="12.3984375" style="7" customWidth="1"/>
    <col min="5897" max="5897" width="11.296875" style="7" customWidth="1"/>
    <col min="5898" max="5898" width="13.3984375" style="7" customWidth="1"/>
    <col min="5899" max="5899" width="3.09765625" style="7"/>
    <col min="5900" max="5901" width="8.69921875" style="7" customWidth="1"/>
    <col min="5902" max="6118" width="3.09765625" style="7"/>
    <col min="6119" max="6119" width="0.59765625" style="7" customWidth="1"/>
    <col min="6120" max="6120" width="4.3984375" style="7" customWidth="1"/>
    <col min="6121" max="6121" width="32.796875" style="7" customWidth="1"/>
    <col min="6122" max="6123" width="12.3984375" style="7" customWidth="1"/>
    <col min="6124" max="6124" width="12.69921875" style="7" customWidth="1"/>
    <col min="6125" max="6125" width="12.296875" style="7" customWidth="1"/>
    <col min="6126" max="6126" width="11.296875" style="7" customWidth="1"/>
    <col min="6127" max="6127" width="13.59765625" style="7" customWidth="1"/>
    <col min="6128" max="6128" width="15.69921875" style="7" customWidth="1"/>
    <col min="6129" max="6129" width="13.69921875" style="7" customWidth="1"/>
    <col min="6130" max="6130" width="7.296875" style="7" customWidth="1"/>
    <col min="6131" max="6132" width="12.796875" style="7" customWidth="1"/>
    <col min="6133" max="6133" width="12.296875" style="7" customWidth="1"/>
    <col min="6134" max="6134" width="12.09765625" style="7" customWidth="1"/>
    <col min="6135" max="6135" width="13" style="7" customWidth="1"/>
    <col min="6136" max="6136" width="12.296875" style="7" customWidth="1"/>
    <col min="6137" max="6137" width="24" style="7" customWidth="1"/>
    <col min="6138" max="6138" width="16.796875" style="7" customWidth="1"/>
    <col min="6139" max="6139" width="4.296875" style="7" customWidth="1"/>
    <col min="6140" max="6140" width="4.69921875" style="7" customWidth="1"/>
    <col min="6141" max="6141" width="28.3984375" style="7" customWidth="1"/>
    <col min="6142" max="6142" width="18.296875" style="7" customWidth="1"/>
    <col min="6143" max="6143" width="14.3984375" style="7" customWidth="1"/>
    <col min="6144" max="6144" width="12.296875" style="7" customWidth="1"/>
    <col min="6145" max="6145" width="11.296875" style="7" customWidth="1"/>
    <col min="6146" max="6146" width="12.296875" style="7" customWidth="1"/>
    <col min="6147" max="6147" width="11.69921875" style="7" customWidth="1"/>
    <col min="6148" max="6149" width="10.3984375" style="7" customWidth="1"/>
    <col min="6150" max="6150" width="12" style="7" customWidth="1"/>
    <col min="6151" max="6151" width="11.69921875" style="7" customWidth="1"/>
    <col min="6152" max="6152" width="12.3984375" style="7" customWidth="1"/>
    <col min="6153" max="6153" width="11.296875" style="7" customWidth="1"/>
    <col min="6154" max="6154" width="13.3984375" style="7" customWidth="1"/>
    <col min="6155" max="6155" width="3.09765625" style="7"/>
    <col min="6156" max="6157" width="8.69921875" style="7" customWidth="1"/>
    <col min="6158" max="6374" width="3.09765625" style="7"/>
    <col min="6375" max="6375" width="0.59765625" style="7" customWidth="1"/>
    <col min="6376" max="6376" width="4.3984375" style="7" customWidth="1"/>
    <col min="6377" max="6377" width="32.796875" style="7" customWidth="1"/>
    <col min="6378" max="6379" width="12.3984375" style="7" customWidth="1"/>
    <col min="6380" max="6380" width="12.69921875" style="7" customWidth="1"/>
    <col min="6381" max="6381" width="12.296875" style="7" customWidth="1"/>
    <col min="6382" max="6382" width="11.296875" style="7" customWidth="1"/>
    <col min="6383" max="6383" width="13.59765625" style="7" customWidth="1"/>
    <col min="6384" max="6384" width="15.69921875" style="7" customWidth="1"/>
    <col min="6385" max="6385" width="13.69921875" style="7" customWidth="1"/>
    <col min="6386" max="6386" width="7.296875" style="7" customWidth="1"/>
    <col min="6387" max="6388" width="12.796875" style="7" customWidth="1"/>
    <col min="6389" max="6389" width="12.296875" style="7" customWidth="1"/>
    <col min="6390" max="6390" width="12.09765625" style="7" customWidth="1"/>
    <col min="6391" max="6391" width="13" style="7" customWidth="1"/>
    <col min="6392" max="6392" width="12.296875" style="7" customWidth="1"/>
    <col min="6393" max="6393" width="24" style="7" customWidth="1"/>
    <col min="6394" max="6394" width="16.796875" style="7" customWidth="1"/>
    <col min="6395" max="6395" width="4.296875" style="7" customWidth="1"/>
    <col min="6396" max="6396" width="4.69921875" style="7" customWidth="1"/>
    <col min="6397" max="6397" width="28.3984375" style="7" customWidth="1"/>
    <col min="6398" max="6398" width="18.296875" style="7" customWidth="1"/>
    <col min="6399" max="6399" width="14.3984375" style="7" customWidth="1"/>
    <col min="6400" max="6400" width="12.296875" style="7" customWidth="1"/>
    <col min="6401" max="6401" width="11.296875" style="7" customWidth="1"/>
    <col min="6402" max="6402" width="12.296875" style="7" customWidth="1"/>
    <col min="6403" max="6403" width="11.69921875" style="7" customWidth="1"/>
    <col min="6404" max="6405" width="10.3984375" style="7" customWidth="1"/>
    <col min="6406" max="6406" width="12" style="7" customWidth="1"/>
    <col min="6407" max="6407" width="11.69921875" style="7" customWidth="1"/>
    <col min="6408" max="6408" width="12.3984375" style="7" customWidth="1"/>
    <col min="6409" max="6409" width="11.296875" style="7" customWidth="1"/>
    <col min="6410" max="6410" width="13.3984375" style="7" customWidth="1"/>
    <col min="6411" max="6411" width="3.09765625" style="7"/>
    <col min="6412" max="6413" width="8.69921875" style="7" customWidth="1"/>
    <col min="6414" max="6630" width="3.09765625" style="7"/>
    <col min="6631" max="6631" width="0.59765625" style="7" customWidth="1"/>
    <col min="6632" max="6632" width="4.3984375" style="7" customWidth="1"/>
    <col min="6633" max="6633" width="32.796875" style="7" customWidth="1"/>
    <col min="6634" max="6635" width="12.3984375" style="7" customWidth="1"/>
    <col min="6636" max="6636" width="12.69921875" style="7" customWidth="1"/>
    <col min="6637" max="6637" width="12.296875" style="7" customWidth="1"/>
    <col min="6638" max="6638" width="11.296875" style="7" customWidth="1"/>
    <col min="6639" max="6639" width="13.59765625" style="7" customWidth="1"/>
    <col min="6640" max="6640" width="15.69921875" style="7" customWidth="1"/>
    <col min="6641" max="6641" width="13.69921875" style="7" customWidth="1"/>
    <col min="6642" max="6642" width="7.296875" style="7" customWidth="1"/>
    <col min="6643" max="6644" width="12.796875" style="7" customWidth="1"/>
    <col min="6645" max="6645" width="12.296875" style="7" customWidth="1"/>
    <col min="6646" max="6646" width="12.09765625" style="7" customWidth="1"/>
    <col min="6647" max="6647" width="13" style="7" customWidth="1"/>
    <col min="6648" max="6648" width="12.296875" style="7" customWidth="1"/>
    <col min="6649" max="6649" width="24" style="7" customWidth="1"/>
    <col min="6650" max="6650" width="16.796875" style="7" customWidth="1"/>
    <col min="6651" max="6651" width="4.296875" style="7" customWidth="1"/>
    <col min="6652" max="6652" width="4.69921875" style="7" customWidth="1"/>
    <col min="6653" max="6653" width="28.3984375" style="7" customWidth="1"/>
    <col min="6654" max="6654" width="18.296875" style="7" customWidth="1"/>
    <col min="6655" max="6655" width="14.3984375" style="7" customWidth="1"/>
    <col min="6656" max="6656" width="12.296875" style="7" customWidth="1"/>
    <col min="6657" max="6657" width="11.296875" style="7" customWidth="1"/>
    <col min="6658" max="6658" width="12.296875" style="7" customWidth="1"/>
    <col min="6659" max="6659" width="11.69921875" style="7" customWidth="1"/>
    <col min="6660" max="6661" width="10.3984375" style="7" customWidth="1"/>
    <col min="6662" max="6662" width="12" style="7" customWidth="1"/>
    <col min="6663" max="6663" width="11.69921875" style="7" customWidth="1"/>
    <col min="6664" max="6664" width="12.3984375" style="7" customWidth="1"/>
    <col min="6665" max="6665" width="11.296875" style="7" customWidth="1"/>
    <col min="6666" max="6666" width="13.3984375" style="7" customWidth="1"/>
    <col min="6667" max="6667" width="3.09765625" style="7"/>
    <col min="6668" max="6669" width="8.69921875" style="7" customWidth="1"/>
    <col min="6670" max="6886" width="3.09765625" style="7"/>
    <col min="6887" max="6887" width="0.59765625" style="7" customWidth="1"/>
    <col min="6888" max="6888" width="4.3984375" style="7" customWidth="1"/>
    <col min="6889" max="6889" width="32.796875" style="7" customWidth="1"/>
    <col min="6890" max="6891" width="12.3984375" style="7" customWidth="1"/>
    <col min="6892" max="6892" width="12.69921875" style="7" customWidth="1"/>
    <col min="6893" max="6893" width="12.296875" style="7" customWidth="1"/>
    <col min="6894" max="6894" width="11.296875" style="7" customWidth="1"/>
    <col min="6895" max="6895" width="13.59765625" style="7" customWidth="1"/>
    <col min="6896" max="6896" width="15.69921875" style="7" customWidth="1"/>
    <col min="6897" max="6897" width="13.69921875" style="7" customWidth="1"/>
    <col min="6898" max="6898" width="7.296875" style="7" customWidth="1"/>
    <col min="6899" max="6900" width="12.796875" style="7" customWidth="1"/>
    <col min="6901" max="6901" width="12.296875" style="7" customWidth="1"/>
    <col min="6902" max="6902" width="12.09765625" style="7" customWidth="1"/>
    <col min="6903" max="6903" width="13" style="7" customWidth="1"/>
    <col min="6904" max="6904" width="12.296875" style="7" customWidth="1"/>
    <col min="6905" max="6905" width="24" style="7" customWidth="1"/>
    <col min="6906" max="6906" width="16.796875" style="7" customWidth="1"/>
    <col min="6907" max="6907" width="4.296875" style="7" customWidth="1"/>
    <col min="6908" max="6908" width="4.69921875" style="7" customWidth="1"/>
    <col min="6909" max="6909" width="28.3984375" style="7" customWidth="1"/>
    <col min="6910" max="6910" width="18.296875" style="7" customWidth="1"/>
    <col min="6911" max="6911" width="14.3984375" style="7" customWidth="1"/>
    <col min="6912" max="6912" width="12.296875" style="7" customWidth="1"/>
    <col min="6913" max="6913" width="11.296875" style="7" customWidth="1"/>
    <col min="6914" max="6914" width="12.296875" style="7" customWidth="1"/>
    <col min="6915" max="6915" width="11.69921875" style="7" customWidth="1"/>
    <col min="6916" max="6917" width="10.3984375" style="7" customWidth="1"/>
    <col min="6918" max="6918" width="12" style="7" customWidth="1"/>
    <col min="6919" max="6919" width="11.69921875" style="7" customWidth="1"/>
    <col min="6920" max="6920" width="12.3984375" style="7" customWidth="1"/>
    <col min="6921" max="6921" width="11.296875" style="7" customWidth="1"/>
    <col min="6922" max="6922" width="13.3984375" style="7" customWidth="1"/>
    <col min="6923" max="6923" width="3.09765625" style="7"/>
    <col min="6924" max="6925" width="8.69921875" style="7" customWidth="1"/>
    <col min="6926" max="7142" width="3.09765625" style="7"/>
    <col min="7143" max="7143" width="0.59765625" style="7" customWidth="1"/>
    <col min="7144" max="7144" width="4.3984375" style="7" customWidth="1"/>
    <col min="7145" max="7145" width="32.796875" style="7" customWidth="1"/>
    <col min="7146" max="7147" width="12.3984375" style="7" customWidth="1"/>
    <col min="7148" max="7148" width="12.69921875" style="7" customWidth="1"/>
    <col min="7149" max="7149" width="12.296875" style="7" customWidth="1"/>
    <col min="7150" max="7150" width="11.296875" style="7" customWidth="1"/>
    <col min="7151" max="7151" width="13.59765625" style="7" customWidth="1"/>
    <col min="7152" max="7152" width="15.69921875" style="7" customWidth="1"/>
    <col min="7153" max="7153" width="13.69921875" style="7" customWidth="1"/>
    <col min="7154" max="7154" width="7.296875" style="7" customWidth="1"/>
    <col min="7155" max="7156" width="12.796875" style="7" customWidth="1"/>
    <col min="7157" max="7157" width="12.296875" style="7" customWidth="1"/>
    <col min="7158" max="7158" width="12.09765625" style="7" customWidth="1"/>
    <col min="7159" max="7159" width="13" style="7" customWidth="1"/>
    <col min="7160" max="7160" width="12.296875" style="7" customWidth="1"/>
    <col min="7161" max="7161" width="24" style="7" customWidth="1"/>
    <col min="7162" max="7162" width="16.796875" style="7" customWidth="1"/>
    <col min="7163" max="7163" width="4.296875" style="7" customWidth="1"/>
    <col min="7164" max="7164" width="4.69921875" style="7" customWidth="1"/>
    <col min="7165" max="7165" width="28.3984375" style="7" customWidth="1"/>
    <col min="7166" max="7166" width="18.296875" style="7" customWidth="1"/>
    <col min="7167" max="7167" width="14.3984375" style="7" customWidth="1"/>
    <col min="7168" max="7168" width="12.296875" style="7" customWidth="1"/>
    <col min="7169" max="7169" width="11.296875" style="7" customWidth="1"/>
    <col min="7170" max="7170" width="12.296875" style="7" customWidth="1"/>
    <col min="7171" max="7171" width="11.69921875" style="7" customWidth="1"/>
    <col min="7172" max="7173" width="10.3984375" style="7" customWidth="1"/>
    <col min="7174" max="7174" width="12" style="7" customWidth="1"/>
    <col min="7175" max="7175" width="11.69921875" style="7" customWidth="1"/>
    <col min="7176" max="7176" width="12.3984375" style="7" customWidth="1"/>
    <col min="7177" max="7177" width="11.296875" style="7" customWidth="1"/>
    <col min="7178" max="7178" width="13.3984375" style="7" customWidth="1"/>
    <col min="7179" max="7179" width="3.09765625" style="7"/>
    <col min="7180" max="7181" width="8.69921875" style="7" customWidth="1"/>
    <col min="7182" max="7398" width="3.09765625" style="7"/>
    <col min="7399" max="7399" width="0.59765625" style="7" customWidth="1"/>
    <col min="7400" max="7400" width="4.3984375" style="7" customWidth="1"/>
    <col min="7401" max="7401" width="32.796875" style="7" customWidth="1"/>
    <col min="7402" max="7403" width="12.3984375" style="7" customWidth="1"/>
    <col min="7404" max="7404" width="12.69921875" style="7" customWidth="1"/>
    <col min="7405" max="7405" width="12.296875" style="7" customWidth="1"/>
    <col min="7406" max="7406" width="11.296875" style="7" customWidth="1"/>
    <col min="7407" max="7407" width="13.59765625" style="7" customWidth="1"/>
    <col min="7408" max="7408" width="15.69921875" style="7" customWidth="1"/>
    <col min="7409" max="7409" width="13.69921875" style="7" customWidth="1"/>
    <col min="7410" max="7410" width="7.296875" style="7" customWidth="1"/>
    <col min="7411" max="7412" width="12.796875" style="7" customWidth="1"/>
    <col min="7413" max="7413" width="12.296875" style="7" customWidth="1"/>
    <col min="7414" max="7414" width="12.09765625" style="7" customWidth="1"/>
    <col min="7415" max="7415" width="13" style="7" customWidth="1"/>
    <col min="7416" max="7416" width="12.296875" style="7" customWidth="1"/>
    <col min="7417" max="7417" width="24" style="7" customWidth="1"/>
    <col min="7418" max="7418" width="16.796875" style="7" customWidth="1"/>
    <col min="7419" max="7419" width="4.296875" style="7" customWidth="1"/>
    <col min="7420" max="7420" width="4.69921875" style="7" customWidth="1"/>
    <col min="7421" max="7421" width="28.3984375" style="7" customWidth="1"/>
    <col min="7422" max="7422" width="18.296875" style="7" customWidth="1"/>
    <col min="7423" max="7423" width="14.3984375" style="7" customWidth="1"/>
    <col min="7424" max="7424" width="12.296875" style="7" customWidth="1"/>
    <col min="7425" max="7425" width="11.296875" style="7" customWidth="1"/>
    <col min="7426" max="7426" width="12.296875" style="7" customWidth="1"/>
    <col min="7427" max="7427" width="11.69921875" style="7" customWidth="1"/>
    <col min="7428" max="7429" width="10.3984375" style="7" customWidth="1"/>
    <col min="7430" max="7430" width="12" style="7" customWidth="1"/>
    <col min="7431" max="7431" width="11.69921875" style="7" customWidth="1"/>
    <col min="7432" max="7432" width="12.3984375" style="7" customWidth="1"/>
    <col min="7433" max="7433" width="11.296875" style="7" customWidth="1"/>
    <col min="7434" max="7434" width="13.3984375" style="7" customWidth="1"/>
    <col min="7435" max="7435" width="3.09765625" style="7"/>
    <col min="7436" max="7437" width="8.69921875" style="7" customWidth="1"/>
    <col min="7438" max="7654" width="3.09765625" style="7"/>
    <col min="7655" max="7655" width="0.59765625" style="7" customWidth="1"/>
    <col min="7656" max="7656" width="4.3984375" style="7" customWidth="1"/>
    <col min="7657" max="7657" width="32.796875" style="7" customWidth="1"/>
    <col min="7658" max="7659" width="12.3984375" style="7" customWidth="1"/>
    <col min="7660" max="7660" width="12.69921875" style="7" customWidth="1"/>
    <col min="7661" max="7661" width="12.296875" style="7" customWidth="1"/>
    <col min="7662" max="7662" width="11.296875" style="7" customWidth="1"/>
    <col min="7663" max="7663" width="13.59765625" style="7" customWidth="1"/>
    <col min="7664" max="7664" width="15.69921875" style="7" customWidth="1"/>
    <col min="7665" max="7665" width="13.69921875" style="7" customWidth="1"/>
    <col min="7666" max="7666" width="7.296875" style="7" customWidth="1"/>
    <col min="7667" max="7668" width="12.796875" style="7" customWidth="1"/>
    <col min="7669" max="7669" width="12.296875" style="7" customWidth="1"/>
    <col min="7670" max="7670" width="12.09765625" style="7" customWidth="1"/>
    <col min="7671" max="7671" width="13" style="7" customWidth="1"/>
    <col min="7672" max="7672" width="12.296875" style="7" customWidth="1"/>
    <col min="7673" max="7673" width="24" style="7" customWidth="1"/>
    <col min="7674" max="7674" width="16.796875" style="7" customWidth="1"/>
    <col min="7675" max="7675" width="4.296875" style="7" customWidth="1"/>
    <col min="7676" max="7676" width="4.69921875" style="7" customWidth="1"/>
    <col min="7677" max="7677" width="28.3984375" style="7" customWidth="1"/>
    <col min="7678" max="7678" width="18.296875" style="7" customWidth="1"/>
    <col min="7679" max="7679" width="14.3984375" style="7" customWidth="1"/>
    <col min="7680" max="7680" width="12.296875" style="7" customWidth="1"/>
    <col min="7681" max="7681" width="11.296875" style="7" customWidth="1"/>
    <col min="7682" max="7682" width="12.296875" style="7" customWidth="1"/>
    <col min="7683" max="7683" width="11.69921875" style="7" customWidth="1"/>
    <col min="7684" max="7685" width="10.3984375" style="7" customWidth="1"/>
    <col min="7686" max="7686" width="12" style="7" customWidth="1"/>
    <col min="7687" max="7687" width="11.69921875" style="7" customWidth="1"/>
    <col min="7688" max="7688" width="12.3984375" style="7" customWidth="1"/>
    <col min="7689" max="7689" width="11.296875" style="7" customWidth="1"/>
    <col min="7690" max="7690" width="13.3984375" style="7" customWidth="1"/>
    <col min="7691" max="7691" width="3.09765625" style="7"/>
    <col min="7692" max="7693" width="8.69921875" style="7" customWidth="1"/>
    <col min="7694" max="7910" width="3.09765625" style="7"/>
    <col min="7911" max="7911" width="0.59765625" style="7" customWidth="1"/>
    <col min="7912" max="7912" width="4.3984375" style="7" customWidth="1"/>
    <col min="7913" max="7913" width="32.796875" style="7" customWidth="1"/>
    <col min="7914" max="7915" width="12.3984375" style="7" customWidth="1"/>
    <col min="7916" max="7916" width="12.69921875" style="7" customWidth="1"/>
    <col min="7917" max="7917" width="12.296875" style="7" customWidth="1"/>
    <col min="7918" max="7918" width="11.296875" style="7" customWidth="1"/>
    <col min="7919" max="7919" width="13.59765625" style="7" customWidth="1"/>
    <col min="7920" max="7920" width="15.69921875" style="7" customWidth="1"/>
    <col min="7921" max="7921" width="13.69921875" style="7" customWidth="1"/>
    <col min="7922" max="7922" width="7.296875" style="7" customWidth="1"/>
    <col min="7923" max="7924" width="12.796875" style="7" customWidth="1"/>
    <col min="7925" max="7925" width="12.296875" style="7" customWidth="1"/>
    <col min="7926" max="7926" width="12.09765625" style="7" customWidth="1"/>
    <col min="7927" max="7927" width="13" style="7" customWidth="1"/>
    <col min="7928" max="7928" width="12.296875" style="7" customWidth="1"/>
    <col min="7929" max="7929" width="24" style="7" customWidth="1"/>
    <col min="7930" max="7930" width="16.796875" style="7" customWidth="1"/>
    <col min="7931" max="7931" width="4.296875" style="7" customWidth="1"/>
    <col min="7932" max="7932" width="4.69921875" style="7" customWidth="1"/>
    <col min="7933" max="7933" width="28.3984375" style="7" customWidth="1"/>
    <col min="7934" max="7934" width="18.296875" style="7" customWidth="1"/>
    <col min="7935" max="7935" width="14.3984375" style="7" customWidth="1"/>
    <col min="7936" max="7936" width="12.296875" style="7" customWidth="1"/>
    <col min="7937" max="7937" width="11.296875" style="7" customWidth="1"/>
    <col min="7938" max="7938" width="12.296875" style="7" customWidth="1"/>
    <col min="7939" max="7939" width="11.69921875" style="7" customWidth="1"/>
    <col min="7940" max="7941" width="10.3984375" style="7" customWidth="1"/>
    <col min="7942" max="7942" width="12" style="7" customWidth="1"/>
    <col min="7943" max="7943" width="11.69921875" style="7" customWidth="1"/>
    <col min="7944" max="7944" width="12.3984375" style="7" customWidth="1"/>
    <col min="7945" max="7945" width="11.296875" style="7" customWidth="1"/>
    <col min="7946" max="7946" width="13.3984375" style="7" customWidth="1"/>
    <col min="7947" max="7947" width="3.09765625" style="7"/>
    <col min="7948" max="7949" width="8.69921875" style="7" customWidth="1"/>
    <col min="7950" max="8166" width="3.09765625" style="7"/>
    <col min="8167" max="8167" width="0.59765625" style="7" customWidth="1"/>
    <col min="8168" max="8168" width="4.3984375" style="7" customWidth="1"/>
    <col min="8169" max="8169" width="32.796875" style="7" customWidth="1"/>
    <col min="8170" max="8171" width="12.3984375" style="7" customWidth="1"/>
    <col min="8172" max="8172" width="12.69921875" style="7" customWidth="1"/>
    <col min="8173" max="8173" width="12.296875" style="7" customWidth="1"/>
    <col min="8174" max="8174" width="11.296875" style="7" customWidth="1"/>
    <col min="8175" max="8175" width="13.59765625" style="7" customWidth="1"/>
    <col min="8176" max="8176" width="15.69921875" style="7" customWidth="1"/>
    <col min="8177" max="8177" width="13.69921875" style="7" customWidth="1"/>
    <col min="8178" max="8178" width="7.296875" style="7" customWidth="1"/>
    <col min="8179" max="8180" width="12.796875" style="7" customWidth="1"/>
    <col min="8181" max="8181" width="12.296875" style="7" customWidth="1"/>
    <col min="8182" max="8182" width="12.09765625" style="7" customWidth="1"/>
    <col min="8183" max="8183" width="13" style="7" customWidth="1"/>
    <col min="8184" max="8184" width="12.296875" style="7" customWidth="1"/>
    <col min="8185" max="8185" width="24" style="7" customWidth="1"/>
    <col min="8186" max="8186" width="16.796875" style="7" customWidth="1"/>
    <col min="8187" max="8187" width="4.296875" style="7" customWidth="1"/>
    <col min="8188" max="8188" width="4.69921875" style="7" customWidth="1"/>
    <col min="8189" max="8189" width="28.3984375" style="7" customWidth="1"/>
    <col min="8190" max="8190" width="18.296875" style="7" customWidth="1"/>
    <col min="8191" max="8191" width="14.3984375" style="7" customWidth="1"/>
    <col min="8192" max="8192" width="12.296875" style="7" customWidth="1"/>
    <col min="8193" max="8193" width="11.296875" style="7" customWidth="1"/>
    <col min="8194" max="8194" width="12.296875" style="7" customWidth="1"/>
    <col min="8195" max="8195" width="11.69921875" style="7" customWidth="1"/>
    <col min="8196" max="8197" width="10.3984375" style="7" customWidth="1"/>
    <col min="8198" max="8198" width="12" style="7" customWidth="1"/>
    <col min="8199" max="8199" width="11.69921875" style="7" customWidth="1"/>
    <col min="8200" max="8200" width="12.3984375" style="7" customWidth="1"/>
    <col min="8201" max="8201" width="11.296875" style="7" customWidth="1"/>
    <col min="8202" max="8202" width="13.3984375" style="7" customWidth="1"/>
    <col min="8203" max="8203" width="3.09765625" style="7"/>
    <col min="8204" max="8205" width="8.69921875" style="7" customWidth="1"/>
    <col min="8206" max="8422" width="3.09765625" style="7"/>
    <col min="8423" max="8423" width="0.59765625" style="7" customWidth="1"/>
    <col min="8424" max="8424" width="4.3984375" style="7" customWidth="1"/>
    <col min="8425" max="8425" width="32.796875" style="7" customWidth="1"/>
    <col min="8426" max="8427" width="12.3984375" style="7" customWidth="1"/>
    <col min="8428" max="8428" width="12.69921875" style="7" customWidth="1"/>
    <col min="8429" max="8429" width="12.296875" style="7" customWidth="1"/>
    <col min="8430" max="8430" width="11.296875" style="7" customWidth="1"/>
    <col min="8431" max="8431" width="13.59765625" style="7" customWidth="1"/>
    <col min="8432" max="8432" width="15.69921875" style="7" customWidth="1"/>
    <col min="8433" max="8433" width="13.69921875" style="7" customWidth="1"/>
    <col min="8434" max="8434" width="7.296875" style="7" customWidth="1"/>
    <col min="8435" max="8436" width="12.796875" style="7" customWidth="1"/>
    <col min="8437" max="8437" width="12.296875" style="7" customWidth="1"/>
    <col min="8438" max="8438" width="12.09765625" style="7" customWidth="1"/>
    <col min="8439" max="8439" width="13" style="7" customWidth="1"/>
    <col min="8440" max="8440" width="12.296875" style="7" customWidth="1"/>
    <col min="8441" max="8441" width="24" style="7" customWidth="1"/>
    <col min="8442" max="8442" width="16.796875" style="7" customWidth="1"/>
    <col min="8443" max="8443" width="4.296875" style="7" customWidth="1"/>
    <col min="8444" max="8444" width="4.69921875" style="7" customWidth="1"/>
    <col min="8445" max="8445" width="28.3984375" style="7" customWidth="1"/>
    <col min="8446" max="8446" width="18.296875" style="7" customWidth="1"/>
    <col min="8447" max="8447" width="14.3984375" style="7" customWidth="1"/>
    <col min="8448" max="8448" width="12.296875" style="7" customWidth="1"/>
    <col min="8449" max="8449" width="11.296875" style="7" customWidth="1"/>
    <col min="8450" max="8450" width="12.296875" style="7" customWidth="1"/>
    <col min="8451" max="8451" width="11.69921875" style="7" customWidth="1"/>
    <col min="8452" max="8453" width="10.3984375" style="7" customWidth="1"/>
    <col min="8454" max="8454" width="12" style="7" customWidth="1"/>
    <col min="8455" max="8455" width="11.69921875" style="7" customWidth="1"/>
    <col min="8456" max="8456" width="12.3984375" style="7" customWidth="1"/>
    <col min="8457" max="8457" width="11.296875" style="7" customWidth="1"/>
    <col min="8458" max="8458" width="13.3984375" style="7" customWidth="1"/>
    <col min="8459" max="8459" width="3.09765625" style="7"/>
    <col min="8460" max="8461" width="8.69921875" style="7" customWidth="1"/>
    <col min="8462" max="8678" width="3.09765625" style="7"/>
    <col min="8679" max="8679" width="0.59765625" style="7" customWidth="1"/>
    <col min="8680" max="8680" width="4.3984375" style="7" customWidth="1"/>
    <col min="8681" max="8681" width="32.796875" style="7" customWidth="1"/>
    <col min="8682" max="8683" width="12.3984375" style="7" customWidth="1"/>
    <col min="8684" max="8684" width="12.69921875" style="7" customWidth="1"/>
    <col min="8685" max="8685" width="12.296875" style="7" customWidth="1"/>
    <col min="8686" max="8686" width="11.296875" style="7" customWidth="1"/>
    <col min="8687" max="8687" width="13.59765625" style="7" customWidth="1"/>
    <col min="8688" max="8688" width="15.69921875" style="7" customWidth="1"/>
    <col min="8689" max="8689" width="13.69921875" style="7" customWidth="1"/>
    <col min="8690" max="8690" width="7.296875" style="7" customWidth="1"/>
    <col min="8691" max="8692" width="12.796875" style="7" customWidth="1"/>
    <col min="8693" max="8693" width="12.296875" style="7" customWidth="1"/>
    <col min="8694" max="8694" width="12.09765625" style="7" customWidth="1"/>
    <col min="8695" max="8695" width="13" style="7" customWidth="1"/>
    <col min="8696" max="8696" width="12.296875" style="7" customWidth="1"/>
    <col min="8697" max="8697" width="24" style="7" customWidth="1"/>
    <col min="8698" max="8698" width="16.796875" style="7" customWidth="1"/>
    <col min="8699" max="8699" width="4.296875" style="7" customWidth="1"/>
    <col min="8700" max="8700" width="4.69921875" style="7" customWidth="1"/>
    <col min="8701" max="8701" width="28.3984375" style="7" customWidth="1"/>
    <col min="8702" max="8702" width="18.296875" style="7" customWidth="1"/>
    <col min="8703" max="8703" width="14.3984375" style="7" customWidth="1"/>
    <col min="8704" max="8704" width="12.296875" style="7" customWidth="1"/>
    <col min="8705" max="8705" width="11.296875" style="7" customWidth="1"/>
    <col min="8706" max="8706" width="12.296875" style="7" customWidth="1"/>
    <col min="8707" max="8707" width="11.69921875" style="7" customWidth="1"/>
    <col min="8708" max="8709" width="10.3984375" style="7" customWidth="1"/>
    <col min="8710" max="8710" width="12" style="7" customWidth="1"/>
    <col min="8711" max="8711" width="11.69921875" style="7" customWidth="1"/>
    <col min="8712" max="8712" width="12.3984375" style="7" customWidth="1"/>
    <col min="8713" max="8713" width="11.296875" style="7" customWidth="1"/>
    <col min="8714" max="8714" width="13.3984375" style="7" customWidth="1"/>
    <col min="8715" max="8715" width="3.09765625" style="7"/>
    <col min="8716" max="8717" width="8.69921875" style="7" customWidth="1"/>
    <col min="8718" max="8934" width="3.09765625" style="7"/>
    <col min="8935" max="8935" width="0.59765625" style="7" customWidth="1"/>
    <col min="8936" max="8936" width="4.3984375" style="7" customWidth="1"/>
    <col min="8937" max="8937" width="32.796875" style="7" customWidth="1"/>
    <col min="8938" max="8939" width="12.3984375" style="7" customWidth="1"/>
    <col min="8940" max="8940" width="12.69921875" style="7" customWidth="1"/>
    <col min="8941" max="8941" width="12.296875" style="7" customWidth="1"/>
    <col min="8942" max="8942" width="11.296875" style="7" customWidth="1"/>
    <col min="8943" max="8943" width="13.59765625" style="7" customWidth="1"/>
    <col min="8944" max="8944" width="15.69921875" style="7" customWidth="1"/>
    <col min="8945" max="8945" width="13.69921875" style="7" customWidth="1"/>
    <col min="8946" max="8946" width="7.296875" style="7" customWidth="1"/>
    <col min="8947" max="8948" width="12.796875" style="7" customWidth="1"/>
    <col min="8949" max="8949" width="12.296875" style="7" customWidth="1"/>
    <col min="8950" max="8950" width="12.09765625" style="7" customWidth="1"/>
    <col min="8951" max="8951" width="13" style="7" customWidth="1"/>
    <col min="8952" max="8952" width="12.296875" style="7" customWidth="1"/>
    <col min="8953" max="8953" width="24" style="7" customWidth="1"/>
    <col min="8954" max="8954" width="16.796875" style="7" customWidth="1"/>
    <col min="8955" max="8955" width="4.296875" style="7" customWidth="1"/>
    <col min="8956" max="8956" width="4.69921875" style="7" customWidth="1"/>
    <col min="8957" max="8957" width="28.3984375" style="7" customWidth="1"/>
    <col min="8958" max="8958" width="18.296875" style="7" customWidth="1"/>
    <col min="8959" max="8959" width="14.3984375" style="7" customWidth="1"/>
    <col min="8960" max="8960" width="12.296875" style="7" customWidth="1"/>
    <col min="8961" max="8961" width="11.296875" style="7" customWidth="1"/>
    <col min="8962" max="8962" width="12.296875" style="7" customWidth="1"/>
    <col min="8963" max="8963" width="11.69921875" style="7" customWidth="1"/>
    <col min="8964" max="8965" width="10.3984375" style="7" customWidth="1"/>
    <col min="8966" max="8966" width="12" style="7" customWidth="1"/>
    <col min="8967" max="8967" width="11.69921875" style="7" customWidth="1"/>
    <col min="8968" max="8968" width="12.3984375" style="7" customWidth="1"/>
    <col min="8969" max="8969" width="11.296875" style="7" customWidth="1"/>
    <col min="8970" max="8970" width="13.3984375" style="7" customWidth="1"/>
    <col min="8971" max="8971" width="3.09765625" style="7"/>
    <col min="8972" max="8973" width="8.69921875" style="7" customWidth="1"/>
    <col min="8974" max="9190" width="3.09765625" style="7"/>
    <col min="9191" max="9191" width="0.59765625" style="7" customWidth="1"/>
    <col min="9192" max="9192" width="4.3984375" style="7" customWidth="1"/>
    <col min="9193" max="9193" width="32.796875" style="7" customWidth="1"/>
    <col min="9194" max="9195" width="12.3984375" style="7" customWidth="1"/>
    <col min="9196" max="9196" width="12.69921875" style="7" customWidth="1"/>
    <col min="9197" max="9197" width="12.296875" style="7" customWidth="1"/>
    <col min="9198" max="9198" width="11.296875" style="7" customWidth="1"/>
    <col min="9199" max="9199" width="13.59765625" style="7" customWidth="1"/>
    <col min="9200" max="9200" width="15.69921875" style="7" customWidth="1"/>
    <col min="9201" max="9201" width="13.69921875" style="7" customWidth="1"/>
    <col min="9202" max="9202" width="7.296875" style="7" customWidth="1"/>
    <col min="9203" max="9204" width="12.796875" style="7" customWidth="1"/>
    <col min="9205" max="9205" width="12.296875" style="7" customWidth="1"/>
    <col min="9206" max="9206" width="12.09765625" style="7" customWidth="1"/>
    <col min="9207" max="9207" width="13" style="7" customWidth="1"/>
    <col min="9208" max="9208" width="12.296875" style="7" customWidth="1"/>
    <col min="9209" max="9209" width="24" style="7" customWidth="1"/>
    <col min="9210" max="9210" width="16.796875" style="7" customWidth="1"/>
    <col min="9211" max="9211" width="4.296875" style="7" customWidth="1"/>
    <col min="9212" max="9212" width="4.69921875" style="7" customWidth="1"/>
    <col min="9213" max="9213" width="28.3984375" style="7" customWidth="1"/>
    <col min="9214" max="9214" width="18.296875" style="7" customWidth="1"/>
    <col min="9215" max="9215" width="14.3984375" style="7" customWidth="1"/>
    <col min="9216" max="9216" width="12.296875" style="7" customWidth="1"/>
    <col min="9217" max="9217" width="11.296875" style="7" customWidth="1"/>
    <col min="9218" max="9218" width="12.296875" style="7" customWidth="1"/>
    <col min="9219" max="9219" width="11.69921875" style="7" customWidth="1"/>
    <col min="9220" max="9221" width="10.3984375" style="7" customWidth="1"/>
    <col min="9222" max="9222" width="12" style="7" customWidth="1"/>
    <col min="9223" max="9223" width="11.69921875" style="7" customWidth="1"/>
    <col min="9224" max="9224" width="12.3984375" style="7" customWidth="1"/>
    <col min="9225" max="9225" width="11.296875" style="7" customWidth="1"/>
    <col min="9226" max="9226" width="13.3984375" style="7" customWidth="1"/>
    <col min="9227" max="9227" width="3.09765625" style="7"/>
    <col min="9228" max="9229" width="8.69921875" style="7" customWidth="1"/>
    <col min="9230" max="9446" width="3.09765625" style="7"/>
    <col min="9447" max="9447" width="0.59765625" style="7" customWidth="1"/>
    <col min="9448" max="9448" width="4.3984375" style="7" customWidth="1"/>
    <col min="9449" max="9449" width="32.796875" style="7" customWidth="1"/>
    <col min="9450" max="9451" width="12.3984375" style="7" customWidth="1"/>
    <col min="9452" max="9452" width="12.69921875" style="7" customWidth="1"/>
    <col min="9453" max="9453" width="12.296875" style="7" customWidth="1"/>
    <col min="9454" max="9454" width="11.296875" style="7" customWidth="1"/>
    <col min="9455" max="9455" width="13.59765625" style="7" customWidth="1"/>
    <col min="9456" max="9456" width="15.69921875" style="7" customWidth="1"/>
    <col min="9457" max="9457" width="13.69921875" style="7" customWidth="1"/>
    <col min="9458" max="9458" width="7.296875" style="7" customWidth="1"/>
    <col min="9459" max="9460" width="12.796875" style="7" customWidth="1"/>
    <col min="9461" max="9461" width="12.296875" style="7" customWidth="1"/>
    <col min="9462" max="9462" width="12.09765625" style="7" customWidth="1"/>
    <col min="9463" max="9463" width="13" style="7" customWidth="1"/>
    <col min="9464" max="9464" width="12.296875" style="7" customWidth="1"/>
    <col min="9465" max="9465" width="24" style="7" customWidth="1"/>
    <col min="9466" max="9466" width="16.796875" style="7" customWidth="1"/>
    <col min="9467" max="9467" width="4.296875" style="7" customWidth="1"/>
    <col min="9468" max="9468" width="4.69921875" style="7" customWidth="1"/>
    <col min="9469" max="9469" width="28.3984375" style="7" customWidth="1"/>
    <col min="9470" max="9470" width="18.296875" style="7" customWidth="1"/>
    <col min="9471" max="9471" width="14.3984375" style="7" customWidth="1"/>
    <col min="9472" max="9472" width="12.296875" style="7" customWidth="1"/>
    <col min="9473" max="9473" width="11.296875" style="7" customWidth="1"/>
    <col min="9474" max="9474" width="12.296875" style="7" customWidth="1"/>
    <col min="9475" max="9475" width="11.69921875" style="7" customWidth="1"/>
    <col min="9476" max="9477" width="10.3984375" style="7" customWidth="1"/>
    <col min="9478" max="9478" width="12" style="7" customWidth="1"/>
    <col min="9479" max="9479" width="11.69921875" style="7" customWidth="1"/>
    <col min="9480" max="9480" width="12.3984375" style="7" customWidth="1"/>
    <col min="9481" max="9481" width="11.296875" style="7" customWidth="1"/>
    <col min="9482" max="9482" width="13.3984375" style="7" customWidth="1"/>
    <col min="9483" max="9483" width="3.09765625" style="7"/>
    <col min="9484" max="9485" width="8.69921875" style="7" customWidth="1"/>
    <col min="9486" max="9702" width="3.09765625" style="7"/>
    <col min="9703" max="9703" width="0.59765625" style="7" customWidth="1"/>
    <col min="9704" max="9704" width="4.3984375" style="7" customWidth="1"/>
    <col min="9705" max="9705" width="32.796875" style="7" customWidth="1"/>
    <col min="9706" max="9707" width="12.3984375" style="7" customWidth="1"/>
    <col min="9708" max="9708" width="12.69921875" style="7" customWidth="1"/>
    <col min="9709" max="9709" width="12.296875" style="7" customWidth="1"/>
    <col min="9710" max="9710" width="11.296875" style="7" customWidth="1"/>
    <col min="9711" max="9711" width="13.59765625" style="7" customWidth="1"/>
    <col min="9712" max="9712" width="15.69921875" style="7" customWidth="1"/>
    <col min="9713" max="9713" width="13.69921875" style="7" customWidth="1"/>
    <col min="9714" max="9714" width="7.296875" style="7" customWidth="1"/>
    <col min="9715" max="9716" width="12.796875" style="7" customWidth="1"/>
    <col min="9717" max="9717" width="12.296875" style="7" customWidth="1"/>
    <col min="9718" max="9718" width="12.09765625" style="7" customWidth="1"/>
    <col min="9719" max="9719" width="13" style="7" customWidth="1"/>
    <col min="9720" max="9720" width="12.296875" style="7" customWidth="1"/>
    <col min="9721" max="9721" width="24" style="7" customWidth="1"/>
    <col min="9722" max="9722" width="16.796875" style="7" customWidth="1"/>
    <col min="9723" max="9723" width="4.296875" style="7" customWidth="1"/>
    <col min="9724" max="9724" width="4.69921875" style="7" customWidth="1"/>
    <col min="9725" max="9725" width="28.3984375" style="7" customWidth="1"/>
    <col min="9726" max="9726" width="18.296875" style="7" customWidth="1"/>
    <col min="9727" max="9727" width="14.3984375" style="7" customWidth="1"/>
    <col min="9728" max="9728" width="12.296875" style="7" customWidth="1"/>
    <col min="9729" max="9729" width="11.296875" style="7" customWidth="1"/>
    <col min="9730" max="9730" width="12.296875" style="7" customWidth="1"/>
    <col min="9731" max="9731" width="11.69921875" style="7" customWidth="1"/>
    <col min="9732" max="9733" width="10.3984375" style="7" customWidth="1"/>
    <col min="9734" max="9734" width="12" style="7" customWidth="1"/>
    <col min="9735" max="9735" width="11.69921875" style="7" customWidth="1"/>
    <col min="9736" max="9736" width="12.3984375" style="7" customWidth="1"/>
    <col min="9737" max="9737" width="11.296875" style="7" customWidth="1"/>
    <col min="9738" max="9738" width="13.3984375" style="7" customWidth="1"/>
    <col min="9739" max="9739" width="3.09765625" style="7"/>
    <col min="9740" max="9741" width="8.69921875" style="7" customWidth="1"/>
    <col min="9742" max="9958" width="3.09765625" style="7"/>
    <col min="9959" max="9959" width="0.59765625" style="7" customWidth="1"/>
    <col min="9960" max="9960" width="4.3984375" style="7" customWidth="1"/>
    <col min="9961" max="9961" width="32.796875" style="7" customWidth="1"/>
    <col min="9962" max="9963" width="12.3984375" style="7" customWidth="1"/>
    <col min="9964" max="9964" width="12.69921875" style="7" customWidth="1"/>
    <col min="9965" max="9965" width="12.296875" style="7" customWidth="1"/>
    <col min="9966" max="9966" width="11.296875" style="7" customWidth="1"/>
    <col min="9967" max="9967" width="13.59765625" style="7" customWidth="1"/>
    <col min="9968" max="9968" width="15.69921875" style="7" customWidth="1"/>
    <col min="9969" max="9969" width="13.69921875" style="7" customWidth="1"/>
    <col min="9970" max="9970" width="7.296875" style="7" customWidth="1"/>
    <col min="9971" max="9972" width="12.796875" style="7" customWidth="1"/>
    <col min="9973" max="9973" width="12.296875" style="7" customWidth="1"/>
    <col min="9974" max="9974" width="12.09765625" style="7" customWidth="1"/>
    <col min="9975" max="9975" width="13" style="7" customWidth="1"/>
    <col min="9976" max="9976" width="12.296875" style="7" customWidth="1"/>
    <col min="9977" max="9977" width="24" style="7" customWidth="1"/>
    <col min="9978" max="9978" width="16.796875" style="7" customWidth="1"/>
    <col min="9979" max="9979" width="4.296875" style="7" customWidth="1"/>
    <col min="9980" max="9980" width="4.69921875" style="7" customWidth="1"/>
    <col min="9981" max="9981" width="28.3984375" style="7" customWidth="1"/>
    <col min="9982" max="9982" width="18.296875" style="7" customWidth="1"/>
    <col min="9983" max="9983" width="14.3984375" style="7" customWidth="1"/>
    <col min="9984" max="9984" width="12.296875" style="7" customWidth="1"/>
    <col min="9985" max="9985" width="11.296875" style="7" customWidth="1"/>
    <col min="9986" max="9986" width="12.296875" style="7" customWidth="1"/>
    <col min="9987" max="9987" width="11.69921875" style="7" customWidth="1"/>
    <col min="9988" max="9989" width="10.3984375" style="7" customWidth="1"/>
    <col min="9990" max="9990" width="12" style="7" customWidth="1"/>
    <col min="9991" max="9991" width="11.69921875" style="7" customWidth="1"/>
    <col min="9992" max="9992" width="12.3984375" style="7" customWidth="1"/>
    <col min="9993" max="9993" width="11.296875" style="7" customWidth="1"/>
    <col min="9994" max="9994" width="13.3984375" style="7" customWidth="1"/>
    <col min="9995" max="9995" width="3.09765625" style="7"/>
    <col min="9996" max="9997" width="8.69921875" style="7" customWidth="1"/>
    <col min="9998" max="10214" width="3.09765625" style="7"/>
    <col min="10215" max="10215" width="0.59765625" style="7" customWidth="1"/>
    <col min="10216" max="10216" width="4.3984375" style="7" customWidth="1"/>
    <col min="10217" max="10217" width="32.796875" style="7" customWidth="1"/>
    <col min="10218" max="10219" width="12.3984375" style="7" customWidth="1"/>
    <col min="10220" max="10220" width="12.69921875" style="7" customWidth="1"/>
    <col min="10221" max="10221" width="12.296875" style="7" customWidth="1"/>
    <col min="10222" max="10222" width="11.296875" style="7" customWidth="1"/>
    <col min="10223" max="10223" width="13.59765625" style="7" customWidth="1"/>
    <col min="10224" max="10224" width="15.69921875" style="7" customWidth="1"/>
    <col min="10225" max="10225" width="13.69921875" style="7" customWidth="1"/>
    <col min="10226" max="10226" width="7.296875" style="7" customWidth="1"/>
    <col min="10227" max="10228" width="12.796875" style="7" customWidth="1"/>
    <col min="10229" max="10229" width="12.296875" style="7" customWidth="1"/>
    <col min="10230" max="10230" width="12.09765625" style="7" customWidth="1"/>
    <col min="10231" max="10231" width="13" style="7" customWidth="1"/>
    <col min="10232" max="10232" width="12.296875" style="7" customWidth="1"/>
    <col min="10233" max="10233" width="24" style="7" customWidth="1"/>
    <col min="10234" max="10234" width="16.796875" style="7" customWidth="1"/>
    <col min="10235" max="10235" width="4.296875" style="7" customWidth="1"/>
    <col min="10236" max="10236" width="4.69921875" style="7" customWidth="1"/>
    <col min="10237" max="10237" width="28.3984375" style="7" customWidth="1"/>
    <col min="10238" max="10238" width="18.296875" style="7" customWidth="1"/>
    <col min="10239" max="10239" width="14.3984375" style="7" customWidth="1"/>
    <col min="10240" max="10240" width="12.296875" style="7" customWidth="1"/>
    <col min="10241" max="10241" width="11.296875" style="7" customWidth="1"/>
    <col min="10242" max="10242" width="12.296875" style="7" customWidth="1"/>
    <col min="10243" max="10243" width="11.69921875" style="7" customWidth="1"/>
    <col min="10244" max="10245" width="10.3984375" style="7" customWidth="1"/>
    <col min="10246" max="10246" width="12" style="7" customWidth="1"/>
    <col min="10247" max="10247" width="11.69921875" style="7" customWidth="1"/>
    <col min="10248" max="10248" width="12.3984375" style="7" customWidth="1"/>
    <col min="10249" max="10249" width="11.296875" style="7" customWidth="1"/>
    <col min="10250" max="10250" width="13.3984375" style="7" customWidth="1"/>
    <col min="10251" max="10251" width="3.09765625" style="7"/>
    <col min="10252" max="10253" width="8.69921875" style="7" customWidth="1"/>
    <col min="10254" max="10470" width="3.09765625" style="7"/>
    <col min="10471" max="10471" width="0.59765625" style="7" customWidth="1"/>
    <col min="10472" max="10472" width="4.3984375" style="7" customWidth="1"/>
    <col min="10473" max="10473" width="32.796875" style="7" customWidth="1"/>
    <col min="10474" max="10475" width="12.3984375" style="7" customWidth="1"/>
    <col min="10476" max="10476" width="12.69921875" style="7" customWidth="1"/>
    <col min="10477" max="10477" width="12.296875" style="7" customWidth="1"/>
    <col min="10478" max="10478" width="11.296875" style="7" customWidth="1"/>
    <col min="10479" max="10479" width="13.59765625" style="7" customWidth="1"/>
    <col min="10480" max="10480" width="15.69921875" style="7" customWidth="1"/>
    <col min="10481" max="10481" width="13.69921875" style="7" customWidth="1"/>
    <col min="10482" max="10482" width="7.296875" style="7" customWidth="1"/>
    <col min="10483" max="10484" width="12.796875" style="7" customWidth="1"/>
    <col min="10485" max="10485" width="12.296875" style="7" customWidth="1"/>
    <col min="10486" max="10486" width="12.09765625" style="7" customWidth="1"/>
    <col min="10487" max="10487" width="13" style="7" customWidth="1"/>
    <col min="10488" max="10488" width="12.296875" style="7" customWidth="1"/>
    <col min="10489" max="10489" width="24" style="7" customWidth="1"/>
    <col min="10490" max="10490" width="16.796875" style="7" customWidth="1"/>
    <col min="10491" max="10491" width="4.296875" style="7" customWidth="1"/>
    <col min="10492" max="10492" width="4.69921875" style="7" customWidth="1"/>
    <col min="10493" max="10493" width="28.3984375" style="7" customWidth="1"/>
    <col min="10494" max="10494" width="18.296875" style="7" customWidth="1"/>
    <col min="10495" max="10495" width="14.3984375" style="7" customWidth="1"/>
    <col min="10496" max="10496" width="12.296875" style="7" customWidth="1"/>
    <col min="10497" max="10497" width="11.296875" style="7" customWidth="1"/>
    <col min="10498" max="10498" width="12.296875" style="7" customWidth="1"/>
    <col min="10499" max="10499" width="11.69921875" style="7" customWidth="1"/>
    <col min="10500" max="10501" width="10.3984375" style="7" customWidth="1"/>
    <col min="10502" max="10502" width="12" style="7" customWidth="1"/>
    <col min="10503" max="10503" width="11.69921875" style="7" customWidth="1"/>
    <col min="10504" max="10504" width="12.3984375" style="7" customWidth="1"/>
    <col min="10505" max="10505" width="11.296875" style="7" customWidth="1"/>
    <col min="10506" max="10506" width="13.3984375" style="7" customWidth="1"/>
    <col min="10507" max="10507" width="3.09765625" style="7"/>
    <col min="10508" max="10509" width="8.69921875" style="7" customWidth="1"/>
    <col min="10510" max="10726" width="3.09765625" style="7"/>
    <col min="10727" max="10727" width="0.59765625" style="7" customWidth="1"/>
    <col min="10728" max="10728" width="4.3984375" style="7" customWidth="1"/>
    <col min="10729" max="10729" width="32.796875" style="7" customWidth="1"/>
    <col min="10730" max="10731" width="12.3984375" style="7" customWidth="1"/>
    <col min="10732" max="10732" width="12.69921875" style="7" customWidth="1"/>
    <col min="10733" max="10733" width="12.296875" style="7" customWidth="1"/>
    <col min="10734" max="10734" width="11.296875" style="7" customWidth="1"/>
    <col min="10735" max="10735" width="13.59765625" style="7" customWidth="1"/>
    <col min="10736" max="10736" width="15.69921875" style="7" customWidth="1"/>
    <col min="10737" max="10737" width="13.69921875" style="7" customWidth="1"/>
    <col min="10738" max="10738" width="7.296875" style="7" customWidth="1"/>
    <col min="10739" max="10740" width="12.796875" style="7" customWidth="1"/>
    <col min="10741" max="10741" width="12.296875" style="7" customWidth="1"/>
    <col min="10742" max="10742" width="12.09765625" style="7" customWidth="1"/>
    <col min="10743" max="10743" width="13" style="7" customWidth="1"/>
    <col min="10744" max="10744" width="12.296875" style="7" customWidth="1"/>
    <col min="10745" max="10745" width="24" style="7" customWidth="1"/>
    <col min="10746" max="10746" width="16.796875" style="7" customWidth="1"/>
    <col min="10747" max="10747" width="4.296875" style="7" customWidth="1"/>
    <col min="10748" max="10748" width="4.69921875" style="7" customWidth="1"/>
    <col min="10749" max="10749" width="28.3984375" style="7" customWidth="1"/>
    <col min="10750" max="10750" width="18.296875" style="7" customWidth="1"/>
    <col min="10751" max="10751" width="14.3984375" style="7" customWidth="1"/>
    <col min="10752" max="10752" width="12.296875" style="7" customWidth="1"/>
    <col min="10753" max="10753" width="11.296875" style="7" customWidth="1"/>
    <col min="10754" max="10754" width="12.296875" style="7" customWidth="1"/>
    <col min="10755" max="10755" width="11.69921875" style="7" customWidth="1"/>
    <col min="10756" max="10757" width="10.3984375" style="7" customWidth="1"/>
    <col min="10758" max="10758" width="12" style="7" customWidth="1"/>
    <col min="10759" max="10759" width="11.69921875" style="7" customWidth="1"/>
    <col min="10760" max="10760" width="12.3984375" style="7" customWidth="1"/>
    <col min="10761" max="10761" width="11.296875" style="7" customWidth="1"/>
    <col min="10762" max="10762" width="13.3984375" style="7" customWidth="1"/>
    <col min="10763" max="10763" width="3.09765625" style="7"/>
    <col min="10764" max="10765" width="8.69921875" style="7" customWidth="1"/>
    <col min="10766" max="10982" width="3.09765625" style="7"/>
    <col min="10983" max="10983" width="0.59765625" style="7" customWidth="1"/>
    <col min="10984" max="10984" width="4.3984375" style="7" customWidth="1"/>
    <col min="10985" max="10985" width="32.796875" style="7" customWidth="1"/>
    <col min="10986" max="10987" width="12.3984375" style="7" customWidth="1"/>
    <col min="10988" max="10988" width="12.69921875" style="7" customWidth="1"/>
    <col min="10989" max="10989" width="12.296875" style="7" customWidth="1"/>
    <col min="10990" max="10990" width="11.296875" style="7" customWidth="1"/>
    <col min="10991" max="10991" width="13.59765625" style="7" customWidth="1"/>
    <col min="10992" max="10992" width="15.69921875" style="7" customWidth="1"/>
    <col min="10993" max="10993" width="13.69921875" style="7" customWidth="1"/>
    <col min="10994" max="10994" width="7.296875" style="7" customWidth="1"/>
    <col min="10995" max="10996" width="12.796875" style="7" customWidth="1"/>
    <col min="10997" max="10997" width="12.296875" style="7" customWidth="1"/>
    <col min="10998" max="10998" width="12.09765625" style="7" customWidth="1"/>
    <col min="10999" max="10999" width="13" style="7" customWidth="1"/>
    <col min="11000" max="11000" width="12.296875" style="7" customWidth="1"/>
    <col min="11001" max="11001" width="24" style="7" customWidth="1"/>
    <col min="11002" max="11002" width="16.796875" style="7" customWidth="1"/>
    <col min="11003" max="11003" width="4.296875" style="7" customWidth="1"/>
    <col min="11004" max="11004" width="4.69921875" style="7" customWidth="1"/>
    <col min="11005" max="11005" width="28.3984375" style="7" customWidth="1"/>
    <col min="11006" max="11006" width="18.296875" style="7" customWidth="1"/>
    <col min="11007" max="11007" width="14.3984375" style="7" customWidth="1"/>
    <col min="11008" max="11008" width="12.296875" style="7" customWidth="1"/>
    <col min="11009" max="11009" width="11.296875" style="7" customWidth="1"/>
    <col min="11010" max="11010" width="12.296875" style="7" customWidth="1"/>
    <col min="11011" max="11011" width="11.69921875" style="7" customWidth="1"/>
    <col min="11012" max="11013" width="10.3984375" style="7" customWidth="1"/>
    <col min="11014" max="11014" width="12" style="7" customWidth="1"/>
    <col min="11015" max="11015" width="11.69921875" style="7" customWidth="1"/>
    <col min="11016" max="11016" width="12.3984375" style="7" customWidth="1"/>
    <col min="11017" max="11017" width="11.296875" style="7" customWidth="1"/>
    <col min="11018" max="11018" width="13.3984375" style="7" customWidth="1"/>
    <col min="11019" max="11019" width="3.09765625" style="7"/>
    <col min="11020" max="11021" width="8.69921875" style="7" customWidth="1"/>
    <col min="11022" max="11238" width="3.09765625" style="7"/>
    <col min="11239" max="11239" width="0.59765625" style="7" customWidth="1"/>
    <col min="11240" max="11240" width="4.3984375" style="7" customWidth="1"/>
    <col min="11241" max="11241" width="32.796875" style="7" customWidth="1"/>
    <col min="11242" max="11243" width="12.3984375" style="7" customWidth="1"/>
    <col min="11244" max="11244" width="12.69921875" style="7" customWidth="1"/>
    <col min="11245" max="11245" width="12.296875" style="7" customWidth="1"/>
    <col min="11246" max="11246" width="11.296875" style="7" customWidth="1"/>
    <col min="11247" max="11247" width="13.59765625" style="7" customWidth="1"/>
    <col min="11248" max="11248" width="15.69921875" style="7" customWidth="1"/>
    <col min="11249" max="11249" width="13.69921875" style="7" customWidth="1"/>
    <col min="11250" max="11250" width="7.296875" style="7" customWidth="1"/>
    <col min="11251" max="11252" width="12.796875" style="7" customWidth="1"/>
    <col min="11253" max="11253" width="12.296875" style="7" customWidth="1"/>
    <col min="11254" max="11254" width="12.09765625" style="7" customWidth="1"/>
    <col min="11255" max="11255" width="13" style="7" customWidth="1"/>
    <col min="11256" max="11256" width="12.296875" style="7" customWidth="1"/>
    <col min="11257" max="11257" width="24" style="7" customWidth="1"/>
    <col min="11258" max="11258" width="16.796875" style="7" customWidth="1"/>
    <col min="11259" max="11259" width="4.296875" style="7" customWidth="1"/>
    <col min="11260" max="11260" width="4.69921875" style="7" customWidth="1"/>
    <col min="11261" max="11261" width="28.3984375" style="7" customWidth="1"/>
    <col min="11262" max="11262" width="18.296875" style="7" customWidth="1"/>
    <col min="11263" max="11263" width="14.3984375" style="7" customWidth="1"/>
    <col min="11264" max="11264" width="12.296875" style="7" customWidth="1"/>
    <col min="11265" max="11265" width="11.296875" style="7" customWidth="1"/>
    <col min="11266" max="11266" width="12.296875" style="7" customWidth="1"/>
    <col min="11267" max="11267" width="11.69921875" style="7" customWidth="1"/>
    <col min="11268" max="11269" width="10.3984375" style="7" customWidth="1"/>
    <col min="11270" max="11270" width="12" style="7" customWidth="1"/>
    <col min="11271" max="11271" width="11.69921875" style="7" customWidth="1"/>
    <col min="11272" max="11272" width="12.3984375" style="7" customWidth="1"/>
    <col min="11273" max="11273" width="11.296875" style="7" customWidth="1"/>
    <col min="11274" max="11274" width="13.3984375" style="7" customWidth="1"/>
    <col min="11275" max="11275" width="3.09765625" style="7"/>
    <col min="11276" max="11277" width="8.69921875" style="7" customWidth="1"/>
    <col min="11278" max="11494" width="3.09765625" style="7"/>
    <col min="11495" max="11495" width="0.59765625" style="7" customWidth="1"/>
    <col min="11496" max="11496" width="4.3984375" style="7" customWidth="1"/>
    <col min="11497" max="11497" width="32.796875" style="7" customWidth="1"/>
    <col min="11498" max="11499" width="12.3984375" style="7" customWidth="1"/>
    <col min="11500" max="11500" width="12.69921875" style="7" customWidth="1"/>
    <col min="11501" max="11501" width="12.296875" style="7" customWidth="1"/>
    <col min="11502" max="11502" width="11.296875" style="7" customWidth="1"/>
    <col min="11503" max="11503" width="13.59765625" style="7" customWidth="1"/>
    <col min="11504" max="11504" width="15.69921875" style="7" customWidth="1"/>
    <col min="11505" max="11505" width="13.69921875" style="7" customWidth="1"/>
    <col min="11506" max="11506" width="7.296875" style="7" customWidth="1"/>
    <col min="11507" max="11508" width="12.796875" style="7" customWidth="1"/>
    <col min="11509" max="11509" width="12.296875" style="7" customWidth="1"/>
    <col min="11510" max="11510" width="12.09765625" style="7" customWidth="1"/>
    <col min="11511" max="11511" width="13" style="7" customWidth="1"/>
    <col min="11512" max="11512" width="12.296875" style="7" customWidth="1"/>
    <col min="11513" max="11513" width="24" style="7" customWidth="1"/>
    <col min="11514" max="11514" width="16.796875" style="7" customWidth="1"/>
    <col min="11515" max="11515" width="4.296875" style="7" customWidth="1"/>
    <col min="11516" max="11516" width="4.69921875" style="7" customWidth="1"/>
    <col min="11517" max="11517" width="28.3984375" style="7" customWidth="1"/>
    <col min="11518" max="11518" width="18.296875" style="7" customWidth="1"/>
    <col min="11519" max="11519" width="14.3984375" style="7" customWidth="1"/>
    <col min="11520" max="11520" width="12.296875" style="7" customWidth="1"/>
    <col min="11521" max="11521" width="11.296875" style="7" customWidth="1"/>
    <col min="11522" max="11522" width="12.296875" style="7" customWidth="1"/>
    <col min="11523" max="11523" width="11.69921875" style="7" customWidth="1"/>
    <col min="11524" max="11525" width="10.3984375" style="7" customWidth="1"/>
    <col min="11526" max="11526" width="12" style="7" customWidth="1"/>
    <col min="11527" max="11527" width="11.69921875" style="7" customWidth="1"/>
    <col min="11528" max="11528" width="12.3984375" style="7" customWidth="1"/>
    <col min="11529" max="11529" width="11.296875" style="7" customWidth="1"/>
    <col min="11530" max="11530" width="13.3984375" style="7" customWidth="1"/>
    <col min="11531" max="11531" width="3.09765625" style="7"/>
    <col min="11532" max="11533" width="8.69921875" style="7" customWidth="1"/>
    <col min="11534" max="11750" width="3.09765625" style="7"/>
    <col min="11751" max="11751" width="0.59765625" style="7" customWidth="1"/>
    <col min="11752" max="11752" width="4.3984375" style="7" customWidth="1"/>
    <col min="11753" max="11753" width="32.796875" style="7" customWidth="1"/>
    <col min="11754" max="11755" width="12.3984375" style="7" customWidth="1"/>
    <col min="11756" max="11756" width="12.69921875" style="7" customWidth="1"/>
    <col min="11757" max="11757" width="12.296875" style="7" customWidth="1"/>
    <col min="11758" max="11758" width="11.296875" style="7" customWidth="1"/>
    <col min="11759" max="11759" width="13.59765625" style="7" customWidth="1"/>
    <col min="11760" max="11760" width="15.69921875" style="7" customWidth="1"/>
    <col min="11761" max="11761" width="13.69921875" style="7" customWidth="1"/>
    <col min="11762" max="11762" width="7.296875" style="7" customWidth="1"/>
    <col min="11763" max="11764" width="12.796875" style="7" customWidth="1"/>
    <col min="11765" max="11765" width="12.296875" style="7" customWidth="1"/>
    <col min="11766" max="11766" width="12.09765625" style="7" customWidth="1"/>
    <col min="11767" max="11767" width="13" style="7" customWidth="1"/>
    <col min="11768" max="11768" width="12.296875" style="7" customWidth="1"/>
    <col min="11769" max="11769" width="24" style="7" customWidth="1"/>
    <col min="11770" max="11770" width="16.796875" style="7" customWidth="1"/>
    <col min="11771" max="11771" width="4.296875" style="7" customWidth="1"/>
    <col min="11772" max="11772" width="4.69921875" style="7" customWidth="1"/>
    <col min="11773" max="11773" width="28.3984375" style="7" customWidth="1"/>
    <col min="11774" max="11774" width="18.296875" style="7" customWidth="1"/>
    <col min="11775" max="11775" width="14.3984375" style="7" customWidth="1"/>
    <col min="11776" max="11776" width="12.296875" style="7" customWidth="1"/>
    <col min="11777" max="11777" width="11.296875" style="7" customWidth="1"/>
    <col min="11778" max="11778" width="12.296875" style="7" customWidth="1"/>
    <col min="11779" max="11779" width="11.69921875" style="7" customWidth="1"/>
    <col min="11780" max="11781" width="10.3984375" style="7" customWidth="1"/>
    <col min="11782" max="11782" width="12" style="7" customWidth="1"/>
    <col min="11783" max="11783" width="11.69921875" style="7" customWidth="1"/>
    <col min="11784" max="11784" width="12.3984375" style="7" customWidth="1"/>
    <col min="11785" max="11785" width="11.296875" style="7" customWidth="1"/>
    <col min="11786" max="11786" width="13.3984375" style="7" customWidth="1"/>
    <col min="11787" max="11787" width="3.09765625" style="7"/>
    <col min="11788" max="11789" width="8.69921875" style="7" customWidth="1"/>
    <col min="11790" max="12006" width="3.09765625" style="7"/>
    <col min="12007" max="12007" width="0.59765625" style="7" customWidth="1"/>
    <col min="12008" max="12008" width="4.3984375" style="7" customWidth="1"/>
    <col min="12009" max="12009" width="32.796875" style="7" customWidth="1"/>
    <col min="12010" max="12011" width="12.3984375" style="7" customWidth="1"/>
    <col min="12012" max="12012" width="12.69921875" style="7" customWidth="1"/>
    <col min="12013" max="12013" width="12.296875" style="7" customWidth="1"/>
    <col min="12014" max="12014" width="11.296875" style="7" customWidth="1"/>
    <col min="12015" max="12015" width="13.59765625" style="7" customWidth="1"/>
    <col min="12016" max="12016" width="15.69921875" style="7" customWidth="1"/>
    <col min="12017" max="12017" width="13.69921875" style="7" customWidth="1"/>
    <col min="12018" max="12018" width="7.296875" style="7" customWidth="1"/>
    <col min="12019" max="12020" width="12.796875" style="7" customWidth="1"/>
    <col min="12021" max="12021" width="12.296875" style="7" customWidth="1"/>
    <col min="12022" max="12022" width="12.09765625" style="7" customWidth="1"/>
    <col min="12023" max="12023" width="13" style="7" customWidth="1"/>
    <col min="12024" max="12024" width="12.296875" style="7" customWidth="1"/>
    <col min="12025" max="12025" width="24" style="7" customWidth="1"/>
    <col min="12026" max="12026" width="16.796875" style="7" customWidth="1"/>
    <col min="12027" max="12027" width="4.296875" style="7" customWidth="1"/>
    <col min="12028" max="12028" width="4.69921875" style="7" customWidth="1"/>
    <col min="12029" max="12029" width="28.3984375" style="7" customWidth="1"/>
    <col min="12030" max="12030" width="18.296875" style="7" customWidth="1"/>
    <col min="12031" max="12031" width="14.3984375" style="7" customWidth="1"/>
    <col min="12032" max="12032" width="12.296875" style="7" customWidth="1"/>
    <col min="12033" max="12033" width="11.296875" style="7" customWidth="1"/>
    <col min="12034" max="12034" width="12.296875" style="7" customWidth="1"/>
    <col min="12035" max="12035" width="11.69921875" style="7" customWidth="1"/>
    <col min="12036" max="12037" width="10.3984375" style="7" customWidth="1"/>
    <col min="12038" max="12038" width="12" style="7" customWidth="1"/>
    <col min="12039" max="12039" width="11.69921875" style="7" customWidth="1"/>
    <col min="12040" max="12040" width="12.3984375" style="7" customWidth="1"/>
    <col min="12041" max="12041" width="11.296875" style="7" customWidth="1"/>
    <col min="12042" max="12042" width="13.3984375" style="7" customWidth="1"/>
    <col min="12043" max="12043" width="3.09765625" style="7"/>
    <col min="12044" max="12045" width="8.69921875" style="7" customWidth="1"/>
    <col min="12046" max="12262" width="3.09765625" style="7"/>
    <col min="12263" max="12263" width="0.59765625" style="7" customWidth="1"/>
    <col min="12264" max="12264" width="4.3984375" style="7" customWidth="1"/>
    <col min="12265" max="12265" width="32.796875" style="7" customWidth="1"/>
    <col min="12266" max="12267" width="12.3984375" style="7" customWidth="1"/>
    <col min="12268" max="12268" width="12.69921875" style="7" customWidth="1"/>
    <col min="12269" max="12269" width="12.296875" style="7" customWidth="1"/>
    <col min="12270" max="12270" width="11.296875" style="7" customWidth="1"/>
    <col min="12271" max="12271" width="13.59765625" style="7" customWidth="1"/>
    <col min="12272" max="12272" width="15.69921875" style="7" customWidth="1"/>
    <col min="12273" max="12273" width="13.69921875" style="7" customWidth="1"/>
    <col min="12274" max="12274" width="7.296875" style="7" customWidth="1"/>
    <col min="12275" max="12276" width="12.796875" style="7" customWidth="1"/>
    <col min="12277" max="12277" width="12.296875" style="7" customWidth="1"/>
    <col min="12278" max="12278" width="12.09765625" style="7" customWidth="1"/>
    <col min="12279" max="12279" width="13" style="7" customWidth="1"/>
    <col min="12280" max="12280" width="12.296875" style="7" customWidth="1"/>
    <col min="12281" max="12281" width="24" style="7" customWidth="1"/>
    <col min="12282" max="12282" width="16.796875" style="7" customWidth="1"/>
    <col min="12283" max="12283" width="4.296875" style="7" customWidth="1"/>
    <col min="12284" max="12284" width="4.69921875" style="7" customWidth="1"/>
    <col min="12285" max="12285" width="28.3984375" style="7" customWidth="1"/>
    <col min="12286" max="12286" width="18.296875" style="7" customWidth="1"/>
    <col min="12287" max="12287" width="14.3984375" style="7" customWidth="1"/>
    <col min="12288" max="12288" width="12.296875" style="7" customWidth="1"/>
    <col min="12289" max="12289" width="11.296875" style="7" customWidth="1"/>
    <col min="12290" max="12290" width="12.296875" style="7" customWidth="1"/>
    <col min="12291" max="12291" width="11.69921875" style="7" customWidth="1"/>
    <col min="12292" max="12293" width="10.3984375" style="7" customWidth="1"/>
    <col min="12294" max="12294" width="12" style="7" customWidth="1"/>
    <col min="12295" max="12295" width="11.69921875" style="7" customWidth="1"/>
    <col min="12296" max="12296" width="12.3984375" style="7" customWidth="1"/>
    <col min="12297" max="12297" width="11.296875" style="7" customWidth="1"/>
    <col min="12298" max="12298" width="13.3984375" style="7" customWidth="1"/>
    <col min="12299" max="12299" width="3.09765625" style="7"/>
    <col min="12300" max="12301" width="8.69921875" style="7" customWidth="1"/>
    <col min="12302" max="12518" width="3.09765625" style="7"/>
    <col min="12519" max="12519" width="0.59765625" style="7" customWidth="1"/>
    <col min="12520" max="12520" width="4.3984375" style="7" customWidth="1"/>
    <col min="12521" max="12521" width="32.796875" style="7" customWidth="1"/>
    <col min="12522" max="12523" width="12.3984375" style="7" customWidth="1"/>
    <col min="12524" max="12524" width="12.69921875" style="7" customWidth="1"/>
    <col min="12525" max="12525" width="12.296875" style="7" customWidth="1"/>
    <col min="12526" max="12526" width="11.296875" style="7" customWidth="1"/>
    <col min="12527" max="12527" width="13.59765625" style="7" customWidth="1"/>
    <col min="12528" max="12528" width="15.69921875" style="7" customWidth="1"/>
    <col min="12529" max="12529" width="13.69921875" style="7" customWidth="1"/>
    <col min="12530" max="12530" width="7.296875" style="7" customWidth="1"/>
    <col min="12531" max="12532" width="12.796875" style="7" customWidth="1"/>
    <col min="12533" max="12533" width="12.296875" style="7" customWidth="1"/>
    <col min="12534" max="12534" width="12.09765625" style="7" customWidth="1"/>
    <col min="12535" max="12535" width="13" style="7" customWidth="1"/>
    <col min="12536" max="12536" width="12.296875" style="7" customWidth="1"/>
    <col min="12537" max="12537" width="24" style="7" customWidth="1"/>
    <col min="12538" max="12538" width="16.796875" style="7" customWidth="1"/>
    <col min="12539" max="12539" width="4.296875" style="7" customWidth="1"/>
    <col min="12540" max="12540" width="4.69921875" style="7" customWidth="1"/>
    <col min="12541" max="12541" width="28.3984375" style="7" customWidth="1"/>
    <col min="12542" max="12542" width="18.296875" style="7" customWidth="1"/>
    <col min="12543" max="12543" width="14.3984375" style="7" customWidth="1"/>
    <col min="12544" max="12544" width="12.296875" style="7" customWidth="1"/>
    <col min="12545" max="12545" width="11.296875" style="7" customWidth="1"/>
    <col min="12546" max="12546" width="12.296875" style="7" customWidth="1"/>
    <col min="12547" max="12547" width="11.69921875" style="7" customWidth="1"/>
    <col min="12548" max="12549" width="10.3984375" style="7" customWidth="1"/>
    <col min="12550" max="12550" width="12" style="7" customWidth="1"/>
    <col min="12551" max="12551" width="11.69921875" style="7" customWidth="1"/>
    <col min="12552" max="12552" width="12.3984375" style="7" customWidth="1"/>
    <col min="12553" max="12553" width="11.296875" style="7" customWidth="1"/>
    <col min="12554" max="12554" width="13.3984375" style="7" customWidth="1"/>
    <col min="12555" max="12555" width="3.09765625" style="7"/>
    <col min="12556" max="12557" width="8.69921875" style="7" customWidth="1"/>
    <col min="12558" max="12774" width="3.09765625" style="7"/>
    <col min="12775" max="12775" width="0.59765625" style="7" customWidth="1"/>
    <col min="12776" max="12776" width="4.3984375" style="7" customWidth="1"/>
    <col min="12777" max="12777" width="32.796875" style="7" customWidth="1"/>
    <col min="12778" max="12779" width="12.3984375" style="7" customWidth="1"/>
    <col min="12780" max="12780" width="12.69921875" style="7" customWidth="1"/>
    <col min="12781" max="12781" width="12.296875" style="7" customWidth="1"/>
    <col min="12782" max="12782" width="11.296875" style="7" customWidth="1"/>
    <col min="12783" max="12783" width="13.59765625" style="7" customWidth="1"/>
    <col min="12784" max="12784" width="15.69921875" style="7" customWidth="1"/>
    <col min="12785" max="12785" width="13.69921875" style="7" customWidth="1"/>
    <col min="12786" max="12786" width="7.296875" style="7" customWidth="1"/>
    <col min="12787" max="12788" width="12.796875" style="7" customWidth="1"/>
    <col min="12789" max="12789" width="12.296875" style="7" customWidth="1"/>
    <col min="12790" max="12790" width="12.09765625" style="7" customWidth="1"/>
    <col min="12791" max="12791" width="13" style="7" customWidth="1"/>
    <col min="12792" max="12792" width="12.296875" style="7" customWidth="1"/>
    <col min="12793" max="12793" width="24" style="7" customWidth="1"/>
    <col min="12794" max="12794" width="16.796875" style="7" customWidth="1"/>
    <col min="12795" max="12795" width="4.296875" style="7" customWidth="1"/>
    <col min="12796" max="12796" width="4.69921875" style="7" customWidth="1"/>
    <col min="12797" max="12797" width="28.3984375" style="7" customWidth="1"/>
    <col min="12798" max="12798" width="18.296875" style="7" customWidth="1"/>
    <col min="12799" max="12799" width="14.3984375" style="7" customWidth="1"/>
    <col min="12800" max="12800" width="12.296875" style="7" customWidth="1"/>
    <col min="12801" max="12801" width="11.296875" style="7" customWidth="1"/>
    <col min="12802" max="12802" width="12.296875" style="7" customWidth="1"/>
    <col min="12803" max="12803" width="11.69921875" style="7" customWidth="1"/>
    <col min="12804" max="12805" width="10.3984375" style="7" customWidth="1"/>
    <col min="12806" max="12806" width="12" style="7" customWidth="1"/>
    <col min="12807" max="12807" width="11.69921875" style="7" customWidth="1"/>
    <col min="12808" max="12808" width="12.3984375" style="7" customWidth="1"/>
    <col min="12809" max="12809" width="11.296875" style="7" customWidth="1"/>
    <col min="12810" max="12810" width="13.3984375" style="7" customWidth="1"/>
    <col min="12811" max="12811" width="3.09765625" style="7"/>
    <col min="12812" max="12813" width="8.69921875" style="7" customWidth="1"/>
    <col min="12814" max="13030" width="3.09765625" style="7"/>
    <col min="13031" max="13031" width="0.59765625" style="7" customWidth="1"/>
    <col min="13032" max="13032" width="4.3984375" style="7" customWidth="1"/>
    <col min="13033" max="13033" width="32.796875" style="7" customWidth="1"/>
    <col min="13034" max="13035" width="12.3984375" style="7" customWidth="1"/>
    <col min="13036" max="13036" width="12.69921875" style="7" customWidth="1"/>
    <col min="13037" max="13037" width="12.296875" style="7" customWidth="1"/>
    <col min="13038" max="13038" width="11.296875" style="7" customWidth="1"/>
    <col min="13039" max="13039" width="13.59765625" style="7" customWidth="1"/>
    <col min="13040" max="13040" width="15.69921875" style="7" customWidth="1"/>
    <col min="13041" max="13041" width="13.69921875" style="7" customWidth="1"/>
    <col min="13042" max="13042" width="7.296875" style="7" customWidth="1"/>
    <col min="13043" max="13044" width="12.796875" style="7" customWidth="1"/>
    <col min="13045" max="13045" width="12.296875" style="7" customWidth="1"/>
    <col min="13046" max="13046" width="12.09765625" style="7" customWidth="1"/>
    <col min="13047" max="13047" width="13" style="7" customWidth="1"/>
    <col min="13048" max="13048" width="12.296875" style="7" customWidth="1"/>
    <col min="13049" max="13049" width="24" style="7" customWidth="1"/>
    <col min="13050" max="13050" width="16.796875" style="7" customWidth="1"/>
    <col min="13051" max="13051" width="4.296875" style="7" customWidth="1"/>
    <col min="13052" max="13052" width="4.69921875" style="7" customWidth="1"/>
    <col min="13053" max="13053" width="28.3984375" style="7" customWidth="1"/>
    <col min="13054" max="13054" width="18.296875" style="7" customWidth="1"/>
    <col min="13055" max="13055" width="14.3984375" style="7" customWidth="1"/>
    <col min="13056" max="13056" width="12.296875" style="7" customWidth="1"/>
    <col min="13057" max="13057" width="11.296875" style="7" customWidth="1"/>
    <col min="13058" max="13058" width="12.296875" style="7" customWidth="1"/>
    <col min="13059" max="13059" width="11.69921875" style="7" customWidth="1"/>
    <col min="13060" max="13061" width="10.3984375" style="7" customWidth="1"/>
    <col min="13062" max="13062" width="12" style="7" customWidth="1"/>
    <col min="13063" max="13063" width="11.69921875" style="7" customWidth="1"/>
    <col min="13064" max="13064" width="12.3984375" style="7" customWidth="1"/>
    <col min="13065" max="13065" width="11.296875" style="7" customWidth="1"/>
    <col min="13066" max="13066" width="13.3984375" style="7" customWidth="1"/>
    <col min="13067" max="13067" width="3.09765625" style="7"/>
    <col min="13068" max="13069" width="8.69921875" style="7" customWidth="1"/>
    <col min="13070" max="13286" width="3.09765625" style="7"/>
    <col min="13287" max="13287" width="0.59765625" style="7" customWidth="1"/>
    <col min="13288" max="13288" width="4.3984375" style="7" customWidth="1"/>
    <col min="13289" max="13289" width="32.796875" style="7" customWidth="1"/>
    <col min="13290" max="13291" width="12.3984375" style="7" customWidth="1"/>
    <col min="13292" max="13292" width="12.69921875" style="7" customWidth="1"/>
    <col min="13293" max="13293" width="12.296875" style="7" customWidth="1"/>
    <col min="13294" max="13294" width="11.296875" style="7" customWidth="1"/>
    <col min="13295" max="13295" width="13.59765625" style="7" customWidth="1"/>
    <col min="13296" max="13296" width="15.69921875" style="7" customWidth="1"/>
    <col min="13297" max="13297" width="13.69921875" style="7" customWidth="1"/>
    <col min="13298" max="13298" width="7.296875" style="7" customWidth="1"/>
    <col min="13299" max="13300" width="12.796875" style="7" customWidth="1"/>
    <col min="13301" max="13301" width="12.296875" style="7" customWidth="1"/>
    <col min="13302" max="13302" width="12.09765625" style="7" customWidth="1"/>
    <col min="13303" max="13303" width="13" style="7" customWidth="1"/>
    <col min="13304" max="13304" width="12.296875" style="7" customWidth="1"/>
    <col min="13305" max="13305" width="24" style="7" customWidth="1"/>
    <col min="13306" max="13306" width="16.796875" style="7" customWidth="1"/>
    <col min="13307" max="13307" width="4.296875" style="7" customWidth="1"/>
    <col min="13308" max="13308" width="4.69921875" style="7" customWidth="1"/>
    <col min="13309" max="13309" width="28.3984375" style="7" customWidth="1"/>
    <col min="13310" max="13310" width="18.296875" style="7" customWidth="1"/>
    <col min="13311" max="13311" width="14.3984375" style="7" customWidth="1"/>
    <col min="13312" max="13312" width="12.296875" style="7" customWidth="1"/>
    <col min="13313" max="13313" width="11.296875" style="7" customWidth="1"/>
    <col min="13314" max="13314" width="12.296875" style="7" customWidth="1"/>
    <col min="13315" max="13315" width="11.69921875" style="7" customWidth="1"/>
    <col min="13316" max="13317" width="10.3984375" style="7" customWidth="1"/>
    <col min="13318" max="13318" width="12" style="7" customWidth="1"/>
    <col min="13319" max="13319" width="11.69921875" style="7" customWidth="1"/>
    <col min="13320" max="13320" width="12.3984375" style="7" customWidth="1"/>
    <col min="13321" max="13321" width="11.296875" style="7" customWidth="1"/>
    <col min="13322" max="13322" width="13.3984375" style="7" customWidth="1"/>
    <col min="13323" max="13323" width="3.09765625" style="7"/>
    <col min="13324" max="13325" width="8.69921875" style="7" customWidth="1"/>
    <col min="13326" max="13542" width="3.09765625" style="7"/>
    <col min="13543" max="13543" width="0.59765625" style="7" customWidth="1"/>
    <col min="13544" max="13544" width="4.3984375" style="7" customWidth="1"/>
    <col min="13545" max="13545" width="32.796875" style="7" customWidth="1"/>
    <col min="13546" max="13547" width="12.3984375" style="7" customWidth="1"/>
    <col min="13548" max="13548" width="12.69921875" style="7" customWidth="1"/>
    <col min="13549" max="13549" width="12.296875" style="7" customWidth="1"/>
    <col min="13550" max="13550" width="11.296875" style="7" customWidth="1"/>
    <col min="13551" max="13551" width="13.59765625" style="7" customWidth="1"/>
    <col min="13552" max="13552" width="15.69921875" style="7" customWidth="1"/>
    <col min="13553" max="13553" width="13.69921875" style="7" customWidth="1"/>
    <col min="13554" max="13554" width="7.296875" style="7" customWidth="1"/>
    <col min="13555" max="13556" width="12.796875" style="7" customWidth="1"/>
    <col min="13557" max="13557" width="12.296875" style="7" customWidth="1"/>
    <col min="13558" max="13558" width="12.09765625" style="7" customWidth="1"/>
    <col min="13559" max="13559" width="13" style="7" customWidth="1"/>
    <col min="13560" max="13560" width="12.296875" style="7" customWidth="1"/>
    <col min="13561" max="13561" width="24" style="7" customWidth="1"/>
    <col min="13562" max="13562" width="16.796875" style="7" customWidth="1"/>
    <col min="13563" max="13563" width="4.296875" style="7" customWidth="1"/>
    <col min="13564" max="13564" width="4.69921875" style="7" customWidth="1"/>
    <col min="13565" max="13565" width="28.3984375" style="7" customWidth="1"/>
    <col min="13566" max="13566" width="18.296875" style="7" customWidth="1"/>
    <col min="13567" max="13567" width="14.3984375" style="7" customWidth="1"/>
    <col min="13568" max="13568" width="12.296875" style="7" customWidth="1"/>
    <col min="13569" max="13569" width="11.296875" style="7" customWidth="1"/>
    <col min="13570" max="13570" width="12.296875" style="7" customWidth="1"/>
    <col min="13571" max="13571" width="11.69921875" style="7" customWidth="1"/>
    <col min="13572" max="13573" width="10.3984375" style="7" customWidth="1"/>
    <col min="13574" max="13574" width="12" style="7" customWidth="1"/>
    <col min="13575" max="13575" width="11.69921875" style="7" customWidth="1"/>
    <col min="13576" max="13576" width="12.3984375" style="7" customWidth="1"/>
    <col min="13577" max="13577" width="11.296875" style="7" customWidth="1"/>
    <col min="13578" max="13578" width="13.3984375" style="7" customWidth="1"/>
    <col min="13579" max="13579" width="3.09765625" style="7"/>
    <col min="13580" max="13581" width="8.69921875" style="7" customWidth="1"/>
    <col min="13582" max="13798" width="3.09765625" style="7"/>
    <col min="13799" max="13799" width="0.59765625" style="7" customWidth="1"/>
    <col min="13800" max="13800" width="4.3984375" style="7" customWidth="1"/>
    <col min="13801" max="13801" width="32.796875" style="7" customWidth="1"/>
    <col min="13802" max="13803" width="12.3984375" style="7" customWidth="1"/>
    <col min="13804" max="13804" width="12.69921875" style="7" customWidth="1"/>
    <col min="13805" max="13805" width="12.296875" style="7" customWidth="1"/>
    <col min="13806" max="13806" width="11.296875" style="7" customWidth="1"/>
    <col min="13807" max="13807" width="13.59765625" style="7" customWidth="1"/>
    <col min="13808" max="13808" width="15.69921875" style="7" customWidth="1"/>
    <col min="13809" max="13809" width="13.69921875" style="7" customWidth="1"/>
    <col min="13810" max="13810" width="7.296875" style="7" customWidth="1"/>
    <col min="13811" max="13812" width="12.796875" style="7" customWidth="1"/>
    <col min="13813" max="13813" width="12.296875" style="7" customWidth="1"/>
    <col min="13814" max="13814" width="12.09765625" style="7" customWidth="1"/>
    <col min="13815" max="13815" width="13" style="7" customWidth="1"/>
    <col min="13816" max="13816" width="12.296875" style="7" customWidth="1"/>
    <col min="13817" max="13817" width="24" style="7" customWidth="1"/>
    <col min="13818" max="13818" width="16.796875" style="7" customWidth="1"/>
    <col min="13819" max="13819" width="4.296875" style="7" customWidth="1"/>
    <col min="13820" max="13820" width="4.69921875" style="7" customWidth="1"/>
    <col min="13821" max="13821" width="28.3984375" style="7" customWidth="1"/>
    <col min="13822" max="13822" width="18.296875" style="7" customWidth="1"/>
    <col min="13823" max="13823" width="14.3984375" style="7" customWidth="1"/>
    <col min="13824" max="13824" width="12.296875" style="7" customWidth="1"/>
    <col min="13825" max="13825" width="11.296875" style="7" customWidth="1"/>
    <col min="13826" max="13826" width="12.296875" style="7" customWidth="1"/>
    <col min="13827" max="13827" width="11.69921875" style="7" customWidth="1"/>
    <col min="13828" max="13829" width="10.3984375" style="7" customWidth="1"/>
    <col min="13830" max="13830" width="12" style="7" customWidth="1"/>
    <col min="13831" max="13831" width="11.69921875" style="7" customWidth="1"/>
    <col min="13832" max="13832" width="12.3984375" style="7" customWidth="1"/>
    <col min="13833" max="13833" width="11.296875" style="7" customWidth="1"/>
    <col min="13834" max="13834" width="13.3984375" style="7" customWidth="1"/>
    <col min="13835" max="13835" width="3.09765625" style="7"/>
    <col min="13836" max="13837" width="8.69921875" style="7" customWidth="1"/>
    <col min="13838" max="14054" width="3.09765625" style="7"/>
    <col min="14055" max="14055" width="0.59765625" style="7" customWidth="1"/>
    <col min="14056" max="14056" width="4.3984375" style="7" customWidth="1"/>
    <col min="14057" max="14057" width="32.796875" style="7" customWidth="1"/>
    <col min="14058" max="14059" width="12.3984375" style="7" customWidth="1"/>
    <col min="14060" max="14060" width="12.69921875" style="7" customWidth="1"/>
    <col min="14061" max="14061" width="12.296875" style="7" customWidth="1"/>
    <col min="14062" max="14062" width="11.296875" style="7" customWidth="1"/>
    <col min="14063" max="14063" width="13.59765625" style="7" customWidth="1"/>
    <col min="14064" max="14064" width="15.69921875" style="7" customWidth="1"/>
    <col min="14065" max="14065" width="13.69921875" style="7" customWidth="1"/>
    <col min="14066" max="14066" width="7.296875" style="7" customWidth="1"/>
    <col min="14067" max="14068" width="12.796875" style="7" customWidth="1"/>
    <col min="14069" max="14069" width="12.296875" style="7" customWidth="1"/>
    <col min="14070" max="14070" width="12.09765625" style="7" customWidth="1"/>
    <col min="14071" max="14071" width="13" style="7" customWidth="1"/>
    <col min="14072" max="14072" width="12.296875" style="7" customWidth="1"/>
    <col min="14073" max="14073" width="24" style="7" customWidth="1"/>
    <col min="14074" max="14074" width="16.796875" style="7" customWidth="1"/>
    <col min="14075" max="14075" width="4.296875" style="7" customWidth="1"/>
    <col min="14076" max="14076" width="4.69921875" style="7" customWidth="1"/>
    <col min="14077" max="14077" width="28.3984375" style="7" customWidth="1"/>
    <col min="14078" max="14078" width="18.296875" style="7" customWidth="1"/>
    <col min="14079" max="14079" width="14.3984375" style="7" customWidth="1"/>
    <col min="14080" max="14080" width="12.296875" style="7" customWidth="1"/>
    <col min="14081" max="14081" width="11.296875" style="7" customWidth="1"/>
    <col min="14082" max="14082" width="12.296875" style="7" customWidth="1"/>
    <col min="14083" max="14083" width="11.69921875" style="7" customWidth="1"/>
    <col min="14084" max="14085" width="10.3984375" style="7" customWidth="1"/>
    <col min="14086" max="14086" width="12" style="7" customWidth="1"/>
    <col min="14087" max="14087" width="11.69921875" style="7" customWidth="1"/>
    <col min="14088" max="14088" width="12.3984375" style="7" customWidth="1"/>
    <col min="14089" max="14089" width="11.296875" style="7" customWidth="1"/>
    <col min="14090" max="14090" width="13.3984375" style="7" customWidth="1"/>
    <col min="14091" max="14091" width="3.09765625" style="7"/>
    <col min="14092" max="14093" width="8.69921875" style="7" customWidth="1"/>
    <col min="14094" max="14310" width="3.09765625" style="7"/>
    <col min="14311" max="14311" width="0.59765625" style="7" customWidth="1"/>
    <col min="14312" max="14312" width="4.3984375" style="7" customWidth="1"/>
    <col min="14313" max="14313" width="32.796875" style="7" customWidth="1"/>
    <col min="14314" max="14315" width="12.3984375" style="7" customWidth="1"/>
    <col min="14316" max="14316" width="12.69921875" style="7" customWidth="1"/>
    <col min="14317" max="14317" width="12.296875" style="7" customWidth="1"/>
    <col min="14318" max="14318" width="11.296875" style="7" customWidth="1"/>
    <col min="14319" max="14319" width="13.59765625" style="7" customWidth="1"/>
    <col min="14320" max="14320" width="15.69921875" style="7" customWidth="1"/>
    <col min="14321" max="14321" width="13.69921875" style="7" customWidth="1"/>
    <col min="14322" max="14322" width="7.296875" style="7" customWidth="1"/>
    <col min="14323" max="14324" width="12.796875" style="7" customWidth="1"/>
    <col min="14325" max="14325" width="12.296875" style="7" customWidth="1"/>
    <col min="14326" max="14326" width="12.09765625" style="7" customWidth="1"/>
    <col min="14327" max="14327" width="13" style="7" customWidth="1"/>
    <col min="14328" max="14328" width="12.296875" style="7" customWidth="1"/>
    <col min="14329" max="14329" width="24" style="7" customWidth="1"/>
    <col min="14330" max="14330" width="16.796875" style="7" customWidth="1"/>
    <col min="14331" max="14331" width="4.296875" style="7" customWidth="1"/>
    <col min="14332" max="14332" width="4.69921875" style="7" customWidth="1"/>
    <col min="14333" max="14333" width="28.3984375" style="7" customWidth="1"/>
    <col min="14334" max="14334" width="18.296875" style="7" customWidth="1"/>
    <col min="14335" max="14335" width="14.3984375" style="7" customWidth="1"/>
    <col min="14336" max="14336" width="12.296875" style="7" customWidth="1"/>
    <col min="14337" max="14337" width="11.296875" style="7" customWidth="1"/>
    <col min="14338" max="14338" width="12.296875" style="7" customWidth="1"/>
    <col min="14339" max="14339" width="11.69921875" style="7" customWidth="1"/>
    <col min="14340" max="14341" width="10.3984375" style="7" customWidth="1"/>
    <col min="14342" max="14342" width="12" style="7" customWidth="1"/>
    <col min="14343" max="14343" width="11.69921875" style="7" customWidth="1"/>
    <col min="14344" max="14344" width="12.3984375" style="7" customWidth="1"/>
    <col min="14345" max="14345" width="11.296875" style="7" customWidth="1"/>
    <col min="14346" max="14346" width="13.3984375" style="7" customWidth="1"/>
    <col min="14347" max="14347" width="3.09765625" style="7"/>
    <col min="14348" max="14349" width="8.69921875" style="7" customWidth="1"/>
    <col min="14350" max="14566" width="3.09765625" style="7"/>
    <col min="14567" max="14567" width="0.59765625" style="7" customWidth="1"/>
    <col min="14568" max="14568" width="4.3984375" style="7" customWidth="1"/>
    <col min="14569" max="14569" width="32.796875" style="7" customWidth="1"/>
    <col min="14570" max="14571" width="12.3984375" style="7" customWidth="1"/>
    <col min="14572" max="14572" width="12.69921875" style="7" customWidth="1"/>
    <col min="14573" max="14573" width="12.296875" style="7" customWidth="1"/>
    <col min="14574" max="14574" width="11.296875" style="7" customWidth="1"/>
    <col min="14575" max="14575" width="13.59765625" style="7" customWidth="1"/>
    <col min="14576" max="14576" width="15.69921875" style="7" customWidth="1"/>
    <col min="14577" max="14577" width="13.69921875" style="7" customWidth="1"/>
    <col min="14578" max="14578" width="7.296875" style="7" customWidth="1"/>
    <col min="14579" max="14580" width="12.796875" style="7" customWidth="1"/>
    <col min="14581" max="14581" width="12.296875" style="7" customWidth="1"/>
    <col min="14582" max="14582" width="12.09765625" style="7" customWidth="1"/>
    <col min="14583" max="14583" width="13" style="7" customWidth="1"/>
    <col min="14584" max="14584" width="12.296875" style="7" customWidth="1"/>
    <col min="14585" max="14585" width="24" style="7" customWidth="1"/>
    <col min="14586" max="14586" width="16.796875" style="7" customWidth="1"/>
    <col min="14587" max="14587" width="4.296875" style="7" customWidth="1"/>
    <col min="14588" max="14588" width="4.69921875" style="7" customWidth="1"/>
    <col min="14589" max="14589" width="28.3984375" style="7" customWidth="1"/>
    <col min="14590" max="14590" width="18.296875" style="7" customWidth="1"/>
    <col min="14591" max="14591" width="14.3984375" style="7" customWidth="1"/>
    <col min="14592" max="14592" width="12.296875" style="7" customWidth="1"/>
    <col min="14593" max="14593" width="11.296875" style="7" customWidth="1"/>
    <col min="14594" max="14594" width="12.296875" style="7" customWidth="1"/>
    <col min="14595" max="14595" width="11.69921875" style="7" customWidth="1"/>
    <col min="14596" max="14597" width="10.3984375" style="7" customWidth="1"/>
    <col min="14598" max="14598" width="12" style="7" customWidth="1"/>
    <col min="14599" max="14599" width="11.69921875" style="7" customWidth="1"/>
    <col min="14600" max="14600" width="12.3984375" style="7" customWidth="1"/>
    <col min="14601" max="14601" width="11.296875" style="7" customWidth="1"/>
    <col min="14602" max="14602" width="13.3984375" style="7" customWidth="1"/>
    <col min="14603" max="14603" width="3.09765625" style="7"/>
    <col min="14604" max="14605" width="8.69921875" style="7" customWidth="1"/>
    <col min="14606" max="14822" width="3.09765625" style="7"/>
    <col min="14823" max="14823" width="0.59765625" style="7" customWidth="1"/>
    <col min="14824" max="14824" width="4.3984375" style="7" customWidth="1"/>
    <col min="14825" max="14825" width="32.796875" style="7" customWidth="1"/>
    <col min="14826" max="14827" width="12.3984375" style="7" customWidth="1"/>
    <col min="14828" max="14828" width="12.69921875" style="7" customWidth="1"/>
    <col min="14829" max="14829" width="12.296875" style="7" customWidth="1"/>
    <col min="14830" max="14830" width="11.296875" style="7" customWidth="1"/>
    <col min="14831" max="14831" width="13.59765625" style="7" customWidth="1"/>
    <col min="14832" max="14832" width="15.69921875" style="7" customWidth="1"/>
    <col min="14833" max="14833" width="13.69921875" style="7" customWidth="1"/>
    <col min="14834" max="14834" width="7.296875" style="7" customWidth="1"/>
    <col min="14835" max="14836" width="12.796875" style="7" customWidth="1"/>
    <col min="14837" max="14837" width="12.296875" style="7" customWidth="1"/>
    <col min="14838" max="14838" width="12.09765625" style="7" customWidth="1"/>
    <col min="14839" max="14839" width="13" style="7" customWidth="1"/>
    <col min="14840" max="14840" width="12.296875" style="7" customWidth="1"/>
    <col min="14841" max="14841" width="24" style="7" customWidth="1"/>
    <col min="14842" max="14842" width="16.796875" style="7" customWidth="1"/>
    <col min="14843" max="14843" width="4.296875" style="7" customWidth="1"/>
    <col min="14844" max="14844" width="4.69921875" style="7" customWidth="1"/>
    <col min="14845" max="14845" width="28.3984375" style="7" customWidth="1"/>
    <col min="14846" max="14846" width="18.296875" style="7" customWidth="1"/>
    <col min="14847" max="14847" width="14.3984375" style="7" customWidth="1"/>
    <col min="14848" max="14848" width="12.296875" style="7" customWidth="1"/>
    <col min="14849" max="14849" width="11.296875" style="7" customWidth="1"/>
    <col min="14850" max="14850" width="12.296875" style="7" customWidth="1"/>
    <col min="14851" max="14851" width="11.69921875" style="7" customWidth="1"/>
    <col min="14852" max="14853" width="10.3984375" style="7" customWidth="1"/>
    <col min="14854" max="14854" width="12" style="7" customWidth="1"/>
    <col min="14855" max="14855" width="11.69921875" style="7" customWidth="1"/>
    <col min="14856" max="14856" width="12.3984375" style="7" customWidth="1"/>
    <col min="14857" max="14857" width="11.296875" style="7" customWidth="1"/>
    <col min="14858" max="14858" width="13.3984375" style="7" customWidth="1"/>
    <col min="14859" max="14859" width="3.09765625" style="7"/>
    <col min="14860" max="14861" width="8.69921875" style="7" customWidth="1"/>
    <col min="14862" max="15078" width="3.09765625" style="7"/>
    <col min="15079" max="15079" width="0.59765625" style="7" customWidth="1"/>
    <col min="15080" max="15080" width="4.3984375" style="7" customWidth="1"/>
    <col min="15081" max="15081" width="32.796875" style="7" customWidth="1"/>
    <col min="15082" max="15083" width="12.3984375" style="7" customWidth="1"/>
    <col min="15084" max="15084" width="12.69921875" style="7" customWidth="1"/>
    <col min="15085" max="15085" width="12.296875" style="7" customWidth="1"/>
    <col min="15086" max="15086" width="11.296875" style="7" customWidth="1"/>
    <col min="15087" max="15087" width="13.59765625" style="7" customWidth="1"/>
    <col min="15088" max="15088" width="15.69921875" style="7" customWidth="1"/>
    <col min="15089" max="15089" width="13.69921875" style="7" customWidth="1"/>
    <col min="15090" max="15090" width="7.296875" style="7" customWidth="1"/>
    <col min="15091" max="15092" width="12.796875" style="7" customWidth="1"/>
    <col min="15093" max="15093" width="12.296875" style="7" customWidth="1"/>
    <col min="15094" max="15094" width="12.09765625" style="7" customWidth="1"/>
    <col min="15095" max="15095" width="13" style="7" customWidth="1"/>
    <col min="15096" max="15096" width="12.296875" style="7" customWidth="1"/>
    <col min="15097" max="15097" width="24" style="7" customWidth="1"/>
    <col min="15098" max="15098" width="16.796875" style="7" customWidth="1"/>
    <col min="15099" max="15099" width="4.296875" style="7" customWidth="1"/>
    <col min="15100" max="15100" width="4.69921875" style="7" customWidth="1"/>
    <col min="15101" max="15101" width="28.3984375" style="7" customWidth="1"/>
    <col min="15102" max="15102" width="18.296875" style="7" customWidth="1"/>
    <col min="15103" max="15103" width="14.3984375" style="7" customWidth="1"/>
    <col min="15104" max="15104" width="12.296875" style="7" customWidth="1"/>
    <col min="15105" max="15105" width="11.296875" style="7" customWidth="1"/>
    <col min="15106" max="15106" width="12.296875" style="7" customWidth="1"/>
    <col min="15107" max="15107" width="11.69921875" style="7" customWidth="1"/>
    <col min="15108" max="15109" width="10.3984375" style="7" customWidth="1"/>
    <col min="15110" max="15110" width="12" style="7" customWidth="1"/>
    <col min="15111" max="15111" width="11.69921875" style="7" customWidth="1"/>
    <col min="15112" max="15112" width="12.3984375" style="7" customWidth="1"/>
    <col min="15113" max="15113" width="11.296875" style="7" customWidth="1"/>
    <col min="15114" max="15114" width="13.3984375" style="7" customWidth="1"/>
    <col min="15115" max="15115" width="3.09765625" style="7"/>
    <col min="15116" max="15117" width="8.69921875" style="7" customWidth="1"/>
    <col min="15118" max="15334" width="3.09765625" style="7"/>
    <col min="15335" max="15335" width="0.59765625" style="7" customWidth="1"/>
    <col min="15336" max="15336" width="4.3984375" style="7" customWidth="1"/>
    <col min="15337" max="15337" width="32.796875" style="7" customWidth="1"/>
    <col min="15338" max="15339" width="12.3984375" style="7" customWidth="1"/>
    <col min="15340" max="15340" width="12.69921875" style="7" customWidth="1"/>
    <col min="15341" max="15341" width="12.296875" style="7" customWidth="1"/>
    <col min="15342" max="15342" width="11.296875" style="7" customWidth="1"/>
    <col min="15343" max="15343" width="13.59765625" style="7" customWidth="1"/>
    <col min="15344" max="15344" width="15.69921875" style="7" customWidth="1"/>
    <col min="15345" max="15345" width="13.69921875" style="7" customWidth="1"/>
    <col min="15346" max="15346" width="7.296875" style="7" customWidth="1"/>
    <col min="15347" max="15348" width="12.796875" style="7" customWidth="1"/>
    <col min="15349" max="15349" width="12.296875" style="7" customWidth="1"/>
    <col min="15350" max="15350" width="12.09765625" style="7" customWidth="1"/>
    <col min="15351" max="15351" width="13" style="7" customWidth="1"/>
    <col min="15352" max="15352" width="12.296875" style="7" customWidth="1"/>
    <col min="15353" max="15353" width="24" style="7" customWidth="1"/>
    <col min="15354" max="15354" width="16.796875" style="7" customWidth="1"/>
    <col min="15355" max="15355" width="4.296875" style="7" customWidth="1"/>
    <col min="15356" max="15356" width="4.69921875" style="7" customWidth="1"/>
    <col min="15357" max="15357" width="28.3984375" style="7" customWidth="1"/>
    <col min="15358" max="15358" width="18.296875" style="7" customWidth="1"/>
    <col min="15359" max="15359" width="14.3984375" style="7" customWidth="1"/>
    <col min="15360" max="15360" width="12.296875" style="7" customWidth="1"/>
    <col min="15361" max="15361" width="11.296875" style="7" customWidth="1"/>
    <col min="15362" max="15362" width="12.296875" style="7" customWidth="1"/>
    <col min="15363" max="15363" width="11.69921875" style="7" customWidth="1"/>
    <col min="15364" max="15365" width="10.3984375" style="7" customWidth="1"/>
    <col min="15366" max="15366" width="12" style="7" customWidth="1"/>
    <col min="15367" max="15367" width="11.69921875" style="7" customWidth="1"/>
    <col min="15368" max="15368" width="12.3984375" style="7" customWidth="1"/>
    <col min="15369" max="15369" width="11.296875" style="7" customWidth="1"/>
    <col min="15370" max="15370" width="13.3984375" style="7" customWidth="1"/>
    <col min="15371" max="15371" width="3.09765625" style="7"/>
    <col min="15372" max="15373" width="8.69921875" style="7" customWidth="1"/>
    <col min="15374" max="15590" width="3.09765625" style="7"/>
    <col min="15591" max="15591" width="0.59765625" style="7" customWidth="1"/>
    <col min="15592" max="15592" width="4.3984375" style="7" customWidth="1"/>
    <col min="15593" max="15593" width="32.796875" style="7" customWidth="1"/>
    <col min="15594" max="15595" width="12.3984375" style="7" customWidth="1"/>
    <col min="15596" max="15596" width="12.69921875" style="7" customWidth="1"/>
    <col min="15597" max="15597" width="12.296875" style="7" customWidth="1"/>
    <col min="15598" max="15598" width="11.296875" style="7" customWidth="1"/>
    <col min="15599" max="15599" width="13.59765625" style="7" customWidth="1"/>
    <col min="15600" max="15600" width="15.69921875" style="7" customWidth="1"/>
    <col min="15601" max="15601" width="13.69921875" style="7" customWidth="1"/>
    <col min="15602" max="15602" width="7.296875" style="7" customWidth="1"/>
    <col min="15603" max="15604" width="12.796875" style="7" customWidth="1"/>
    <col min="15605" max="15605" width="12.296875" style="7" customWidth="1"/>
    <col min="15606" max="15606" width="12.09765625" style="7" customWidth="1"/>
    <col min="15607" max="15607" width="13" style="7" customWidth="1"/>
    <col min="15608" max="15608" width="12.296875" style="7" customWidth="1"/>
    <col min="15609" max="15609" width="24" style="7" customWidth="1"/>
    <col min="15610" max="15610" width="16.796875" style="7" customWidth="1"/>
    <col min="15611" max="15611" width="4.296875" style="7" customWidth="1"/>
    <col min="15612" max="15612" width="4.69921875" style="7" customWidth="1"/>
    <col min="15613" max="15613" width="28.3984375" style="7" customWidth="1"/>
    <col min="15614" max="15614" width="18.296875" style="7" customWidth="1"/>
    <col min="15615" max="15615" width="14.3984375" style="7" customWidth="1"/>
    <col min="15616" max="15616" width="12.296875" style="7" customWidth="1"/>
    <col min="15617" max="15617" width="11.296875" style="7" customWidth="1"/>
    <col min="15618" max="15618" width="12.296875" style="7" customWidth="1"/>
    <col min="15619" max="15619" width="11.69921875" style="7" customWidth="1"/>
    <col min="15620" max="15621" width="10.3984375" style="7" customWidth="1"/>
    <col min="15622" max="15622" width="12" style="7" customWidth="1"/>
    <col min="15623" max="15623" width="11.69921875" style="7" customWidth="1"/>
    <col min="15624" max="15624" width="12.3984375" style="7" customWidth="1"/>
    <col min="15625" max="15625" width="11.296875" style="7" customWidth="1"/>
    <col min="15626" max="15626" width="13.3984375" style="7" customWidth="1"/>
    <col min="15627" max="15627" width="3.09765625" style="7"/>
    <col min="15628" max="15629" width="8.69921875" style="7" customWidth="1"/>
    <col min="15630" max="15846" width="3.09765625" style="7"/>
    <col min="15847" max="15847" width="0.59765625" style="7" customWidth="1"/>
    <col min="15848" max="15848" width="4.3984375" style="7" customWidth="1"/>
    <col min="15849" max="15849" width="32.796875" style="7" customWidth="1"/>
    <col min="15850" max="15851" width="12.3984375" style="7" customWidth="1"/>
    <col min="15852" max="15852" width="12.69921875" style="7" customWidth="1"/>
    <col min="15853" max="15853" width="12.296875" style="7" customWidth="1"/>
    <col min="15854" max="15854" width="11.296875" style="7" customWidth="1"/>
    <col min="15855" max="15855" width="13.59765625" style="7" customWidth="1"/>
    <col min="15856" max="15856" width="15.69921875" style="7" customWidth="1"/>
    <col min="15857" max="15857" width="13.69921875" style="7" customWidth="1"/>
    <col min="15858" max="15858" width="7.296875" style="7" customWidth="1"/>
    <col min="15859" max="15860" width="12.796875" style="7" customWidth="1"/>
    <col min="15861" max="15861" width="12.296875" style="7" customWidth="1"/>
    <col min="15862" max="15862" width="12.09765625" style="7" customWidth="1"/>
    <col min="15863" max="15863" width="13" style="7" customWidth="1"/>
    <col min="15864" max="15864" width="12.296875" style="7" customWidth="1"/>
    <col min="15865" max="15865" width="24" style="7" customWidth="1"/>
    <col min="15866" max="15866" width="16.796875" style="7" customWidth="1"/>
    <col min="15867" max="15867" width="4.296875" style="7" customWidth="1"/>
    <col min="15868" max="15868" width="4.69921875" style="7" customWidth="1"/>
    <col min="15869" max="15869" width="28.3984375" style="7" customWidth="1"/>
    <col min="15870" max="15870" width="18.296875" style="7" customWidth="1"/>
    <col min="15871" max="15871" width="14.3984375" style="7" customWidth="1"/>
    <col min="15872" max="15872" width="12.296875" style="7" customWidth="1"/>
    <col min="15873" max="15873" width="11.296875" style="7" customWidth="1"/>
    <col min="15874" max="15874" width="12.296875" style="7" customWidth="1"/>
    <col min="15875" max="15875" width="11.69921875" style="7" customWidth="1"/>
    <col min="15876" max="15877" width="10.3984375" style="7" customWidth="1"/>
    <col min="15878" max="15878" width="12" style="7" customWidth="1"/>
    <col min="15879" max="15879" width="11.69921875" style="7" customWidth="1"/>
    <col min="15880" max="15880" width="12.3984375" style="7" customWidth="1"/>
    <col min="15881" max="15881" width="11.296875" style="7" customWidth="1"/>
    <col min="15882" max="15882" width="13.3984375" style="7" customWidth="1"/>
    <col min="15883" max="15883" width="3.09765625" style="7"/>
    <col min="15884" max="15885" width="8.69921875" style="7" customWidth="1"/>
    <col min="15886" max="16102" width="3.09765625" style="7"/>
    <col min="16103" max="16103" width="0.59765625" style="7" customWidth="1"/>
    <col min="16104" max="16104" width="4.3984375" style="7" customWidth="1"/>
    <col min="16105" max="16105" width="32.796875" style="7" customWidth="1"/>
    <col min="16106" max="16107" width="12.3984375" style="7" customWidth="1"/>
    <col min="16108" max="16108" width="12.69921875" style="7" customWidth="1"/>
    <col min="16109" max="16109" width="12.296875" style="7" customWidth="1"/>
    <col min="16110" max="16110" width="11.296875" style="7" customWidth="1"/>
    <col min="16111" max="16111" width="13.59765625" style="7" customWidth="1"/>
    <col min="16112" max="16112" width="15.69921875" style="7" customWidth="1"/>
    <col min="16113" max="16113" width="13.69921875" style="7" customWidth="1"/>
    <col min="16114" max="16114" width="7.296875" style="7" customWidth="1"/>
    <col min="16115" max="16116" width="12.796875" style="7" customWidth="1"/>
    <col min="16117" max="16117" width="12.296875" style="7" customWidth="1"/>
    <col min="16118" max="16118" width="12.09765625" style="7" customWidth="1"/>
    <col min="16119" max="16119" width="13" style="7" customWidth="1"/>
    <col min="16120" max="16120" width="12.296875" style="7" customWidth="1"/>
    <col min="16121" max="16121" width="24" style="7" customWidth="1"/>
    <col min="16122" max="16122" width="16.796875" style="7" customWidth="1"/>
    <col min="16123" max="16123" width="4.296875" style="7" customWidth="1"/>
    <col min="16124" max="16124" width="4.69921875" style="7" customWidth="1"/>
    <col min="16125" max="16125" width="28.3984375" style="7" customWidth="1"/>
    <col min="16126" max="16126" width="18.296875" style="7" customWidth="1"/>
    <col min="16127" max="16127" width="14.3984375" style="7" customWidth="1"/>
    <col min="16128" max="16128" width="12.296875" style="7" customWidth="1"/>
    <col min="16129" max="16129" width="11.296875" style="7" customWidth="1"/>
    <col min="16130" max="16130" width="12.296875" style="7" customWidth="1"/>
    <col min="16131" max="16131" width="11.69921875" style="7" customWidth="1"/>
    <col min="16132" max="16133" width="10.3984375" style="7" customWidth="1"/>
    <col min="16134" max="16134" width="12" style="7" customWidth="1"/>
    <col min="16135" max="16135" width="11.69921875" style="7" customWidth="1"/>
    <col min="16136" max="16136" width="12.3984375" style="7" customWidth="1"/>
    <col min="16137" max="16137" width="11.296875" style="7" customWidth="1"/>
    <col min="16138" max="16138" width="13.3984375" style="7" customWidth="1"/>
    <col min="16139" max="16139" width="3.09765625" style="7"/>
    <col min="16140" max="16141" width="8.69921875" style="7" customWidth="1"/>
    <col min="16142" max="16384" width="3.09765625" style="7"/>
  </cols>
  <sheetData>
    <row r="1" spans="1:26">
      <c r="A1" s="51" t="s">
        <v>0</v>
      </c>
      <c r="B1" s="51"/>
      <c r="C1" s="51"/>
      <c r="D1" s="51"/>
      <c r="E1" s="51"/>
    </row>
    <row r="3" spans="1:26" ht="15">
      <c r="I3" s="22"/>
    </row>
    <row r="4" spans="1:26">
      <c r="B4" s="8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8" t="s">
        <v>1</v>
      </c>
      <c r="L4" s="8" t="s">
        <v>1</v>
      </c>
      <c r="M4" s="8" t="s">
        <v>1</v>
      </c>
      <c r="P4" s="8" t="s">
        <v>1</v>
      </c>
      <c r="Q4" s="8" t="s">
        <v>1</v>
      </c>
      <c r="R4" s="8" t="s">
        <v>1</v>
      </c>
      <c r="W4" s="8" t="s">
        <v>1</v>
      </c>
      <c r="Y4" s="8" t="s">
        <v>1</v>
      </c>
      <c r="Z4" s="8" t="s">
        <v>1</v>
      </c>
    </row>
    <row r="5" spans="1:26" s="1" customFormat="1" ht="24.6">
      <c r="B5" s="52" t="s">
        <v>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31"/>
    </row>
    <row r="6" spans="1:26" s="2" customFormat="1" ht="15" customHeight="1">
      <c r="B6" s="56" t="s">
        <v>3</v>
      </c>
      <c r="C6" s="56" t="s">
        <v>4</v>
      </c>
      <c r="D6" s="37" t="s">
        <v>5</v>
      </c>
      <c r="E6" s="37" t="s">
        <v>6</v>
      </c>
      <c r="F6" s="40" t="s">
        <v>7</v>
      </c>
      <c r="G6" s="54" t="s">
        <v>8</v>
      </c>
      <c r="H6" s="54"/>
      <c r="I6" s="54"/>
      <c r="J6" s="54"/>
      <c r="K6" s="54"/>
      <c r="L6" s="54"/>
      <c r="M6" s="55"/>
      <c r="N6" s="36"/>
      <c r="O6" s="47" t="s">
        <v>9</v>
      </c>
      <c r="P6" s="47" t="s">
        <v>10</v>
      </c>
      <c r="Q6" s="47" t="s">
        <v>11</v>
      </c>
      <c r="R6" s="47" t="s">
        <v>12</v>
      </c>
      <c r="S6" s="35" t="s">
        <v>13</v>
      </c>
      <c r="T6" s="54"/>
      <c r="U6" s="54"/>
      <c r="V6" s="36"/>
      <c r="W6" s="35" t="s">
        <v>14</v>
      </c>
      <c r="X6" s="36"/>
      <c r="Y6" s="45" t="s">
        <v>15</v>
      </c>
      <c r="Z6" s="34" t="s">
        <v>16</v>
      </c>
    </row>
    <row r="7" spans="1:26" s="2" customFormat="1" ht="38.25" customHeight="1">
      <c r="B7" s="57"/>
      <c r="C7" s="57"/>
      <c r="D7" s="38"/>
      <c r="E7" s="38"/>
      <c r="F7" s="41"/>
      <c r="G7" s="43" t="s">
        <v>17</v>
      </c>
      <c r="H7" s="45" t="s">
        <v>18</v>
      </c>
      <c r="I7" s="47" t="s">
        <v>19</v>
      </c>
      <c r="J7" s="47" t="s">
        <v>20</v>
      </c>
      <c r="K7" s="47" t="s">
        <v>21</v>
      </c>
      <c r="L7" s="47" t="s">
        <v>22</v>
      </c>
      <c r="M7" s="49" t="s">
        <v>23</v>
      </c>
      <c r="N7" s="45" t="s">
        <v>24</v>
      </c>
      <c r="O7" s="59"/>
      <c r="P7" s="59"/>
      <c r="Q7" s="59"/>
      <c r="R7" s="59"/>
      <c r="S7" s="47" t="s">
        <v>25</v>
      </c>
      <c r="T7" s="35" t="s">
        <v>26</v>
      </c>
      <c r="U7" s="36"/>
      <c r="V7" s="47" t="s">
        <v>27</v>
      </c>
      <c r="W7" s="47" t="s">
        <v>28</v>
      </c>
      <c r="X7" s="45" t="s">
        <v>29</v>
      </c>
      <c r="Y7" s="60"/>
      <c r="Z7" s="34"/>
    </row>
    <row r="8" spans="1:26" s="2" customFormat="1">
      <c r="B8" s="58"/>
      <c r="C8" s="58"/>
      <c r="D8" s="39"/>
      <c r="E8" s="39"/>
      <c r="F8" s="42"/>
      <c r="G8" s="44"/>
      <c r="H8" s="46"/>
      <c r="I8" s="48"/>
      <c r="J8" s="48"/>
      <c r="K8" s="48"/>
      <c r="L8" s="48"/>
      <c r="M8" s="50"/>
      <c r="N8" s="46"/>
      <c r="O8" s="48"/>
      <c r="P8" s="48"/>
      <c r="Q8" s="48"/>
      <c r="R8" s="48"/>
      <c r="S8" s="48"/>
      <c r="T8" s="28" t="s">
        <v>30</v>
      </c>
      <c r="U8" s="23" t="s">
        <v>26</v>
      </c>
      <c r="V8" s="48"/>
      <c r="W8" s="48"/>
      <c r="X8" s="46"/>
      <c r="Y8" s="46"/>
      <c r="Z8" s="34"/>
    </row>
    <row r="9" spans="1:26" s="3" customFormat="1">
      <c r="B9" s="12" t="s">
        <v>31</v>
      </c>
      <c r="C9" s="12">
        <v>2</v>
      </c>
      <c r="D9" s="13">
        <v>3</v>
      </c>
      <c r="E9" s="13">
        <v>4</v>
      </c>
      <c r="F9" s="14">
        <v>5</v>
      </c>
      <c r="G9" s="14">
        <v>6</v>
      </c>
      <c r="H9" s="13">
        <v>7</v>
      </c>
      <c r="I9" s="13">
        <v>8</v>
      </c>
      <c r="J9" s="13">
        <v>9</v>
      </c>
      <c r="K9" s="24">
        <v>10</v>
      </c>
      <c r="L9" s="13">
        <v>11</v>
      </c>
      <c r="M9" s="25">
        <v>12</v>
      </c>
      <c r="N9" s="13">
        <v>13</v>
      </c>
      <c r="O9" s="13">
        <v>14</v>
      </c>
      <c r="P9" s="14">
        <v>15</v>
      </c>
      <c r="Q9" s="13">
        <v>16</v>
      </c>
      <c r="R9" s="13">
        <v>17</v>
      </c>
      <c r="S9" s="13">
        <v>18</v>
      </c>
      <c r="T9" s="24">
        <v>19</v>
      </c>
      <c r="U9" s="13">
        <v>20</v>
      </c>
      <c r="V9" s="13">
        <v>21</v>
      </c>
      <c r="W9" s="13">
        <v>22</v>
      </c>
      <c r="X9" s="14">
        <v>23</v>
      </c>
      <c r="Y9" s="13">
        <v>24</v>
      </c>
      <c r="Z9" s="3">
        <v>25</v>
      </c>
    </row>
    <row r="10" spans="1:26" ht="15.6">
      <c r="B10" s="15">
        <v>8</v>
      </c>
      <c r="C10" s="16" t="s">
        <v>32</v>
      </c>
      <c r="D10" s="17" t="s">
        <v>33</v>
      </c>
      <c r="E10" s="18" t="s">
        <v>34</v>
      </c>
      <c r="F10" s="19">
        <v>21</v>
      </c>
      <c r="G10" s="20">
        <v>15000000</v>
      </c>
      <c r="H10" s="20">
        <v>2600000</v>
      </c>
      <c r="I10" s="20">
        <v>730000</v>
      </c>
      <c r="J10" s="20">
        <v>1500000</v>
      </c>
      <c r="K10" s="20">
        <v>400000</v>
      </c>
      <c r="L10" s="20"/>
      <c r="M10" s="10">
        <v>0</v>
      </c>
      <c r="N10" s="26">
        <f>G10+H10+I10+J10+K10</f>
        <v>20230000</v>
      </c>
      <c r="O10" s="26">
        <f>+N10-I10-K10-J10</f>
        <v>17600000</v>
      </c>
      <c r="P10" s="27"/>
      <c r="Q10" s="27">
        <v>11000000</v>
      </c>
      <c r="R10" s="20">
        <v>4400000</v>
      </c>
      <c r="S10" s="27">
        <f>G10*10.5%</f>
        <v>1575000</v>
      </c>
      <c r="T10" s="29">
        <f>IF(O10-Q10-R10-S10&gt;0,O10-Q10-R10-S10,0)</f>
        <v>625000</v>
      </c>
      <c r="U10" s="20">
        <f>IF(T10*10%,ROUND(IF(T10&lt;0,0,IF(T10&lt;=5000000,T10*0.05,IF(T10&lt;=10000000,250000+(T10-5000000)*0.1,IF(T10&lt;=18000000,750000+(T10-10000000)*0.15,IF(T10&lt;=32000000,1950000+(T10-18000000)*0.2,IF(T10&lt;=52000000,4750000+(T10-32000000)*0.25,IF(T10&lt;=80000000,9750000+(T10-52000000)*0.3))))))),0))</f>
        <v>31250</v>
      </c>
      <c r="V10" s="27">
        <f>+U10+S10</f>
        <v>1606250</v>
      </c>
      <c r="W10" s="26">
        <v>20230000</v>
      </c>
      <c r="X10" s="30">
        <f>W10+S10+U10</f>
        <v>21836250</v>
      </c>
      <c r="Y10" t="s">
        <v>35</v>
      </c>
      <c r="Z10" s="32"/>
    </row>
    <row r="11" spans="1:26" s="4" customFormat="1" ht="13.8">
      <c r="A11" s="21"/>
      <c r="B11" s="61" t="s">
        <v>38</v>
      </c>
      <c r="C11" s="62" t="s">
        <v>37</v>
      </c>
      <c r="D11" s="63" t="s">
        <v>39</v>
      </c>
      <c r="E11" s="63" t="s">
        <v>40</v>
      </c>
      <c r="F11" s="64">
        <v>21</v>
      </c>
      <c r="G11" s="65">
        <v>7000000</v>
      </c>
      <c r="H11" s="65">
        <v>5000000</v>
      </c>
      <c r="I11" s="66">
        <v>0</v>
      </c>
      <c r="J11" s="67">
        <v>0</v>
      </c>
      <c r="K11" s="66">
        <v>0</v>
      </c>
      <c r="L11" s="66">
        <v>0</v>
      </c>
      <c r="M11" s="66">
        <v>0</v>
      </c>
      <c r="N11" s="68">
        <f>G11+H11+I11+J11+K11+L11-M11</f>
        <v>12000000</v>
      </c>
      <c r="O11" s="69">
        <f t="shared" ref="O11:O36" si="0">N11-I11-J11-K11</f>
        <v>12000000</v>
      </c>
      <c r="P11" s="66">
        <v>0</v>
      </c>
      <c r="Q11" s="67">
        <v>0</v>
      </c>
      <c r="R11" s="66">
        <v>0</v>
      </c>
      <c r="S11" s="66">
        <v>0</v>
      </c>
      <c r="T11" s="67">
        <v>0</v>
      </c>
      <c r="U11" s="66">
        <v>0</v>
      </c>
      <c r="V11" s="66">
        <v>0</v>
      </c>
      <c r="W11" s="67">
        <v>0</v>
      </c>
      <c r="X11" s="66">
        <v>0</v>
      </c>
      <c r="Y11" s="33" t="s">
        <v>41</v>
      </c>
      <c r="Z11" s="70" t="s">
        <v>42</v>
      </c>
    </row>
    <row r="12" spans="1:26" ht="13.8">
      <c r="B12" s="61" t="s">
        <v>38</v>
      </c>
      <c r="C12" s="62" t="s">
        <v>43</v>
      </c>
      <c r="D12" s="63" t="s">
        <v>44</v>
      </c>
      <c r="E12" s="63" t="s">
        <v>45</v>
      </c>
      <c r="F12" s="64">
        <v>21</v>
      </c>
      <c r="G12" s="65">
        <v>7000000</v>
      </c>
      <c r="H12" s="65">
        <v>2000000</v>
      </c>
      <c r="I12" s="66">
        <v>0</v>
      </c>
      <c r="J12" s="67">
        <v>0</v>
      </c>
      <c r="K12" s="66">
        <v>0</v>
      </c>
      <c r="L12" s="66">
        <v>0</v>
      </c>
      <c r="M12" s="66">
        <v>0</v>
      </c>
      <c r="N12" s="68">
        <f t="shared" ref="N12:N36" si="1">G12+H12+I12+J12+K12+L12-M12</f>
        <v>9000000</v>
      </c>
      <c r="O12" s="69">
        <f t="shared" si="0"/>
        <v>9000000</v>
      </c>
      <c r="P12" s="66">
        <v>0</v>
      </c>
      <c r="Q12" s="67">
        <v>0</v>
      </c>
      <c r="R12" s="66">
        <v>0</v>
      </c>
      <c r="S12" s="66">
        <v>0</v>
      </c>
      <c r="T12" s="67">
        <v>0</v>
      </c>
      <c r="U12" s="66">
        <v>0</v>
      </c>
      <c r="V12" s="66">
        <v>0</v>
      </c>
      <c r="W12" s="67">
        <v>0</v>
      </c>
      <c r="X12" s="66">
        <v>0</v>
      </c>
      <c r="Y12" s="33" t="s">
        <v>46</v>
      </c>
      <c r="Z12" s="70" t="s">
        <v>42</v>
      </c>
    </row>
    <row r="13" spans="1:26" ht="13.8">
      <c r="B13" s="61" t="s">
        <v>38</v>
      </c>
      <c r="C13" s="62" t="s">
        <v>47</v>
      </c>
      <c r="D13" s="63" t="s">
        <v>48</v>
      </c>
      <c r="E13" s="63" t="s">
        <v>49</v>
      </c>
      <c r="F13" s="64">
        <v>21</v>
      </c>
      <c r="G13" s="65">
        <v>7000000</v>
      </c>
      <c r="H13" s="65">
        <v>4000000</v>
      </c>
      <c r="I13" s="66">
        <v>0</v>
      </c>
      <c r="J13" s="67">
        <v>0</v>
      </c>
      <c r="K13" s="66">
        <v>0</v>
      </c>
      <c r="L13" s="66">
        <v>0</v>
      </c>
      <c r="M13" s="71">
        <v>10000000</v>
      </c>
      <c r="N13" s="68">
        <f t="shared" si="1"/>
        <v>1000000</v>
      </c>
      <c r="O13" s="69">
        <f t="shared" si="0"/>
        <v>1000000</v>
      </c>
      <c r="P13" s="66">
        <v>0</v>
      </c>
      <c r="Q13" s="67">
        <v>0</v>
      </c>
      <c r="R13" s="66">
        <v>0</v>
      </c>
      <c r="S13" s="66">
        <v>0</v>
      </c>
      <c r="T13" s="67">
        <v>0</v>
      </c>
      <c r="U13" s="66">
        <v>0</v>
      </c>
      <c r="V13" s="66">
        <v>0</v>
      </c>
      <c r="W13" s="67">
        <v>0</v>
      </c>
      <c r="X13" s="66">
        <v>0</v>
      </c>
      <c r="Y13" s="33" t="s">
        <v>50</v>
      </c>
      <c r="Z13" s="70" t="s">
        <v>42</v>
      </c>
    </row>
    <row r="14" spans="1:26" s="5" customFormat="1" ht="14.4">
      <c r="B14" s="61" t="s">
        <v>38</v>
      </c>
      <c r="C14" s="62" t="s">
        <v>51</v>
      </c>
      <c r="D14" s="63" t="s">
        <v>52</v>
      </c>
      <c r="E14" s="63" t="s">
        <v>53</v>
      </c>
      <c r="F14" s="64">
        <v>21</v>
      </c>
      <c r="G14" s="65">
        <v>12000000</v>
      </c>
      <c r="H14" s="65">
        <v>300000</v>
      </c>
      <c r="I14" s="66">
        <v>0</v>
      </c>
      <c r="J14" s="67">
        <v>0</v>
      </c>
      <c r="K14" s="66">
        <v>0</v>
      </c>
      <c r="L14" s="66">
        <v>0</v>
      </c>
      <c r="M14" s="71">
        <v>1000000</v>
      </c>
      <c r="N14" s="68">
        <f t="shared" si="1"/>
        <v>11300000</v>
      </c>
      <c r="O14" s="69">
        <f t="shared" si="0"/>
        <v>11300000</v>
      </c>
      <c r="P14" s="66">
        <v>0</v>
      </c>
      <c r="Q14" s="67">
        <v>0</v>
      </c>
      <c r="R14" s="66">
        <v>0</v>
      </c>
      <c r="S14" s="66">
        <v>0</v>
      </c>
      <c r="T14" s="67">
        <v>0</v>
      </c>
      <c r="U14" s="66">
        <v>0</v>
      </c>
      <c r="V14" s="66">
        <v>0</v>
      </c>
      <c r="W14" s="67">
        <v>0</v>
      </c>
      <c r="X14" s="66">
        <v>0</v>
      </c>
      <c r="Y14" s="33" t="s">
        <v>54</v>
      </c>
      <c r="Z14" s="70" t="s">
        <v>42</v>
      </c>
    </row>
    <row r="15" spans="1:26" s="5" customFormat="1" ht="14.4">
      <c r="B15" s="61" t="s">
        <v>38</v>
      </c>
      <c r="C15" s="62" t="s">
        <v>55</v>
      </c>
      <c r="D15" s="63" t="s">
        <v>56</v>
      </c>
      <c r="E15" s="63" t="s">
        <v>57</v>
      </c>
      <c r="F15" s="64">
        <v>21</v>
      </c>
      <c r="G15" s="65">
        <v>0</v>
      </c>
      <c r="H15" s="65">
        <v>12000000</v>
      </c>
      <c r="I15" s="66">
        <v>0</v>
      </c>
      <c r="J15" s="67">
        <v>0</v>
      </c>
      <c r="K15" s="66">
        <v>0</v>
      </c>
      <c r="L15" s="66">
        <v>0</v>
      </c>
      <c r="M15" s="71">
        <v>10000000</v>
      </c>
      <c r="N15" s="68">
        <f t="shared" si="1"/>
        <v>2000000</v>
      </c>
      <c r="O15" s="69">
        <f t="shared" si="0"/>
        <v>2000000</v>
      </c>
      <c r="P15" s="66">
        <v>0</v>
      </c>
      <c r="Q15" s="67">
        <v>0</v>
      </c>
      <c r="R15" s="66">
        <v>0</v>
      </c>
      <c r="S15" s="66">
        <v>0</v>
      </c>
      <c r="T15" s="67">
        <v>0</v>
      </c>
      <c r="U15" s="66">
        <v>0</v>
      </c>
      <c r="V15" s="66">
        <v>0</v>
      </c>
      <c r="W15" s="67">
        <v>0</v>
      </c>
      <c r="X15" s="66">
        <v>0</v>
      </c>
      <c r="Y15" s="33" t="s">
        <v>58</v>
      </c>
      <c r="Z15" s="70" t="s">
        <v>42</v>
      </c>
    </row>
    <row r="16" spans="1:26" s="5" customFormat="1" ht="14.4">
      <c r="B16" s="61" t="s">
        <v>38</v>
      </c>
      <c r="C16" s="62" t="s">
        <v>59</v>
      </c>
      <c r="D16" s="63" t="s">
        <v>60</v>
      </c>
      <c r="E16" s="63" t="s">
        <v>61</v>
      </c>
      <c r="F16" s="64">
        <v>21</v>
      </c>
      <c r="G16" s="65">
        <v>8500000</v>
      </c>
      <c r="H16" s="65">
        <v>1000000</v>
      </c>
      <c r="I16" s="66">
        <v>0</v>
      </c>
      <c r="J16" s="67">
        <v>0</v>
      </c>
      <c r="K16" s="66">
        <v>0</v>
      </c>
      <c r="L16" s="66">
        <v>0</v>
      </c>
      <c r="M16" s="66">
        <v>0</v>
      </c>
      <c r="N16" s="68">
        <f t="shared" si="1"/>
        <v>9500000</v>
      </c>
      <c r="O16" s="69">
        <f t="shared" si="0"/>
        <v>9500000</v>
      </c>
      <c r="P16" s="66">
        <v>0</v>
      </c>
      <c r="Q16" s="67">
        <v>0</v>
      </c>
      <c r="R16" s="66">
        <v>0</v>
      </c>
      <c r="S16" s="66">
        <v>0</v>
      </c>
      <c r="T16" s="67">
        <v>0</v>
      </c>
      <c r="U16" s="66">
        <v>0</v>
      </c>
      <c r="V16" s="66">
        <v>0</v>
      </c>
      <c r="W16" s="67">
        <v>0</v>
      </c>
      <c r="X16" s="66">
        <v>0</v>
      </c>
      <c r="Y16" s="33" t="s">
        <v>62</v>
      </c>
      <c r="Z16" s="70" t="s">
        <v>42</v>
      </c>
    </row>
    <row r="17" spans="2:26" s="5" customFormat="1" ht="14.4">
      <c r="B17" s="61" t="s">
        <v>38</v>
      </c>
      <c r="C17" s="62" t="s">
        <v>63</v>
      </c>
      <c r="D17" s="63" t="s">
        <v>64</v>
      </c>
      <c r="E17" s="63" t="s">
        <v>57</v>
      </c>
      <c r="F17" s="64">
        <v>21</v>
      </c>
      <c r="G17" s="65">
        <v>7000000</v>
      </c>
      <c r="H17" s="65">
        <v>7000000</v>
      </c>
      <c r="I17" s="66">
        <v>0</v>
      </c>
      <c r="J17" s="67">
        <v>0</v>
      </c>
      <c r="K17" s="66">
        <v>0</v>
      </c>
      <c r="L17" s="66">
        <v>0</v>
      </c>
      <c r="M17" s="66">
        <v>0</v>
      </c>
      <c r="N17" s="68">
        <f t="shared" si="1"/>
        <v>14000000</v>
      </c>
      <c r="O17" s="69">
        <f t="shared" si="0"/>
        <v>14000000</v>
      </c>
      <c r="P17" s="66">
        <v>0</v>
      </c>
      <c r="Q17" s="67">
        <v>0</v>
      </c>
      <c r="R17" s="66">
        <v>0</v>
      </c>
      <c r="S17" s="66">
        <v>0</v>
      </c>
      <c r="T17" s="67">
        <v>0</v>
      </c>
      <c r="U17" s="66">
        <v>0</v>
      </c>
      <c r="V17" s="66">
        <v>0</v>
      </c>
      <c r="W17" s="67">
        <v>0</v>
      </c>
      <c r="X17" s="66">
        <v>0</v>
      </c>
      <c r="Y17" s="33" t="s">
        <v>65</v>
      </c>
      <c r="Z17" s="70" t="s">
        <v>42</v>
      </c>
    </row>
    <row r="18" spans="2:26" ht="13.8">
      <c r="B18" s="61" t="s">
        <v>38</v>
      </c>
      <c r="C18" s="62" t="s">
        <v>66</v>
      </c>
      <c r="D18" s="63" t="s">
        <v>67</v>
      </c>
      <c r="E18" s="63" t="s">
        <v>68</v>
      </c>
      <c r="F18" s="64">
        <v>17</v>
      </c>
      <c r="G18" s="65">
        <v>7000000</v>
      </c>
      <c r="H18" s="65">
        <v>2714285.7142857146</v>
      </c>
      <c r="I18" s="66">
        <v>0</v>
      </c>
      <c r="J18" s="67">
        <v>0</v>
      </c>
      <c r="K18" s="66">
        <v>0</v>
      </c>
      <c r="L18" s="66">
        <v>0</v>
      </c>
      <c r="M18" s="66">
        <v>0</v>
      </c>
      <c r="N18" s="68">
        <f t="shared" si="1"/>
        <v>9714285.7142857146</v>
      </c>
      <c r="O18" s="69">
        <f t="shared" si="0"/>
        <v>9714285.7142857146</v>
      </c>
      <c r="P18" s="66">
        <v>0</v>
      </c>
      <c r="Q18" s="67">
        <v>0</v>
      </c>
      <c r="R18" s="66">
        <v>0</v>
      </c>
      <c r="S18" s="66">
        <v>0</v>
      </c>
      <c r="T18" s="67">
        <v>0</v>
      </c>
      <c r="U18" s="66">
        <v>0</v>
      </c>
      <c r="V18" s="66">
        <v>0</v>
      </c>
      <c r="W18" s="67">
        <v>0</v>
      </c>
      <c r="X18" s="66">
        <v>0</v>
      </c>
      <c r="Y18" s="33" t="s">
        <v>36</v>
      </c>
      <c r="Z18" s="70" t="s">
        <v>42</v>
      </c>
    </row>
    <row r="19" spans="2:26" ht="13.8">
      <c r="B19" s="61" t="s">
        <v>38</v>
      </c>
      <c r="C19" s="62" t="s">
        <v>69</v>
      </c>
      <c r="D19" s="63" t="s">
        <v>70</v>
      </c>
      <c r="E19" s="63" t="s">
        <v>57</v>
      </c>
      <c r="F19" s="64">
        <v>21</v>
      </c>
      <c r="G19" s="65">
        <v>7000000</v>
      </c>
      <c r="H19" s="65">
        <v>7000000</v>
      </c>
      <c r="I19" s="66">
        <v>0</v>
      </c>
      <c r="J19" s="67">
        <v>0</v>
      </c>
      <c r="K19" s="66">
        <v>0</v>
      </c>
      <c r="L19" s="66">
        <v>0</v>
      </c>
      <c r="M19" s="66">
        <v>0</v>
      </c>
      <c r="N19" s="68">
        <f t="shared" si="1"/>
        <v>14000000</v>
      </c>
      <c r="O19" s="69">
        <f t="shared" si="0"/>
        <v>14000000</v>
      </c>
      <c r="P19" s="66">
        <v>0</v>
      </c>
      <c r="Q19" s="67">
        <v>0</v>
      </c>
      <c r="R19" s="66">
        <v>0</v>
      </c>
      <c r="S19" s="66">
        <v>0</v>
      </c>
      <c r="T19" s="67">
        <v>0</v>
      </c>
      <c r="U19" s="66">
        <v>0</v>
      </c>
      <c r="V19" s="66">
        <v>0</v>
      </c>
      <c r="W19" s="67">
        <v>0</v>
      </c>
      <c r="X19" s="66">
        <v>0</v>
      </c>
      <c r="Y19" s="33" t="s">
        <v>71</v>
      </c>
      <c r="Z19" s="70" t="s">
        <v>42</v>
      </c>
    </row>
    <row r="20" spans="2:26" ht="13.8">
      <c r="B20" s="72" t="s">
        <v>38</v>
      </c>
      <c r="C20" s="73" t="s">
        <v>72</v>
      </c>
      <c r="D20" s="74" t="s">
        <v>73</v>
      </c>
      <c r="E20" s="74" t="s">
        <v>74</v>
      </c>
      <c r="F20" s="75">
        <v>21</v>
      </c>
      <c r="G20" s="65">
        <v>7000000</v>
      </c>
      <c r="H20" s="65">
        <v>3500000</v>
      </c>
      <c r="I20" s="66">
        <v>0</v>
      </c>
      <c r="J20" s="67">
        <v>0</v>
      </c>
      <c r="K20" s="66">
        <v>0</v>
      </c>
      <c r="L20" s="66">
        <v>0</v>
      </c>
      <c r="M20" s="66">
        <v>0</v>
      </c>
      <c r="N20" s="68">
        <f t="shared" si="1"/>
        <v>10500000</v>
      </c>
      <c r="O20" s="69">
        <f t="shared" si="0"/>
        <v>10500000</v>
      </c>
      <c r="P20" s="66">
        <v>0</v>
      </c>
      <c r="Q20" s="67">
        <v>0</v>
      </c>
      <c r="R20" s="66">
        <v>0</v>
      </c>
      <c r="S20" s="66">
        <v>0</v>
      </c>
      <c r="T20" s="67">
        <v>0</v>
      </c>
      <c r="U20" s="66">
        <v>0</v>
      </c>
      <c r="V20" s="66">
        <v>0</v>
      </c>
      <c r="W20" s="67">
        <v>0</v>
      </c>
      <c r="X20" s="66">
        <v>0</v>
      </c>
      <c r="Y20" s="33" t="s">
        <v>75</v>
      </c>
      <c r="Z20" s="70" t="s">
        <v>42</v>
      </c>
    </row>
    <row r="21" spans="2:26" s="6" customFormat="1" ht="13.8">
      <c r="B21" s="76" t="s">
        <v>38</v>
      </c>
      <c r="C21" s="76" t="s">
        <v>76</v>
      </c>
      <c r="D21" s="63" t="s">
        <v>77</v>
      </c>
      <c r="E21" s="63" t="s">
        <v>78</v>
      </c>
      <c r="F21" s="77">
        <v>15</v>
      </c>
      <c r="G21" s="65">
        <v>0</v>
      </c>
      <c r="H21" s="65">
        <v>3000000</v>
      </c>
      <c r="I21" s="66">
        <v>0</v>
      </c>
      <c r="J21" s="67">
        <v>0</v>
      </c>
      <c r="K21" s="66">
        <v>0</v>
      </c>
      <c r="L21" s="66">
        <v>0</v>
      </c>
      <c r="M21" s="66">
        <v>0</v>
      </c>
      <c r="N21" s="68">
        <f t="shared" si="1"/>
        <v>3000000</v>
      </c>
      <c r="O21" s="78">
        <f t="shared" si="0"/>
        <v>3000000</v>
      </c>
      <c r="P21" s="66">
        <v>0</v>
      </c>
      <c r="Q21" s="67">
        <v>0</v>
      </c>
      <c r="R21" s="66">
        <v>0</v>
      </c>
      <c r="S21" s="66">
        <v>0</v>
      </c>
      <c r="T21" s="67">
        <v>0</v>
      </c>
      <c r="U21" s="66">
        <v>0</v>
      </c>
      <c r="V21" s="66">
        <v>0</v>
      </c>
      <c r="W21" s="67">
        <v>0</v>
      </c>
      <c r="X21" s="66">
        <v>0</v>
      </c>
      <c r="Y21" s="33" t="s">
        <v>79</v>
      </c>
      <c r="Z21" s="70" t="s">
        <v>42</v>
      </c>
    </row>
    <row r="22" spans="2:26" ht="13.8">
      <c r="B22" s="76" t="s">
        <v>38</v>
      </c>
      <c r="C22" s="76" t="s">
        <v>80</v>
      </c>
      <c r="D22" s="63" t="s">
        <v>81</v>
      </c>
      <c r="E22" s="63" t="s">
        <v>82</v>
      </c>
      <c r="F22" s="77">
        <v>21</v>
      </c>
      <c r="G22" s="65">
        <v>0</v>
      </c>
      <c r="H22" s="65">
        <v>6800000</v>
      </c>
      <c r="I22" s="66">
        <v>0</v>
      </c>
      <c r="J22" s="67">
        <v>0</v>
      </c>
      <c r="K22" s="66">
        <v>0</v>
      </c>
      <c r="L22" s="66">
        <v>0</v>
      </c>
      <c r="M22" s="66">
        <v>0</v>
      </c>
      <c r="N22" s="68">
        <f t="shared" si="1"/>
        <v>6800000</v>
      </c>
      <c r="O22" s="78">
        <f t="shared" si="0"/>
        <v>6800000</v>
      </c>
      <c r="P22" s="66">
        <v>0</v>
      </c>
      <c r="Q22" s="67">
        <v>0</v>
      </c>
      <c r="R22" s="66">
        <v>0</v>
      </c>
      <c r="S22" s="66">
        <v>0</v>
      </c>
      <c r="T22" s="67">
        <v>0</v>
      </c>
      <c r="U22" s="66">
        <v>0</v>
      </c>
      <c r="V22" s="66">
        <v>0</v>
      </c>
      <c r="W22" s="67">
        <v>0</v>
      </c>
      <c r="X22" s="66">
        <v>0</v>
      </c>
      <c r="Y22" s="33" t="s">
        <v>36</v>
      </c>
      <c r="Z22" s="70" t="s">
        <v>42</v>
      </c>
    </row>
    <row r="23" spans="2:26" ht="13.8">
      <c r="B23" s="76" t="s">
        <v>38</v>
      </c>
      <c r="C23" s="76" t="s">
        <v>83</v>
      </c>
      <c r="D23" s="63" t="s">
        <v>84</v>
      </c>
      <c r="E23" s="63" t="s">
        <v>78</v>
      </c>
      <c r="F23" s="77">
        <v>21</v>
      </c>
      <c r="G23" s="65">
        <v>7000000</v>
      </c>
      <c r="H23" s="65">
        <v>1400000</v>
      </c>
      <c r="I23" s="66">
        <v>0</v>
      </c>
      <c r="J23" s="67">
        <v>0</v>
      </c>
      <c r="K23" s="66">
        <v>0</v>
      </c>
      <c r="L23" s="66">
        <v>0</v>
      </c>
      <c r="M23" s="66">
        <v>0</v>
      </c>
      <c r="N23" s="68">
        <f t="shared" si="1"/>
        <v>8400000</v>
      </c>
      <c r="O23" s="78">
        <f t="shared" si="0"/>
        <v>8400000</v>
      </c>
      <c r="P23" s="66">
        <v>0</v>
      </c>
      <c r="Q23" s="67">
        <v>0</v>
      </c>
      <c r="R23" s="66">
        <v>0</v>
      </c>
      <c r="S23" s="66">
        <v>0</v>
      </c>
      <c r="T23" s="67">
        <v>0</v>
      </c>
      <c r="U23" s="66">
        <v>0</v>
      </c>
      <c r="V23" s="66">
        <v>0</v>
      </c>
      <c r="W23" s="67">
        <v>0</v>
      </c>
      <c r="X23" s="66">
        <v>0</v>
      </c>
      <c r="Y23" s="33" t="s">
        <v>85</v>
      </c>
      <c r="Z23" s="70" t="s">
        <v>42</v>
      </c>
    </row>
    <row r="24" spans="2:26" ht="13.8">
      <c r="B24" s="76" t="s">
        <v>38</v>
      </c>
      <c r="C24" s="76" t="s">
        <v>86</v>
      </c>
      <c r="D24" s="63" t="s">
        <v>87</v>
      </c>
      <c r="E24" s="63" t="s">
        <v>78</v>
      </c>
      <c r="F24" s="77">
        <v>21</v>
      </c>
      <c r="G24" s="65">
        <v>7000000</v>
      </c>
      <c r="H24" s="65">
        <v>2000000</v>
      </c>
      <c r="I24" s="66">
        <v>0</v>
      </c>
      <c r="J24" s="67">
        <v>0</v>
      </c>
      <c r="K24" s="66">
        <v>0</v>
      </c>
      <c r="L24" s="66">
        <v>0</v>
      </c>
      <c r="M24" s="66">
        <v>0</v>
      </c>
      <c r="N24" s="68">
        <f t="shared" si="1"/>
        <v>9000000</v>
      </c>
      <c r="O24" s="78">
        <f t="shared" si="0"/>
        <v>9000000</v>
      </c>
      <c r="P24" s="66">
        <v>0</v>
      </c>
      <c r="Q24" s="67">
        <v>0</v>
      </c>
      <c r="R24" s="66">
        <v>0</v>
      </c>
      <c r="S24" s="66">
        <v>0</v>
      </c>
      <c r="T24" s="67">
        <v>0</v>
      </c>
      <c r="U24" s="66">
        <v>0</v>
      </c>
      <c r="V24" s="66">
        <v>0</v>
      </c>
      <c r="W24" s="67">
        <v>0</v>
      </c>
      <c r="X24" s="66">
        <v>0</v>
      </c>
      <c r="Y24" s="33" t="s">
        <v>88</v>
      </c>
      <c r="Z24" s="70" t="s">
        <v>42</v>
      </c>
    </row>
    <row r="25" spans="2:26" ht="13.8">
      <c r="B25" s="76" t="s">
        <v>38</v>
      </c>
      <c r="C25" s="76" t="s">
        <v>89</v>
      </c>
      <c r="D25" s="63" t="s">
        <v>90</v>
      </c>
      <c r="E25" s="63" t="s">
        <v>78</v>
      </c>
      <c r="F25" s="77">
        <v>21</v>
      </c>
      <c r="G25" s="65">
        <v>7000000</v>
      </c>
      <c r="H25" s="65">
        <v>2000000</v>
      </c>
      <c r="I25" s="66">
        <v>0</v>
      </c>
      <c r="J25" s="67">
        <v>0</v>
      </c>
      <c r="K25" s="66">
        <v>0</v>
      </c>
      <c r="L25" s="66">
        <v>0</v>
      </c>
      <c r="M25" s="71">
        <v>735000</v>
      </c>
      <c r="N25" s="68">
        <f t="shared" si="1"/>
        <v>8265000</v>
      </c>
      <c r="O25" s="78">
        <f t="shared" si="0"/>
        <v>8265000</v>
      </c>
      <c r="P25" s="66">
        <v>0</v>
      </c>
      <c r="Q25" s="67">
        <v>0</v>
      </c>
      <c r="R25" s="66">
        <v>0</v>
      </c>
      <c r="S25" s="66">
        <v>0</v>
      </c>
      <c r="T25" s="67">
        <v>0</v>
      </c>
      <c r="U25" s="66">
        <v>0</v>
      </c>
      <c r="V25" s="66">
        <v>0</v>
      </c>
      <c r="W25" s="67">
        <v>0</v>
      </c>
      <c r="X25" s="66">
        <v>0</v>
      </c>
      <c r="Y25" s="33" t="s">
        <v>91</v>
      </c>
      <c r="Z25" s="70" t="s">
        <v>42</v>
      </c>
    </row>
    <row r="26" spans="2:26" ht="13.8">
      <c r="B26" s="76" t="s">
        <v>38</v>
      </c>
      <c r="C26" s="76" t="s">
        <v>92</v>
      </c>
      <c r="D26" s="63" t="s">
        <v>93</v>
      </c>
      <c r="E26" s="63" t="s">
        <v>94</v>
      </c>
      <c r="F26" s="77">
        <v>21</v>
      </c>
      <c r="G26" s="65">
        <v>7000000</v>
      </c>
      <c r="H26" s="65">
        <v>1000000</v>
      </c>
      <c r="I26" s="66">
        <v>0</v>
      </c>
      <c r="J26" s="67">
        <v>0</v>
      </c>
      <c r="K26" s="66">
        <v>0</v>
      </c>
      <c r="L26" s="66">
        <v>0</v>
      </c>
      <c r="M26" s="66">
        <v>0</v>
      </c>
      <c r="N26" s="68">
        <f t="shared" si="1"/>
        <v>8000000</v>
      </c>
      <c r="O26" s="78">
        <f t="shared" si="0"/>
        <v>8000000</v>
      </c>
      <c r="P26" s="66">
        <v>0</v>
      </c>
      <c r="Q26" s="67">
        <v>0</v>
      </c>
      <c r="R26" s="66">
        <v>0</v>
      </c>
      <c r="S26" s="66">
        <v>0</v>
      </c>
      <c r="T26" s="67">
        <v>0</v>
      </c>
      <c r="U26" s="66">
        <v>0</v>
      </c>
      <c r="V26" s="66">
        <v>0</v>
      </c>
      <c r="W26" s="67">
        <v>0</v>
      </c>
      <c r="X26" s="66">
        <v>0</v>
      </c>
      <c r="Y26" s="33" t="s">
        <v>95</v>
      </c>
      <c r="Z26" s="70" t="s">
        <v>42</v>
      </c>
    </row>
    <row r="27" spans="2:26" ht="15.6">
      <c r="B27" s="76" t="s">
        <v>38</v>
      </c>
      <c r="C27" s="76" t="s">
        <v>96</v>
      </c>
      <c r="D27" s="63" t="s">
        <v>97</v>
      </c>
      <c r="E27" s="63" t="s">
        <v>98</v>
      </c>
      <c r="F27" s="77">
        <v>21</v>
      </c>
      <c r="G27" s="65">
        <v>0</v>
      </c>
      <c r="H27" s="65">
        <v>11050000</v>
      </c>
      <c r="I27" s="66">
        <v>0</v>
      </c>
      <c r="J27" s="67">
        <v>0</v>
      </c>
      <c r="K27" s="66">
        <v>0</v>
      </c>
      <c r="L27" s="66">
        <v>0</v>
      </c>
      <c r="M27" s="66">
        <v>0</v>
      </c>
      <c r="N27" s="68">
        <f t="shared" si="1"/>
        <v>11050000</v>
      </c>
      <c r="O27" s="78">
        <f t="shared" si="0"/>
        <v>11050000</v>
      </c>
      <c r="P27" s="66">
        <v>0</v>
      </c>
      <c r="Q27" s="67">
        <v>0</v>
      </c>
      <c r="R27" s="66">
        <v>0</v>
      </c>
      <c r="S27" s="66">
        <v>0</v>
      </c>
      <c r="T27" s="67">
        <v>0</v>
      </c>
      <c r="U27" s="66">
        <v>0</v>
      </c>
      <c r="V27" s="66">
        <v>0</v>
      </c>
      <c r="W27" s="67">
        <v>0</v>
      </c>
      <c r="X27" s="66">
        <v>0</v>
      </c>
      <c r="Y27" s="79" t="s">
        <v>99</v>
      </c>
      <c r="Z27" s="70" t="s">
        <v>42</v>
      </c>
    </row>
    <row r="28" spans="2:26" ht="13.8">
      <c r="B28" s="76" t="s">
        <v>38</v>
      </c>
      <c r="C28" s="76" t="s">
        <v>101</v>
      </c>
      <c r="D28" s="63" t="s">
        <v>102</v>
      </c>
      <c r="E28" s="63" t="s">
        <v>100</v>
      </c>
      <c r="F28" s="77">
        <v>21</v>
      </c>
      <c r="G28" s="65">
        <v>12000000</v>
      </c>
      <c r="H28" s="65">
        <v>1000000</v>
      </c>
      <c r="I28" s="66">
        <v>0</v>
      </c>
      <c r="J28" s="67">
        <v>0</v>
      </c>
      <c r="K28" s="66">
        <v>0</v>
      </c>
      <c r="L28" s="66">
        <v>0</v>
      </c>
      <c r="M28" s="66">
        <v>0</v>
      </c>
      <c r="N28" s="68">
        <f t="shared" si="1"/>
        <v>13000000</v>
      </c>
      <c r="O28" s="78">
        <f t="shared" si="0"/>
        <v>13000000</v>
      </c>
      <c r="P28" s="66">
        <v>0</v>
      </c>
      <c r="Q28" s="67">
        <v>0</v>
      </c>
      <c r="R28" s="66">
        <v>0</v>
      </c>
      <c r="S28" s="66">
        <v>0</v>
      </c>
      <c r="T28" s="67">
        <v>0</v>
      </c>
      <c r="U28" s="66">
        <v>0</v>
      </c>
      <c r="V28" s="66">
        <v>0</v>
      </c>
      <c r="W28" s="67">
        <v>0</v>
      </c>
      <c r="X28" s="66">
        <v>0</v>
      </c>
      <c r="Y28" s="33" t="s">
        <v>103</v>
      </c>
      <c r="Z28" s="70" t="s">
        <v>42</v>
      </c>
    </row>
    <row r="29" spans="2:26" ht="13.8">
      <c r="B29" s="76" t="s">
        <v>38</v>
      </c>
      <c r="C29" s="76" t="s">
        <v>104</v>
      </c>
      <c r="D29" s="63" t="s">
        <v>105</v>
      </c>
      <c r="E29" s="63" t="s">
        <v>100</v>
      </c>
      <c r="F29" s="77">
        <v>21</v>
      </c>
      <c r="G29" s="65">
        <v>7000000</v>
      </c>
      <c r="H29" s="65">
        <v>0</v>
      </c>
      <c r="I29" s="66">
        <v>0</v>
      </c>
      <c r="J29" s="67">
        <v>0</v>
      </c>
      <c r="K29" s="66">
        <v>0</v>
      </c>
      <c r="L29" s="66">
        <v>0</v>
      </c>
      <c r="M29" s="66">
        <v>0</v>
      </c>
      <c r="N29" s="68">
        <f t="shared" si="1"/>
        <v>7000000</v>
      </c>
      <c r="O29" s="78">
        <f t="shared" si="0"/>
        <v>7000000</v>
      </c>
      <c r="P29" s="66">
        <v>0</v>
      </c>
      <c r="Q29" s="67">
        <v>0</v>
      </c>
      <c r="R29" s="66">
        <v>0</v>
      </c>
      <c r="S29" s="66">
        <v>0</v>
      </c>
      <c r="T29" s="67">
        <v>0</v>
      </c>
      <c r="U29" s="66">
        <v>0</v>
      </c>
      <c r="V29" s="66">
        <v>0</v>
      </c>
      <c r="W29" s="67">
        <v>0</v>
      </c>
      <c r="X29" s="66">
        <v>0</v>
      </c>
      <c r="Y29" s="33" t="s">
        <v>36</v>
      </c>
      <c r="Z29" s="70" t="s">
        <v>42</v>
      </c>
    </row>
    <row r="30" spans="2:26" ht="13.8">
      <c r="B30" s="76" t="s">
        <v>38</v>
      </c>
      <c r="C30" s="76" t="s">
        <v>106</v>
      </c>
      <c r="D30" s="63" t="s">
        <v>107</v>
      </c>
      <c r="E30" s="63" t="s">
        <v>108</v>
      </c>
      <c r="F30" s="77">
        <v>21</v>
      </c>
      <c r="G30" s="65">
        <v>7000000</v>
      </c>
      <c r="H30" s="65">
        <v>4000000</v>
      </c>
      <c r="I30" s="66">
        <v>0</v>
      </c>
      <c r="J30" s="67">
        <v>0</v>
      </c>
      <c r="K30" s="66">
        <v>0</v>
      </c>
      <c r="L30" s="66">
        <v>0</v>
      </c>
      <c r="M30" s="71">
        <v>10000000</v>
      </c>
      <c r="N30" s="68">
        <f t="shared" si="1"/>
        <v>1000000</v>
      </c>
      <c r="O30" s="78">
        <f t="shared" si="0"/>
        <v>1000000</v>
      </c>
      <c r="P30" s="66">
        <v>0</v>
      </c>
      <c r="Q30" s="67">
        <v>0</v>
      </c>
      <c r="R30" s="66">
        <v>0</v>
      </c>
      <c r="S30" s="66">
        <v>0</v>
      </c>
      <c r="T30" s="67">
        <v>0</v>
      </c>
      <c r="U30" s="66">
        <v>0</v>
      </c>
      <c r="V30" s="66">
        <v>0</v>
      </c>
      <c r="W30" s="67">
        <v>0</v>
      </c>
      <c r="X30" s="66">
        <v>0</v>
      </c>
      <c r="Y30" s="33" t="s">
        <v>109</v>
      </c>
      <c r="Z30" s="70" t="s">
        <v>42</v>
      </c>
    </row>
    <row r="31" spans="2:26" ht="13.8">
      <c r="B31" s="76" t="s">
        <v>38</v>
      </c>
      <c r="C31" s="76" t="s">
        <v>110</v>
      </c>
      <c r="D31" s="63" t="s">
        <v>111</v>
      </c>
      <c r="E31" s="63" t="s">
        <v>108</v>
      </c>
      <c r="F31" s="77">
        <v>21</v>
      </c>
      <c r="G31" s="65">
        <v>7000000</v>
      </c>
      <c r="H31" s="65">
        <v>2000000</v>
      </c>
      <c r="I31" s="66">
        <v>0</v>
      </c>
      <c r="J31" s="67">
        <v>0</v>
      </c>
      <c r="K31" s="66">
        <v>0</v>
      </c>
      <c r="L31" s="66">
        <v>0</v>
      </c>
      <c r="M31" s="66">
        <v>0</v>
      </c>
      <c r="N31" s="68">
        <f t="shared" si="1"/>
        <v>9000000</v>
      </c>
      <c r="O31" s="78">
        <f t="shared" si="0"/>
        <v>9000000</v>
      </c>
      <c r="P31" s="66">
        <v>0</v>
      </c>
      <c r="Q31" s="67">
        <v>0</v>
      </c>
      <c r="R31" s="66">
        <v>0</v>
      </c>
      <c r="S31" s="66">
        <v>0</v>
      </c>
      <c r="T31" s="67">
        <v>0</v>
      </c>
      <c r="U31" s="66">
        <v>0</v>
      </c>
      <c r="V31" s="66">
        <v>0</v>
      </c>
      <c r="W31" s="67">
        <v>0</v>
      </c>
      <c r="X31" s="66">
        <v>0</v>
      </c>
      <c r="Y31" s="33" t="s">
        <v>112</v>
      </c>
      <c r="Z31" s="70" t="s">
        <v>42</v>
      </c>
    </row>
    <row r="32" spans="2:26" ht="13.8">
      <c r="B32" s="76" t="s">
        <v>38</v>
      </c>
      <c r="C32" s="76" t="s">
        <v>113</v>
      </c>
      <c r="D32" s="63" t="s">
        <v>114</v>
      </c>
      <c r="E32" s="63" t="s">
        <v>115</v>
      </c>
      <c r="F32" s="77">
        <v>10.5</v>
      </c>
      <c r="G32" s="65">
        <v>0</v>
      </c>
      <c r="H32" s="65">
        <v>2000000</v>
      </c>
      <c r="I32" s="66">
        <v>0</v>
      </c>
      <c r="J32" s="67">
        <v>0</v>
      </c>
      <c r="K32" s="66">
        <v>0</v>
      </c>
      <c r="L32" s="66">
        <v>0</v>
      </c>
      <c r="M32" s="66">
        <v>0</v>
      </c>
      <c r="N32" s="68">
        <f t="shared" si="1"/>
        <v>2000000</v>
      </c>
      <c r="O32" s="78">
        <f t="shared" si="0"/>
        <v>2000000</v>
      </c>
      <c r="P32" s="66">
        <v>0</v>
      </c>
      <c r="Q32" s="67">
        <v>0</v>
      </c>
      <c r="R32" s="66">
        <v>0</v>
      </c>
      <c r="S32" s="66">
        <v>0</v>
      </c>
      <c r="T32" s="67">
        <v>0</v>
      </c>
      <c r="U32" s="66">
        <v>0</v>
      </c>
      <c r="V32" s="66">
        <v>0</v>
      </c>
      <c r="W32" s="67">
        <v>0</v>
      </c>
      <c r="X32" s="66">
        <v>0</v>
      </c>
      <c r="Y32" s="33" t="s">
        <v>116</v>
      </c>
      <c r="Z32" s="70" t="s">
        <v>42</v>
      </c>
    </row>
    <row r="33" spans="2:26" ht="13.8">
      <c r="B33" s="76" t="s">
        <v>38</v>
      </c>
      <c r="C33" s="76" t="s">
        <v>117</v>
      </c>
      <c r="D33" s="63" t="s">
        <v>118</v>
      </c>
      <c r="E33" s="63" t="s">
        <v>115</v>
      </c>
      <c r="F33" s="77">
        <v>10.5</v>
      </c>
      <c r="G33" s="65">
        <v>0</v>
      </c>
      <c r="H33" s="65">
        <v>2000000</v>
      </c>
      <c r="I33" s="66">
        <v>0</v>
      </c>
      <c r="J33" s="67">
        <v>0</v>
      </c>
      <c r="K33" s="66">
        <v>0</v>
      </c>
      <c r="L33" s="66">
        <v>0</v>
      </c>
      <c r="M33" s="66">
        <v>0</v>
      </c>
      <c r="N33" s="68">
        <f t="shared" si="1"/>
        <v>2000000</v>
      </c>
      <c r="O33" s="78">
        <f t="shared" si="0"/>
        <v>2000000</v>
      </c>
      <c r="P33" s="66">
        <v>0</v>
      </c>
      <c r="Q33" s="67">
        <v>0</v>
      </c>
      <c r="R33" s="66">
        <v>0</v>
      </c>
      <c r="S33" s="66">
        <v>0</v>
      </c>
      <c r="T33" s="67">
        <v>0</v>
      </c>
      <c r="U33" s="66">
        <v>0</v>
      </c>
      <c r="V33" s="66">
        <v>0</v>
      </c>
      <c r="W33" s="67">
        <v>0</v>
      </c>
      <c r="X33" s="66">
        <v>0</v>
      </c>
      <c r="Y33" s="33" t="s">
        <v>119</v>
      </c>
      <c r="Z33" s="70" t="s">
        <v>42</v>
      </c>
    </row>
    <row r="34" spans="2:26" ht="13.8">
      <c r="B34" s="76" t="s">
        <v>38</v>
      </c>
      <c r="C34" s="76" t="s">
        <v>120</v>
      </c>
      <c r="D34" s="63" t="s">
        <v>121</v>
      </c>
      <c r="E34" s="63" t="s">
        <v>115</v>
      </c>
      <c r="F34" s="77">
        <v>10.5</v>
      </c>
      <c r="G34" s="65">
        <v>0</v>
      </c>
      <c r="H34" s="65">
        <v>2000000</v>
      </c>
      <c r="I34" s="66">
        <v>0</v>
      </c>
      <c r="J34" s="67">
        <v>0</v>
      </c>
      <c r="K34" s="66">
        <v>0</v>
      </c>
      <c r="L34" s="66">
        <v>0</v>
      </c>
      <c r="M34" s="66">
        <v>0</v>
      </c>
      <c r="N34" s="68">
        <f t="shared" si="1"/>
        <v>2000000</v>
      </c>
      <c r="O34" s="78">
        <f t="shared" si="0"/>
        <v>2000000</v>
      </c>
      <c r="P34" s="66">
        <v>0</v>
      </c>
      <c r="Q34" s="67">
        <v>0</v>
      </c>
      <c r="R34" s="66">
        <v>0</v>
      </c>
      <c r="S34" s="66">
        <v>0</v>
      </c>
      <c r="T34" s="67">
        <v>0</v>
      </c>
      <c r="U34" s="66">
        <v>0</v>
      </c>
      <c r="V34" s="66">
        <v>0</v>
      </c>
      <c r="W34" s="67">
        <v>0</v>
      </c>
      <c r="X34" s="66">
        <v>0</v>
      </c>
      <c r="Y34" s="33" t="s">
        <v>122</v>
      </c>
      <c r="Z34" s="70" t="s">
        <v>42</v>
      </c>
    </row>
    <row r="35" spans="2:26" ht="13.8">
      <c r="B35" s="76" t="s">
        <v>38</v>
      </c>
      <c r="C35" s="76" t="s">
        <v>123</v>
      </c>
      <c r="D35" s="63" t="s">
        <v>124</v>
      </c>
      <c r="E35" s="63" t="s">
        <v>125</v>
      </c>
      <c r="F35" s="77">
        <v>10.5</v>
      </c>
      <c r="G35" s="65">
        <v>0</v>
      </c>
      <c r="H35" s="65">
        <v>2000000</v>
      </c>
      <c r="I35" s="66">
        <v>0</v>
      </c>
      <c r="J35" s="67">
        <v>0</v>
      </c>
      <c r="K35" s="66">
        <v>0</v>
      </c>
      <c r="L35" s="66">
        <v>0</v>
      </c>
      <c r="M35" s="66">
        <v>0</v>
      </c>
      <c r="N35" s="68">
        <f t="shared" si="1"/>
        <v>2000000</v>
      </c>
      <c r="O35" s="78">
        <f t="shared" si="0"/>
        <v>2000000</v>
      </c>
      <c r="P35" s="66">
        <v>0</v>
      </c>
      <c r="Q35" s="67">
        <v>0</v>
      </c>
      <c r="R35" s="66">
        <v>0</v>
      </c>
      <c r="S35" s="66">
        <v>0</v>
      </c>
      <c r="T35" s="67">
        <v>0</v>
      </c>
      <c r="U35" s="66">
        <v>0</v>
      </c>
      <c r="V35" s="66">
        <v>0</v>
      </c>
      <c r="W35" s="67">
        <v>0</v>
      </c>
      <c r="X35" s="66">
        <v>0</v>
      </c>
      <c r="Y35" s="33" t="s">
        <v>126</v>
      </c>
      <c r="Z35" s="70" t="s">
        <v>42</v>
      </c>
    </row>
    <row r="36" spans="2:26" ht="15.6">
      <c r="B36" s="76" t="s">
        <v>38</v>
      </c>
      <c r="C36" s="76" t="s">
        <v>127</v>
      </c>
      <c r="D36" s="63" t="s">
        <v>128</v>
      </c>
      <c r="E36" s="63" t="s">
        <v>125</v>
      </c>
      <c r="F36" s="77">
        <v>18</v>
      </c>
      <c r="G36" s="65">
        <v>0</v>
      </c>
      <c r="H36" s="65">
        <v>8000000</v>
      </c>
      <c r="I36" s="66">
        <v>0</v>
      </c>
      <c r="J36" s="67">
        <v>0</v>
      </c>
      <c r="K36" s="66">
        <v>0</v>
      </c>
      <c r="L36" s="66">
        <v>0</v>
      </c>
      <c r="M36" s="66">
        <v>0</v>
      </c>
      <c r="N36" s="68">
        <f t="shared" si="1"/>
        <v>8000000</v>
      </c>
      <c r="O36" s="78">
        <f t="shared" si="0"/>
        <v>8000000</v>
      </c>
      <c r="P36" s="66">
        <v>0</v>
      </c>
      <c r="Q36" s="67">
        <v>0</v>
      </c>
      <c r="R36" s="66">
        <v>0</v>
      </c>
      <c r="S36" s="66">
        <v>0</v>
      </c>
      <c r="T36" s="67">
        <v>0</v>
      </c>
      <c r="U36" s="66">
        <v>0</v>
      </c>
      <c r="V36" s="66">
        <v>0</v>
      </c>
      <c r="W36" s="67">
        <v>0</v>
      </c>
      <c r="X36" s="66">
        <v>0</v>
      </c>
      <c r="Y36" s="80" t="s">
        <v>129</v>
      </c>
      <c r="Z36" s="70" t="s">
        <v>42</v>
      </c>
    </row>
  </sheetData>
  <mergeCells count="29">
    <mergeCell ref="Y6:Y8"/>
    <mergeCell ref="N7:N8"/>
    <mergeCell ref="A1:E1"/>
    <mergeCell ref="B5:Y5"/>
    <mergeCell ref="G6:N6"/>
    <mergeCell ref="S6:V6"/>
    <mergeCell ref="W6:X6"/>
    <mergeCell ref="B6:B8"/>
    <mergeCell ref="C6:C8"/>
    <mergeCell ref="O6:O8"/>
    <mergeCell ref="P6:P8"/>
    <mergeCell ref="Q6:Q8"/>
    <mergeCell ref="R6:R8"/>
    <mergeCell ref="S7:S8"/>
    <mergeCell ref="V7:V8"/>
    <mergeCell ref="W7:W8"/>
    <mergeCell ref="X7:X8"/>
    <mergeCell ref="Z6:Z8"/>
    <mergeCell ref="T7:U7"/>
    <mergeCell ref="D6:D8"/>
    <mergeCell ref="E6:E8"/>
    <mergeCell ref="F6:F8"/>
    <mergeCell ref="G7:G8"/>
    <mergeCell ref="H7:H8"/>
    <mergeCell ref="I7:I8"/>
    <mergeCell ref="J7:J8"/>
    <mergeCell ref="K7:K8"/>
    <mergeCell ref="L7:L8"/>
    <mergeCell ref="M7:M8"/>
  </mergeCells>
  <hyperlinks>
    <hyperlink ref="Y29" r:id="rId1"/>
    <hyperlink ref="Y22" r:id="rId2"/>
    <hyperlink ref="Y1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2022-07-27T07:59:00Z</dcterms:created>
  <dcterms:modified xsi:type="dcterms:W3CDTF">2022-10-27T10:09:14Z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17C06818A5B34BBB8085FFAD5C125AA4</vt:lpwstr>
  </property>
  <property fmtid="{D5CDD505-2E9C-101B-9397-08002B2CF9AE}" pid="3" name="KSOProductBuildVer">
    <vt:lpwstr>1033-11.2.0.11341</vt:lpwstr>
  </property>
</Properties>
</file>