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O12" i="1" s="1"/>
  <c r="N13" i="1"/>
  <c r="O13" i="1" s="1"/>
  <c r="N14" i="1"/>
  <c r="O14" i="1" s="1"/>
  <c r="N15" i="1"/>
  <c r="O15" i="1" s="1"/>
  <c r="N16" i="1"/>
  <c r="O16" i="1" s="1"/>
  <c r="N17" i="1"/>
  <c r="N18" i="1"/>
  <c r="O18" i="1" s="1"/>
  <c r="N19" i="1"/>
  <c r="N20" i="1"/>
  <c r="N21" i="1"/>
  <c r="N22" i="1"/>
  <c r="N23" i="1"/>
  <c r="N24" i="1"/>
  <c r="O24" i="1" s="1"/>
  <c r="N25" i="1"/>
  <c r="O25" i="1" s="1"/>
  <c r="N26" i="1"/>
  <c r="O26" i="1" s="1"/>
  <c r="N27" i="1"/>
  <c r="O27" i="1" s="1"/>
  <c r="N28" i="1"/>
  <c r="O28" i="1" s="1"/>
  <c r="N29" i="1"/>
  <c r="N30" i="1"/>
  <c r="N31" i="1"/>
  <c r="O31" i="1" s="1"/>
  <c r="N32" i="1"/>
  <c r="N33" i="1"/>
  <c r="N34" i="1"/>
  <c r="N35" i="1"/>
  <c r="N36" i="1"/>
  <c r="O36" i="1" s="1"/>
  <c r="N37" i="1"/>
  <c r="O37" i="1" s="1"/>
  <c r="N10" i="1"/>
  <c r="O10" i="1"/>
  <c r="O11" i="1"/>
  <c r="O17" i="1"/>
  <c r="O19" i="1"/>
  <c r="O20" i="1"/>
  <c r="O21" i="1"/>
  <c r="O22" i="1"/>
  <c r="O23" i="1"/>
  <c r="O29" i="1"/>
  <c r="O30" i="1"/>
  <c r="O32" i="1"/>
  <c r="O33" i="1"/>
  <c r="O34" i="1"/>
  <c r="O35" i="1"/>
  <c r="F34" i="1" l="1"/>
  <c r="F35" i="1"/>
  <c r="F36" i="1"/>
  <c r="F33" i="1"/>
</calcChain>
</file>

<file path=xl/sharedStrings.xml><?xml version="1.0" encoding="utf-8"?>
<sst xmlns="http://schemas.openxmlformats.org/spreadsheetml/2006/main" count="199" uniqueCount="130">
  <si>
    <t>CÔNG TY CỔ PHẦN BGLOBAL</t>
  </si>
  <si>
    <t>Họ Và Tên</t>
  </si>
  <si>
    <t>Chức danh</t>
  </si>
  <si>
    <t>TỔNG THU NHẬP</t>
  </si>
  <si>
    <t>Thu nhập chịu thuế</t>
  </si>
  <si>
    <t>Người phụ thuộc</t>
  </si>
  <si>
    <t>SỐ TIỀN GIẢM TRỪ BẢN THÂN</t>
  </si>
  <si>
    <t>SỐ TIỀN GIẢM TRỪ GIA CẢNH</t>
  </si>
  <si>
    <t xml:space="preserve">Các Khoản giảm trừ </t>
  </si>
  <si>
    <t xml:space="preserve">THỰC LÃNH </t>
  </si>
  <si>
    <t>Lương đóng bhxh</t>
  </si>
  <si>
    <t>Thưởng theo doanh thu hàng tháng</t>
  </si>
  <si>
    <t>Hỗ trợ tiền cơm trưa</t>
  </si>
  <si>
    <t>Hỗ trợ điện thoại</t>
  </si>
  <si>
    <t>Hỗ trợ  trang phục</t>
  </si>
  <si>
    <t>Cộng Thu Nhập Lương</t>
  </si>
  <si>
    <t>BHXH 8%,
BHYT 1.5%, BHTN 1%</t>
  </si>
  <si>
    <t>Thuế TNCN</t>
  </si>
  <si>
    <t>Tổng các khoản giảm trừ</t>
  </si>
  <si>
    <t>Lương net</t>
  </si>
  <si>
    <t>Lương Gross</t>
  </si>
  <si>
    <t>TN tính thuế</t>
  </si>
  <si>
    <t>Tháng</t>
  </si>
  <si>
    <t>Ghi chú</t>
  </si>
  <si>
    <t>Thu nhập thưởng lễ tết</t>
  </si>
  <si>
    <t>Mã nhân viên</t>
  </si>
  <si>
    <t>NV005</t>
  </si>
  <si>
    <t>khanhnh@bglobalcorp.com</t>
  </si>
  <si>
    <t>Khác</t>
  </si>
  <si>
    <t>Nội dung email</t>
  </si>
  <si>
    <t>Ngày công</t>
  </si>
  <si>
    <t>NV010</t>
  </si>
  <si>
    <t>NV011</t>
  </si>
  <si>
    <t>NV012</t>
  </si>
  <si>
    <t>NV013</t>
  </si>
  <si>
    <t>NV014</t>
  </si>
  <si>
    <t>NV015</t>
  </si>
  <si>
    <t>NV016</t>
  </si>
  <si>
    <t>NV017</t>
  </si>
  <si>
    <t>NV018</t>
  </si>
  <si>
    <t>Trần Minh Đức</t>
  </si>
  <si>
    <t>Nguyễn Hoàng Khánh</t>
  </si>
  <si>
    <t>Nguyễn Việt Đức</t>
  </si>
  <si>
    <t>Lại Thị Thảo Vân</t>
  </si>
  <si>
    <t>Nguyễn Ngọc Hưng</t>
  </si>
  <si>
    <t>Phạm Thanh Hùng</t>
  </si>
  <si>
    <t>Nguyễn Trác Thành</t>
  </si>
  <si>
    <t>Lê Tiến Đạt</t>
  </si>
  <si>
    <t>Lê Quang Vinh</t>
  </si>
  <si>
    <t>Trần Đại Dương</t>
  </si>
  <si>
    <t>Nguyễn Mạnh Hùng</t>
  </si>
  <si>
    <t>Vũ Ngọc Tiến</t>
  </si>
  <si>
    <t>Phạm Tiến Dũng</t>
  </si>
  <si>
    <t>Nguyễn Mạnh Thắng</t>
  </si>
  <si>
    <t>Võ Anh Tuấn</t>
  </si>
  <si>
    <t>Trần Thị Hồng Ngọc</t>
  </si>
  <si>
    <t>Hà Như Bách</t>
  </si>
  <si>
    <t>Ngô Trần Anh</t>
  </si>
  <si>
    <t>Nguyễn Đức Dũng</t>
  </si>
  <si>
    <t>Nguyễn Đình Cường</t>
  </si>
  <si>
    <t>Phạm Thị Ngân Hà</t>
  </si>
  <si>
    <t>Bùi Thế Tùng</t>
  </si>
  <si>
    <t>Lê Phương Anh</t>
  </si>
  <si>
    <t>Nguyễn Thị Dung</t>
  </si>
  <si>
    <t>Nguyễn Minh Hiền</t>
  </si>
  <si>
    <t>Phạm Thị Minh Khuê</t>
  </si>
  <si>
    <t>Nguyễn Hoàng Long</t>
  </si>
  <si>
    <t>Nguyễn Công Tuấn Anh</t>
  </si>
  <si>
    <t>Technical  Leader  1</t>
  </si>
  <si>
    <t xml:space="preserve">Software Engineer 5 </t>
  </si>
  <si>
    <t>Software Engineer 4 - Phó KST</t>
  </si>
  <si>
    <t xml:space="preserve">Software Engineer 4 </t>
  </si>
  <si>
    <t>Software Engineer 1</t>
  </si>
  <si>
    <t>Software Engineer 3</t>
  </si>
  <si>
    <t>Designer 1</t>
  </si>
  <si>
    <t>Fresh Engineer 2</t>
  </si>
  <si>
    <t>Fresh Engineer 1</t>
  </si>
  <si>
    <t>Fresh Engineer 1 - Thử việc</t>
  </si>
  <si>
    <t>BA 1</t>
  </si>
  <si>
    <t>BA 2</t>
  </si>
  <si>
    <t>Marketing</t>
  </si>
  <si>
    <t>HC</t>
  </si>
  <si>
    <t>Thực tập</t>
  </si>
  <si>
    <t>Thử việc</t>
  </si>
  <si>
    <t>tháng 10</t>
  </si>
  <si>
    <t>NV019</t>
  </si>
  <si>
    <t>NV020</t>
  </si>
  <si>
    <t>NV021</t>
  </si>
  <si>
    <t>NV022</t>
  </si>
  <si>
    <t>NV023</t>
  </si>
  <si>
    <t>NV024</t>
  </si>
  <si>
    <t>NV025</t>
  </si>
  <si>
    <t>NV026</t>
  </si>
  <si>
    <t>NV027</t>
  </si>
  <si>
    <t>NV028</t>
  </si>
  <si>
    <t>NV029</t>
  </si>
  <si>
    <t>NV030</t>
  </si>
  <si>
    <t>NV031</t>
  </si>
  <si>
    <t>NV033</t>
  </si>
  <si>
    <t>NV034</t>
  </si>
  <si>
    <t>NV035</t>
  </si>
  <si>
    <t>NV036</t>
  </si>
  <si>
    <t>NV037</t>
  </si>
  <si>
    <t>trananh@ioit.ac.vn</t>
  </si>
  <si>
    <t>bachhn@bglobalcorp.com</t>
  </si>
  <si>
    <t>tuananhuet.work@gmail.com</t>
  </si>
  <si>
    <t>longnh@bglobalcorp.com</t>
  </si>
  <si>
    <t>ductm@bglobalcorp.com</t>
  </si>
  <si>
    <t>ducnv@bglobalcorp.com</t>
  </si>
  <si>
    <t>vanlt@bglobalcorp.com</t>
  </si>
  <si>
    <t>nnhung@bglobalcorp.com</t>
  </si>
  <si>
    <t>hungpt@bglobalcorp.com</t>
  </si>
  <si>
    <t>thanhnt@bglobalcorp.com</t>
  </si>
  <si>
    <t>vinhlq@bglobalcorp.com</t>
  </si>
  <si>
    <t>duongtd@bglobalcorp.com</t>
  </si>
  <si>
    <t>hungnm@bglobalcorp.com</t>
  </si>
  <si>
    <t>dungpt@bglobalcorp.com</t>
  </si>
  <si>
    <t>thangnm@bglobalcorp.com</t>
  </si>
  <si>
    <t>tuanva@bglobalcorp.com</t>
  </si>
  <si>
    <t>ngoctth@bglobalcorp.com</t>
  </si>
  <si>
    <t>dungnd@bglobalcorp.com</t>
  </si>
  <si>
    <t>cuongnd@bglobalcorp.com</t>
  </si>
  <si>
    <t>tungbt@bglobalcorp.com</t>
  </si>
  <si>
    <t>anhlp@bglobalcorp.com</t>
  </si>
  <si>
    <t>BẢNG LƯƠNG NHÂN VIÊN CÔNG TY THÁNG 10/2022</t>
  </si>
  <si>
    <t>dungnt@bglobalcorp.com</t>
  </si>
  <si>
    <t>khueptm@bglobalcorp.com</t>
  </si>
  <si>
    <t>hiennm@bglobalcorp.com</t>
  </si>
  <si>
    <t>test</t>
  </si>
  <si>
    <t>abc@gmail.com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</si>
</sst>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</numFmts>
  <fonts count="1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sz val="10"/>
      <name val="VNI-Times"/>
    </font>
    <font>
      <b/>
      <sz val="20"/>
      <name val="Arial"/>
      <family val="2"/>
    </font>
    <font>
      <b/>
      <sz val="10"/>
      <name val="Arial"/>
      <family val="2"/>
    </font>
    <font>
      <b/>
      <sz val="18"/>
      <name val="VNI-Times"/>
    </font>
    <font>
      <b/>
      <sz val="10"/>
      <color rgb="FFFF0000"/>
      <name val="Arial"/>
      <family val="2"/>
    </font>
    <font>
      <u/>
      <sz val="11"/>
      <color theme="10"/>
      <name val="Arial"/>
      <family val="2"/>
      <scheme val="minor"/>
    </font>
    <font>
      <b/>
      <sz val="11"/>
      <name val="Arial"/>
      <family val="2"/>
      <charset val="163"/>
      <scheme val="minor"/>
    </font>
    <font>
      <sz val="10"/>
      <color rgb="FF000000"/>
      <name val="Arial"/>
      <family val="2"/>
    </font>
    <font>
      <sz val="10"/>
      <color theme="1"/>
      <name val="Times New Roman"/>
      <family val="1"/>
    </font>
    <font>
      <sz val="8"/>
      <name val="Arial"/>
      <family val="2"/>
      <scheme val="minor"/>
    </font>
    <font>
      <u/>
      <sz val="12"/>
      <color rgb="FF0563C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1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37" fontId="2" fillId="0" borderId="10" xfId="1" applyNumberFormat="1" applyFont="1" applyFill="1" applyBorder="1"/>
    <xf numFmtId="37" fontId="2" fillId="0" borderId="0" xfId="0" applyNumberFormat="1" applyFont="1"/>
    <xf numFmtId="165" fontId="2" fillId="0" borderId="11" xfId="1" applyNumberFormat="1" applyFont="1" applyFill="1" applyBorder="1"/>
    <xf numFmtId="37" fontId="2" fillId="0" borderId="8" xfId="1" applyNumberFormat="1" applyFont="1" applyFill="1" applyBorder="1"/>
    <xf numFmtId="0" fontId="11" fillId="0" borderId="9" xfId="2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8" xfId="0" applyBorder="1"/>
    <xf numFmtId="0" fontId="8" fillId="2" borderId="12" xfId="0" applyFont="1" applyFill="1" applyBorder="1" applyAlignment="1">
      <alignment horizontal="center" vertical="center" wrapText="1"/>
    </xf>
    <xf numFmtId="0" fontId="13" fillId="0" borderId="8" xfId="0" applyFont="1" applyBorder="1"/>
    <xf numFmtId="166" fontId="14" fillId="0" borderId="8" xfId="3" applyNumberFormat="1" applyFont="1" applyBorder="1" applyAlignment="1">
      <alignment horizontal="center" vertical="center" wrapText="1"/>
    </xf>
    <xf numFmtId="166" fontId="14" fillId="0" borderId="8" xfId="3" applyNumberFormat="1" applyFont="1" applyBorder="1"/>
    <xf numFmtId="49" fontId="2" fillId="0" borderId="2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0" fontId="13" fillId="0" borderId="2" xfId="0" applyFont="1" applyBorder="1"/>
    <xf numFmtId="49" fontId="2" fillId="0" borderId="8" xfId="0" applyNumberFormat="1" applyFont="1" applyBorder="1" applyAlignment="1">
      <alignment horizontal="center"/>
    </xf>
    <xf numFmtId="37" fontId="2" fillId="0" borderId="8" xfId="0" applyNumberFormat="1" applyFont="1" applyBorder="1"/>
    <xf numFmtId="0" fontId="16" fillId="3" borderId="15" xfId="0" applyFont="1" applyFill="1" applyBorder="1" applyAlignment="1">
      <alignment horizontal="center" wrapText="1"/>
    </xf>
    <xf numFmtId="0" fontId="17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65" fontId="10" fillId="2" borderId="2" xfId="1" applyNumberFormat="1" applyFont="1" applyFill="1" applyBorder="1" applyAlignment="1">
      <alignment horizontal="center" vertical="center" wrapText="1"/>
    </xf>
    <xf numFmtId="165" fontId="10" fillId="2" borderId="7" xfId="1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37" fontId="2" fillId="0" borderId="11" xfId="0" applyNumberFormat="1" applyFont="1" applyBorder="1" applyAlignment="1">
      <alignment horizontal="left" vertical="center" wrapText="1"/>
    </xf>
    <xf numFmtId="37" fontId="2" fillId="0" borderId="13" xfId="0" applyNumberFormat="1" applyFont="1" applyBorder="1" applyAlignment="1">
      <alignment horizontal="left" vertical="center" wrapText="1"/>
    </xf>
    <xf numFmtId="37" fontId="2" fillId="0" borderId="8" xfId="0" applyNumberFormat="1" applyFont="1" applyBorder="1" applyAlignment="1">
      <alignment horizontal="left" vertical="center" wrapText="1"/>
    </xf>
  </cellXfs>
  <cellStyles count="4">
    <cellStyle name="Comma" xfId="3" builtinId="3"/>
    <cellStyle name="Comma 2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trananh@ioit.ac.v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topLeftCell="N1" workbookViewId="0">
      <selection activeCell="Z1" sqref="Z1"/>
    </sheetView>
  </sheetViews>
  <sheetFormatPr defaultRowHeight="13.8"/>
  <cols>
    <col min="3" max="3" width="8.8984375"/>
    <col min="4" max="4" width="18.09765625" customWidth="1"/>
    <col min="5" max="5" width="24.09765625" customWidth="1"/>
    <col min="6" max="6" width="8.19921875" customWidth="1"/>
    <col min="7" max="8" width="13.09765625" customWidth="1"/>
    <col min="9" max="12" width="9.09765625" customWidth="1"/>
    <col min="13" max="13" width="12.69921875" customWidth="1"/>
    <col min="14" max="14" width="9.69921875" customWidth="1"/>
    <col min="15" max="15" width="10.09765625" customWidth="1"/>
    <col min="16" max="16" width="9.09765625" customWidth="1"/>
    <col min="17" max="17" width="9.69921875" bestFit="1" customWidth="1"/>
    <col min="23" max="23" width="9.69921875" bestFit="1" customWidth="1"/>
    <col min="24" max="24" width="9.59765625" bestFit="1" customWidth="1"/>
    <col min="25" max="25" width="25.19921875" customWidth="1"/>
    <col min="26" max="26" width="26.19921875" customWidth="1"/>
    <col min="27" max="27" width="8.8984375"/>
  </cols>
  <sheetData>
    <row r="1" spans="1:27">
      <c r="A1" s="44" t="s">
        <v>0</v>
      </c>
      <c r="B1" s="44"/>
      <c r="C1" s="44"/>
      <c r="D1" s="44"/>
      <c r="E1" s="44"/>
      <c r="F1" s="20"/>
    </row>
    <row r="3" spans="1:27" ht="15">
      <c r="I3" s="1"/>
    </row>
    <row r="4" spans="1:27">
      <c r="H4" s="2"/>
      <c r="K4" s="3"/>
    </row>
    <row r="5" spans="1:27" ht="24.6">
      <c r="A5" s="4"/>
      <c r="B5" s="45" t="s">
        <v>124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12"/>
      <c r="AA5" s="12"/>
    </row>
    <row r="6" spans="1:27">
      <c r="A6" s="5"/>
      <c r="B6" s="39" t="s">
        <v>22</v>
      </c>
      <c r="C6" s="39" t="s">
        <v>25</v>
      </c>
      <c r="D6" s="39" t="s">
        <v>1</v>
      </c>
      <c r="E6" s="39" t="s">
        <v>2</v>
      </c>
      <c r="F6" s="22"/>
      <c r="G6" s="41" t="s">
        <v>3</v>
      </c>
      <c r="H6" s="47"/>
      <c r="I6" s="47"/>
      <c r="J6" s="47"/>
      <c r="K6" s="47"/>
      <c r="L6" s="47"/>
      <c r="M6" s="47"/>
      <c r="N6" s="42"/>
      <c r="O6" s="39" t="s">
        <v>4</v>
      </c>
      <c r="P6" s="39" t="s">
        <v>5</v>
      </c>
      <c r="Q6" s="39" t="s">
        <v>6</v>
      </c>
      <c r="R6" s="39" t="s">
        <v>7</v>
      </c>
      <c r="S6" s="41" t="s">
        <v>8</v>
      </c>
      <c r="T6" s="47"/>
      <c r="U6" s="47"/>
      <c r="V6" s="42"/>
      <c r="W6" s="41" t="s">
        <v>9</v>
      </c>
      <c r="X6" s="42"/>
      <c r="Y6" s="34" t="s">
        <v>23</v>
      </c>
      <c r="Z6" s="43" t="s">
        <v>29</v>
      </c>
    </row>
    <row r="7" spans="1:27" ht="13.95" customHeight="1">
      <c r="A7" s="5"/>
      <c r="B7" s="46"/>
      <c r="C7" s="46"/>
      <c r="D7" s="46"/>
      <c r="E7" s="46"/>
      <c r="F7" s="46" t="s">
        <v>30</v>
      </c>
      <c r="G7" s="37" t="s">
        <v>10</v>
      </c>
      <c r="H7" s="34" t="s">
        <v>11</v>
      </c>
      <c r="I7" s="39" t="s">
        <v>12</v>
      </c>
      <c r="J7" s="39" t="s">
        <v>13</v>
      </c>
      <c r="K7" s="39" t="s">
        <v>14</v>
      </c>
      <c r="L7" s="39" t="s">
        <v>24</v>
      </c>
      <c r="M7" s="34" t="s">
        <v>28</v>
      </c>
      <c r="N7" s="34" t="s">
        <v>15</v>
      </c>
      <c r="O7" s="46"/>
      <c r="P7" s="46"/>
      <c r="Q7" s="46"/>
      <c r="R7" s="46"/>
      <c r="S7" s="39" t="s">
        <v>16</v>
      </c>
      <c r="T7" s="41" t="s">
        <v>17</v>
      </c>
      <c r="U7" s="42"/>
      <c r="V7" s="39" t="s">
        <v>18</v>
      </c>
      <c r="W7" s="39" t="s">
        <v>19</v>
      </c>
      <c r="X7" s="39" t="s">
        <v>20</v>
      </c>
      <c r="Y7" s="35"/>
      <c r="Z7" s="43"/>
    </row>
    <row r="8" spans="1:27" ht="26.4">
      <c r="A8" s="5"/>
      <c r="B8" s="40"/>
      <c r="C8" s="40"/>
      <c r="D8" s="40"/>
      <c r="E8" s="40"/>
      <c r="F8" s="40"/>
      <c r="G8" s="38"/>
      <c r="H8" s="36"/>
      <c r="I8" s="40"/>
      <c r="J8" s="40"/>
      <c r="K8" s="40"/>
      <c r="L8" s="40"/>
      <c r="M8" s="36"/>
      <c r="N8" s="36"/>
      <c r="O8" s="40"/>
      <c r="P8" s="40"/>
      <c r="Q8" s="40"/>
      <c r="R8" s="40"/>
      <c r="S8" s="40"/>
      <c r="T8" s="6" t="s">
        <v>21</v>
      </c>
      <c r="U8" s="7" t="s">
        <v>17</v>
      </c>
      <c r="V8" s="40"/>
      <c r="W8" s="40"/>
      <c r="X8" s="40"/>
      <c r="Y8" s="36"/>
      <c r="Z8" s="43"/>
    </row>
    <row r="9" spans="1:27">
      <c r="A9" s="8"/>
      <c r="B9" s="9">
        <v>1</v>
      </c>
      <c r="C9" s="9">
        <v>2</v>
      </c>
      <c r="D9" s="9">
        <v>3</v>
      </c>
      <c r="E9" s="9">
        <v>4</v>
      </c>
      <c r="F9" s="9">
        <v>5</v>
      </c>
      <c r="G9" s="10">
        <v>6</v>
      </c>
      <c r="H9" s="9">
        <v>7</v>
      </c>
      <c r="I9" s="9">
        <v>8</v>
      </c>
      <c r="J9" s="9">
        <v>9</v>
      </c>
      <c r="K9" s="11">
        <v>10</v>
      </c>
      <c r="L9" s="11">
        <v>11</v>
      </c>
      <c r="M9" s="9">
        <v>12</v>
      </c>
      <c r="N9" s="9">
        <v>13</v>
      </c>
      <c r="O9" s="9">
        <v>14</v>
      </c>
      <c r="P9" s="9">
        <v>15</v>
      </c>
      <c r="Q9" s="10">
        <v>16</v>
      </c>
      <c r="R9" s="9">
        <v>17</v>
      </c>
      <c r="S9" s="9">
        <v>18</v>
      </c>
      <c r="T9" s="9">
        <v>19</v>
      </c>
      <c r="U9" s="11">
        <v>20</v>
      </c>
      <c r="V9" s="11">
        <v>21</v>
      </c>
      <c r="W9" s="9">
        <v>22</v>
      </c>
      <c r="X9" s="9">
        <v>23</v>
      </c>
      <c r="Y9" s="10">
        <v>24</v>
      </c>
      <c r="Z9" s="21">
        <v>25</v>
      </c>
    </row>
    <row r="10" spans="1:27">
      <c r="B10" s="18" t="s">
        <v>84</v>
      </c>
      <c r="C10" s="19" t="s">
        <v>26</v>
      </c>
      <c r="D10" s="23" t="s">
        <v>40</v>
      </c>
      <c r="E10" s="23" t="s">
        <v>68</v>
      </c>
      <c r="F10" s="48">
        <v>21</v>
      </c>
      <c r="G10" s="13">
        <v>7000000</v>
      </c>
      <c r="H10" s="13">
        <v>5000000</v>
      </c>
      <c r="I10" s="15">
        <v>0</v>
      </c>
      <c r="J10" s="16">
        <v>0</v>
      </c>
      <c r="K10" s="15">
        <v>0</v>
      </c>
      <c r="L10" s="15">
        <v>0</v>
      </c>
      <c r="M10" s="15">
        <v>0</v>
      </c>
      <c r="N10" s="24">
        <f>G10+H10+I10+J10+K10+L10-M10</f>
        <v>12000000</v>
      </c>
      <c r="O10" s="14">
        <f t="shared" ref="O10:O37" si="0">N10-I10-J10-K10</f>
        <v>12000000</v>
      </c>
      <c r="P10" s="15">
        <v>0</v>
      </c>
      <c r="Q10" s="16">
        <v>0</v>
      </c>
      <c r="R10" s="15">
        <v>0</v>
      </c>
      <c r="S10" s="15">
        <v>0</v>
      </c>
      <c r="T10" s="16">
        <v>0</v>
      </c>
      <c r="U10" s="15">
        <v>0</v>
      </c>
      <c r="V10" s="15">
        <v>0</v>
      </c>
      <c r="W10" s="16">
        <v>0</v>
      </c>
      <c r="X10" s="15">
        <v>0</v>
      </c>
      <c r="Y10" s="17" t="s">
        <v>107</v>
      </c>
      <c r="Z10" s="21" t="s">
        <v>128</v>
      </c>
    </row>
    <row r="11" spans="1:27">
      <c r="B11" s="18" t="s">
        <v>84</v>
      </c>
      <c r="C11" s="19" t="s">
        <v>31</v>
      </c>
      <c r="D11" s="23" t="s">
        <v>41</v>
      </c>
      <c r="E11" s="23" t="s">
        <v>69</v>
      </c>
      <c r="F11" s="48">
        <v>21</v>
      </c>
      <c r="G11" s="13">
        <v>7000000</v>
      </c>
      <c r="H11" s="13">
        <v>2000000</v>
      </c>
      <c r="I11" s="15">
        <v>0</v>
      </c>
      <c r="J11" s="16">
        <v>0</v>
      </c>
      <c r="K11" s="15">
        <v>0</v>
      </c>
      <c r="L11" s="15">
        <v>0</v>
      </c>
      <c r="M11" s="15">
        <v>0</v>
      </c>
      <c r="N11" s="24">
        <f t="shared" ref="N11:N37" si="1">G11+H11+I11+J11+K11+L11-M11</f>
        <v>9000000</v>
      </c>
      <c r="O11" s="14">
        <f t="shared" si="0"/>
        <v>9000000</v>
      </c>
      <c r="P11" s="15">
        <v>0</v>
      </c>
      <c r="Q11" s="16">
        <v>0</v>
      </c>
      <c r="R11" s="15">
        <v>0</v>
      </c>
      <c r="S11" s="15">
        <v>0</v>
      </c>
      <c r="T11" s="16">
        <v>0</v>
      </c>
      <c r="U11" s="15">
        <v>0</v>
      </c>
      <c r="V11" s="15">
        <v>0</v>
      </c>
      <c r="W11" s="16">
        <v>0</v>
      </c>
      <c r="X11" s="15">
        <v>0</v>
      </c>
      <c r="Y11" s="17" t="s">
        <v>27</v>
      </c>
      <c r="Z11" s="21" t="s">
        <v>128</v>
      </c>
    </row>
    <row r="12" spans="1:27">
      <c r="B12" s="18" t="s">
        <v>84</v>
      </c>
      <c r="C12" s="19" t="s">
        <v>32</v>
      </c>
      <c r="D12" s="23" t="s">
        <v>42</v>
      </c>
      <c r="E12" s="23" t="s">
        <v>70</v>
      </c>
      <c r="F12" s="48">
        <v>21</v>
      </c>
      <c r="G12" s="13">
        <v>7000000</v>
      </c>
      <c r="H12" s="13">
        <v>4000000</v>
      </c>
      <c r="I12" s="15">
        <v>0</v>
      </c>
      <c r="J12" s="16">
        <v>0</v>
      </c>
      <c r="K12" s="15">
        <v>0</v>
      </c>
      <c r="L12" s="15">
        <v>0</v>
      </c>
      <c r="M12" s="25">
        <v>10000000</v>
      </c>
      <c r="N12" s="24">
        <f t="shared" si="1"/>
        <v>1000000</v>
      </c>
      <c r="O12" s="14">
        <f t="shared" si="0"/>
        <v>1000000</v>
      </c>
      <c r="P12" s="15">
        <v>0</v>
      </c>
      <c r="Q12" s="16">
        <v>0</v>
      </c>
      <c r="R12" s="15">
        <v>0</v>
      </c>
      <c r="S12" s="15">
        <v>0</v>
      </c>
      <c r="T12" s="16">
        <v>0</v>
      </c>
      <c r="U12" s="15">
        <v>0</v>
      </c>
      <c r="V12" s="15">
        <v>0</v>
      </c>
      <c r="W12" s="16">
        <v>0</v>
      </c>
      <c r="X12" s="15">
        <v>0</v>
      </c>
      <c r="Y12" s="17" t="s">
        <v>108</v>
      </c>
      <c r="Z12" s="21" t="s">
        <v>128</v>
      </c>
    </row>
    <row r="13" spans="1:27">
      <c r="B13" s="18" t="s">
        <v>84</v>
      </c>
      <c r="C13" s="19" t="s">
        <v>33</v>
      </c>
      <c r="D13" s="23" t="s">
        <v>43</v>
      </c>
      <c r="E13" s="23" t="s">
        <v>71</v>
      </c>
      <c r="F13" s="48">
        <v>21</v>
      </c>
      <c r="G13" s="13">
        <v>12000000</v>
      </c>
      <c r="H13" s="13">
        <v>300000</v>
      </c>
      <c r="I13" s="15">
        <v>0</v>
      </c>
      <c r="J13" s="16">
        <v>0</v>
      </c>
      <c r="K13" s="15">
        <v>0</v>
      </c>
      <c r="L13" s="15">
        <v>0</v>
      </c>
      <c r="M13" s="25">
        <v>1000000</v>
      </c>
      <c r="N13" s="24">
        <f t="shared" si="1"/>
        <v>11300000</v>
      </c>
      <c r="O13" s="14">
        <f t="shared" si="0"/>
        <v>11300000</v>
      </c>
      <c r="P13" s="15">
        <v>0</v>
      </c>
      <c r="Q13" s="16">
        <v>0</v>
      </c>
      <c r="R13" s="15">
        <v>0</v>
      </c>
      <c r="S13" s="15">
        <v>0</v>
      </c>
      <c r="T13" s="16">
        <v>0</v>
      </c>
      <c r="U13" s="15">
        <v>0</v>
      </c>
      <c r="V13" s="15">
        <v>0</v>
      </c>
      <c r="W13" s="16">
        <v>0</v>
      </c>
      <c r="X13" s="15">
        <v>0</v>
      </c>
      <c r="Y13" s="17" t="s">
        <v>109</v>
      </c>
      <c r="Z13" s="21" t="s">
        <v>128</v>
      </c>
    </row>
    <row r="14" spans="1:27">
      <c r="B14" s="18" t="s">
        <v>84</v>
      </c>
      <c r="C14" s="19" t="s">
        <v>34</v>
      </c>
      <c r="D14" s="23" t="s">
        <v>44</v>
      </c>
      <c r="E14" s="23" t="s">
        <v>72</v>
      </c>
      <c r="F14" s="48">
        <v>21</v>
      </c>
      <c r="G14" s="13">
        <v>0</v>
      </c>
      <c r="H14" s="13">
        <v>12000000</v>
      </c>
      <c r="I14" s="15">
        <v>0</v>
      </c>
      <c r="J14" s="16">
        <v>0</v>
      </c>
      <c r="K14" s="15">
        <v>0</v>
      </c>
      <c r="L14" s="15">
        <v>0</v>
      </c>
      <c r="M14" s="25">
        <v>10000000</v>
      </c>
      <c r="N14" s="24">
        <f t="shared" si="1"/>
        <v>2000000</v>
      </c>
      <c r="O14" s="14">
        <f t="shared" si="0"/>
        <v>2000000</v>
      </c>
      <c r="P14" s="15">
        <v>0</v>
      </c>
      <c r="Q14" s="16">
        <v>0</v>
      </c>
      <c r="R14" s="15">
        <v>0</v>
      </c>
      <c r="S14" s="15">
        <v>0</v>
      </c>
      <c r="T14" s="16">
        <v>0</v>
      </c>
      <c r="U14" s="15">
        <v>0</v>
      </c>
      <c r="V14" s="15">
        <v>0</v>
      </c>
      <c r="W14" s="16">
        <v>0</v>
      </c>
      <c r="X14" s="15">
        <v>0</v>
      </c>
      <c r="Y14" s="17" t="s">
        <v>110</v>
      </c>
      <c r="Z14" s="21" t="s">
        <v>128</v>
      </c>
    </row>
    <row r="15" spans="1:27">
      <c r="B15" s="18" t="s">
        <v>84</v>
      </c>
      <c r="C15" s="19" t="s">
        <v>35</v>
      </c>
      <c r="D15" s="23" t="s">
        <v>45</v>
      </c>
      <c r="E15" s="23" t="s">
        <v>73</v>
      </c>
      <c r="F15" s="48">
        <v>21</v>
      </c>
      <c r="G15" s="13">
        <v>8500000</v>
      </c>
      <c r="H15" s="13">
        <v>1000000</v>
      </c>
      <c r="I15" s="15">
        <v>0</v>
      </c>
      <c r="J15" s="16">
        <v>0</v>
      </c>
      <c r="K15" s="15">
        <v>0</v>
      </c>
      <c r="L15" s="15">
        <v>0</v>
      </c>
      <c r="M15" s="15">
        <v>0</v>
      </c>
      <c r="N15" s="24">
        <f t="shared" si="1"/>
        <v>9500000</v>
      </c>
      <c r="O15" s="14">
        <f t="shared" si="0"/>
        <v>9500000</v>
      </c>
      <c r="P15" s="15">
        <v>0</v>
      </c>
      <c r="Q15" s="16">
        <v>0</v>
      </c>
      <c r="R15" s="15">
        <v>0</v>
      </c>
      <c r="S15" s="15">
        <v>0</v>
      </c>
      <c r="T15" s="16">
        <v>0</v>
      </c>
      <c r="U15" s="15">
        <v>0</v>
      </c>
      <c r="V15" s="15">
        <v>0</v>
      </c>
      <c r="W15" s="16">
        <v>0</v>
      </c>
      <c r="X15" s="15">
        <v>0</v>
      </c>
      <c r="Y15" s="17" t="s">
        <v>111</v>
      </c>
      <c r="Z15" s="21" t="s">
        <v>128</v>
      </c>
    </row>
    <row r="16" spans="1:27">
      <c r="B16" s="18" t="s">
        <v>84</v>
      </c>
      <c r="C16" s="19" t="s">
        <v>36</v>
      </c>
      <c r="D16" s="23" t="s">
        <v>46</v>
      </c>
      <c r="E16" s="23" t="s">
        <v>72</v>
      </c>
      <c r="F16" s="48">
        <v>21</v>
      </c>
      <c r="G16" s="13">
        <v>7000000</v>
      </c>
      <c r="H16" s="13">
        <v>7000000</v>
      </c>
      <c r="I16" s="15">
        <v>0</v>
      </c>
      <c r="J16" s="16">
        <v>0</v>
      </c>
      <c r="K16" s="15">
        <v>0</v>
      </c>
      <c r="L16" s="15">
        <v>0</v>
      </c>
      <c r="M16" s="15">
        <v>0</v>
      </c>
      <c r="N16" s="24">
        <f t="shared" si="1"/>
        <v>14000000</v>
      </c>
      <c r="O16" s="14">
        <f t="shared" si="0"/>
        <v>14000000</v>
      </c>
      <c r="P16" s="15">
        <v>0</v>
      </c>
      <c r="Q16" s="16">
        <v>0</v>
      </c>
      <c r="R16" s="15">
        <v>0</v>
      </c>
      <c r="S16" s="15">
        <v>0</v>
      </c>
      <c r="T16" s="16">
        <v>0</v>
      </c>
      <c r="U16" s="15">
        <v>0</v>
      </c>
      <c r="V16" s="15">
        <v>0</v>
      </c>
      <c r="W16" s="16">
        <v>0</v>
      </c>
      <c r="X16" s="15">
        <v>0</v>
      </c>
      <c r="Y16" s="17" t="s">
        <v>112</v>
      </c>
      <c r="Z16" s="21" t="s">
        <v>128</v>
      </c>
    </row>
    <row r="17" spans="2:27">
      <c r="B17" s="18" t="s">
        <v>84</v>
      </c>
      <c r="C17" s="19" t="s">
        <v>37</v>
      </c>
      <c r="D17" s="23" t="s">
        <v>47</v>
      </c>
      <c r="E17" s="23" t="s">
        <v>74</v>
      </c>
      <c r="F17" s="48">
        <v>17</v>
      </c>
      <c r="G17" s="13">
        <v>7000000</v>
      </c>
      <c r="H17" s="13">
        <v>2714285.7142857146</v>
      </c>
      <c r="I17" s="15">
        <v>0</v>
      </c>
      <c r="J17" s="16">
        <v>0</v>
      </c>
      <c r="K17" s="15">
        <v>0</v>
      </c>
      <c r="L17" s="15">
        <v>0</v>
      </c>
      <c r="M17" s="15">
        <v>0</v>
      </c>
      <c r="N17" s="24">
        <f t="shared" si="1"/>
        <v>9714285.7142857146</v>
      </c>
      <c r="O17" s="14">
        <f t="shared" si="0"/>
        <v>9714285.7142857146</v>
      </c>
      <c r="P17" s="15">
        <v>0</v>
      </c>
      <c r="Q17" s="16">
        <v>0</v>
      </c>
      <c r="R17" s="15">
        <v>0</v>
      </c>
      <c r="S17" s="15">
        <v>0</v>
      </c>
      <c r="T17" s="16">
        <v>0</v>
      </c>
      <c r="U17" s="15">
        <v>0</v>
      </c>
      <c r="V17" s="15">
        <v>0</v>
      </c>
      <c r="W17" s="16">
        <v>0</v>
      </c>
      <c r="X17" s="15">
        <v>0</v>
      </c>
      <c r="Y17" s="17" t="s">
        <v>129</v>
      </c>
      <c r="Z17" s="21" t="s">
        <v>128</v>
      </c>
    </row>
    <row r="18" spans="2:27">
      <c r="B18" s="18" t="s">
        <v>84</v>
      </c>
      <c r="C18" s="19" t="s">
        <v>38</v>
      </c>
      <c r="D18" s="23" t="s">
        <v>48</v>
      </c>
      <c r="E18" s="23" t="s">
        <v>72</v>
      </c>
      <c r="F18" s="48">
        <v>21</v>
      </c>
      <c r="G18" s="13">
        <v>7000000</v>
      </c>
      <c r="H18" s="13">
        <v>7000000</v>
      </c>
      <c r="I18" s="15">
        <v>0</v>
      </c>
      <c r="J18" s="16">
        <v>0</v>
      </c>
      <c r="K18" s="15">
        <v>0</v>
      </c>
      <c r="L18" s="15">
        <v>0</v>
      </c>
      <c r="M18" s="15">
        <v>0</v>
      </c>
      <c r="N18" s="24">
        <f t="shared" si="1"/>
        <v>14000000</v>
      </c>
      <c r="O18" s="14">
        <f t="shared" si="0"/>
        <v>14000000</v>
      </c>
      <c r="P18" s="15">
        <v>0</v>
      </c>
      <c r="Q18" s="16">
        <v>0</v>
      </c>
      <c r="R18" s="15">
        <v>0</v>
      </c>
      <c r="S18" s="15">
        <v>0</v>
      </c>
      <c r="T18" s="16">
        <v>0</v>
      </c>
      <c r="U18" s="15">
        <v>0</v>
      </c>
      <c r="V18" s="15">
        <v>0</v>
      </c>
      <c r="W18" s="16">
        <v>0</v>
      </c>
      <c r="X18" s="15">
        <v>0</v>
      </c>
      <c r="Y18" s="17" t="s">
        <v>113</v>
      </c>
      <c r="Z18" s="21" t="s">
        <v>128</v>
      </c>
    </row>
    <row r="19" spans="2:27">
      <c r="B19" s="26" t="s">
        <v>84</v>
      </c>
      <c r="C19" s="27" t="s">
        <v>39</v>
      </c>
      <c r="D19" s="28" t="s">
        <v>49</v>
      </c>
      <c r="E19" s="28" t="s">
        <v>75</v>
      </c>
      <c r="F19" s="49">
        <v>21</v>
      </c>
      <c r="G19" s="13">
        <v>7000000</v>
      </c>
      <c r="H19" s="13">
        <v>3500000</v>
      </c>
      <c r="I19" s="15">
        <v>0</v>
      </c>
      <c r="J19" s="16">
        <v>0</v>
      </c>
      <c r="K19" s="15">
        <v>0</v>
      </c>
      <c r="L19" s="15">
        <v>0</v>
      </c>
      <c r="M19" s="15">
        <v>0</v>
      </c>
      <c r="N19" s="24">
        <f t="shared" si="1"/>
        <v>10500000</v>
      </c>
      <c r="O19" s="14">
        <f t="shared" si="0"/>
        <v>10500000</v>
      </c>
      <c r="P19" s="15">
        <v>0</v>
      </c>
      <c r="Q19" s="16">
        <v>0</v>
      </c>
      <c r="R19" s="15">
        <v>0</v>
      </c>
      <c r="S19" s="15">
        <v>0</v>
      </c>
      <c r="T19" s="16">
        <v>0</v>
      </c>
      <c r="U19" s="15">
        <v>0</v>
      </c>
      <c r="V19" s="15">
        <v>0</v>
      </c>
      <c r="W19" s="16">
        <v>0</v>
      </c>
      <c r="X19" s="15">
        <v>0</v>
      </c>
      <c r="Y19" s="17" t="s">
        <v>114</v>
      </c>
      <c r="Z19" s="21" t="s">
        <v>128</v>
      </c>
    </row>
    <row r="20" spans="2:27">
      <c r="B20" s="29" t="s">
        <v>84</v>
      </c>
      <c r="C20" s="29" t="s">
        <v>85</v>
      </c>
      <c r="D20" s="23" t="s">
        <v>50</v>
      </c>
      <c r="E20" s="23" t="s">
        <v>76</v>
      </c>
      <c r="F20" s="50">
        <v>15</v>
      </c>
      <c r="G20" s="13">
        <v>0</v>
      </c>
      <c r="H20" s="13">
        <v>3000000</v>
      </c>
      <c r="I20" s="15">
        <v>0</v>
      </c>
      <c r="J20" s="16">
        <v>0</v>
      </c>
      <c r="K20" s="15">
        <v>0</v>
      </c>
      <c r="L20" s="15">
        <v>0</v>
      </c>
      <c r="M20" s="15">
        <v>0</v>
      </c>
      <c r="N20" s="24">
        <f t="shared" si="1"/>
        <v>3000000</v>
      </c>
      <c r="O20" s="30">
        <f t="shared" si="0"/>
        <v>3000000</v>
      </c>
      <c r="P20" s="15">
        <v>0</v>
      </c>
      <c r="Q20" s="16">
        <v>0</v>
      </c>
      <c r="R20" s="15">
        <v>0</v>
      </c>
      <c r="S20" s="15">
        <v>0</v>
      </c>
      <c r="T20" s="16">
        <v>0</v>
      </c>
      <c r="U20" s="15">
        <v>0</v>
      </c>
      <c r="V20" s="15">
        <v>0</v>
      </c>
      <c r="W20" s="16">
        <v>0</v>
      </c>
      <c r="X20" s="15">
        <v>0</v>
      </c>
      <c r="Y20" s="17" t="s">
        <v>115</v>
      </c>
      <c r="Z20" s="21" t="s">
        <v>128</v>
      </c>
    </row>
    <row r="21" spans="2:27">
      <c r="B21" s="29" t="s">
        <v>84</v>
      </c>
      <c r="C21" s="29" t="s">
        <v>86</v>
      </c>
      <c r="D21" s="23" t="s">
        <v>51</v>
      </c>
      <c r="E21" s="23" t="s">
        <v>77</v>
      </c>
      <c r="F21" s="50">
        <v>21</v>
      </c>
      <c r="G21" s="13">
        <v>0</v>
      </c>
      <c r="H21" s="13">
        <v>6800000</v>
      </c>
      <c r="I21" s="15">
        <v>0</v>
      </c>
      <c r="J21" s="16">
        <v>0</v>
      </c>
      <c r="K21" s="15">
        <v>0</v>
      </c>
      <c r="L21" s="15">
        <v>0</v>
      </c>
      <c r="M21" s="15">
        <v>0</v>
      </c>
      <c r="N21" s="24">
        <f t="shared" si="1"/>
        <v>6800000</v>
      </c>
      <c r="O21" s="30">
        <f t="shared" si="0"/>
        <v>6800000</v>
      </c>
      <c r="P21" s="15">
        <v>0</v>
      </c>
      <c r="Q21" s="16">
        <v>0</v>
      </c>
      <c r="R21" s="15">
        <v>0</v>
      </c>
      <c r="S21" s="15">
        <v>0</v>
      </c>
      <c r="T21" s="16">
        <v>0</v>
      </c>
      <c r="U21" s="15">
        <v>0</v>
      </c>
      <c r="V21" s="15">
        <v>0</v>
      </c>
      <c r="W21" s="16">
        <v>0</v>
      </c>
      <c r="X21" s="15">
        <v>0</v>
      </c>
      <c r="Y21" s="17" t="s">
        <v>129</v>
      </c>
      <c r="Z21" s="21" t="s">
        <v>128</v>
      </c>
      <c r="AA21" s="3"/>
    </row>
    <row r="22" spans="2:27">
      <c r="B22" s="29" t="s">
        <v>84</v>
      </c>
      <c r="C22" s="29" t="s">
        <v>87</v>
      </c>
      <c r="D22" s="23" t="s">
        <v>52</v>
      </c>
      <c r="E22" s="23" t="s">
        <v>76</v>
      </c>
      <c r="F22" s="50">
        <v>21</v>
      </c>
      <c r="G22" s="13">
        <v>7000000</v>
      </c>
      <c r="H22" s="13">
        <v>1400000</v>
      </c>
      <c r="I22" s="15">
        <v>0</v>
      </c>
      <c r="J22" s="16">
        <v>0</v>
      </c>
      <c r="K22" s="15">
        <v>0</v>
      </c>
      <c r="L22" s="15">
        <v>0</v>
      </c>
      <c r="M22" s="15">
        <v>0</v>
      </c>
      <c r="N22" s="24">
        <f t="shared" si="1"/>
        <v>8400000</v>
      </c>
      <c r="O22" s="30">
        <f t="shared" si="0"/>
        <v>8400000</v>
      </c>
      <c r="P22" s="15">
        <v>0</v>
      </c>
      <c r="Q22" s="16">
        <v>0</v>
      </c>
      <c r="R22" s="15">
        <v>0</v>
      </c>
      <c r="S22" s="15">
        <v>0</v>
      </c>
      <c r="T22" s="16">
        <v>0</v>
      </c>
      <c r="U22" s="15">
        <v>0</v>
      </c>
      <c r="V22" s="15">
        <v>0</v>
      </c>
      <c r="W22" s="16">
        <v>0</v>
      </c>
      <c r="X22" s="15">
        <v>0</v>
      </c>
      <c r="Y22" s="17" t="s">
        <v>116</v>
      </c>
      <c r="Z22" s="21" t="s">
        <v>128</v>
      </c>
    </row>
    <row r="23" spans="2:27">
      <c r="B23" s="29" t="s">
        <v>84</v>
      </c>
      <c r="C23" s="29" t="s">
        <v>88</v>
      </c>
      <c r="D23" s="23" t="s">
        <v>53</v>
      </c>
      <c r="E23" s="23" t="s">
        <v>76</v>
      </c>
      <c r="F23" s="50">
        <v>21</v>
      </c>
      <c r="G23" s="13">
        <v>7000000</v>
      </c>
      <c r="H23" s="13">
        <v>2000000</v>
      </c>
      <c r="I23" s="15">
        <v>0</v>
      </c>
      <c r="J23" s="16">
        <v>0</v>
      </c>
      <c r="K23" s="15">
        <v>0</v>
      </c>
      <c r="L23" s="15">
        <v>0</v>
      </c>
      <c r="M23" s="15">
        <v>0</v>
      </c>
      <c r="N23" s="24">
        <f t="shared" si="1"/>
        <v>9000000</v>
      </c>
      <c r="O23" s="30">
        <f t="shared" si="0"/>
        <v>9000000</v>
      </c>
      <c r="P23" s="15">
        <v>0</v>
      </c>
      <c r="Q23" s="16">
        <v>0</v>
      </c>
      <c r="R23" s="15">
        <v>0</v>
      </c>
      <c r="S23" s="15">
        <v>0</v>
      </c>
      <c r="T23" s="16">
        <v>0</v>
      </c>
      <c r="U23" s="15">
        <v>0</v>
      </c>
      <c r="V23" s="15">
        <v>0</v>
      </c>
      <c r="W23" s="16">
        <v>0</v>
      </c>
      <c r="X23" s="15">
        <v>0</v>
      </c>
      <c r="Y23" s="17" t="s">
        <v>117</v>
      </c>
      <c r="Z23" s="21" t="s">
        <v>128</v>
      </c>
    </row>
    <row r="24" spans="2:27">
      <c r="B24" s="29" t="s">
        <v>84</v>
      </c>
      <c r="C24" s="29" t="s">
        <v>89</v>
      </c>
      <c r="D24" s="23" t="s">
        <v>54</v>
      </c>
      <c r="E24" s="23" t="s">
        <v>76</v>
      </c>
      <c r="F24" s="50">
        <v>21</v>
      </c>
      <c r="G24" s="13">
        <v>7000000</v>
      </c>
      <c r="H24" s="13">
        <v>2000000</v>
      </c>
      <c r="I24" s="15">
        <v>0</v>
      </c>
      <c r="J24" s="16">
        <v>0</v>
      </c>
      <c r="K24" s="15">
        <v>0</v>
      </c>
      <c r="L24" s="15">
        <v>0</v>
      </c>
      <c r="M24" s="25">
        <v>735000</v>
      </c>
      <c r="N24" s="24">
        <f t="shared" si="1"/>
        <v>8265000</v>
      </c>
      <c r="O24" s="30">
        <f t="shared" si="0"/>
        <v>8265000</v>
      </c>
      <c r="P24" s="15">
        <v>0</v>
      </c>
      <c r="Q24" s="16">
        <v>0</v>
      </c>
      <c r="R24" s="15">
        <v>0</v>
      </c>
      <c r="S24" s="15">
        <v>0</v>
      </c>
      <c r="T24" s="16">
        <v>0</v>
      </c>
      <c r="U24" s="15">
        <v>0</v>
      </c>
      <c r="V24" s="15">
        <v>0</v>
      </c>
      <c r="W24" s="16">
        <v>0</v>
      </c>
      <c r="X24" s="15">
        <v>0</v>
      </c>
      <c r="Y24" s="17" t="s">
        <v>118</v>
      </c>
      <c r="Z24" s="21" t="s">
        <v>128</v>
      </c>
    </row>
    <row r="25" spans="2:27">
      <c r="B25" s="29" t="s">
        <v>84</v>
      </c>
      <c r="C25" s="29" t="s">
        <v>90</v>
      </c>
      <c r="D25" s="23" t="s">
        <v>55</v>
      </c>
      <c r="E25" s="23" t="s">
        <v>78</v>
      </c>
      <c r="F25" s="50">
        <v>21</v>
      </c>
      <c r="G25" s="13">
        <v>7000000</v>
      </c>
      <c r="H25" s="13">
        <v>1000000</v>
      </c>
      <c r="I25" s="15">
        <v>0</v>
      </c>
      <c r="J25" s="16">
        <v>0</v>
      </c>
      <c r="K25" s="15">
        <v>0</v>
      </c>
      <c r="L25" s="15">
        <v>0</v>
      </c>
      <c r="M25" s="15">
        <v>0</v>
      </c>
      <c r="N25" s="24">
        <f t="shared" si="1"/>
        <v>8000000</v>
      </c>
      <c r="O25" s="30">
        <f t="shared" si="0"/>
        <v>8000000</v>
      </c>
      <c r="P25" s="15">
        <v>0</v>
      </c>
      <c r="Q25" s="16">
        <v>0</v>
      </c>
      <c r="R25" s="15">
        <v>0</v>
      </c>
      <c r="S25" s="15">
        <v>0</v>
      </c>
      <c r="T25" s="16">
        <v>0</v>
      </c>
      <c r="U25" s="15">
        <v>0</v>
      </c>
      <c r="V25" s="15">
        <v>0</v>
      </c>
      <c r="W25" s="16">
        <v>0</v>
      </c>
      <c r="X25" s="15">
        <v>0</v>
      </c>
      <c r="Y25" s="17" t="s">
        <v>119</v>
      </c>
      <c r="Z25" s="21" t="s">
        <v>128</v>
      </c>
    </row>
    <row r="26" spans="2:27" ht="15.6">
      <c r="B26" s="29" t="s">
        <v>84</v>
      </c>
      <c r="C26" s="29" t="s">
        <v>91</v>
      </c>
      <c r="D26" s="23" t="s">
        <v>56</v>
      </c>
      <c r="E26" s="23" t="s">
        <v>79</v>
      </c>
      <c r="F26" s="50">
        <v>21</v>
      </c>
      <c r="G26" s="13">
        <v>0</v>
      </c>
      <c r="H26" s="13">
        <v>11050000</v>
      </c>
      <c r="I26" s="15">
        <v>0</v>
      </c>
      <c r="J26" s="16">
        <v>0</v>
      </c>
      <c r="K26" s="15">
        <v>0</v>
      </c>
      <c r="L26" s="15">
        <v>0</v>
      </c>
      <c r="M26" s="15">
        <v>0</v>
      </c>
      <c r="N26" s="24">
        <f t="shared" si="1"/>
        <v>11050000</v>
      </c>
      <c r="O26" s="30">
        <f t="shared" si="0"/>
        <v>11050000</v>
      </c>
      <c r="P26" s="15">
        <v>0</v>
      </c>
      <c r="Q26" s="16">
        <v>0</v>
      </c>
      <c r="R26" s="15">
        <v>0</v>
      </c>
      <c r="S26" s="15">
        <v>0</v>
      </c>
      <c r="T26" s="16">
        <v>0</v>
      </c>
      <c r="U26" s="15">
        <v>0</v>
      </c>
      <c r="V26" s="15">
        <v>0</v>
      </c>
      <c r="W26" s="16">
        <v>0</v>
      </c>
      <c r="X26" s="15">
        <v>0</v>
      </c>
      <c r="Y26" s="32" t="s">
        <v>104</v>
      </c>
      <c r="Z26" s="21" t="s">
        <v>128</v>
      </c>
    </row>
    <row r="27" spans="2:27" ht="15.6">
      <c r="B27" s="29" t="s">
        <v>84</v>
      </c>
      <c r="C27" s="29" t="s">
        <v>92</v>
      </c>
      <c r="D27" s="23" t="s">
        <v>57</v>
      </c>
      <c r="E27" s="23" t="s">
        <v>75</v>
      </c>
      <c r="F27" s="50">
        <v>21</v>
      </c>
      <c r="G27" s="13">
        <v>0</v>
      </c>
      <c r="H27" s="13">
        <v>11000000</v>
      </c>
      <c r="I27" s="15">
        <v>0</v>
      </c>
      <c r="J27" s="16">
        <v>0</v>
      </c>
      <c r="K27" s="15">
        <v>0</v>
      </c>
      <c r="L27" s="15">
        <v>0</v>
      </c>
      <c r="M27" s="15">
        <v>0</v>
      </c>
      <c r="N27" s="24">
        <f t="shared" si="1"/>
        <v>11000000</v>
      </c>
      <c r="O27" s="30">
        <f t="shared" si="0"/>
        <v>11000000</v>
      </c>
      <c r="P27" s="15">
        <v>0</v>
      </c>
      <c r="Q27" s="16">
        <v>0</v>
      </c>
      <c r="R27" s="15">
        <v>0</v>
      </c>
      <c r="S27" s="15">
        <v>0</v>
      </c>
      <c r="T27" s="16">
        <v>0</v>
      </c>
      <c r="U27" s="15">
        <v>0</v>
      </c>
      <c r="V27" s="15">
        <v>0</v>
      </c>
      <c r="W27" s="16">
        <v>0</v>
      </c>
      <c r="X27" s="15">
        <v>0</v>
      </c>
      <c r="Y27" s="31" t="s">
        <v>103</v>
      </c>
      <c r="Z27" s="21" t="s">
        <v>128</v>
      </c>
    </row>
    <row r="28" spans="2:27">
      <c r="B28" s="29" t="s">
        <v>84</v>
      </c>
      <c r="C28" s="29" t="s">
        <v>93</v>
      </c>
      <c r="D28" s="23" t="s">
        <v>58</v>
      </c>
      <c r="E28" s="23" t="s">
        <v>80</v>
      </c>
      <c r="F28" s="50">
        <v>21</v>
      </c>
      <c r="G28" s="13">
        <v>0</v>
      </c>
      <c r="H28" s="13">
        <v>18000000</v>
      </c>
      <c r="I28" s="15">
        <v>0</v>
      </c>
      <c r="J28" s="16">
        <v>0</v>
      </c>
      <c r="K28" s="15">
        <v>0</v>
      </c>
      <c r="L28" s="15">
        <v>0</v>
      </c>
      <c r="M28" s="25">
        <v>1800000</v>
      </c>
      <c r="N28" s="24">
        <f t="shared" si="1"/>
        <v>16200000</v>
      </c>
      <c r="O28" s="30">
        <f t="shared" si="0"/>
        <v>16200000</v>
      </c>
      <c r="P28" s="15">
        <v>0</v>
      </c>
      <c r="Q28" s="16">
        <v>0</v>
      </c>
      <c r="R28" s="15">
        <v>0</v>
      </c>
      <c r="S28" s="15">
        <v>0</v>
      </c>
      <c r="T28" s="16">
        <v>0</v>
      </c>
      <c r="U28" s="15">
        <v>0</v>
      </c>
      <c r="V28" s="15">
        <v>0</v>
      </c>
      <c r="W28" s="16">
        <v>0</v>
      </c>
      <c r="X28" s="15">
        <v>0</v>
      </c>
      <c r="Y28" s="17" t="s">
        <v>120</v>
      </c>
      <c r="Z28" s="21" t="s">
        <v>128</v>
      </c>
    </row>
    <row r="29" spans="2:27">
      <c r="B29" s="29" t="s">
        <v>84</v>
      </c>
      <c r="C29" s="29" t="s">
        <v>94</v>
      </c>
      <c r="D29" s="23" t="s">
        <v>59</v>
      </c>
      <c r="E29" s="23" t="s">
        <v>80</v>
      </c>
      <c r="F29" s="50">
        <v>21</v>
      </c>
      <c r="G29" s="13">
        <v>12000000</v>
      </c>
      <c r="H29" s="13">
        <v>1000000</v>
      </c>
      <c r="I29" s="15">
        <v>0</v>
      </c>
      <c r="J29" s="16">
        <v>0</v>
      </c>
      <c r="K29" s="15">
        <v>0</v>
      </c>
      <c r="L29" s="15">
        <v>0</v>
      </c>
      <c r="M29" s="15">
        <v>0</v>
      </c>
      <c r="N29" s="24">
        <f t="shared" si="1"/>
        <v>13000000</v>
      </c>
      <c r="O29" s="30">
        <f t="shared" si="0"/>
        <v>13000000</v>
      </c>
      <c r="P29" s="15">
        <v>0</v>
      </c>
      <c r="Q29" s="16">
        <v>0</v>
      </c>
      <c r="R29" s="15">
        <v>0</v>
      </c>
      <c r="S29" s="15">
        <v>0</v>
      </c>
      <c r="T29" s="16">
        <v>0</v>
      </c>
      <c r="U29" s="15">
        <v>0</v>
      </c>
      <c r="V29" s="15">
        <v>0</v>
      </c>
      <c r="W29" s="16">
        <v>0</v>
      </c>
      <c r="X29" s="15">
        <v>0</v>
      </c>
      <c r="Y29" s="17" t="s">
        <v>121</v>
      </c>
      <c r="Z29" s="21" t="s">
        <v>128</v>
      </c>
    </row>
    <row r="30" spans="2:27">
      <c r="B30" s="29" t="s">
        <v>84</v>
      </c>
      <c r="C30" s="29" t="s">
        <v>95</v>
      </c>
      <c r="D30" s="23" t="s">
        <v>60</v>
      </c>
      <c r="E30" s="23" t="s">
        <v>80</v>
      </c>
      <c r="F30" s="50">
        <v>21</v>
      </c>
      <c r="G30" s="13">
        <v>7000000</v>
      </c>
      <c r="H30" s="13">
        <v>0</v>
      </c>
      <c r="I30" s="15">
        <v>0</v>
      </c>
      <c r="J30" s="16">
        <v>0</v>
      </c>
      <c r="K30" s="15">
        <v>0</v>
      </c>
      <c r="L30" s="15">
        <v>0</v>
      </c>
      <c r="M30" s="15">
        <v>0</v>
      </c>
      <c r="N30" s="24">
        <f t="shared" si="1"/>
        <v>7000000</v>
      </c>
      <c r="O30" s="30">
        <f t="shared" si="0"/>
        <v>7000000</v>
      </c>
      <c r="P30" s="15">
        <v>0</v>
      </c>
      <c r="Q30" s="16">
        <v>0</v>
      </c>
      <c r="R30" s="15">
        <v>0</v>
      </c>
      <c r="S30" s="15">
        <v>0</v>
      </c>
      <c r="T30" s="16">
        <v>0</v>
      </c>
      <c r="U30" s="15">
        <v>0</v>
      </c>
      <c r="V30" s="15">
        <v>0</v>
      </c>
      <c r="W30" s="16">
        <v>0</v>
      </c>
      <c r="X30" s="15">
        <v>0</v>
      </c>
      <c r="Y30" s="17" t="s">
        <v>129</v>
      </c>
      <c r="Z30" s="21" t="s">
        <v>128</v>
      </c>
    </row>
    <row r="31" spans="2:27">
      <c r="B31" s="29" t="s">
        <v>84</v>
      </c>
      <c r="C31" s="29" t="s">
        <v>96</v>
      </c>
      <c r="D31" s="23" t="s">
        <v>61</v>
      </c>
      <c r="E31" s="23" t="s">
        <v>81</v>
      </c>
      <c r="F31" s="50">
        <v>21</v>
      </c>
      <c r="G31" s="13">
        <v>7000000</v>
      </c>
      <c r="H31" s="13">
        <v>4000000</v>
      </c>
      <c r="I31" s="15">
        <v>0</v>
      </c>
      <c r="J31" s="16">
        <v>0</v>
      </c>
      <c r="K31" s="15">
        <v>0</v>
      </c>
      <c r="L31" s="15">
        <v>0</v>
      </c>
      <c r="M31" s="25">
        <v>10000000</v>
      </c>
      <c r="N31" s="24">
        <f t="shared" si="1"/>
        <v>1000000</v>
      </c>
      <c r="O31" s="30">
        <f t="shared" si="0"/>
        <v>1000000</v>
      </c>
      <c r="P31" s="15">
        <v>0</v>
      </c>
      <c r="Q31" s="16">
        <v>0</v>
      </c>
      <c r="R31" s="15">
        <v>0</v>
      </c>
      <c r="S31" s="15">
        <v>0</v>
      </c>
      <c r="T31" s="16">
        <v>0</v>
      </c>
      <c r="U31" s="15">
        <v>0</v>
      </c>
      <c r="V31" s="15">
        <v>0</v>
      </c>
      <c r="W31" s="16">
        <v>0</v>
      </c>
      <c r="X31" s="15">
        <v>0</v>
      </c>
      <c r="Y31" s="17" t="s">
        <v>122</v>
      </c>
      <c r="Z31" s="21" t="s">
        <v>128</v>
      </c>
    </row>
    <row r="32" spans="2:27">
      <c r="B32" s="29" t="s">
        <v>84</v>
      </c>
      <c r="C32" s="29" t="s">
        <v>97</v>
      </c>
      <c r="D32" s="23" t="s">
        <v>62</v>
      </c>
      <c r="E32" s="23" t="s">
        <v>81</v>
      </c>
      <c r="F32" s="50">
        <v>21</v>
      </c>
      <c r="G32" s="13">
        <v>7000000</v>
      </c>
      <c r="H32" s="13">
        <v>2000000</v>
      </c>
      <c r="I32" s="15">
        <v>0</v>
      </c>
      <c r="J32" s="16">
        <v>0</v>
      </c>
      <c r="K32" s="15">
        <v>0</v>
      </c>
      <c r="L32" s="15">
        <v>0</v>
      </c>
      <c r="M32" s="15">
        <v>0</v>
      </c>
      <c r="N32" s="24">
        <f t="shared" si="1"/>
        <v>9000000</v>
      </c>
      <c r="O32" s="30">
        <f t="shared" si="0"/>
        <v>9000000</v>
      </c>
      <c r="P32" s="15">
        <v>0</v>
      </c>
      <c r="Q32" s="16">
        <v>0</v>
      </c>
      <c r="R32" s="15">
        <v>0</v>
      </c>
      <c r="S32" s="15">
        <v>0</v>
      </c>
      <c r="T32" s="16">
        <v>0</v>
      </c>
      <c r="U32" s="15">
        <v>0</v>
      </c>
      <c r="V32" s="15">
        <v>0</v>
      </c>
      <c r="W32" s="16">
        <v>0</v>
      </c>
      <c r="X32" s="15">
        <v>0</v>
      </c>
      <c r="Y32" s="17" t="s">
        <v>123</v>
      </c>
      <c r="Z32" s="21" t="s">
        <v>128</v>
      </c>
    </row>
    <row r="33" spans="2:26">
      <c r="B33" s="29" t="s">
        <v>84</v>
      </c>
      <c r="C33" s="29" t="s">
        <v>98</v>
      </c>
      <c r="D33" s="23" t="s">
        <v>63</v>
      </c>
      <c r="E33" s="23" t="s">
        <v>82</v>
      </c>
      <c r="F33" s="50">
        <f>21/2</f>
        <v>10.5</v>
      </c>
      <c r="G33" s="13">
        <v>0</v>
      </c>
      <c r="H33" s="13">
        <v>2000000</v>
      </c>
      <c r="I33" s="15">
        <v>0</v>
      </c>
      <c r="J33" s="16">
        <v>0</v>
      </c>
      <c r="K33" s="15">
        <v>0</v>
      </c>
      <c r="L33" s="15">
        <v>0</v>
      </c>
      <c r="M33" s="15">
        <v>0</v>
      </c>
      <c r="N33" s="24">
        <f t="shared" si="1"/>
        <v>2000000</v>
      </c>
      <c r="O33" s="30">
        <f t="shared" si="0"/>
        <v>2000000</v>
      </c>
      <c r="P33" s="15">
        <v>0</v>
      </c>
      <c r="Q33" s="16">
        <v>0</v>
      </c>
      <c r="R33" s="15">
        <v>0</v>
      </c>
      <c r="S33" s="15">
        <v>0</v>
      </c>
      <c r="T33" s="16">
        <v>0</v>
      </c>
      <c r="U33" s="15">
        <v>0</v>
      </c>
      <c r="V33" s="15">
        <v>0</v>
      </c>
      <c r="W33" s="16">
        <v>0</v>
      </c>
      <c r="X33" s="15">
        <v>0</v>
      </c>
      <c r="Y33" s="17" t="s">
        <v>125</v>
      </c>
      <c r="Z33" s="21" t="s">
        <v>128</v>
      </c>
    </row>
    <row r="34" spans="2:26">
      <c r="B34" s="29" t="s">
        <v>84</v>
      </c>
      <c r="C34" s="29" t="s">
        <v>99</v>
      </c>
      <c r="D34" s="23" t="s">
        <v>64</v>
      </c>
      <c r="E34" s="23" t="s">
        <v>82</v>
      </c>
      <c r="F34" s="50">
        <f t="shared" ref="F34:F36" si="2">21/2</f>
        <v>10.5</v>
      </c>
      <c r="G34" s="13">
        <v>0</v>
      </c>
      <c r="H34" s="13">
        <v>2000000</v>
      </c>
      <c r="I34" s="15">
        <v>0</v>
      </c>
      <c r="J34" s="16">
        <v>0</v>
      </c>
      <c r="K34" s="15">
        <v>0</v>
      </c>
      <c r="L34" s="15">
        <v>0</v>
      </c>
      <c r="M34" s="15">
        <v>0</v>
      </c>
      <c r="N34" s="24">
        <f t="shared" si="1"/>
        <v>2000000</v>
      </c>
      <c r="O34" s="30">
        <f t="shared" si="0"/>
        <v>2000000</v>
      </c>
      <c r="P34" s="15">
        <v>0</v>
      </c>
      <c r="Q34" s="16">
        <v>0</v>
      </c>
      <c r="R34" s="15">
        <v>0</v>
      </c>
      <c r="S34" s="15">
        <v>0</v>
      </c>
      <c r="T34" s="16">
        <v>0</v>
      </c>
      <c r="U34" s="15">
        <v>0</v>
      </c>
      <c r="V34" s="15">
        <v>0</v>
      </c>
      <c r="W34" s="16">
        <v>0</v>
      </c>
      <c r="X34" s="15">
        <v>0</v>
      </c>
      <c r="Y34" s="17" t="s">
        <v>127</v>
      </c>
      <c r="Z34" s="21" t="s">
        <v>128</v>
      </c>
    </row>
    <row r="35" spans="2:26">
      <c r="B35" s="29" t="s">
        <v>84</v>
      </c>
      <c r="C35" s="29" t="s">
        <v>100</v>
      </c>
      <c r="D35" s="23" t="s">
        <v>65</v>
      </c>
      <c r="E35" s="23" t="s">
        <v>82</v>
      </c>
      <c r="F35" s="50">
        <f t="shared" si="2"/>
        <v>10.5</v>
      </c>
      <c r="G35" s="13">
        <v>0</v>
      </c>
      <c r="H35" s="13">
        <v>2000000</v>
      </c>
      <c r="I35" s="15">
        <v>0</v>
      </c>
      <c r="J35" s="16">
        <v>0</v>
      </c>
      <c r="K35" s="15">
        <v>0</v>
      </c>
      <c r="L35" s="15">
        <v>0</v>
      </c>
      <c r="M35" s="15">
        <v>0</v>
      </c>
      <c r="N35" s="24">
        <f t="shared" si="1"/>
        <v>2000000</v>
      </c>
      <c r="O35" s="30">
        <f t="shared" si="0"/>
        <v>2000000</v>
      </c>
      <c r="P35" s="15">
        <v>0</v>
      </c>
      <c r="Q35" s="16">
        <v>0</v>
      </c>
      <c r="R35" s="15">
        <v>0</v>
      </c>
      <c r="S35" s="15">
        <v>0</v>
      </c>
      <c r="T35" s="16">
        <v>0</v>
      </c>
      <c r="U35" s="15">
        <v>0</v>
      </c>
      <c r="V35" s="15">
        <v>0</v>
      </c>
      <c r="W35" s="16">
        <v>0</v>
      </c>
      <c r="X35" s="15">
        <v>0</v>
      </c>
      <c r="Y35" s="17" t="s">
        <v>126</v>
      </c>
      <c r="Z35" s="21" t="s">
        <v>128</v>
      </c>
    </row>
    <row r="36" spans="2:26">
      <c r="B36" s="29" t="s">
        <v>84</v>
      </c>
      <c r="C36" s="29" t="s">
        <v>101</v>
      </c>
      <c r="D36" s="23" t="s">
        <v>66</v>
      </c>
      <c r="E36" s="23" t="s">
        <v>83</v>
      </c>
      <c r="F36" s="50">
        <f t="shared" si="2"/>
        <v>10.5</v>
      </c>
      <c r="G36" s="13">
        <v>0</v>
      </c>
      <c r="H36" s="13">
        <v>2000000</v>
      </c>
      <c r="I36" s="15">
        <v>0</v>
      </c>
      <c r="J36" s="16">
        <v>0</v>
      </c>
      <c r="K36" s="15">
        <v>0</v>
      </c>
      <c r="L36" s="15">
        <v>0</v>
      </c>
      <c r="M36" s="15">
        <v>0</v>
      </c>
      <c r="N36" s="24">
        <f t="shared" si="1"/>
        <v>2000000</v>
      </c>
      <c r="O36" s="30">
        <f t="shared" si="0"/>
        <v>2000000</v>
      </c>
      <c r="P36" s="15">
        <v>0</v>
      </c>
      <c r="Q36" s="16">
        <v>0</v>
      </c>
      <c r="R36" s="15">
        <v>0</v>
      </c>
      <c r="S36" s="15">
        <v>0</v>
      </c>
      <c r="T36" s="16">
        <v>0</v>
      </c>
      <c r="U36" s="15">
        <v>0</v>
      </c>
      <c r="V36" s="15">
        <v>0</v>
      </c>
      <c r="W36" s="16">
        <v>0</v>
      </c>
      <c r="X36" s="15">
        <v>0</v>
      </c>
      <c r="Y36" s="17" t="s">
        <v>106</v>
      </c>
      <c r="Z36" s="21" t="s">
        <v>128</v>
      </c>
    </row>
    <row r="37" spans="2:26" ht="15.6">
      <c r="B37" s="29" t="s">
        <v>84</v>
      </c>
      <c r="C37" s="29" t="s">
        <v>102</v>
      </c>
      <c r="D37" s="23" t="s">
        <v>67</v>
      </c>
      <c r="E37" s="23" t="s">
        <v>83</v>
      </c>
      <c r="F37" s="50">
        <v>18</v>
      </c>
      <c r="G37" s="13">
        <v>0</v>
      </c>
      <c r="H37" s="13">
        <v>8000000</v>
      </c>
      <c r="I37" s="15">
        <v>0</v>
      </c>
      <c r="J37" s="16">
        <v>0</v>
      </c>
      <c r="K37" s="15">
        <v>0</v>
      </c>
      <c r="L37" s="15">
        <v>0</v>
      </c>
      <c r="M37" s="15">
        <v>0</v>
      </c>
      <c r="N37" s="24">
        <f t="shared" si="1"/>
        <v>8000000</v>
      </c>
      <c r="O37" s="30">
        <f t="shared" si="0"/>
        <v>8000000</v>
      </c>
      <c r="P37" s="15">
        <v>0</v>
      </c>
      <c r="Q37" s="16">
        <v>0</v>
      </c>
      <c r="R37" s="15">
        <v>0</v>
      </c>
      <c r="S37" s="15">
        <v>0</v>
      </c>
      <c r="T37" s="16">
        <v>0</v>
      </c>
      <c r="U37" s="15">
        <v>0</v>
      </c>
      <c r="V37" s="15">
        <v>0</v>
      </c>
      <c r="W37" s="16">
        <v>0</v>
      </c>
      <c r="X37" s="15">
        <v>0</v>
      </c>
      <c r="Y37" s="33" t="s">
        <v>105</v>
      </c>
      <c r="Z37" s="21" t="s">
        <v>128</v>
      </c>
    </row>
  </sheetData>
  <mergeCells count="29">
    <mergeCell ref="F7:F8"/>
    <mergeCell ref="C6:C8"/>
    <mergeCell ref="I7:I8"/>
    <mergeCell ref="J7:J8"/>
    <mergeCell ref="K7:K8"/>
    <mergeCell ref="Z6:Z8"/>
    <mergeCell ref="A1:E1"/>
    <mergeCell ref="B5:Y5"/>
    <mergeCell ref="B6:B8"/>
    <mergeCell ref="D6:D8"/>
    <mergeCell ref="E6:E8"/>
    <mergeCell ref="G6:N6"/>
    <mergeCell ref="O6:O8"/>
    <mergeCell ref="P6:P8"/>
    <mergeCell ref="Q6:Q8"/>
    <mergeCell ref="R6:R8"/>
    <mergeCell ref="S6:V6"/>
    <mergeCell ref="W6:X6"/>
    <mergeCell ref="L7:L8"/>
    <mergeCell ref="M7:M8"/>
    <mergeCell ref="N7:N8"/>
    <mergeCell ref="Y6:Y8"/>
    <mergeCell ref="G7:G8"/>
    <mergeCell ref="H7:H8"/>
    <mergeCell ref="V7:V8"/>
    <mergeCell ref="W7:W8"/>
    <mergeCell ref="X7:X8"/>
    <mergeCell ref="S7:S8"/>
    <mergeCell ref="T7:U7"/>
  </mergeCells>
  <phoneticPr fontId="15" type="noConversion"/>
  <hyperlinks>
    <hyperlink ref="Y27" r:id="rId1"/>
    <hyperlink ref="Y17" r:id="rId2"/>
    <hyperlink ref="Y21" r:id="rId3"/>
    <hyperlink ref="Y30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2022-08-24T04:04:33Z</dcterms:created>
  <dcterms:modified xsi:type="dcterms:W3CDTF">2022-10-27T09:46:02Z</dcterms:modified>
</cp:coreProperties>
</file>