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vum Korea\원가분석표\"/>
    </mc:Choice>
  </mc:AlternateContent>
  <xr:revisionPtr revIDLastSave="0" documentId="13_ncr:1_{46A35615-E4CF-44AF-8970-299C8EA2073E}" xr6:coauthVersionLast="47" xr6:coauthVersionMax="47" xr10:uidLastSave="{00000000-0000-0000-0000-000000000000}"/>
  <bookViews>
    <workbookView xWindow="-120" yWindow="-120" windowWidth="29040" windowHeight="15720" activeTab="1" xr2:uid="{A15DFE95-F4CA-4417-97F2-13FEE7C21A8A}"/>
  </bookViews>
  <sheets>
    <sheet name="견적서" sheetId="9" r:id="rId1"/>
    <sheet name="원가 분석표" sheetId="7" r:id="rId2"/>
    <sheet name="1차점가 확인방법" sheetId="11" r:id="rId3"/>
    <sheet name="특가등록 방법" sheetId="12" r:id="rId4"/>
  </sheets>
  <definedNames>
    <definedName name="_xlnm._FilterDatabase" localSheetId="1" hidden="1">'원가 분석표'!$A$5:$K$5</definedName>
    <definedName name="_xlnm.Print_Area" localSheetId="0">견적서!$A$1:$J$32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7" l="1"/>
  <c r="L10" i="7"/>
  <c r="K10" i="7"/>
  <c r="J10" i="7"/>
  <c r="M15" i="7"/>
  <c r="L15" i="7"/>
  <c r="K15" i="7"/>
  <c r="J15" i="7"/>
  <c r="I19" i="7"/>
  <c r="J6" i="7" l="1"/>
  <c r="M6" i="7"/>
  <c r="L6" i="7"/>
  <c r="K6" i="7"/>
  <c r="L7" i="7" l="1"/>
  <c r="M7" i="7" l="1"/>
  <c r="K7" i="7"/>
  <c r="J7" i="7" l="1"/>
</calcChain>
</file>

<file path=xl/sharedStrings.xml><?xml version="1.0" encoding="utf-8"?>
<sst xmlns="http://schemas.openxmlformats.org/spreadsheetml/2006/main" count="140" uniqueCount="95">
  <si>
    <t>비고</t>
  </si>
  <si>
    <t>품명</t>
    <phoneticPr fontId="1" type="noConversion"/>
  </si>
  <si>
    <t>견적번호</t>
  </si>
  <si>
    <t>수신</t>
  </si>
  <si>
    <t>참조</t>
  </si>
  <si>
    <t>견적일자</t>
  </si>
  <si>
    <t>유효기간</t>
    <phoneticPr fontId="6" type="noConversion"/>
  </si>
  <si>
    <t>납품일자</t>
  </si>
  <si>
    <t>금액</t>
  </si>
  <si>
    <t>결제조건</t>
  </si>
  <si>
    <t>담당자</t>
  </si>
  <si>
    <t>하기와 같이 견적드립니다.</t>
  </si>
  <si>
    <t>순번</t>
  </si>
  <si>
    <t>단가(원)</t>
    <phoneticPr fontId="1" type="noConversion"/>
  </si>
  <si>
    <t>판매원가(원)</t>
    <phoneticPr fontId="1" type="noConversion"/>
  </si>
  <si>
    <t>품번</t>
    <phoneticPr fontId="1" type="noConversion"/>
  </si>
  <si>
    <t>유저가(원)</t>
    <phoneticPr fontId="1" type="noConversion"/>
  </si>
  <si>
    <t>특가(원)</t>
    <phoneticPr fontId="1" type="noConversion"/>
  </si>
  <si>
    <t>당사-&gt;판매점</t>
    <phoneticPr fontId="1" type="noConversion"/>
  </si>
  <si>
    <t>판매점-&gt;유저</t>
    <phoneticPr fontId="1" type="noConversion"/>
  </si>
  <si>
    <t>원가 분석자료(안)</t>
    <phoneticPr fontId="1" type="noConversion"/>
  </si>
  <si>
    <t>네고율</t>
    <phoneticPr fontId="1" type="noConversion"/>
  </si>
  <si>
    <t>:</t>
    <phoneticPr fontId="6" type="noConversion"/>
  </si>
  <si>
    <t>당사 이익율</t>
    <phoneticPr fontId="1" type="noConversion"/>
  </si>
  <si>
    <t>판매점 이익율</t>
    <phoneticPr fontId="1" type="noConversion"/>
  </si>
  <si>
    <t>비고</t>
    <phoneticPr fontId="1" type="noConversion"/>
  </si>
  <si>
    <t>:</t>
  </si>
  <si>
    <t>협의</t>
    <phoneticPr fontId="6" type="noConversion"/>
  </si>
  <si>
    <t>단가 ( 부가세 별도 )</t>
    <phoneticPr fontId="1" type="noConversion"/>
  </si>
  <si>
    <t>정기결제</t>
    <phoneticPr fontId="6" type="noConversion"/>
  </si>
  <si>
    <t>제품군</t>
    <phoneticPr fontId="1" type="noConversion"/>
  </si>
  <si>
    <t>내용</t>
  </si>
  <si>
    <t>판매로트</t>
    <phoneticPr fontId="6" type="noConversion"/>
  </si>
  <si>
    <t>유저가(원)</t>
    <phoneticPr fontId="13"/>
  </si>
  <si>
    <t>◆</t>
    <phoneticPr fontId="6" type="noConversion"/>
  </si>
  <si>
    <t>판매점가이익율</t>
    <phoneticPr fontId="1" type="noConversion"/>
  </si>
  <si>
    <t>수량</t>
    <phoneticPr fontId="1" type="noConversion"/>
  </si>
  <si>
    <t>예상 납기</t>
    <phoneticPr fontId="1" type="noConversion"/>
  </si>
  <si>
    <t>판매원가
로트</t>
    <phoneticPr fontId="1" type="noConversion"/>
  </si>
  <si>
    <t>MOQ</t>
    <phoneticPr fontId="1" type="noConversion"/>
  </si>
  <si>
    <t>기준관리 품목--&gt;거래처별 가격조회:ABQ03</t>
    <phoneticPr fontId="1" type="noConversion"/>
  </si>
  <si>
    <t>1.하기 화면에서 모델란에 커서를 놓고 키보드에서  F2를 눌러조회한다.</t>
    <phoneticPr fontId="1" type="noConversion"/>
  </si>
  <si>
    <t>2.품목구분에서 상품 또는 제품으로 선택 후 품명입력 후 조회를 누른뒤 해당 품명을 두번클릭하면 ABQ03에서 품번와 품명이 확인됨.</t>
    <phoneticPr fontId="1" type="noConversion"/>
  </si>
  <si>
    <t>3.단가 조회 화면</t>
    <phoneticPr fontId="1" type="noConversion"/>
  </si>
  <si>
    <t>조회(F4)버튼을 누르면 단가가 조회됨.</t>
    <phoneticPr fontId="1" type="noConversion"/>
  </si>
  <si>
    <t>이력조회의 경우 공란으로 둔다.</t>
    <phoneticPr fontId="1" type="noConversion"/>
  </si>
  <si>
    <t>1.판매점 특가 신청서 등록(SBC44)</t>
    <phoneticPr fontId="1" type="noConversion"/>
  </si>
  <si>
    <t xml:space="preserve">판매관리-&gt;수주-&gt;특별가격 신청서 등록(대리점)에서 작성 </t>
    <phoneticPr fontId="1" type="noConversion"/>
  </si>
  <si>
    <t>판매점 코드</t>
    <phoneticPr fontId="1" type="noConversion"/>
  </si>
  <si>
    <t>거래처명</t>
  </si>
  <si>
    <t>DAEDONG</t>
  </si>
  <si>
    <t>DAESUNG</t>
  </si>
  <si>
    <t>KD TECH</t>
  </si>
  <si>
    <t>M-TECH</t>
  </si>
  <si>
    <t>P&amp;M INCORPORATED</t>
  </si>
  <si>
    <t>PARKER KOREA</t>
  </si>
  <si>
    <t>PROTEC(SYSTEM1)</t>
  </si>
  <si>
    <t>PROTEC (SYSTEM3)</t>
  </si>
  <si>
    <t>S-TECH</t>
  </si>
  <si>
    <t>SUNGJUN</t>
  </si>
  <si>
    <t>TPC</t>
  </si>
  <si>
    <t>USEONG</t>
  </si>
  <si>
    <t>WOOSUNG PMT</t>
  </si>
  <si>
    <t>YUHAN</t>
  </si>
  <si>
    <t>KCC</t>
  </si>
  <si>
    <t>YPC</t>
  </si>
  <si>
    <t>NAT</t>
  </si>
  <si>
    <t>GRAV</t>
  </si>
  <si>
    <t>1)특가 신청서 작성 방법(예)</t>
    <phoneticPr fontId="1" type="noConversion"/>
  </si>
  <si>
    <r>
      <t xml:space="preserve">하기와 같이 </t>
    </r>
    <r>
      <rPr>
        <b/>
        <sz val="11"/>
        <color rgb="FFFF0000"/>
        <rFont val="맑은 고딕"/>
        <family val="3"/>
        <charset val="129"/>
        <scheme val="minor"/>
      </rPr>
      <t>판매점 코드(우측리스트참고) 선택 후 유저명 선택, 특가 시작일,특가 마감일 지정,그외 특가 신청내용 기입하여 저장하면 특가 신청번호 생성,특가 신청번호를 제외하고 모든 내용 작성할 것</t>
    </r>
    <phoneticPr fontId="1" type="noConversion"/>
  </si>
  <si>
    <t xml:space="preserve">단  USER명에서 신규유저(전산미등록 유저)의 경우 CS센터에서 유저 등록 후 신청가능하므로 사전에 유저정보 전달요망(유저정보: 영문명,주소,업태) </t>
    <phoneticPr fontId="1" type="noConversion"/>
  </si>
  <si>
    <t>2)특가 마진 기준가이드: 특가 신청서 접수시 같이 신청되도록 처리 (필수,특가 마진가이드 미접수시 처리 불가)</t>
    <phoneticPr fontId="1" type="noConversion"/>
  </si>
  <si>
    <t>각 항목 해당점수에 클릭하고 저장하면 합계점수가 나옴,저장 후 종료하면 특가 신청완료됨.</t>
    <phoneticPr fontId="1" type="noConversion"/>
  </si>
  <si>
    <t>3)판매점 및 영업에서 신청된 내용을 CS센터에서 검토 후 영업부장님과 상무님  내부 결재진행 승인 후 결과 회신</t>
    <phoneticPr fontId="1" type="noConversion"/>
  </si>
  <si>
    <r>
      <t>또한 특가신청상태에서 현재 진행사항 확인가능:</t>
    </r>
    <r>
      <rPr>
        <sz val="11"/>
        <color rgb="FFFF0000"/>
        <rFont val="맑은 고딕"/>
        <family val="3"/>
        <charset val="129"/>
        <scheme val="minor"/>
      </rPr>
      <t>1.신청(최초 접수상태) 2.컨범접수(CS센터에서 신청된 내용을 검토하여 영업부장님께 상신상태),C 취소:특가미승인, Z:최종승인:상무님 승인완료</t>
    </r>
    <phoneticPr fontId="1" type="noConversion"/>
  </si>
  <si>
    <t>4)특가 신청서 진행 조회 화면(SBQ43)</t>
    <phoneticPr fontId="1" type="noConversion"/>
  </si>
  <si>
    <t xml:space="preserve">4)판매관리-&gt;수주-&gt;특별가격 신청서 조회 </t>
    <phoneticPr fontId="1" type="noConversion"/>
  </si>
  <si>
    <t>현재 특가신청 진행상태를 조회 가능</t>
    <phoneticPr fontId="1" type="noConversion"/>
  </si>
  <si>
    <t xml:space="preserve">5)SBQ43에서 최종 승인 완료건에  해당 특가 신청번호를 클릭하면 신청내용으로 들어갈 수 있으며 하기 화면에서 인쇄(Alt-P)를 클릭하여 특가 견적서 인쇄를 클릭하면 </t>
    <phoneticPr fontId="1" type="noConversion"/>
  </si>
  <si>
    <t>PDF견적서로 사용이 가능</t>
    <phoneticPr fontId="1" type="noConversion"/>
  </si>
  <si>
    <t>6)특가 견적서는 하기 확인을 부탁드립니다.</t>
    <phoneticPr fontId="1" type="noConversion"/>
  </si>
  <si>
    <t>PUGB-80-U</t>
  </si>
  <si>
    <t>판매점가</t>
    <phoneticPr fontId="1" type="noConversion"/>
  </si>
  <si>
    <t>엠텍FA -  피엠씨</t>
    <phoneticPr fontId="1" type="noConversion"/>
  </si>
  <si>
    <t>MFPS01-201-NR8#</t>
    <phoneticPr fontId="1" type="noConversion"/>
  </si>
  <si>
    <t>이전 특가 내역</t>
    <phoneticPr fontId="1" type="noConversion"/>
  </si>
  <si>
    <t>엠텍FA / 강동화 부장님</t>
    <phoneticPr fontId="6" type="noConversion"/>
  </si>
  <si>
    <t>남부전략영업소 / 탁현호 소장</t>
    <phoneticPr fontId="6" type="noConversion"/>
  </si>
  <si>
    <t>센서</t>
    <phoneticPr fontId="1" type="noConversion"/>
  </si>
  <si>
    <t>상기 가격은 피엠씨에만 적용되는 로트 특가입니다.</t>
    <phoneticPr fontId="6" type="noConversion"/>
  </si>
  <si>
    <t>2025-0401S-R1</t>
    <phoneticPr fontId="1" type="noConversion"/>
  </si>
  <si>
    <t>FP01-500-02-R6</t>
    <phoneticPr fontId="1" type="noConversion"/>
  </si>
  <si>
    <t>4주</t>
    <phoneticPr fontId="1" type="noConversion"/>
  </si>
  <si>
    <t>판매점가 없음</t>
    <phoneticPr fontId="1" type="noConversion"/>
  </si>
  <si>
    <t>데모설비 물량으로 양산적용시
연간 1,000개 물량 예상됩니다.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</si>
</sst>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%"/>
    <numFmt numFmtId="177" formatCode="0_ "/>
    <numFmt numFmtId="178" formatCode="#,##0_);[Red]\(#,##0\)"/>
  </numFmts>
  <fonts count="2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ＭＳ Ｐゴシック"/>
      <family val="2"/>
      <charset val="128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ＭＳ Ｐゴシック"/>
      <family val="2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6"/>
      <name val="ＭＳ Ｐゴシック"/>
      <family val="2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/>
    <xf numFmtId="0" fontId="7" fillId="0" borderId="0"/>
    <xf numFmtId="0" fontId="19" fillId="0" borderId="0"/>
  </cellStyleXfs>
  <cellXfs count="10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14" fontId="5" fillId="0" borderId="0" xfId="0" applyNumberFormat="1" applyFo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8" fillId="3" borderId="4" xfId="0" applyFont="1" applyFill="1" applyBorder="1" applyAlignment="1">
      <alignment horizontal="center" vertical="center"/>
    </xf>
    <xf numFmtId="0" fontId="3" fillId="2" borderId="0" xfId="4" applyFont="1" applyFill="1"/>
    <xf numFmtId="0" fontId="10" fillId="2" borderId="0" xfId="4" applyFont="1" applyFill="1" applyAlignment="1">
      <alignment horizontal="left" vertical="center"/>
    </xf>
    <xf numFmtId="0" fontId="5" fillId="2" borderId="0" xfId="0" applyFont="1" applyFill="1">
      <alignment vertical="center"/>
    </xf>
    <xf numFmtId="0" fontId="10" fillId="2" borderId="0" xfId="4" applyFont="1" applyFill="1" applyAlignment="1">
      <alignment vertical="center"/>
    </xf>
    <xf numFmtId="55" fontId="10" fillId="2" borderId="0" xfId="4" applyNumberFormat="1" applyFont="1" applyFill="1" applyAlignment="1">
      <alignment horizontal="left" vertical="center"/>
    </xf>
    <xf numFmtId="0" fontId="3" fillId="2" borderId="0" xfId="4" applyFont="1" applyFill="1" applyAlignment="1">
      <alignment vertical="center"/>
    </xf>
    <xf numFmtId="0" fontId="3" fillId="2" borderId="0" xfId="4" applyFont="1" applyFill="1" applyAlignment="1">
      <alignment horizontal="left" vertical="center"/>
    </xf>
    <xf numFmtId="55" fontId="3" fillId="2" borderId="0" xfId="4" applyNumberFormat="1" applyFont="1" applyFill="1" applyAlignment="1">
      <alignment horizontal="left" vertical="center"/>
    </xf>
    <xf numFmtId="0" fontId="3" fillId="2" borderId="0" xfId="4" applyFont="1" applyFill="1" applyAlignment="1">
      <alignment horizontal="center" vertical="center"/>
    </xf>
    <xf numFmtId="0" fontId="10" fillId="2" borderId="0" xfId="5" applyFont="1" applyFill="1" applyAlignment="1">
      <alignment vertical="center"/>
    </xf>
    <xf numFmtId="0" fontId="11" fillId="2" borderId="1" xfId="4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/>
    </xf>
    <xf numFmtId="41" fontId="15" fillId="2" borderId="1" xfId="3" applyFont="1" applyFill="1" applyBorder="1" applyAlignment="1">
      <alignment horizontal="center" vertical="center"/>
    </xf>
    <xf numFmtId="41" fontId="16" fillId="2" borderId="1" xfId="3" applyFont="1" applyFill="1" applyBorder="1" applyAlignment="1">
      <alignment horizontal="center" vertical="center"/>
    </xf>
    <xf numFmtId="178" fontId="16" fillId="2" borderId="1" xfId="0" applyNumberFormat="1" applyFont="1" applyFill="1" applyBorder="1" applyAlignment="1">
      <alignment horizontal="center" vertical="center"/>
    </xf>
    <xf numFmtId="178" fontId="16" fillId="2" borderId="10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0" xfId="0" applyFont="1" applyFill="1" applyBorder="1">
      <alignment vertical="center"/>
    </xf>
    <xf numFmtId="0" fontId="17" fillId="2" borderId="1" xfId="4" applyFont="1" applyFill="1" applyBorder="1" applyAlignment="1">
      <alignment horizontal="center" vertical="center"/>
    </xf>
    <xf numFmtId="41" fontId="18" fillId="2" borderId="1" xfId="3" applyFont="1" applyFill="1" applyBorder="1" applyAlignment="1">
      <alignment horizontal="center" vertical="center"/>
    </xf>
    <xf numFmtId="178" fontId="18" fillId="2" borderId="1" xfId="0" applyNumberFormat="1" applyFont="1" applyFill="1" applyBorder="1" applyAlignment="1">
      <alignment horizontal="center" vertical="center"/>
    </xf>
    <xf numFmtId="178" fontId="18" fillId="2" borderId="10" xfId="0" applyNumberFormat="1" applyFont="1" applyFill="1" applyBorder="1" applyAlignment="1">
      <alignment horizontal="center" vertical="center"/>
    </xf>
    <xf numFmtId="0" fontId="17" fillId="2" borderId="11" xfId="4" applyFont="1" applyFill="1" applyBorder="1" applyAlignment="1">
      <alignment horizontal="center" vertical="center"/>
    </xf>
    <xf numFmtId="0" fontId="15" fillId="2" borderId="11" xfId="4" applyFont="1" applyFill="1" applyBorder="1" applyAlignment="1">
      <alignment vertical="center"/>
    </xf>
    <xf numFmtId="178" fontId="18" fillId="2" borderId="11" xfId="3" applyNumberFormat="1" applyFont="1" applyFill="1" applyBorder="1" applyAlignment="1">
      <alignment horizontal="center" vertical="center"/>
    </xf>
    <xf numFmtId="178" fontId="18" fillId="2" borderId="12" xfId="0" applyNumberFormat="1" applyFont="1" applyFill="1" applyBorder="1" applyAlignment="1">
      <alignment horizontal="center" vertical="center"/>
    </xf>
    <xf numFmtId="178" fontId="18" fillId="2" borderId="0" xfId="0" applyNumberFormat="1" applyFont="1" applyFill="1" applyAlignment="1">
      <alignment horizontal="center" vertical="center"/>
    </xf>
    <xf numFmtId="0" fontId="15" fillId="2" borderId="0" xfId="4" applyFont="1" applyFill="1" applyAlignment="1">
      <alignment vertical="center"/>
    </xf>
    <xf numFmtId="0" fontId="15" fillId="2" borderId="13" xfId="4" applyFont="1" applyFill="1" applyBorder="1" applyAlignment="1">
      <alignment vertical="center"/>
    </xf>
    <xf numFmtId="0" fontId="15" fillId="2" borderId="15" xfId="4" applyFont="1" applyFill="1" applyBorder="1" applyAlignment="1">
      <alignment vertical="center"/>
    </xf>
    <xf numFmtId="0" fontId="15" fillId="2" borderId="16" xfId="4" applyFont="1" applyFill="1" applyBorder="1" applyAlignment="1">
      <alignment vertical="center"/>
    </xf>
    <xf numFmtId="0" fontId="8" fillId="3" borderId="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20" fillId="4" borderId="22" xfId="0" applyFont="1" applyFill="1" applyBorder="1" applyAlignment="1">
      <alignment horizontal="center" vertical="center" wrapText="1"/>
    </xf>
    <xf numFmtId="0" fontId="21" fillId="4" borderId="22" xfId="0" applyFont="1" applyFill="1" applyBorder="1" applyAlignment="1">
      <alignment horizontal="center" vertical="center" wrapText="1"/>
    </xf>
    <xf numFmtId="0" fontId="22" fillId="4" borderId="23" xfId="0" applyFont="1" applyFill="1" applyBorder="1" applyAlignment="1">
      <alignment horizontal="center" vertical="center" wrapText="1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3" fillId="0" borderId="0" xfId="0" applyFont="1">
      <alignment vertical="center"/>
    </xf>
    <xf numFmtId="0" fontId="2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41" fontId="5" fillId="0" borderId="0" xfId="3" applyFont="1" applyBorder="1" applyAlignment="1">
      <alignment horizontal="center" vertical="center"/>
    </xf>
    <xf numFmtId="41" fontId="5" fillId="0" borderId="0" xfId="3" applyFont="1" applyFill="1" applyBorder="1">
      <alignment vertical="center"/>
    </xf>
    <xf numFmtId="41" fontId="3" fillId="0" borderId="0" xfId="3" applyFont="1" applyFill="1" applyBorder="1" applyAlignment="1">
      <alignment horizontal="center" vertical="center"/>
    </xf>
    <xf numFmtId="176" fontId="3" fillId="0" borderId="0" xfId="1" applyNumberFormat="1" applyFont="1" applyFill="1" applyBorder="1" applyAlignment="1">
      <alignment horizontal="center" vertical="center"/>
    </xf>
    <xf numFmtId="176" fontId="5" fillId="0" borderId="0" xfId="1" applyNumberFormat="1" applyFont="1" applyFill="1" applyBorder="1">
      <alignment vertical="center"/>
    </xf>
    <xf numFmtId="176" fontId="0" fillId="0" borderId="0" xfId="1" applyNumberFormat="1" applyFont="1" applyFill="1" applyBorder="1">
      <alignment vertical="center"/>
    </xf>
    <xf numFmtId="9" fontId="0" fillId="0" borderId="0" xfId="1" applyFont="1" applyFill="1" applyBorder="1">
      <alignment vertical="center"/>
    </xf>
    <xf numFmtId="0" fontId="0" fillId="0" borderId="0" xfId="1" applyNumberFormat="1" applyFont="1" applyFill="1" applyBorder="1" applyAlignment="1">
      <alignment vertical="center" wrapText="1"/>
    </xf>
    <xf numFmtId="41" fontId="5" fillId="2" borderId="6" xfId="3" applyFont="1" applyFill="1" applyBorder="1" applyAlignment="1">
      <alignment horizontal="center" vertical="center"/>
    </xf>
    <xf numFmtId="41" fontId="5" fillId="2" borderId="6" xfId="3" applyFont="1" applyFill="1" applyBorder="1">
      <alignment vertical="center"/>
    </xf>
    <xf numFmtId="41" fontId="3" fillId="2" borderId="6" xfId="3" applyFont="1" applyFill="1" applyBorder="1" applyAlignment="1">
      <alignment horizontal="center" vertical="center"/>
    </xf>
    <xf numFmtId="176" fontId="3" fillId="2" borderId="6" xfId="1" applyNumberFormat="1" applyFont="1" applyFill="1" applyBorder="1" applyAlignment="1">
      <alignment horizontal="center" vertical="center"/>
    </xf>
    <xf numFmtId="176" fontId="5" fillId="2" borderId="6" xfId="1" applyNumberFormat="1" applyFont="1" applyFill="1" applyBorder="1">
      <alignment vertical="center"/>
    </xf>
    <xf numFmtId="176" fontId="0" fillId="2" borderId="6" xfId="1" applyNumberFormat="1" applyFont="1" applyFill="1" applyBorder="1">
      <alignment vertical="center"/>
    </xf>
    <xf numFmtId="0" fontId="0" fillId="2" borderId="9" xfId="1" applyNumberFormat="1" applyFont="1" applyFill="1" applyBorder="1" applyAlignment="1">
      <alignment vertical="center" wrapText="1"/>
    </xf>
    <xf numFmtId="0" fontId="3" fillId="5" borderId="5" xfId="0" applyFont="1" applyFill="1" applyBorder="1" applyAlignment="1">
      <alignment horizontal="center" vertical="center"/>
    </xf>
    <xf numFmtId="0" fontId="26" fillId="5" borderId="6" xfId="0" applyFont="1" applyFill="1" applyBorder="1" applyAlignment="1">
      <alignment horizontal="center" vertical="center"/>
    </xf>
    <xf numFmtId="3" fontId="3" fillId="5" borderId="6" xfId="0" applyNumberFormat="1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/>
    </xf>
    <xf numFmtId="0" fontId="26" fillId="5" borderId="28" xfId="0" applyFont="1" applyFill="1" applyBorder="1" applyAlignment="1">
      <alignment horizontal="center" vertical="center"/>
    </xf>
    <xf numFmtId="41" fontId="5" fillId="2" borderId="28" xfId="3" applyFont="1" applyFill="1" applyBorder="1" applyAlignment="1">
      <alignment horizontal="center" vertical="center"/>
    </xf>
    <xf numFmtId="3" fontId="3" fillId="5" borderId="28" xfId="0" applyNumberFormat="1" applyFont="1" applyFill="1" applyBorder="1" applyAlignment="1">
      <alignment horizontal="center" vertical="center" wrapText="1"/>
    </xf>
    <xf numFmtId="41" fontId="5" fillId="2" borderId="28" xfId="3" applyFont="1" applyFill="1" applyBorder="1">
      <alignment vertical="center"/>
    </xf>
    <xf numFmtId="41" fontId="3" fillId="2" borderId="28" xfId="3" applyFont="1" applyFill="1" applyBorder="1" applyAlignment="1">
      <alignment horizontal="center" vertical="center"/>
    </xf>
    <xf numFmtId="176" fontId="3" fillId="2" borderId="28" xfId="1" applyNumberFormat="1" applyFont="1" applyFill="1" applyBorder="1" applyAlignment="1">
      <alignment horizontal="center" vertical="center"/>
    </xf>
    <xf numFmtId="176" fontId="5" fillId="2" borderId="28" xfId="1" applyNumberFormat="1" applyFont="1" applyFill="1" applyBorder="1">
      <alignment vertical="center"/>
    </xf>
    <xf numFmtId="176" fontId="0" fillId="2" borderId="28" xfId="1" applyNumberFormat="1" applyFont="1" applyFill="1" applyBorder="1">
      <alignment vertical="center"/>
    </xf>
    <xf numFmtId="9" fontId="0" fillId="2" borderId="28" xfId="1" applyFont="1" applyFill="1" applyBorder="1">
      <alignment vertical="center"/>
    </xf>
    <xf numFmtId="0" fontId="0" fillId="2" borderId="29" xfId="1" applyNumberFormat="1" applyFont="1" applyFill="1" applyBorder="1" applyAlignment="1">
      <alignment vertical="center" wrapText="1"/>
    </xf>
    <xf numFmtId="9" fontId="0" fillId="2" borderId="6" xfId="1" applyFont="1" applyFill="1" applyBorder="1" applyAlignment="1">
      <alignment horizontal="center" vertical="center"/>
    </xf>
    <xf numFmtId="9" fontId="0" fillId="0" borderId="0" xfId="1" applyFont="1">
      <alignment vertical="center"/>
    </xf>
    <xf numFmtId="177" fontId="10" fillId="2" borderId="0" xfId="4" applyNumberFormat="1" applyFont="1" applyFill="1" applyAlignment="1">
      <alignment horizontal="left" vertical="center"/>
    </xf>
    <xf numFmtId="0" fontId="10" fillId="2" borderId="0" xfId="4" applyFont="1" applyFill="1" applyAlignment="1">
      <alignment vertical="center"/>
    </xf>
    <xf numFmtId="55" fontId="10" fillId="2" borderId="0" xfId="4" applyNumberFormat="1" applyFont="1" applyFill="1" applyAlignment="1">
      <alignment horizontal="left" vertical="center"/>
    </xf>
    <xf numFmtId="0" fontId="11" fillId="2" borderId="1" xfId="4" applyFont="1" applyFill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/>
    </xf>
    <xf numFmtId="0" fontId="17" fillId="2" borderId="1" xfId="4" applyFont="1" applyFill="1" applyBorder="1" applyAlignment="1">
      <alignment horizontal="center" vertical="center"/>
    </xf>
    <xf numFmtId="0" fontId="15" fillId="2" borderId="7" xfId="4" applyFont="1" applyFill="1" applyBorder="1" applyAlignment="1">
      <alignment horizontal="center" vertical="center"/>
    </xf>
    <xf numFmtId="0" fontId="15" fillId="2" borderId="8" xfId="4" applyFont="1" applyFill="1" applyBorder="1" applyAlignment="1">
      <alignment horizontal="center" vertical="center"/>
    </xf>
    <xf numFmtId="0" fontId="15" fillId="2" borderId="14" xfId="4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horizontal="center" vertical="center"/>
    </xf>
    <xf numFmtId="41" fontId="5" fillId="2" borderId="0" xfId="3" applyFont="1" applyFill="1" applyBorder="1" applyAlignment="1">
      <alignment horizontal="center" vertical="center"/>
    </xf>
    <xf numFmtId="3" fontId="3" fillId="5" borderId="0" xfId="0" applyNumberFormat="1" applyFont="1" applyFill="1" applyBorder="1" applyAlignment="1">
      <alignment horizontal="center" vertical="center" wrapText="1"/>
    </xf>
    <xf numFmtId="41" fontId="5" fillId="2" borderId="0" xfId="3" applyFont="1" applyFill="1" applyBorder="1">
      <alignment vertical="center"/>
    </xf>
    <xf numFmtId="41" fontId="3" fillId="2" borderId="0" xfId="3" applyFont="1" applyFill="1" applyBorder="1" applyAlignment="1">
      <alignment horizontal="center" vertical="center"/>
    </xf>
    <xf numFmtId="176" fontId="3" fillId="2" borderId="0" xfId="1" applyNumberFormat="1" applyFont="1" applyFill="1" applyBorder="1" applyAlignment="1">
      <alignment horizontal="center" vertical="center"/>
    </xf>
    <xf numFmtId="176" fontId="5" fillId="2" borderId="0" xfId="1" applyNumberFormat="1" applyFont="1" applyFill="1" applyBorder="1">
      <alignment vertical="center"/>
    </xf>
    <xf numFmtId="176" fontId="0" fillId="2" borderId="0" xfId="1" applyNumberFormat="1" applyFont="1" applyFill="1" applyBorder="1">
      <alignment vertical="center"/>
    </xf>
    <xf numFmtId="9" fontId="0" fillId="2" borderId="0" xfId="1" applyFont="1" applyFill="1" applyBorder="1">
      <alignment vertical="center"/>
    </xf>
    <xf numFmtId="0" fontId="0" fillId="2" borderId="0" xfId="1" applyNumberFormat="1" applyFont="1" applyFill="1" applyBorder="1" applyAlignment="1">
      <alignment vertical="center" wrapText="1"/>
    </xf>
  </cellXfs>
  <cellStyles count="7">
    <cellStyle name="0,0_x000d__x000a_NA_x000d__x000a_" xfId="6" xr:uid="{7882D96F-2535-46C8-AEE0-C4D5B52E2DBE}"/>
    <cellStyle name="백분율" xfId="1" builtinId="5"/>
    <cellStyle name="쉼표 [0]" xfId="3" builtinId="6"/>
    <cellStyle name="쉼표 [0] 2" xfId="2" xr:uid="{6D772FBB-6ECA-48CC-BBA4-D4A512BF0E27}"/>
    <cellStyle name="표준" xfId="0" builtinId="0"/>
    <cellStyle name="표준 2 21" xfId="5" xr:uid="{55B580D6-EA3B-4724-A5EC-7828532BF87D}"/>
    <cellStyle name="표준 4" xfId="4" xr:uid="{11AE5AFA-33FE-458E-84C5-3D02C1738E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</xdr:colOff>
      <xdr:row>0</xdr:row>
      <xdr:rowOff>26669</xdr:rowOff>
    </xdr:from>
    <xdr:to>
      <xdr:col>8</xdr:col>
      <xdr:colOff>910590</xdr:colOff>
      <xdr:row>6</xdr:row>
      <xdr:rowOff>150494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950B6-501D-4DEB-A82F-750C5F27B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3595" t="11133" r="24297" b="74414"/>
        <a:stretch>
          <a:fillRect/>
        </a:stretch>
      </xdr:blipFill>
      <xdr:spPr bwMode="auto">
        <a:xfrm>
          <a:off x="43815" y="26669"/>
          <a:ext cx="6459855" cy="144970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14</xdr:col>
      <xdr:colOff>123825</xdr:colOff>
      <xdr:row>15</xdr:row>
      <xdr:rowOff>142875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C54B0E5-CA49-43C4-8BA8-D0C0473190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r="46816" b="74163"/>
        <a:stretch/>
      </xdr:blipFill>
      <xdr:spPr>
        <a:xfrm>
          <a:off x="0" y="628650"/>
          <a:ext cx="9725025" cy="2657475"/>
        </a:xfrm>
        <a:prstGeom prst="rect">
          <a:avLst/>
        </a:prstGeom>
      </xdr:spPr>
    </xdr:pic>
    <xdr:clientData/>
  </xdr:twoCellAnchor>
  <xdr:twoCellAnchor>
    <xdr:from>
      <xdr:col>2</xdr:col>
      <xdr:colOff>38100</xdr:colOff>
      <xdr:row>9</xdr:row>
      <xdr:rowOff>95250</xdr:rowOff>
    </xdr:from>
    <xdr:to>
      <xdr:col>3</xdr:col>
      <xdr:colOff>628649</xdr:colOff>
      <xdr:row>10</xdr:row>
      <xdr:rowOff>180975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F0D04208-EB74-4480-8964-039183A95333}"/>
            </a:ext>
          </a:extLst>
        </xdr:cNvPr>
        <xdr:cNvSpPr/>
      </xdr:nvSpPr>
      <xdr:spPr>
        <a:xfrm>
          <a:off x="1409700" y="1981200"/>
          <a:ext cx="1276349" cy="2952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95250</xdr:colOff>
      <xdr:row>18</xdr:row>
      <xdr:rowOff>21165</xdr:rowOff>
    </xdr:from>
    <xdr:to>
      <xdr:col>13</xdr:col>
      <xdr:colOff>201083</xdr:colOff>
      <xdr:row>27</xdr:row>
      <xdr:rowOff>74083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F155658-880E-448E-9B66-644B7D8801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3588" t="25415" r="46926" b="55447"/>
        <a:stretch/>
      </xdr:blipFill>
      <xdr:spPr>
        <a:xfrm>
          <a:off x="95250" y="3793065"/>
          <a:ext cx="9021233" cy="19483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14</xdr:col>
      <xdr:colOff>116417</xdr:colOff>
      <xdr:row>43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67E5099-6E3E-49BC-A332-148EDCE8D4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r="46695" b="75512"/>
        <a:stretch/>
      </xdr:blipFill>
      <xdr:spPr>
        <a:xfrm>
          <a:off x="0" y="6715125"/>
          <a:ext cx="9717617" cy="2495550"/>
        </a:xfrm>
        <a:prstGeom prst="rect">
          <a:avLst/>
        </a:prstGeom>
      </xdr:spPr>
    </xdr:pic>
    <xdr:clientData/>
  </xdr:twoCellAnchor>
  <xdr:twoCellAnchor>
    <xdr:from>
      <xdr:col>2</xdr:col>
      <xdr:colOff>296334</xdr:colOff>
      <xdr:row>33</xdr:row>
      <xdr:rowOff>10583</xdr:rowOff>
    </xdr:from>
    <xdr:to>
      <xdr:col>3</xdr:col>
      <xdr:colOff>550333</xdr:colOff>
      <xdr:row>35</xdr:row>
      <xdr:rowOff>52917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43E3A86-6107-409C-B951-1A8D359BC71D}"/>
            </a:ext>
          </a:extLst>
        </xdr:cNvPr>
        <xdr:cNvSpPr/>
      </xdr:nvSpPr>
      <xdr:spPr>
        <a:xfrm>
          <a:off x="1667934" y="6935258"/>
          <a:ext cx="939799" cy="46143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529167</xdr:colOff>
      <xdr:row>37</xdr:row>
      <xdr:rowOff>74085</xdr:rowOff>
    </xdr:from>
    <xdr:to>
      <xdr:col>13</xdr:col>
      <xdr:colOff>476250</xdr:colOff>
      <xdr:row>39</xdr:row>
      <xdr:rowOff>1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19270836-6969-408D-B8EE-FF1F3BEA9414}"/>
            </a:ext>
          </a:extLst>
        </xdr:cNvPr>
        <xdr:cNvSpPr/>
      </xdr:nvSpPr>
      <xdr:spPr>
        <a:xfrm>
          <a:off x="8758767" y="7836960"/>
          <a:ext cx="632883" cy="34501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74083</xdr:colOff>
      <xdr:row>32</xdr:row>
      <xdr:rowOff>66675</xdr:rowOff>
    </xdr:from>
    <xdr:to>
      <xdr:col>14</xdr:col>
      <xdr:colOff>197908</xdr:colOff>
      <xdr:row>56</xdr:row>
      <xdr:rowOff>123825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78E5E7D-1E0E-4138-9D04-B4CF5E22CA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3056" r="46816" b="47493"/>
        <a:stretch/>
      </xdr:blipFill>
      <xdr:spPr>
        <a:xfrm>
          <a:off x="74083" y="6800850"/>
          <a:ext cx="9725025" cy="5086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57150</xdr:rowOff>
    </xdr:from>
    <xdr:to>
      <xdr:col>14</xdr:col>
      <xdr:colOff>312200</xdr:colOff>
      <xdr:row>95</xdr:row>
      <xdr:rowOff>152399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90F32DA-E39B-421F-874C-1E63C4EE2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t="2725" r="38869" b="21905"/>
        <a:stretch>
          <a:fillRect/>
        </a:stretch>
      </xdr:blipFill>
      <xdr:spPr bwMode="auto">
        <a:xfrm>
          <a:off x="0" y="12449175"/>
          <a:ext cx="9913400" cy="76390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123825</xdr:colOff>
      <xdr:row>40</xdr:row>
      <xdr:rowOff>28575</xdr:rowOff>
    </xdr:from>
    <xdr:to>
      <xdr:col>13</xdr:col>
      <xdr:colOff>571499</xdr:colOff>
      <xdr:row>41</xdr:row>
      <xdr:rowOff>66675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5028E96-CBF6-425A-A3F2-5451A0E9C356}"/>
            </a:ext>
          </a:extLst>
        </xdr:cNvPr>
        <xdr:cNvSpPr/>
      </xdr:nvSpPr>
      <xdr:spPr>
        <a:xfrm>
          <a:off x="7667625" y="8439150"/>
          <a:ext cx="1819274" cy="2476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582083</xdr:colOff>
      <xdr:row>41</xdr:row>
      <xdr:rowOff>84667</xdr:rowOff>
    </xdr:from>
    <xdr:to>
      <xdr:col>15</xdr:col>
      <xdr:colOff>38100</xdr:colOff>
      <xdr:row>43</xdr:row>
      <xdr:rowOff>66675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ABA74A84-9EBF-4A03-9840-C1EC2102CBC4}"/>
            </a:ext>
          </a:extLst>
        </xdr:cNvPr>
        <xdr:cNvCxnSpPr/>
      </xdr:nvCxnSpPr>
      <xdr:spPr>
        <a:xfrm>
          <a:off x="9497483" y="8704792"/>
          <a:ext cx="827617" cy="401108"/>
        </a:xfrm>
        <a:prstGeom prst="straightConnector1">
          <a:avLst/>
        </a:prstGeom>
        <a:ln w="31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76199</xdr:colOff>
      <xdr:row>42</xdr:row>
      <xdr:rowOff>19049</xdr:rowOff>
    </xdr:from>
    <xdr:to>
      <xdr:col>18</xdr:col>
      <xdr:colOff>1026583</xdr:colOff>
      <xdr:row>45</xdr:row>
      <xdr:rowOff>63501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1FBEC39-E593-4E3C-B82C-7420F78168E0}"/>
            </a:ext>
          </a:extLst>
        </xdr:cNvPr>
        <xdr:cNvSpPr txBox="1"/>
      </xdr:nvSpPr>
      <xdr:spPr>
        <a:xfrm>
          <a:off x="10363199" y="8848724"/>
          <a:ext cx="3264959" cy="6731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ko-KR" altLang="en-US" sz="1050"/>
            <a:t>특가 신청번호 생성후 클릭하여  마진 평가 후 특가 신청서와 같이 신청</a:t>
          </a:r>
          <a:r>
            <a:rPr lang="en-US" altLang="ko-KR" sz="1050"/>
            <a:t>(</a:t>
          </a:r>
          <a:r>
            <a:rPr lang="ko-KR" altLang="en-US" sz="1050"/>
            <a:t>작성 방법은</a:t>
          </a:r>
          <a:r>
            <a:rPr lang="en-US" altLang="ko-KR" sz="1050" baseline="0"/>
            <a:t> </a:t>
          </a:r>
          <a:r>
            <a:rPr lang="en-US" altLang="ko-KR" sz="1050"/>
            <a:t>2)</a:t>
          </a:r>
          <a:r>
            <a:rPr lang="ko-KR" altLang="en-US" sz="1050"/>
            <a:t>참고할 것</a:t>
          </a:r>
          <a:r>
            <a:rPr lang="en-US" altLang="ko-KR" sz="1050"/>
            <a:t>)</a:t>
          </a:r>
          <a:endParaRPr lang="ko-KR" altLang="en-US" sz="1050"/>
        </a:p>
      </xdr:txBody>
    </xdr:sp>
    <xdr:clientData/>
  </xdr:twoCellAnchor>
  <xdr:twoCellAnchor>
    <xdr:from>
      <xdr:col>8</xdr:col>
      <xdr:colOff>419100</xdr:colOff>
      <xdr:row>93</xdr:row>
      <xdr:rowOff>114300</xdr:rowOff>
    </xdr:from>
    <xdr:to>
      <xdr:col>10</xdr:col>
      <xdr:colOff>161925</xdr:colOff>
      <xdr:row>95</xdr:row>
      <xdr:rowOff>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34420B6-E78B-40C8-893D-CAAA8B9E8348}"/>
            </a:ext>
          </a:extLst>
        </xdr:cNvPr>
        <xdr:cNvSpPr/>
      </xdr:nvSpPr>
      <xdr:spPr>
        <a:xfrm>
          <a:off x="5905500" y="19631025"/>
          <a:ext cx="1114425" cy="3048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142874</xdr:colOff>
      <xdr:row>37</xdr:row>
      <xdr:rowOff>180975</xdr:rowOff>
    </xdr:from>
    <xdr:to>
      <xdr:col>2</xdr:col>
      <xdr:colOff>685799</xdr:colOff>
      <xdr:row>39</xdr:row>
      <xdr:rowOff>19050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8D90E1D0-C398-4ACE-8A92-61ED8E112595}"/>
            </a:ext>
          </a:extLst>
        </xdr:cNvPr>
        <xdr:cNvSpPr/>
      </xdr:nvSpPr>
      <xdr:spPr>
        <a:xfrm>
          <a:off x="142874" y="7962900"/>
          <a:ext cx="1914525" cy="2571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342901</xdr:colOff>
      <xdr:row>61</xdr:row>
      <xdr:rowOff>123825</xdr:rowOff>
    </xdr:from>
    <xdr:to>
      <xdr:col>12</xdr:col>
      <xdr:colOff>361951</xdr:colOff>
      <xdr:row>63</xdr:row>
      <xdr:rowOff>9525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A241FCB5-E583-4DAA-9BEF-2FFD13DFC2F2}"/>
            </a:ext>
          </a:extLst>
        </xdr:cNvPr>
        <xdr:cNvSpPr/>
      </xdr:nvSpPr>
      <xdr:spPr>
        <a:xfrm>
          <a:off x="7886701" y="12934950"/>
          <a:ext cx="704850" cy="3048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247650</xdr:colOff>
      <xdr:row>53</xdr:row>
      <xdr:rowOff>95251</xdr:rowOff>
    </xdr:from>
    <xdr:to>
      <xdr:col>13</xdr:col>
      <xdr:colOff>0</xdr:colOff>
      <xdr:row>54</xdr:row>
      <xdr:rowOff>171451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3C453B11-50F0-4688-9C00-914B46466DD6}"/>
            </a:ext>
          </a:extLst>
        </xdr:cNvPr>
        <xdr:cNvSpPr/>
      </xdr:nvSpPr>
      <xdr:spPr>
        <a:xfrm>
          <a:off x="247650" y="11229976"/>
          <a:ext cx="8667750" cy="2857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295275</xdr:colOff>
      <xdr:row>50</xdr:row>
      <xdr:rowOff>142876</xdr:rowOff>
    </xdr:from>
    <xdr:to>
      <xdr:col>18</xdr:col>
      <xdr:colOff>465668</xdr:colOff>
      <xdr:row>54</xdr:row>
      <xdr:rowOff>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4FF5CA1-7574-438D-9F3E-FBE4C0186603}"/>
            </a:ext>
          </a:extLst>
        </xdr:cNvPr>
        <xdr:cNvSpPr txBox="1"/>
      </xdr:nvSpPr>
      <xdr:spPr>
        <a:xfrm>
          <a:off x="9896475" y="10648951"/>
          <a:ext cx="3170768" cy="695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추가</a:t>
          </a:r>
          <a:r>
            <a:rPr lang="en-US" altLang="ko-KR" sz="1100"/>
            <a:t>(F9)</a:t>
          </a:r>
          <a:r>
            <a:rPr lang="ko-KR" altLang="en-US" sz="1100"/>
            <a:t>버튼을 누르면 작성란이 나옴</a:t>
          </a:r>
          <a:r>
            <a:rPr lang="en-US" altLang="ko-KR" sz="1100"/>
            <a:t>.                                                                </a:t>
          </a:r>
          <a:r>
            <a:rPr lang="ko-KR" altLang="en-US" sz="1100"/>
            <a:t>품목 추가시 마다 </a:t>
          </a:r>
          <a:r>
            <a:rPr lang="en-US" altLang="ko-KR" sz="1100"/>
            <a:t>F9</a:t>
          </a:r>
          <a:r>
            <a:rPr lang="ko-KR" altLang="en-US" sz="1100"/>
            <a:t>누를 것</a:t>
          </a:r>
          <a:r>
            <a:rPr lang="en-US" altLang="ko-KR" sz="1100"/>
            <a:t>.</a:t>
          </a:r>
          <a:r>
            <a:rPr lang="ko-KR" altLang="en-US" sz="1100"/>
            <a:t> </a:t>
          </a:r>
        </a:p>
      </xdr:txBody>
    </xdr:sp>
    <xdr:clientData/>
  </xdr:twoCellAnchor>
  <xdr:twoCellAnchor>
    <xdr:from>
      <xdr:col>5</xdr:col>
      <xdr:colOff>600075</xdr:colOff>
      <xdr:row>34</xdr:row>
      <xdr:rowOff>0</xdr:rowOff>
    </xdr:from>
    <xdr:to>
      <xdr:col>7</xdr:col>
      <xdr:colOff>142875</xdr:colOff>
      <xdr:row>35</xdr:row>
      <xdr:rowOff>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5BB10999-100D-4311-9EA6-D79B06F68BD3}"/>
            </a:ext>
          </a:extLst>
        </xdr:cNvPr>
        <xdr:cNvSpPr/>
      </xdr:nvSpPr>
      <xdr:spPr>
        <a:xfrm>
          <a:off x="4029075" y="7153275"/>
          <a:ext cx="914400" cy="2095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66675</xdr:colOff>
      <xdr:row>35</xdr:row>
      <xdr:rowOff>66675</xdr:rowOff>
    </xdr:from>
    <xdr:to>
      <xdr:col>14</xdr:col>
      <xdr:colOff>161925</xdr:colOff>
      <xdr:row>52</xdr:row>
      <xdr:rowOff>133350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BB51809B-7F97-4BB1-B453-314F3D1B9A60}"/>
            </a:ext>
          </a:extLst>
        </xdr:cNvPr>
        <xdr:cNvCxnSpPr/>
      </xdr:nvCxnSpPr>
      <xdr:spPr>
        <a:xfrm>
          <a:off x="4867275" y="7429500"/>
          <a:ext cx="4895850" cy="36290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53</xdr:row>
      <xdr:rowOff>0</xdr:rowOff>
    </xdr:from>
    <xdr:to>
      <xdr:col>14</xdr:col>
      <xdr:colOff>152400</xdr:colOff>
      <xdr:row>54</xdr:row>
      <xdr:rowOff>9525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2926526F-2814-4FE0-8F99-A8F67D754081}"/>
            </a:ext>
          </a:extLst>
        </xdr:cNvPr>
        <xdr:cNvCxnSpPr/>
      </xdr:nvCxnSpPr>
      <xdr:spPr>
        <a:xfrm flipV="1">
          <a:off x="8972550" y="11134725"/>
          <a:ext cx="781050" cy="2190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247650</xdr:colOff>
      <xdr:row>37</xdr:row>
      <xdr:rowOff>200025</xdr:rowOff>
    </xdr:from>
    <xdr:to>
      <xdr:col>13</xdr:col>
      <xdr:colOff>628650</xdr:colOff>
      <xdr:row>39</xdr:row>
      <xdr:rowOff>57150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ECEE8F1-8B3D-4685-8BEE-778BA4DEE869}"/>
            </a:ext>
          </a:extLst>
        </xdr:cNvPr>
        <xdr:cNvSpPr/>
      </xdr:nvSpPr>
      <xdr:spPr>
        <a:xfrm>
          <a:off x="5048250" y="7981950"/>
          <a:ext cx="4495800" cy="276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390525</xdr:colOff>
      <xdr:row>39</xdr:row>
      <xdr:rowOff>76201</xdr:rowOff>
    </xdr:from>
    <xdr:to>
      <xdr:col>7</xdr:col>
      <xdr:colOff>47625</xdr:colOff>
      <xdr:row>40</xdr:row>
      <xdr:rowOff>57151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C3B2720-B4FD-4416-B706-F5F8DC83C23E}"/>
            </a:ext>
          </a:extLst>
        </xdr:cNvPr>
        <xdr:cNvSpPr/>
      </xdr:nvSpPr>
      <xdr:spPr>
        <a:xfrm>
          <a:off x="1076325" y="8277226"/>
          <a:ext cx="3771900" cy="190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123825</xdr:colOff>
      <xdr:row>40</xdr:row>
      <xdr:rowOff>76200</xdr:rowOff>
    </xdr:from>
    <xdr:to>
      <xdr:col>6</xdr:col>
      <xdr:colOff>295275</xdr:colOff>
      <xdr:row>41</xdr:row>
      <xdr:rowOff>114300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75D74644-F7B4-49FF-A4CF-4F0673C36F58}"/>
            </a:ext>
          </a:extLst>
        </xdr:cNvPr>
        <xdr:cNvCxnSpPr/>
      </xdr:nvCxnSpPr>
      <xdr:spPr>
        <a:xfrm>
          <a:off x="4238625" y="8486775"/>
          <a:ext cx="171450" cy="2476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19049</xdr:colOff>
      <xdr:row>41</xdr:row>
      <xdr:rowOff>114300</xdr:rowOff>
    </xdr:from>
    <xdr:to>
      <xdr:col>9</xdr:col>
      <xdr:colOff>361950</xdr:colOff>
      <xdr:row>43</xdr:row>
      <xdr:rowOff>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EBF3CDE-3F11-4F31-B8B1-96E834AD0BE8}"/>
            </a:ext>
          </a:extLst>
        </xdr:cNvPr>
        <xdr:cNvSpPr txBox="1"/>
      </xdr:nvSpPr>
      <xdr:spPr>
        <a:xfrm>
          <a:off x="4133849" y="8734425"/>
          <a:ext cx="2400301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/>
            <a:t>해당 특가 판매점과 유저명은 선택할 것 </a:t>
          </a:r>
        </a:p>
      </xdr:txBody>
    </xdr:sp>
    <xdr:clientData/>
  </xdr:twoCellAnchor>
  <xdr:twoCellAnchor>
    <xdr:from>
      <xdr:col>2</xdr:col>
      <xdr:colOff>349250</xdr:colOff>
      <xdr:row>36</xdr:row>
      <xdr:rowOff>180975</xdr:rowOff>
    </xdr:from>
    <xdr:to>
      <xdr:col>2</xdr:col>
      <xdr:colOff>600075</xdr:colOff>
      <xdr:row>37</xdr:row>
      <xdr:rowOff>148166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05942E23-C5E1-4FF6-9E59-B99CCEA03D38}"/>
            </a:ext>
          </a:extLst>
        </xdr:cNvPr>
        <xdr:cNvCxnSpPr/>
      </xdr:nvCxnSpPr>
      <xdr:spPr>
        <a:xfrm flipV="1">
          <a:off x="1720850" y="7753350"/>
          <a:ext cx="250825" cy="17674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609600</xdr:colOff>
      <xdr:row>36</xdr:row>
      <xdr:rowOff>19049</xdr:rowOff>
    </xdr:from>
    <xdr:to>
      <xdr:col>6</xdr:col>
      <xdr:colOff>550333</xdr:colOff>
      <xdr:row>37</xdr:row>
      <xdr:rowOff>179915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E495143-C7A9-44FD-960F-5C6156F39C37}"/>
            </a:ext>
          </a:extLst>
        </xdr:cNvPr>
        <xdr:cNvSpPr txBox="1"/>
      </xdr:nvSpPr>
      <xdr:spPr>
        <a:xfrm>
          <a:off x="1981200" y="7591424"/>
          <a:ext cx="2683933" cy="3704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000"/>
            <a:t>전체 기입 후 저장하면 시스템에서  자동생성</a:t>
          </a:r>
        </a:p>
      </xdr:txBody>
    </xdr:sp>
    <xdr:clientData/>
  </xdr:twoCellAnchor>
  <xdr:twoCellAnchor editAs="oneCell">
    <xdr:from>
      <xdr:col>0</xdr:col>
      <xdr:colOff>0</xdr:colOff>
      <xdr:row>143</xdr:row>
      <xdr:rowOff>95250</xdr:rowOff>
    </xdr:from>
    <xdr:to>
      <xdr:col>14</xdr:col>
      <xdr:colOff>116417</xdr:colOff>
      <xdr:row>176</xdr:row>
      <xdr:rowOff>158750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D46B5462-B716-4D23-8A18-C0F355F5E5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-231" t="1029" r="46926" b="30444"/>
        <a:stretch/>
      </xdr:blipFill>
      <xdr:spPr>
        <a:xfrm>
          <a:off x="0" y="30089475"/>
          <a:ext cx="9717617" cy="6978650"/>
        </a:xfrm>
        <a:prstGeom prst="rect">
          <a:avLst/>
        </a:prstGeom>
      </xdr:spPr>
    </xdr:pic>
    <xdr:clientData/>
  </xdr:twoCellAnchor>
  <xdr:twoCellAnchor>
    <xdr:from>
      <xdr:col>9</xdr:col>
      <xdr:colOff>148165</xdr:colOff>
      <xdr:row>148</xdr:row>
      <xdr:rowOff>190501</xdr:rowOff>
    </xdr:from>
    <xdr:to>
      <xdr:col>11</xdr:col>
      <xdr:colOff>116416</xdr:colOff>
      <xdr:row>150</xdr:row>
      <xdr:rowOff>31751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49D79EBD-EEEA-4756-8CDE-4A1905348D77}"/>
            </a:ext>
          </a:extLst>
        </xdr:cNvPr>
        <xdr:cNvSpPr/>
      </xdr:nvSpPr>
      <xdr:spPr>
        <a:xfrm>
          <a:off x="6320365" y="31232476"/>
          <a:ext cx="1339851" cy="2603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127000</xdr:colOff>
      <xdr:row>178</xdr:row>
      <xdr:rowOff>84666</xdr:rowOff>
    </xdr:from>
    <xdr:to>
      <xdr:col>12</xdr:col>
      <xdr:colOff>550334</xdr:colOff>
      <xdr:row>212</xdr:row>
      <xdr:rowOff>10584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A277A00D-FFD1-4F43-8A64-CE15CAFBD7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l="5615" r="46926" b="30753"/>
        <a:stretch/>
      </xdr:blipFill>
      <xdr:spPr>
        <a:xfrm>
          <a:off x="127000" y="37413141"/>
          <a:ext cx="8652934" cy="70506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14</xdr:col>
      <xdr:colOff>127000</xdr:colOff>
      <xdr:row>121</xdr:row>
      <xdr:rowOff>111724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90C0866D-72C2-430D-BDFC-A08F797E30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r="46347" b="53389"/>
        <a:stretch/>
      </xdr:blipFill>
      <xdr:spPr>
        <a:xfrm>
          <a:off x="0" y="20774025"/>
          <a:ext cx="9728200" cy="4721824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107</xdr:row>
      <xdr:rowOff>21167</xdr:rowOff>
    </xdr:from>
    <xdr:to>
      <xdr:col>3</xdr:col>
      <xdr:colOff>613833</xdr:colOff>
      <xdr:row>108</xdr:row>
      <xdr:rowOff>116417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22F41EFA-A435-4954-9354-20B73DB1CF26}"/>
            </a:ext>
          </a:extLst>
        </xdr:cNvPr>
        <xdr:cNvSpPr/>
      </xdr:nvSpPr>
      <xdr:spPr>
        <a:xfrm>
          <a:off x="190500" y="22471592"/>
          <a:ext cx="2480733" cy="3048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14</xdr:col>
      <xdr:colOff>95250</xdr:colOff>
      <xdr:row>138</xdr:row>
      <xdr:rowOff>127000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34E21205-0E4F-4595-8D8A-6495CDD7B3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r="46810" b="72013"/>
        <a:stretch/>
      </xdr:blipFill>
      <xdr:spPr>
        <a:xfrm>
          <a:off x="0" y="26222325"/>
          <a:ext cx="9696450" cy="2851150"/>
        </a:xfrm>
        <a:prstGeom prst="rect">
          <a:avLst/>
        </a:prstGeom>
      </xdr:spPr>
    </xdr:pic>
    <xdr:clientData/>
  </xdr:twoCellAnchor>
  <xdr:twoCellAnchor>
    <xdr:from>
      <xdr:col>12</xdr:col>
      <xdr:colOff>306916</xdr:colOff>
      <xdr:row>136</xdr:row>
      <xdr:rowOff>105833</xdr:rowOff>
    </xdr:from>
    <xdr:to>
      <xdr:col>13</xdr:col>
      <xdr:colOff>582083</xdr:colOff>
      <xdr:row>137</xdr:row>
      <xdr:rowOff>148167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8FC14418-DE2F-4F84-9A4D-F10E6FD14FE4}"/>
            </a:ext>
          </a:extLst>
        </xdr:cNvPr>
        <xdr:cNvSpPr/>
      </xdr:nvSpPr>
      <xdr:spPr>
        <a:xfrm>
          <a:off x="8536516" y="28633208"/>
          <a:ext cx="960967" cy="25188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179917</xdr:colOff>
      <xdr:row>144</xdr:row>
      <xdr:rowOff>127001</xdr:rowOff>
    </xdr:from>
    <xdr:to>
      <xdr:col>9</xdr:col>
      <xdr:colOff>455083</xdr:colOff>
      <xdr:row>145</xdr:row>
      <xdr:rowOff>190500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2381FF4D-8286-49B0-94DA-E41CBA10029F}"/>
            </a:ext>
          </a:extLst>
        </xdr:cNvPr>
        <xdr:cNvSpPr/>
      </xdr:nvSpPr>
      <xdr:spPr>
        <a:xfrm>
          <a:off x="5666317" y="30330776"/>
          <a:ext cx="960966" cy="27304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2</xdr:row>
      <xdr:rowOff>201083</xdr:rowOff>
    </xdr:from>
    <xdr:to>
      <xdr:col>15</xdr:col>
      <xdr:colOff>613833</xdr:colOff>
      <xdr:row>26</xdr:row>
      <xdr:rowOff>74083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E0B433A2-0CC9-4EDE-91B6-EC31D02715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t="4014" r="40212" b="47832"/>
        <a:stretch/>
      </xdr:blipFill>
      <xdr:spPr>
        <a:xfrm>
          <a:off x="0" y="629708"/>
          <a:ext cx="10900833" cy="4902200"/>
        </a:xfrm>
        <a:prstGeom prst="rect">
          <a:avLst/>
        </a:prstGeom>
      </xdr:spPr>
    </xdr:pic>
    <xdr:clientData/>
  </xdr:twoCellAnchor>
  <xdr:twoCellAnchor>
    <xdr:from>
      <xdr:col>5</xdr:col>
      <xdr:colOff>550334</xdr:colOff>
      <xdr:row>10</xdr:row>
      <xdr:rowOff>210609</xdr:rowOff>
    </xdr:from>
    <xdr:to>
      <xdr:col>10</xdr:col>
      <xdr:colOff>116416</xdr:colOff>
      <xdr:row>11</xdr:row>
      <xdr:rowOff>205317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E47ECD93-53E0-49B4-8C31-03A0A72288C0}"/>
            </a:ext>
          </a:extLst>
        </xdr:cNvPr>
        <xdr:cNvSpPr/>
      </xdr:nvSpPr>
      <xdr:spPr>
        <a:xfrm>
          <a:off x="3979334" y="2315634"/>
          <a:ext cx="2995082" cy="20425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296333</xdr:colOff>
      <xdr:row>2</xdr:row>
      <xdr:rowOff>63500</xdr:rowOff>
    </xdr:from>
    <xdr:to>
      <xdr:col>11</xdr:col>
      <xdr:colOff>0</xdr:colOff>
      <xdr:row>10</xdr:row>
      <xdr:rowOff>158750</xdr:rowOff>
    </xdr:to>
    <xdr:cxnSp macro="">
      <xdr:nvCxnSpPr>
        <xdr:cNvPr id="31" name="직선 화살표 연결선 30">
          <a:extLst>
            <a:ext uri="{FF2B5EF4-FFF2-40B4-BE49-F238E27FC236}">
              <a16:creationId xmlns:a16="http://schemas.microsoft.com/office/drawing/2014/main" id="{88D01981-C50E-4DE0-B272-0A63D0B4EEFC}"/>
            </a:ext>
          </a:extLst>
        </xdr:cNvPr>
        <xdr:cNvCxnSpPr/>
      </xdr:nvCxnSpPr>
      <xdr:spPr>
        <a:xfrm flipV="1">
          <a:off x="6468533" y="492125"/>
          <a:ext cx="1075267" cy="17716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63499</xdr:colOff>
      <xdr:row>0</xdr:row>
      <xdr:rowOff>169332</xdr:rowOff>
    </xdr:from>
    <xdr:to>
      <xdr:col>16</xdr:col>
      <xdr:colOff>232832</xdr:colOff>
      <xdr:row>3</xdr:row>
      <xdr:rowOff>148166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E7F7150-D80D-4C28-8B09-AE10FC49DF1A}"/>
            </a:ext>
          </a:extLst>
        </xdr:cNvPr>
        <xdr:cNvSpPr txBox="1"/>
      </xdr:nvSpPr>
      <xdr:spPr>
        <a:xfrm>
          <a:off x="7607299" y="169332"/>
          <a:ext cx="3598333" cy="6170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>
              <a:solidFill>
                <a:srgbClr val="FF0000"/>
              </a:solidFill>
            </a:rPr>
            <a:t>영업담당자  작성란 추가완료</a:t>
          </a:r>
          <a:r>
            <a:rPr lang="en-US" altLang="ko-KR" sz="1100" b="1">
              <a:solidFill>
                <a:srgbClr val="FF0000"/>
              </a:solidFill>
            </a:rPr>
            <a:t>(10/11)</a:t>
          </a:r>
        </a:p>
        <a:p>
          <a:r>
            <a:rPr lang="ko-KR" altLang="en-US" sz="1100" b="1">
              <a:solidFill>
                <a:srgbClr val="FF0000"/>
              </a:solidFill>
            </a:rPr>
            <a:t>담당자란에 신청자명 기입 후 검색하여  조회하면 </a:t>
          </a:r>
          <a:r>
            <a:rPr lang="en-US" altLang="ko-KR" sz="1100" b="1">
              <a:solidFill>
                <a:srgbClr val="FF0000"/>
              </a:solidFill>
            </a:rPr>
            <a:t>OK</a:t>
          </a:r>
          <a:r>
            <a:rPr lang="ko-KR" altLang="en-US" sz="1100" b="1">
              <a:solidFill>
                <a:srgbClr val="FF0000"/>
              </a:solidFill>
            </a:rPr>
            <a:t> </a:t>
          </a:r>
          <a:endParaRPr lang="en-US" altLang="ko-KR" sz="1100" b="1">
            <a:solidFill>
              <a:srgbClr val="FF0000"/>
            </a:solidFill>
          </a:endParaRPr>
        </a:p>
        <a:p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6327-663F-4F30-8454-8EF043612C37}">
  <sheetPr>
    <tabColor rgb="FFFF0000"/>
    <pageSetUpPr fitToPage="1"/>
  </sheetPr>
  <dimension ref="A6:K32"/>
  <sheetViews>
    <sheetView view="pageBreakPreview" zoomScaleNormal="100" zoomScaleSheetLayoutView="100" workbookViewId="0">
      <selection activeCell="G17" sqref="G17"/>
    </sheetView>
  </sheetViews>
  <sheetFormatPr defaultColWidth="8.875" defaultRowHeight="16.5"/>
  <cols>
    <col min="1" max="1" width="7.75" style="10" customWidth="1"/>
    <col min="2" max="3" width="3.125" style="10" customWidth="1"/>
    <col min="4" max="4" width="11.125" style="10" customWidth="1"/>
    <col min="5" max="5" width="6.75" style="10" customWidth="1"/>
    <col min="6" max="6" width="18.125" style="10" customWidth="1"/>
    <col min="7" max="7" width="10.875" style="10" customWidth="1"/>
    <col min="8" max="8" width="12.75" style="10" customWidth="1"/>
    <col min="9" max="9" width="12.5" style="10" customWidth="1"/>
    <col min="10" max="10" width="0.75" style="10" customWidth="1"/>
    <col min="11" max="11" width="18.125" style="10" customWidth="1"/>
    <col min="12" max="16384" width="8.875" style="10"/>
  </cols>
  <sheetData>
    <row r="6" spans="1:10">
      <c r="A6" s="8"/>
      <c r="B6" s="8"/>
      <c r="C6" s="8"/>
      <c r="D6" s="9"/>
      <c r="E6" s="9"/>
      <c r="F6" s="9"/>
      <c r="G6" s="8"/>
    </row>
    <row r="7" spans="1:10">
      <c r="A7" s="8"/>
      <c r="B7" s="8"/>
      <c r="C7" s="8"/>
      <c r="D7" s="9"/>
      <c r="E7" s="9"/>
      <c r="F7" s="9"/>
      <c r="G7" s="8"/>
    </row>
    <row r="8" spans="1:10">
      <c r="A8" s="8"/>
      <c r="B8" s="8"/>
      <c r="C8" s="8"/>
      <c r="D8" s="9"/>
      <c r="E8" s="9"/>
      <c r="F8" s="9"/>
      <c r="G8" s="8"/>
    </row>
    <row r="9" spans="1:10">
      <c r="A9" s="8"/>
      <c r="B9" s="8"/>
      <c r="C9" s="8"/>
      <c r="D9" s="9"/>
      <c r="E9" s="9"/>
      <c r="F9" s="9"/>
      <c r="G9" s="8"/>
    </row>
    <row r="10" spans="1:10">
      <c r="A10" s="11" t="s">
        <v>2</v>
      </c>
      <c r="B10" s="8"/>
      <c r="C10" s="9" t="s">
        <v>26</v>
      </c>
      <c r="D10" s="89" t="s">
        <v>90</v>
      </c>
      <c r="E10" s="89"/>
      <c r="F10" s="89"/>
      <c r="G10" s="89"/>
    </row>
    <row r="11" spans="1:10">
      <c r="A11" s="11" t="s">
        <v>3</v>
      </c>
      <c r="B11" s="8"/>
      <c r="C11" s="9" t="s">
        <v>26</v>
      </c>
      <c r="D11" s="90" t="s">
        <v>86</v>
      </c>
      <c r="E11" s="90"/>
      <c r="F11" s="90"/>
      <c r="G11" s="90"/>
    </row>
    <row r="12" spans="1:10">
      <c r="A12" s="11" t="s">
        <v>4</v>
      </c>
      <c r="B12" s="8"/>
      <c r="C12" s="9" t="s">
        <v>26</v>
      </c>
      <c r="D12" s="8"/>
      <c r="E12" s="8"/>
      <c r="F12" s="8"/>
      <c r="G12" s="8"/>
    </row>
    <row r="13" spans="1:10">
      <c r="A13" s="11" t="s">
        <v>5</v>
      </c>
      <c r="B13" s="8"/>
      <c r="C13" s="9" t="s">
        <v>26</v>
      </c>
      <c r="D13" s="91">
        <v>45748</v>
      </c>
      <c r="E13" s="91"/>
      <c r="F13" s="91"/>
      <c r="G13" s="90"/>
    </row>
    <row r="14" spans="1:10">
      <c r="A14" s="13" t="s">
        <v>6</v>
      </c>
      <c r="B14" s="8"/>
      <c r="C14" s="14" t="s">
        <v>22</v>
      </c>
      <c r="D14" s="15">
        <v>45808</v>
      </c>
      <c r="E14" s="16"/>
      <c r="F14" s="12"/>
      <c r="G14" s="8"/>
    </row>
    <row r="15" spans="1:10">
      <c r="A15" s="11" t="s">
        <v>7</v>
      </c>
      <c r="B15" s="8"/>
      <c r="C15" s="9" t="s">
        <v>26</v>
      </c>
      <c r="D15" s="11" t="s">
        <v>27</v>
      </c>
      <c r="E15" s="8"/>
      <c r="F15" s="8"/>
      <c r="G15" s="8"/>
      <c r="H15" s="8"/>
      <c r="I15" s="8"/>
      <c r="J15" s="8"/>
    </row>
    <row r="16" spans="1:10">
      <c r="A16" s="11" t="s">
        <v>8</v>
      </c>
      <c r="B16" s="8"/>
      <c r="C16" s="9" t="s">
        <v>26</v>
      </c>
      <c r="D16" s="17" t="s">
        <v>28</v>
      </c>
      <c r="E16" s="8"/>
      <c r="F16" s="8"/>
      <c r="G16" s="8"/>
      <c r="H16" s="8"/>
      <c r="I16" s="8"/>
      <c r="J16" s="8"/>
    </row>
    <row r="17" spans="1:11">
      <c r="A17" s="11" t="s">
        <v>9</v>
      </c>
      <c r="B17" s="8"/>
      <c r="C17" s="9" t="s">
        <v>26</v>
      </c>
      <c r="D17" s="11" t="s">
        <v>29</v>
      </c>
      <c r="E17" s="8"/>
      <c r="F17" s="8"/>
      <c r="G17" s="8"/>
      <c r="H17" s="8"/>
      <c r="I17" s="8"/>
      <c r="J17" s="8"/>
    </row>
    <row r="18" spans="1:11">
      <c r="A18" s="11" t="s">
        <v>10</v>
      </c>
      <c r="B18" s="8"/>
      <c r="C18" s="9" t="s">
        <v>26</v>
      </c>
      <c r="D18" s="90" t="s">
        <v>87</v>
      </c>
      <c r="E18" s="90"/>
      <c r="F18" s="90"/>
      <c r="G18" s="90"/>
      <c r="H18" s="8"/>
      <c r="I18" s="8"/>
      <c r="J18" s="8"/>
    </row>
    <row r="19" spans="1:11">
      <c r="A19" s="8"/>
      <c r="B19" s="8"/>
      <c r="C19" s="8"/>
      <c r="D19" s="9"/>
      <c r="E19" s="9"/>
      <c r="F19" s="9"/>
      <c r="G19" s="8"/>
      <c r="H19" s="8"/>
      <c r="I19" s="8"/>
      <c r="J19" s="8"/>
    </row>
    <row r="21" spans="1:11">
      <c r="A21" s="8"/>
      <c r="B21" s="8"/>
      <c r="C21" s="8"/>
      <c r="D21" s="8"/>
      <c r="E21" s="11" t="s">
        <v>11</v>
      </c>
      <c r="F21" s="8"/>
      <c r="G21" s="8"/>
      <c r="H21" s="8"/>
      <c r="I21" s="8"/>
      <c r="J21" s="8"/>
    </row>
    <row r="23" spans="1:11" ht="16.5" customHeight="1">
      <c r="A23" s="18" t="s">
        <v>12</v>
      </c>
      <c r="B23" s="92" t="s">
        <v>30</v>
      </c>
      <c r="C23" s="92"/>
      <c r="D23" s="92"/>
      <c r="E23" s="92" t="s">
        <v>31</v>
      </c>
      <c r="F23" s="92"/>
      <c r="G23" s="18" t="s">
        <v>32</v>
      </c>
      <c r="H23" s="18" t="s">
        <v>13</v>
      </c>
      <c r="I23" s="19" t="s">
        <v>33</v>
      </c>
      <c r="J23" s="20"/>
      <c r="K23" s="21"/>
    </row>
    <row r="24" spans="1:11" ht="16.5" customHeight="1">
      <c r="A24" s="18">
        <v>1</v>
      </c>
      <c r="B24" s="93" t="s">
        <v>88</v>
      </c>
      <c r="C24" s="93"/>
      <c r="D24" s="93"/>
      <c r="E24" s="93" t="s">
        <v>84</v>
      </c>
      <c r="F24" s="93"/>
      <c r="G24" s="23">
        <v>1</v>
      </c>
      <c r="H24" s="24">
        <v>220000</v>
      </c>
      <c r="I24" s="25">
        <v>246000</v>
      </c>
      <c r="J24" s="26"/>
      <c r="K24" s="27"/>
    </row>
    <row r="25" spans="1:11" ht="16.5" customHeight="1">
      <c r="A25" s="18"/>
      <c r="B25" s="93"/>
      <c r="C25" s="93"/>
      <c r="D25" s="93"/>
      <c r="E25" s="93"/>
      <c r="F25" s="93"/>
      <c r="G25" s="23"/>
      <c r="H25" s="24"/>
      <c r="I25" s="25"/>
      <c r="J25" s="26"/>
      <c r="K25" s="28"/>
    </row>
    <row r="26" spans="1:11" ht="16.5" customHeight="1">
      <c r="A26" s="18"/>
      <c r="B26" s="93"/>
      <c r="C26" s="93"/>
      <c r="D26" s="93"/>
      <c r="E26" s="92"/>
      <c r="F26" s="92"/>
      <c r="G26" s="22"/>
      <c r="H26" s="24"/>
      <c r="I26" s="25"/>
      <c r="J26" s="26"/>
      <c r="K26" s="28"/>
    </row>
    <row r="27" spans="1:11" ht="16.5" customHeight="1">
      <c r="A27" s="18"/>
      <c r="B27" s="93"/>
      <c r="C27" s="93"/>
      <c r="D27" s="93"/>
      <c r="E27" s="93"/>
      <c r="F27" s="93"/>
      <c r="G27" s="22"/>
      <c r="H27" s="24"/>
      <c r="I27" s="25"/>
      <c r="J27" s="26"/>
      <c r="K27" s="28"/>
    </row>
    <row r="28" spans="1:11" ht="16.5" customHeight="1">
      <c r="A28" s="29"/>
      <c r="B28" s="94"/>
      <c r="C28" s="94"/>
      <c r="D28" s="94"/>
      <c r="E28" s="94"/>
      <c r="F28" s="94"/>
      <c r="G28" s="29"/>
      <c r="H28" s="30"/>
      <c r="I28" s="31"/>
      <c r="J28" s="32"/>
      <c r="K28" s="28"/>
    </row>
    <row r="29" spans="1:11">
      <c r="A29" s="95" t="s">
        <v>0</v>
      </c>
      <c r="B29" s="33"/>
      <c r="C29" s="34" t="s">
        <v>34</v>
      </c>
      <c r="D29" s="34" t="s">
        <v>89</v>
      </c>
      <c r="E29" s="34"/>
      <c r="F29" s="33"/>
      <c r="G29" s="33"/>
      <c r="H29" s="35"/>
      <c r="I29" s="36"/>
      <c r="J29" s="37"/>
      <c r="K29" s="28"/>
    </row>
    <row r="30" spans="1:11">
      <c r="A30" s="96"/>
      <c r="B30" s="38"/>
      <c r="C30" s="38"/>
      <c r="D30" s="38"/>
      <c r="E30" s="38"/>
      <c r="F30" s="38"/>
      <c r="G30" s="38"/>
      <c r="H30" s="38"/>
      <c r="I30" s="39"/>
      <c r="J30" s="38"/>
      <c r="K30" s="28"/>
    </row>
    <row r="31" spans="1:11">
      <c r="A31" s="96"/>
      <c r="B31" s="38"/>
      <c r="C31" s="38"/>
      <c r="D31" s="38"/>
      <c r="E31" s="38"/>
      <c r="F31" s="38"/>
      <c r="G31" s="38"/>
      <c r="H31" s="38"/>
      <c r="I31" s="39"/>
      <c r="J31" s="38"/>
      <c r="K31" s="28"/>
    </row>
    <row r="32" spans="1:11">
      <c r="A32" s="97"/>
      <c r="B32" s="40"/>
      <c r="C32" s="40"/>
      <c r="D32" s="40"/>
      <c r="E32" s="40"/>
      <c r="F32" s="40"/>
      <c r="G32" s="40"/>
      <c r="H32" s="40"/>
      <c r="I32" s="41"/>
      <c r="J32" s="38"/>
      <c r="K32" s="28"/>
    </row>
  </sheetData>
  <mergeCells count="17">
    <mergeCell ref="B27:D27"/>
    <mergeCell ref="E27:F27"/>
    <mergeCell ref="B28:D28"/>
    <mergeCell ref="E28:F28"/>
    <mergeCell ref="A29:A32"/>
    <mergeCell ref="B24:D24"/>
    <mergeCell ref="E24:F24"/>
    <mergeCell ref="B25:D25"/>
    <mergeCell ref="E25:F25"/>
    <mergeCell ref="B26:D26"/>
    <mergeCell ref="E26:F26"/>
    <mergeCell ref="D10:G10"/>
    <mergeCell ref="D11:G11"/>
    <mergeCell ref="D13:G13"/>
    <mergeCell ref="D18:G18"/>
    <mergeCell ref="B23:D23"/>
    <mergeCell ref="E23:F2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C623B-FB87-4D63-95F4-19B733E959C7}">
  <sheetPr>
    <tabColor rgb="FF0070C0"/>
  </sheetPr>
  <dimension ref="A1:O19"/>
  <sheetViews>
    <sheetView tabSelected="1" zoomScale="80" zoomScaleNormal="80" workbookViewId="0">
      <pane ySplit="5" topLeftCell="A6" activePane="bottomLeft" state="frozen"/>
      <selection pane="bottomLeft" activeCell="H18" sqref="H18"/>
    </sheetView>
  </sheetViews>
  <sheetFormatPr defaultRowHeight="16.5"/>
  <cols>
    <col min="1" max="1" width="17.5" customWidth="1"/>
    <col min="2" max="2" width="25.125" bestFit="1" customWidth="1"/>
    <col min="3" max="3" width="8.25" bestFit="1" customWidth="1"/>
    <col min="4" max="4" width="9.25" customWidth="1"/>
    <col min="5" max="5" width="12.625" customWidth="1"/>
    <col min="6" max="6" width="13.125" customWidth="1"/>
    <col min="7" max="7" width="9.25" customWidth="1"/>
    <col min="8" max="9" width="13.375" bestFit="1" customWidth="1"/>
    <col min="10" max="10" width="11.875" bestFit="1" customWidth="1"/>
    <col min="11" max="11" width="14" bestFit="1" customWidth="1"/>
    <col min="12" max="12" width="14" customWidth="1"/>
    <col min="14" max="14" width="11.375" bestFit="1" customWidth="1"/>
    <col min="15" max="15" width="30.25" customWidth="1"/>
  </cols>
  <sheetData>
    <row r="1" spans="1:15" ht="20.100000000000001" customHeight="1">
      <c r="A1" s="6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5" ht="20.100000000000001" customHeight="1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5" ht="20.100000000000001" customHeight="1">
      <c r="A3" s="2" t="s">
        <v>83</v>
      </c>
      <c r="B3" s="2"/>
      <c r="C3" s="2"/>
      <c r="D3" s="2"/>
      <c r="E3" s="2"/>
      <c r="F3" s="2"/>
      <c r="G3" s="2"/>
      <c r="H3" s="2"/>
      <c r="I3" s="2"/>
      <c r="J3" s="2"/>
      <c r="K3" s="3"/>
      <c r="L3" s="3"/>
    </row>
    <row r="4" spans="1:15" ht="20.100000000000001" customHeight="1" thickBot="1">
      <c r="A4" s="2"/>
      <c r="B4" s="2"/>
      <c r="C4" s="2"/>
      <c r="D4" s="2"/>
      <c r="E4" s="2"/>
      <c r="F4" s="2"/>
      <c r="G4" s="2"/>
      <c r="H4" s="43" t="s">
        <v>18</v>
      </c>
      <c r="I4" s="43" t="s">
        <v>19</v>
      </c>
      <c r="J4" s="2"/>
      <c r="K4" s="2"/>
      <c r="L4" s="2"/>
    </row>
    <row r="5" spans="1:15" s="1" customFormat="1" ht="41.25" customHeight="1">
      <c r="A5" s="4" t="s">
        <v>15</v>
      </c>
      <c r="B5" s="5" t="s">
        <v>1</v>
      </c>
      <c r="C5" s="5" t="s">
        <v>36</v>
      </c>
      <c r="D5" s="42" t="s">
        <v>38</v>
      </c>
      <c r="E5" s="5" t="s">
        <v>14</v>
      </c>
      <c r="F5" s="5" t="s">
        <v>82</v>
      </c>
      <c r="G5" s="5" t="s">
        <v>39</v>
      </c>
      <c r="H5" s="5" t="s">
        <v>17</v>
      </c>
      <c r="I5" s="5" t="s">
        <v>16</v>
      </c>
      <c r="J5" s="5" t="s">
        <v>23</v>
      </c>
      <c r="K5" s="5" t="s">
        <v>24</v>
      </c>
      <c r="L5" s="5" t="s">
        <v>35</v>
      </c>
      <c r="M5" s="5" t="s">
        <v>21</v>
      </c>
      <c r="N5" s="5" t="s">
        <v>37</v>
      </c>
      <c r="O5" s="7" t="s">
        <v>25</v>
      </c>
    </row>
    <row r="6" spans="1:15" s="1" customFormat="1" ht="36" customHeight="1" thickBot="1">
      <c r="A6" s="73"/>
      <c r="B6" s="74" t="s">
        <v>91</v>
      </c>
      <c r="C6" s="66">
        <v>1000</v>
      </c>
      <c r="D6" s="66">
        <v>1</v>
      </c>
      <c r="E6" s="75">
        <v>129792</v>
      </c>
      <c r="F6" s="67" t="s">
        <v>93</v>
      </c>
      <c r="G6" s="66">
        <v>1000</v>
      </c>
      <c r="H6" s="68">
        <v>140000</v>
      </c>
      <c r="I6" s="68">
        <v>151000</v>
      </c>
      <c r="J6" s="69">
        <f>(H6-E6)/H6</f>
        <v>7.2914285714285709E-2</v>
      </c>
      <c r="K6" s="70">
        <f>+(I6-H6)/I6</f>
        <v>7.2847682119205295E-2</v>
      </c>
      <c r="L6" s="70" t="e">
        <f>(F6-E6)/F6</f>
        <v>#VALUE!</v>
      </c>
      <c r="M6" s="71" t="e">
        <f>(F6-H6)/F6</f>
        <v>#VALUE!</v>
      </c>
      <c r="N6" s="87" t="s">
        <v>92</v>
      </c>
      <c r="O6" s="72" t="s">
        <v>94</v>
      </c>
    </row>
    <row r="7" spans="1:15" ht="17.25" hidden="1" thickBot="1">
      <c r="A7" s="76">
        <v>310300037</v>
      </c>
      <c r="B7" s="77" t="s">
        <v>81</v>
      </c>
      <c r="C7" s="78">
        <v>20</v>
      </c>
      <c r="D7" s="78">
        <v>1</v>
      </c>
      <c r="E7" s="79">
        <v>55910</v>
      </c>
      <c r="F7" s="80">
        <v>64870</v>
      </c>
      <c r="G7" s="78">
        <v>1</v>
      </c>
      <c r="H7" s="81">
        <v>64870</v>
      </c>
      <c r="I7" s="81"/>
      <c r="J7" s="82">
        <f>(H7-E7)/H7</f>
        <v>0.13812239864344072</v>
      </c>
      <c r="K7" s="83" t="e">
        <f>+(I7-H7)/I7</f>
        <v>#DIV/0!</v>
      </c>
      <c r="L7" s="83">
        <f>(F7-E7)/F7</f>
        <v>0.13812239864344072</v>
      </c>
      <c r="M7" s="84">
        <f>(F7-H7)/F7</f>
        <v>0</v>
      </c>
      <c r="N7" s="85"/>
      <c r="O7" s="86"/>
    </row>
    <row r="8" spans="1:15" ht="17.25" thickBot="1">
      <c r="A8" s="98"/>
      <c r="B8" s="99"/>
      <c r="C8" s="100"/>
      <c r="D8" s="100"/>
      <c r="E8" s="101"/>
      <c r="F8" s="102"/>
      <c r="G8" s="100"/>
      <c r="H8" s="103"/>
      <c r="I8" s="103"/>
      <c r="J8" s="104"/>
      <c r="K8" s="105"/>
      <c r="L8" s="105"/>
      <c r="M8" s="106"/>
      <c r="N8" s="107"/>
      <c r="O8" s="108"/>
    </row>
    <row r="9" spans="1:15" ht="33">
      <c r="A9" s="4" t="s">
        <v>15</v>
      </c>
      <c r="B9" s="5" t="s">
        <v>1</v>
      </c>
      <c r="C9" s="5" t="s">
        <v>36</v>
      </c>
      <c r="D9" s="42" t="s">
        <v>38</v>
      </c>
      <c r="E9" s="5" t="s">
        <v>14</v>
      </c>
      <c r="F9" s="5" t="s">
        <v>82</v>
      </c>
      <c r="G9" s="5" t="s">
        <v>39</v>
      </c>
      <c r="H9" s="5" t="s">
        <v>17</v>
      </c>
      <c r="I9" s="5" t="s">
        <v>16</v>
      </c>
      <c r="J9" s="5" t="s">
        <v>23</v>
      </c>
      <c r="K9" s="5" t="s">
        <v>24</v>
      </c>
      <c r="L9" s="5" t="s">
        <v>35</v>
      </c>
      <c r="M9" s="5" t="s">
        <v>21</v>
      </c>
      <c r="N9" s="5" t="s">
        <v>37</v>
      </c>
      <c r="O9" s="7" t="s">
        <v>25</v>
      </c>
    </row>
    <row r="10" spans="1:15" ht="33.75" thickBot="1">
      <c r="A10" s="73"/>
      <c r="B10" s="74" t="s">
        <v>91</v>
      </c>
      <c r="C10" s="66">
        <v>3000</v>
      </c>
      <c r="D10" s="66">
        <v>1</v>
      </c>
      <c r="E10" s="75">
        <v>123552</v>
      </c>
      <c r="F10" s="67" t="s">
        <v>93</v>
      </c>
      <c r="G10" s="66">
        <v>3000</v>
      </c>
      <c r="H10" s="68">
        <v>133300</v>
      </c>
      <c r="I10" s="68">
        <v>143800</v>
      </c>
      <c r="J10" s="69">
        <f>(H10-E10)/H10</f>
        <v>7.3128282070517636E-2</v>
      </c>
      <c r="K10" s="70">
        <f>+(I10-H10)/I10</f>
        <v>7.3018080667593882E-2</v>
      </c>
      <c r="L10" s="70" t="e">
        <f>(F10-E10)/F10</f>
        <v>#VALUE!</v>
      </c>
      <c r="M10" s="71" t="e">
        <f>(F10-H10)/F10</f>
        <v>#VALUE!</v>
      </c>
      <c r="N10" s="87" t="s">
        <v>92</v>
      </c>
      <c r="O10" s="72" t="s">
        <v>94</v>
      </c>
    </row>
    <row r="11" spans="1:15">
      <c r="A11" s="98"/>
      <c r="B11" s="99"/>
      <c r="C11" s="100"/>
      <c r="D11" s="100"/>
      <c r="E11" s="101"/>
      <c r="F11" s="102"/>
      <c r="G11" s="100"/>
      <c r="H11" s="103"/>
      <c r="I11" s="103"/>
      <c r="J11" s="104"/>
      <c r="K11" s="105"/>
      <c r="L11" s="105"/>
      <c r="M11" s="106"/>
      <c r="N11" s="107"/>
      <c r="O11" s="108"/>
    </row>
    <row r="13" spans="1:15" ht="21" thickBot="1">
      <c r="A13" s="56" t="s">
        <v>85</v>
      </c>
    </row>
    <row r="14" spans="1:15" ht="33">
      <c r="A14" s="4" t="s">
        <v>15</v>
      </c>
      <c r="B14" s="5" t="s">
        <v>1</v>
      </c>
      <c r="C14" s="5" t="s">
        <v>36</v>
      </c>
      <c r="D14" s="42" t="s">
        <v>38</v>
      </c>
      <c r="E14" s="5" t="s">
        <v>14</v>
      </c>
      <c r="F14" s="5" t="s">
        <v>82</v>
      </c>
      <c r="G14" s="5" t="s">
        <v>39</v>
      </c>
      <c r="H14" s="5" t="s">
        <v>17</v>
      </c>
      <c r="I14" s="5" t="s">
        <v>16</v>
      </c>
      <c r="J14" s="5" t="s">
        <v>23</v>
      </c>
      <c r="K14" s="5" t="s">
        <v>24</v>
      </c>
      <c r="L14" s="5" t="s">
        <v>35</v>
      </c>
      <c r="M14" s="5" t="s">
        <v>21</v>
      </c>
      <c r="N14" s="5" t="s">
        <v>37</v>
      </c>
      <c r="O14" s="7" t="s">
        <v>25</v>
      </c>
    </row>
    <row r="15" spans="1:15" ht="47.25" customHeight="1" thickBot="1">
      <c r="A15" s="73"/>
      <c r="B15" s="74" t="s">
        <v>91</v>
      </c>
      <c r="C15" s="66">
        <v>100</v>
      </c>
      <c r="D15" s="66">
        <v>1</v>
      </c>
      <c r="E15" s="75">
        <v>163488</v>
      </c>
      <c r="F15" s="67" t="s">
        <v>93</v>
      </c>
      <c r="G15" s="66">
        <v>100</v>
      </c>
      <c r="H15" s="68">
        <v>177000</v>
      </c>
      <c r="I15" s="68">
        <v>191000</v>
      </c>
      <c r="J15" s="69">
        <f>(H15-E15)/H15</f>
        <v>7.6338983050847464E-2</v>
      </c>
      <c r="K15" s="70">
        <f>+(I15-H15)/I15</f>
        <v>7.3298429319371722E-2</v>
      </c>
      <c r="L15" s="70" t="e">
        <f>(F15-E15)/F15</f>
        <v>#VALUE!</v>
      </c>
      <c r="M15" s="71" t="e">
        <f>(F15-H15)/F15</f>
        <v>#VALUE!</v>
      </c>
      <c r="N15" s="87" t="s">
        <v>92</v>
      </c>
      <c r="O15" s="72" t="s">
        <v>94</v>
      </c>
    </row>
    <row r="16" spans="1:15">
      <c r="A16" s="57"/>
      <c r="B16" s="57"/>
      <c r="C16" s="58"/>
      <c r="D16" s="58"/>
      <c r="E16" s="59"/>
      <c r="F16" s="59"/>
      <c r="G16" s="58"/>
      <c r="H16" s="60"/>
      <c r="I16" s="60"/>
      <c r="J16" s="61"/>
      <c r="K16" s="62"/>
      <c r="L16" s="62"/>
      <c r="M16" s="63"/>
      <c r="N16" s="64"/>
      <c r="O16" s="65"/>
    </row>
    <row r="17" spans="1:15">
      <c r="A17" s="57"/>
      <c r="B17" s="57"/>
      <c r="C17" s="58"/>
      <c r="D17" s="58"/>
      <c r="E17" s="59"/>
      <c r="F17" s="59"/>
      <c r="G17" s="58"/>
      <c r="H17" s="60"/>
      <c r="I17" s="60"/>
      <c r="J17" s="61"/>
      <c r="K17" s="62"/>
      <c r="L17" s="62"/>
      <c r="M17" s="63"/>
      <c r="N17" s="64"/>
      <c r="O17" s="65"/>
    </row>
    <row r="19" spans="1:15">
      <c r="I19" s="88">
        <f>I6/I15</f>
        <v>0.79057591623036649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0948-AF97-4DD4-BE6F-2165F5D3CE46}">
  <dimension ref="A1:A32"/>
  <sheetViews>
    <sheetView topLeftCell="A16" zoomScale="90" zoomScaleNormal="90" workbookViewId="0">
      <selection activeCell="F48" sqref="F48"/>
    </sheetView>
  </sheetViews>
  <sheetFormatPr defaultRowHeight="16.5"/>
  <sheetData>
    <row r="1" spans="1:1" s="2" customFormat="1">
      <c r="A1" s="2" t="s">
        <v>40</v>
      </c>
    </row>
    <row r="2" spans="1:1" s="2" customFormat="1"/>
    <row r="3" spans="1:1">
      <c r="A3" t="s">
        <v>41</v>
      </c>
    </row>
    <row r="18" spans="1:1">
      <c r="A18" t="s">
        <v>42</v>
      </c>
    </row>
    <row r="19" spans="1:1" ht="17.25" customHeight="1"/>
    <row r="30" spans="1:1">
      <c r="A30" t="s">
        <v>43</v>
      </c>
    </row>
    <row r="31" spans="1:1">
      <c r="A31" t="s">
        <v>44</v>
      </c>
    </row>
    <row r="32" spans="1:1">
      <c r="A32" t="s">
        <v>45</v>
      </c>
    </row>
  </sheetData>
  <sheetProtection algorithmName="SHA-512" hashValue="dJGfsoVafW/1oF1pqUm/ESgjx7bc7H/Cev8PgmA0iAtz12N7xvLHJuPnL/QRtXYPYhYwSJFDkDuZ71hE2AXI3Q==" saltValue="rBOPMD+/F/ZN50k/YswAKw==" spinCount="100000" sheet="1" objects="1" scenarios="1"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EF8D-2F93-4C3F-B5F4-83C7C384AF8D}">
  <dimension ref="A1:S178"/>
  <sheetViews>
    <sheetView topLeftCell="A151" zoomScale="90" zoomScaleNormal="90" workbookViewId="0">
      <selection activeCell="H142" sqref="H142"/>
    </sheetView>
  </sheetViews>
  <sheetFormatPr defaultRowHeight="16.5"/>
  <cols>
    <col min="18" max="18" width="12.375" customWidth="1"/>
    <col min="19" max="19" width="24.375" customWidth="1"/>
  </cols>
  <sheetData>
    <row r="1" spans="1:19" ht="17.25" thickTop="1">
      <c r="A1" s="44" t="s">
        <v>46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6"/>
    </row>
    <row r="2" spans="1:19">
      <c r="A2" s="47" t="s">
        <v>47</v>
      </c>
      <c r="Q2" s="48"/>
    </row>
    <row r="3" spans="1:19">
      <c r="A3" s="47"/>
      <c r="Q3" s="48"/>
      <c r="R3" s="49" t="s">
        <v>48</v>
      </c>
      <c r="S3" s="50" t="s">
        <v>49</v>
      </c>
    </row>
    <row r="4" spans="1:19">
      <c r="A4" s="47"/>
      <c r="Q4" s="48"/>
      <c r="R4" s="51">
        <v>32200</v>
      </c>
      <c r="S4" s="51" t="s">
        <v>50</v>
      </c>
    </row>
    <row r="5" spans="1:19">
      <c r="A5" s="47"/>
      <c r="Q5" s="48"/>
      <c r="R5" s="51">
        <v>22100</v>
      </c>
      <c r="S5" s="51" t="s">
        <v>51</v>
      </c>
    </row>
    <row r="6" spans="1:19">
      <c r="A6" s="47"/>
      <c r="Q6" s="48"/>
      <c r="R6" s="51">
        <v>27400</v>
      </c>
      <c r="S6" s="51" t="s">
        <v>52</v>
      </c>
    </row>
    <row r="7" spans="1:19">
      <c r="A7" s="47"/>
      <c r="Q7" s="48"/>
      <c r="R7" s="51">
        <v>34200</v>
      </c>
      <c r="S7" s="51" t="s">
        <v>53</v>
      </c>
    </row>
    <row r="8" spans="1:19">
      <c r="A8" s="47"/>
      <c r="Q8" s="48"/>
      <c r="R8" s="51">
        <v>27202</v>
      </c>
      <c r="S8" s="51" t="s">
        <v>54</v>
      </c>
    </row>
    <row r="9" spans="1:19">
      <c r="A9" s="47"/>
      <c r="Q9" s="48"/>
      <c r="R9" s="51">
        <v>27100</v>
      </c>
      <c r="S9" s="51" t="s">
        <v>55</v>
      </c>
    </row>
    <row r="10" spans="1:19">
      <c r="A10" s="47"/>
      <c r="Q10" s="48"/>
      <c r="R10" s="51">
        <v>27200</v>
      </c>
      <c r="S10" s="51" t="s">
        <v>56</v>
      </c>
    </row>
    <row r="11" spans="1:19">
      <c r="A11" s="47"/>
      <c r="Q11" s="48"/>
      <c r="R11" s="51">
        <v>27201</v>
      </c>
      <c r="S11" s="51" t="s">
        <v>57</v>
      </c>
    </row>
    <row r="12" spans="1:19">
      <c r="A12" s="47"/>
      <c r="Q12" s="48"/>
      <c r="R12" s="51">
        <v>34700</v>
      </c>
      <c r="S12" s="51" t="s">
        <v>58</v>
      </c>
    </row>
    <row r="13" spans="1:19">
      <c r="A13" s="47"/>
      <c r="Q13" s="48"/>
      <c r="R13" s="51">
        <v>24100</v>
      </c>
      <c r="S13" s="51" t="s">
        <v>59</v>
      </c>
    </row>
    <row r="14" spans="1:19">
      <c r="A14" s="47"/>
      <c r="Q14" s="48"/>
      <c r="R14" s="51">
        <v>26100</v>
      </c>
      <c r="S14" s="51" t="s">
        <v>60</v>
      </c>
    </row>
    <row r="15" spans="1:19">
      <c r="A15" s="47"/>
      <c r="Q15" s="48"/>
      <c r="R15" s="51">
        <v>24600</v>
      </c>
      <c r="S15" s="51" t="s">
        <v>61</v>
      </c>
    </row>
    <row r="16" spans="1:19">
      <c r="A16" s="47"/>
      <c r="Q16" s="48"/>
      <c r="R16" s="51">
        <v>34300</v>
      </c>
      <c r="S16" s="51" t="s">
        <v>62</v>
      </c>
    </row>
    <row r="17" spans="1:19">
      <c r="A17" s="47"/>
      <c r="Q17" s="48"/>
      <c r="R17" s="51">
        <v>24200</v>
      </c>
      <c r="S17" s="51" t="s">
        <v>63</v>
      </c>
    </row>
    <row r="18" spans="1:19">
      <c r="A18" s="47"/>
      <c r="Q18" s="48"/>
      <c r="R18" s="51">
        <v>29100</v>
      </c>
      <c r="S18" s="51" t="s">
        <v>64</v>
      </c>
    </row>
    <row r="19" spans="1:19">
      <c r="A19" s="47"/>
      <c r="Q19" s="48"/>
      <c r="R19" s="51">
        <v>24300</v>
      </c>
      <c r="S19" s="51" t="s">
        <v>65</v>
      </c>
    </row>
    <row r="20" spans="1:19">
      <c r="A20" s="47"/>
      <c r="Q20" s="48"/>
      <c r="R20" s="51">
        <v>29200</v>
      </c>
      <c r="S20" s="51" t="s">
        <v>66</v>
      </c>
    </row>
    <row r="21" spans="1:19">
      <c r="A21" s="47"/>
      <c r="Q21" s="48"/>
      <c r="R21" s="51">
        <v>32100</v>
      </c>
      <c r="S21" s="51" t="s">
        <v>67</v>
      </c>
    </row>
    <row r="22" spans="1:19">
      <c r="A22" s="47"/>
      <c r="Q22" s="48"/>
    </row>
    <row r="23" spans="1:19">
      <c r="A23" s="47"/>
      <c r="Q23" s="48"/>
    </row>
    <row r="24" spans="1:19">
      <c r="A24" s="47"/>
      <c r="Q24" s="48"/>
    </row>
    <row r="25" spans="1:19">
      <c r="A25" s="47"/>
      <c r="Q25" s="48"/>
    </row>
    <row r="26" spans="1:19">
      <c r="A26" s="47"/>
      <c r="Q26" s="48"/>
    </row>
    <row r="27" spans="1:19" ht="17.25" thickBot="1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4"/>
    </row>
    <row r="28" spans="1:19" ht="17.25" thickTop="1"/>
    <row r="30" spans="1:19">
      <c r="A30" t="s">
        <v>68</v>
      </c>
    </row>
    <row r="31" spans="1:19">
      <c r="A31" t="s">
        <v>69</v>
      </c>
    </row>
    <row r="32" spans="1:19">
      <c r="A32" t="s">
        <v>70</v>
      </c>
    </row>
    <row r="58" spans="1:1" s="55" customFormat="1">
      <c r="A58" s="55" t="s">
        <v>71</v>
      </c>
    </row>
    <row r="59" spans="1:1">
      <c r="A59" t="s">
        <v>72</v>
      </c>
    </row>
    <row r="98" spans="1:1">
      <c r="A98" t="s">
        <v>73</v>
      </c>
    </row>
    <row r="99" spans="1:1">
      <c r="A99" t="s">
        <v>74</v>
      </c>
    </row>
    <row r="121" spans="1:1">
      <c r="A121" t="s">
        <v>75</v>
      </c>
    </row>
    <row r="124" spans="1:1">
      <c r="A124" t="s">
        <v>76</v>
      </c>
    </row>
    <row r="125" spans="1:1">
      <c r="A125" t="s">
        <v>77</v>
      </c>
    </row>
    <row r="141" spans="1:1">
      <c r="A141" t="s">
        <v>78</v>
      </c>
    </row>
    <row r="142" spans="1:1">
      <c r="A142" t="s">
        <v>79</v>
      </c>
    </row>
    <row r="178" spans="1:1">
      <c r="A178" t="s">
        <v>80</v>
      </c>
    </row>
  </sheetData>
  <sheetProtection algorithmName="SHA-512" hashValue="OLVLxFRkWTjuP1QTl3f8ioLOPHrSUShF8h2/CfND2C2fjqJ1q212rm9hir3C+vQeFDB5iQ9NVRB/z0AXtmtLPA==" saltValue="telt+LV4qIyb1Fj2faMjOQ==" spinCount="100000" sheet="1" objects="1" scenarios="1"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견적서</vt:lpstr>
      <vt:lpstr>원가 분석표</vt:lpstr>
      <vt:lpstr>1차점가 확인방법</vt:lpstr>
      <vt:lpstr>특가등록 방법</vt:lpstr>
      <vt:lpstr>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컨범 회의용</dc:creator>
  <cp:lastModifiedBy>컨범 회의용</cp:lastModifiedBy>
  <cp:lastPrinted>2025-04-01T07:23:12Z</cp:lastPrinted>
  <dcterms:created xsi:type="dcterms:W3CDTF">2023-11-17T07:57:44Z</dcterms:created>
  <dcterms:modified xsi:type="dcterms:W3CDTF">2025-08-25T23:49:03Z</dcterms:modified>
</cp:coreProperties>
</file>