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2" i="1" l="1"/>
  <c r="E32" i="1"/>
  <c r="D32" i="1"/>
  <c r="F33" i="1"/>
  <c r="E33" i="1"/>
  <c r="D33" i="1"/>
</calcChain>
</file>

<file path=xl/sharedStrings.xml><?xml version="1.0" encoding="utf-8"?>
<sst xmlns="http://schemas.openxmlformats.org/spreadsheetml/2006/main" count="144" uniqueCount="112">
  <si>
    <t>ID</t>
  </si>
  <si>
    <t>Value</t>
  </si>
  <si>
    <t>Package</t>
  </si>
  <si>
    <t>Cost</t>
  </si>
  <si>
    <t>Part number</t>
  </si>
  <si>
    <t>Source</t>
  </si>
  <si>
    <t>U1</t>
  </si>
  <si>
    <t>U2</t>
  </si>
  <si>
    <t>IC1</t>
  </si>
  <si>
    <t>IC2</t>
  </si>
  <si>
    <t>C1</t>
  </si>
  <si>
    <t>C2</t>
  </si>
  <si>
    <t>C3</t>
  </si>
  <si>
    <t>C4</t>
  </si>
  <si>
    <t>R1</t>
  </si>
  <si>
    <t>R2</t>
  </si>
  <si>
    <t>R3</t>
  </si>
  <si>
    <t>R4</t>
  </si>
  <si>
    <t>10uF</t>
  </si>
  <si>
    <t>1uF</t>
  </si>
  <si>
    <t>10k</t>
  </si>
  <si>
    <t>D1</t>
  </si>
  <si>
    <t>D2</t>
  </si>
  <si>
    <t>Y1</t>
  </si>
  <si>
    <t>JP1</t>
  </si>
  <si>
    <t>2-pin .100" pitch terminal block</t>
  </si>
  <si>
    <t>JP2</t>
  </si>
  <si>
    <t>JP4</t>
  </si>
  <si>
    <t>JP6</t>
  </si>
  <si>
    <t>JP8</t>
  </si>
  <si>
    <t>JP9</t>
  </si>
  <si>
    <t>Main power input</t>
  </si>
  <si>
    <t>SV1</t>
  </si>
  <si>
    <t>0805</t>
  </si>
  <si>
    <t>ATMEGA328P-AU-ND</t>
  </si>
  <si>
    <t>32-TQFP</t>
  </si>
  <si>
    <t>3-SMD</t>
  </si>
  <si>
    <t>490-1195-1-ND</t>
  </si>
  <si>
    <t>http://www.digikey.com/product-detail/en/CSTCE8M00G55-R0/490-1195-1-ND/584632?cur=USD</t>
  </si>
  <si>
    <t>http://www.digikey.com/product-detail/en/ATMEGA328P-AU/ATMEGA328P-AU-ND/1832260</t>
  </si>
  <si>
    <t>8 mHz resonator</t>
  </si>
  <si>
    <t>http://www.digikey.com/product-detail/en/ULN2003ADR/296-1368-1-ND/404968?cur=USD</t>
  </si>
  <si>
    <t>296-1368-1-ND</t>
  </si>
  <si>
    <t>16-SOIC</t>
  </si>
  <si>
    <t>http://www.digikey.com/product-detail/en/ERJ-6GEYJ820V/P82ACT-ND/42830</t>
  </si>
  <si>
    <t>P82ACT-ND</t>
  </si>
  <si>
    <t>P10KACT-ND</t>
  </si>
  <si>
    <t>http://www.digikey.com/product-detail/en/LG%20R971-KN-1-0-20-R18/475-1410-1-ND/1802598</t>
  </si>
  <si>
    <t>475-1410-1-ND</t>
  </si>
  <si>
    <t>http://www.digikey.com/product-detail/en/LTST-C170TBKT/160-1579-1-ND/564889</t>
  </si>
  <si>
    <t>160-1579-1-ND</t>
  </si>
  <si>
    <t>http://www.digikey.com/product-detail/en/OSTVN02A150/ED10561-ND/1588862</t>
  </si>
  <si>
    <t>ED10561-ND</t>
  </si>
  <si>
    <t>2x3 shrouded header</t>
  </si>
  <si>
    <t>http://www.digikey.com/product-detail/en/75869-131LF/609-2845-ND/1302569?cur=USD</t>
  </si>
  <si>
    <t>609-2845-ND</t>
  </si>
  <si>
    <t>4-pin .100" pitch terminal block</t>
  </si>
  <si>
    <t>http://www.digikey.com/product-detail/en/OSTVN04A150/ED10563-ND/1588864</t>
  </si>
  <si>
    <t>ED10563-ND</t>
  </si>
  <si>
    <t>5-pin .100" pitch terminal block</t>
  </si>
  <si>
    <t>(part of above jumper)</t>
  </si>
  <si>
    <t>http://www.digikey.com/product-search/en?pv1075=6&amp;FV=ffec1a0c&amp;mnonly=0&amp;newproducts=0&amp;ColumnSort=0&amp;page=1&amp;quantity=0&amp;ptm=0&amp;fid=0&amp;pageSize=100</t>
  </si>
  <si>
    <t>ED10564-ND</t>
  </si>
  <si>
    <t>C5</t>
  </si>
  <si>
    <t>C6</t>
  </si>
  <si>
    <t>C7</t>
  </si>
  <si>
    <t>J1</t>
  </si>
  <si>
    <t>Jp3</t>
  </si>
  <si>
    <t>JP10</t>
  </si>
  <si>
    <t>JP11</t>
  </si>
  <si>
    <t>4.7uF</t>
  </si>
  <si>
    <t>0.1uF</t>
  </si>
  <si>
    <t>LM39300</t>
  </si>
  <si>
    <t>ULN2003AD</t>
  </si>
  <si>
    <t>2x3 ICSP header</t>
  </si>
  <si>
    <t>RGB LED 1 output</t>
  </si>
  <si>
    <t>RGB LED 2 output</t>
  </si>
  <si>
    <t>I2C output</t>
  </si>
  <si>
    <t>FTDI header</t>
  </si>
  <si>
    <t>Pot input</t>
  </si>
  <si>
    <t>Pot power</t>
  </si>
  <si>
    <t>PWM pins 1</t>
  </si>
  <si>
    <t>PWM pins 2</t>
  </si>
  <si>
    <t>Debug LED (red)</t>
  </si>
  <si>
    <t>Power LED (green)</t>
  </si>
  <si>
    <t>82 ohms</t>
  </si>
  <si>
    <t>Sensor connect</t>
  </si>
  <si>
    <t>http://www.digikey.com/product-detail/en/C2012X5R1A106K125AB/445-7660-1-ND/2733732</t>
  </si>
  <si>
    <t>445-7660-1-ND</t>
  </si>
  <si>
    <t>http://www.digikey.com/product-detail/en/CL21B105KAFNNNE/1276-1066-1-ND/3889152</t>
  </si>
  <si>
    <t>1276-1066-1-ND</t>
  </si>
  <si>
    <t>http://www.digikey.com/product-detail/en/CL21A475KOFNNNE/1276-1065-1-ND/3889151</t>
  </si>
  <si>
    <t>1276-1065-1-ND</t>
  </si>
  <si>
    <t>http://www.digikey.com/product-detail/en/CL21B104KACNNNC/1276-1099-1-ND/3889185</t>
  </si>
  <si>
    <t>1276-1099-1-ND</t>
  </si>
  <si>
    <t>Cost @ 50</t>
  </si>
  <si>
    <t>Cost @ 100</t>
  </si>
  <si>
    <t>http://www.digikey.com/product-detail/en/LD39300DT33-R/497-6874-1-ND/1880253</t>
  </si>
  <si>
    <t>497-6874-1-ND</t>
  </si>
  <si>
    <t>D-PAK</t>
  </si>
  <si>
    <t>http://www.digikey.com/product-detail/en/M20-9990646/952-2270-ND/3728234</t>
  </si>
  <si>
    <t>952-2270-ND</t>
  </si>
  <si>
    <t>1x6 male header</t>
  </si>
  <si>
    <t>http://www.digikey.com/product-detail/en/ERJ-6GEYJ560V/P56ACT-ND/42928</t>
  </si>
  <si>
    <t>P56ACT-ND</t>
  </si>
  <si>
    <t>56 ohms</t>
  </si>
  <si>
    <t>http://www.digikey.com/product-detail/en/ERJ-6GEYJ103V/P10KACT-ND/43118</t>
  </si>
  <si>
    <t>HM-10 BLE4 module</t>
  </si>
  <si>
    <t>Breakout board</t>
  </si>
  <si>
    <t>http://www.fasttech.com/product/1292002-ti-cc2540-bluetooth-4-0-ble-2540-transparent</t>
  </si>
  <si>
    <t>Parts total (with BT)</t>
  </si>
  <si>
    <t>Parts total (without 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</si>
</sst>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1" applyFont="1"/>
    <xf numFmtId="49" fontId="0" fillId="0" borderId="0" xfId="0" applyNumberFormat="1"/>
    <xf numFmtId="164" fontId="0" fillId="0" borderId="0" xfId="0" applyNumberFormat="1"/>
    <xf numFmtId="0" fontId="2" fillId="0" borderId="0" xfId="2"/>
    <xf numFmtId="165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49" fontId="0" fillId="2" borderId="1" xfId="1" applyNumberFormat="1" applyFon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pv1075=6&amp;FV=ffec1a0c&amp;mnonly=0&amp;newproducts=0&amp;ColumnSort=0&amp;page=1&amp;quantity=0&amp;ptm=0&amp;fid=0&amp;pageSize=10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ULN2003ADR/296-1368-1-ND/404968?cur=USD" TargetMode="External"/><Relationship Id="rId7" Type="http://schemas.openxmlformats.org/officeDocument/2006/relationships/hyperlink" Target="http://www.digikey.com/product-detail/en/OSTVN04A150/ED10563-ND/1588864" TargetMode="External"/><Relationship Id="rId12" Type="http://schemas.openxmlformats.org/officeDocument/2006/relationships/hyperlink" Target="http://www.digikey.com/product-detail/en/CSTCE8M00G55-R0/490-1195-1-ND/584632?cur=USD" TargetMode="External"/><Relationship Id="rId2" Type="http://schemas.openxmlformats.org/officeDocument/2006/relationships/hyperlink" Target="http://www.digikey.com/product-detail/en/LTST-C170TBKT/160-1579-1-ND/564889" TargetMode="External"/><Relationship Id="rId1" Type="http://schemas.openxmlformats.org/officeDocument/2006/relationships/hyperlink" Target="http://www.digikey.com/product-detail/en/LG%20R971-KN-1-0-20-R18/475-1410-1-ND/1802598" TargetMode="External"/><Relationship Id="rId6" Type="http://schemas.openxmlformats.org/officeDocument/2006/relationships/hyperlink" Target="http://www.digikey.com/product-detail/en/OSTVN04A150/ED10563-ND/1588864" TargetMode="External"/><Relationship Id="rId11" Type="http://schemas.openxmlformats.org/officeDocument/2006/relationships/hyperlink" Target="http://www.digikey.com/product-detail/en/ATMEGA328P-AU/ATMEGA328P-AU-ND/1832260" TargetMode="External"/><Relationship Id="rId5" Type="http://schemas.openxmlformats.org/officeDocument/2006/relationships/hyperlink" Target="http://www.digikey.com/product-detail/en/OSTVN04A150/ED10563-ND/1588864" TargetMode="External"/><Relationship Id="rId10" Type="http://schemas.openxmlformats.org/officeDocument/2006/relationships/hyperlink" Target="http://www.digikey.com/product-detail/en/75869-131LF/609-2845-ND/1302569?cur=USD" TargetMode="External"/><Relationship Id="rId4" Type="http://schemas.openxmlformats.org/officeDocument/2006/relationships/hyperlink" Target="http://www.digikey.com/product-detail/en/OSTVN02A150/ED10561-ND/1588862" TargetMode="External"/><Relationship Id="rId9" Type="http://schemas.openxmlformats.org/officeDocument/2006/relationships/hyperlink" Target="http://www.digikey.com/product-detail/en/ERJ-6GEYJ560V/P56ACT-ND/429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33" sqref="H33"/>
    </sheetView>
  </sheetViews>
  <sheetFormatPr defaultRowHeight="15" x14ac:dyDescent="0.25"/>
  <cols>
    <col min="1" max="1" width="6" customWidth="1"/>
    <col min="2" max="2" width="21.5703125" customWidth="1"/>
    <col min="3" max="3" width="30.28515625" customWidth="1"/>
    <col min="4" max="4" width="7.5703125" customWidth="1"/>
    <col min="5" max="5" width="9.5703125" bestFit="1" customWidth="1"/>
    <col min="6" max="6" width="10.5703125" bestFit="1" customWidth="1"/>
    <col min="7" max="7" width="20.28515625" customWidth="1"/>
    <col min="8" max="8" width="43.710937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95</v>
      </c>
      <c r="F1" s="1" t="s">
        <v>96</v>
      </c>
      <c r="G1" s="1" t="s">
        <v>4</v>
      </c>
      <c r="H1" s="1" t="s">
        <v>5</v>
      </c>
    </row>
    <row r="2" spans="1:8" x14ac:dyDescent="0.25">
      <c r="A2" t="s">
        <v>10</v>
      </c>
      <c r="B2" s="2" t="s">
        <v>18</v>
      </c>
      <c r="C2" s="2" t="s">
        <v>33</v>
      </c>
      <c r="D2" s="3">
        <v>0.2</v>
      </c>
      <c r="E2" s="5">
        <v>0.13600000000000001</v>
      </c>
      <c r="F2" s="5">
        <v>6.93E-2</v>
      </c>
      <c r="G2" s="2" t="s">
        <v>88</v>
      </c>
      <c r="H2" s="4" t="s">
        <v>87</v>
      </c>
    </row>
    <row r="3" spans="1:8" x14ac:dyDescent="0.25">
      <c r="A3" t="s">
        <v>11</v>
      </c>
      <c r="B3" s="2" t="s">
        <v>19</v>
      </c>
      <c r="C3" s="2" t="s">
        <v>33</v>
      </c>
      <c r="D3" s="3">
        <v>0.1</v>
      </c>
      <c r="E3" s="5">
        <v>3.8600000000000002E-2</v>
      </c>
      <c r="F3" s="5">
        <v>3.27E-2</v>
      </c>
      <c r="G3" t="s">
        <v>90</v>
      </c>
      <c r="H3" s="4" t="s">
        <v>89</v>
      </c>
    </row>
    <row r="4" spans="1:8" x14ac:dyDescent="0.25">
      <c r="A4" t="s">
        <v>12</v>
      </c>
      <c r="B4" s="2" t="s">
        <v>19</v>
      </c>
      <c r="C4" s="2" t="s">
        <v>33</v>
      </c>
      <c r="D4" s="3">
        <v>0.1</v>
      </c>
      <c r="E4" s="5">
        <v>3.8600000000000002E-2</v>
      </c>
      <c r="F4" s="5">
        <v>3.27E-2</v>
      </c>
      <c r="G4" t="s">
        <v>90</v>
      </c>
      <c r="H4" s="4" t="s">
        <v>89</v>
      </c>
    </row>
    <row r="5" spans="1:8" x14ac:dyDescent="0.25">
      <c r="A5" t="s">
        <v>13</v>
      </c>
      <c r="B5" s="2" t="s">
        <v>70</v>
      </c>
      <c r="C5" s="2" t="s">
        <v>33</v>
      </c>
      <c r="D5" s="3">
        <v>0.14000000000000001</v>
      </c>
      <c r="E5" s="5">
        <v>5.5199999999999999E-2</v>
      </c>
      <c r="F5" s="5">
        <v>4.5600000000000002E-2</v>
      </c>
      <c r="G5" t="s">
        <v>92</v>
      </c>
      <c r="H5" s="4" t="s">
        <v>91</v>
      </c>
    </row>
    <row r="6" spans="1:8" x14ac:dyDescent="0.25">
      <c r="A6" t="s">
        <v>63</v>
      </c>
      <c r="B6" s="2" t="s">
        <v>71</v>
      </c>
      <c r="C6" s="2" t="s">
        <v>33</v>
      </c>
      <c r="D6" s="3">
        <v>0.1</v>
      </c>
      <c r="E6" s="5">
        <v>2.4E-2</v>
      </c>
      <c r="F6" s="5">
        <v>2.0400000000000001E-2</v>
      </c>
      <c r="G6" t="s">
        <v>94</v>
      </c>
      <c r="H6" s="4" t="s">
        <v>93</v>
      </c>
    </row>
    <row r="7" spans="1:8" x14ac:dyDescent="0.25">
      <c r="A7" t="s">
        <v>64</v>
      </c>
      <c r="B7" s="2" t="s">
        <v>71</v>
      </c>
      <c r="C7" s="2" t="s">
        <v>33</v>
      </c>
      <c r="D7" s="3">
        <v>0.1</v>
      </c>
      <c r="E7" s="5">
        <v>2.4E-2</v>
      </c>
      <c r="F7" s="5">
        <v>2.0400000000000001E-2</v>
      </c>
      <c r="G7" t="s">
        <v>94</v>
      </c>
      <c r="H7" s="4" t="s">
        <v>93</v>
      </c>
    </row>
    <row r="8" spans="1:8" x14ac:dyDescent="0.25">
      <c r="A8" t="s">
        <v>65</v>
      </c>
      <c r="B8" s="2" t="s">
        <v>71</v>
      </c>
      <c r="C8" s="2" t="s">
        <v>33</v>
      </c>
      <c r="D8" s="3">
        <v>0.1</v>
      </c>
      <c r="E8" s="5">
        <v>2.4E-2</v>
      </c>
      <c r="F8" s="5">
        <v>2.0400000000000001E-2</v>
      </c>
      <c r="G8" t="s">
        <v>94</v>
      </c>
      <c r="H8" s="4" t="s">
        <v>93</v>
      </c>
    </row>
    <row r="9" spans="1:8" x14ac:dyDescent="0.25">
      <c r="A9" t="s">
        <v>21</v>
      </c>
      <c r="B9" s="2" t="s">
        <v>84</v>
      </c>
      <c r="C9" s="2" t="s">
        <v>33</v>
      </c>
      <c r="D9" s="3">
        <v>0.08</v>
      </c>
      <c r="E9" s="5">
        <v>6.8000000000000005E-2</v>
      </c>
      <c r="F9" s="5">
        <v>5.4600000000000003E-2</v>
      </c>
      <c r="G9" t="s">
        <v>48</v>
      </c>
      <c r="H9" s="4" t="s">
        <v>47</v>
      </c>
    </row>
    <row r="10" spans="1:8" x14ac:dyDescent="0.25">
      <c r="A10" t="s">
        <v>22</v>
      </c>
      <c r="B10" s="2" t="s">
        <v>83</v>
      </c>
      <c r="C10" s="2" t="s">
        <v>33</v>
      </c>
      <c r="D10" s="3">
        <v>0.41</v>
      </c>
      <c r="E10" s="5">
        <v>0.28899999999999998</v>
      </c>
      <c r="F10" s="5">
        <v>0.19009999999999999</v>
      </c>
      <c r="G10" t="s">
        <v>50</v>
      </c>
      <c r="H10" s="4" t="s">
        <v>49</v>
      </c>
    </row>
    <row r="11" spans="1:8" x14ac:dyDescent="0.25">
      <c r="A11" t="s">
        <v>8</v>
      </c>
      <c r="B11" s="2" t="s">
        <v>72</v>
      </c>
      <c r="C11" s="2" t="s">
        <v>99</v>
      </c>
      <c r="D11" s="3">
        <v>1.57</v>
      </c>
      <c r="E11" s="5">
        <v>1.2527999999999999</v>
      </c>
      <c r="F11" s="5">
        <v>1.0962000000000001</v>
      </c>
      <c r="G11" t="s">
        <v>98</v>
      </c>
      <c r="H11" s="4" t="s">
        <v>97</v>
      </c>
    </row>
    <row r="12" spans="1:8" x14ac:dyDescent="0.25">
      <c r="A12" t="s">
        <v>9</v>
      </c>
      <c r="B12" s="2" t="s">
        <v>73</v>
      </c>
      <c r="C12" s="2" t="s">
        <v>43</v>
      </c>
      <c r="D12" s="3">
        <v>0.59</v>
      </c>
      <c r="E12" s="5">
        <v>0.43319999999999997</v>
      </c>
      <c r="F12" s="5">
        <v>0.37080000000000002</v>
      </c>
      <c r="G12" t="s">
        <v>42</v>
      </c>
      <c r="H12" s="4" t="s">
        <v>41</v>
      </c>
    </row>
    <row r="13" spans="1:8" x14ac:dyDescent="0.25">
      <c r="A13" t="s">
        <v>66</v>
      </c>
      <c r="B13" s="2" t="s">
        <v>74</v>
      </c>
      <c r="C13" s="6"/>
      <c r="D13" s="6"/>
      <c r="E13" s="6"/>
      <c r="F13" s="6"/>
      <c r="G13" s="6"/>
      <c r="H13" s="6"/>
    </row>
    <row r="14" spans="1:8" x14ac:dyDescent="0.25">
      <c r="A14" t="s">
        <v>24</v>
      </c>
      <c r="B14" s="2" t="s">
        <v>31</v>
      </c>
      <c r="C14" s="2" t="s">
        <v>25</v>
      </c>
      <c r="D14" s="3">
        <v>0.54</v>
      </c>
      <c r="E14" s="5">
        <v>0.40799999999999997</v>
      </c>
      <c r="F14" s="5">
        <v>0.39100000000000001</v>
      </c>
      <c r="G14" t="s">
        <v>52</v>
      </c>
      <c r="H14" s="4" t="s">
        <v>51</v>
      </c>
    </row>
    <row r="15" spans="1:8" x14ac:dyDescent="0.25">
      <c r="A15" t="s">
        <v>26</v>
      </c>
      <c r="B15" s="2" t="s">
        <v>75</v>
      </c>
      <c r="C15" s="2" t="s">
        <v>56</v>
      </c>
      <c r="D15" s="3">
        <v>0.99</v>
      </c>
      <c r="E15" s="5">
        <v>0.78200000000000003</v>
      </c>
      <c r="F15" s="5">
        <v>0.748</v>
      </c>
      <c r="G15" t="s">
        <v>58</v>
      </c>
      <c r="H15" s="4" t="s">
        <v>57</v>
      </c>
    </row>
    <row r="16" spans="1:8" x14ac:dyDescent="0.25">
      <c r="A16" t="s">
        <v>67</v>
      </c>
      <c r="B16" s="2" t="s">
        <v>76</v>
      </c>
      <c r="C16" s="2" t="s">
        <v>56</v>
      </c>
      <c r="D16" s="3">
        <v>0.99</v>
      </c>
      <c r="E16" s="5">
        <v>0.78200000000000003</v>
      </c>
      <c r="F16" s="5">
        <v>0.748</v>
      </c>
      <c r="G16" t="s">
        <v>58</v>
      </c>
      <c r="H16" s="4" t="s">
        <v>57</v>
      </c>
    </row>
    <row r="17" spans="1:8" x14ac:dyDescent="0.25">
      <c r="A17" t="s">
        <v>27</v>
      </c>
      <c r="B17" s="2" t="s">
        <v>77</v>
      </c>
      <c r="C17" s="2" t="s">
        <v>56</v>
      </c>
      <c r="D17" s="3">
        <v>0.99</v>
      </c>
      <c r="E17" s="5">
        <v>0.78200000000000003</v>
      </c>
      <c r="F17" s="5">
        <v>0.748</v>
      </c>
      <c r="G17" t="s">
        <v>58</v>
      </c>
      <c r="H17" s="4" t="s">
        <v>57</v>
      </c>
    </row>
    <row r="18" spans="1:8" x14ac:dyDescent="0.25">
      <c r="A18" t="s">
        <v>28</v>
      </c>
      <c r="B18" s="2" t="s">
        <v>78</v>
      </c>
      <c r="C18" s="6"/>
      <c r="D18" s="6"/>
      <c r="E18" s="6"/>
      <c r="F18" s="6"/>
      <c r="G18" s="6"/>
      <c r="H18" s="6"/>
    </row>
    <row r="19" spans="1:8" x14ac:dyDescent="0.25">
      <c r="A19" t="s">
        <v>29</v>
      </c>
      <c r="B19" s="2" t="s">
        <v>79</v>
      </c>
      <c r="C19" s="2" t="s">
        <v>59</v>
      </c>
      <c r="D19" s="3">
        <v>1.22</v>
      </c>
      <c r="E19" s="5">
        <v>0.96599999999999997</v>
      </c>
      <c r="F19" s="5">
        <v>0.92400000000000004</v>
      </c>
      <c r="G19" t="s">
        <v>62</v>
      </c>
      <c r="H19" s="4" t="s">
        <v>61</v>
      </c>
    </row>
    <row r="20" spans="1:8" x14ac:dyDescent="0.25">
      <c r="A20" t="s">
        <v>30</v>
      </c>
      <c r="B20" s="2" t="s">
        <v>80</v>
      </c>
      <c r="C20" s="2" t="s">
        <v>60</v>
      </c>
      <c r="D20" s="6"/>
      <c r="E20" s="6"/>
      <c r="F20" s="6"/>
      <c r="G20" s="6"/>
      <c r="H20" s="6"/>
    </row>
    <row r="21" spans="1:8" x14ac:dyDescent="0.25">
      <c r="A21" t="s">
        <v>68</v>
      </c>
      <c r="B21" s="2" t="s">
        <v>81</v>
      </c>
      <c r="C21" s="2" t="s">
        <v>102</v>
      </c>
      <c r="D21" s="3">
        <v>0.21</v>
      </c>
      <c r="E21" s="5">
        <v>0.1484</v>
      </c>
      <c r="F21" s="5">
        <v>0.13780000000000001</v>
      </c>
      <c r="G21" t="s">
        <v>101</v>
      </c>
      <c r="H21" s="4" t="s">
        <v>100</v>
      </c>
    </row>
    <row r="22" spans="1:8" x14ac:dyDescent="0.25">
      <c r="A22" t="s">
        <v>69</v>
      </c>
      <c r="B22" s="2" t="s">
        <v>82</v>
      </c>
      <c r="C22" s="2" t="s">
        <v>60</v>
      </c>
      <c r="D22" s="6"/>
      <c r="E22" s="6"/>
      <c r="F22" s="6"/>
      <c r="G22" s="6"/>
      <c r="H22" s="6"/>
    </row>
    <row r="23" spans="1:8" x14ac:dyDescent="0.25">
      <c r="A23" t="s">
        <v>14</v>
      </c>
      <c r="B23" s="2" t="s">
        <v>105</v>
      </c>
      <c r="C23" s="2" t="s">
        <v>33</v>
      </c>
      <c r="D23" s="3">
        <v>0.1</v>
      </c>
      <c r="E23" s="5">
        <v>1.9599999999999999E-2</v>
      </c>
      <c r="F23" s="5">
        <v>1.49E-2</v>
      </c>
      <c r="G23" t="s">
        <v>104</v>
      </c>
      <c r="H23" s="4" t="s">
        <v>103</v>
      </c>
    </row>
    <row r="24" spans="1:8" x14ac:dyDescent="0.25">
      <c r="A24" t="s">
        <v>15</v>
      </c>
      <c r="B24" s="2" t="s">
        <v>85</v>
      </c>
      <c r="C24" s="2" t="s">
        <v>33</v>
      </c>
      <c r="D24" s="3">
        <v>0.1</v>
      </c>
      <c r="E24" s="5">
        <v>1.9599999999999999E-2</v>
      </c>
      <c r="F24" s="5">
        <v>1.49E-2</v>
      </c>
      <c r="G24" t="s">
        <v>45</v>
      </c>
      <c r="H24" s="4" t="s">
        <v>44</v>
      </c>
    </row>
    <row r="25" spans="1:8" x14ac:dyDescent="0.25">
      <c r="A25" t="s">
        <v>16</v>
      </c>
      <c r="B25" s="2" t="s">
        <v>20</v>
      </c>
      <c r="C25" s="2" t="s">
        <v>33</v>
      </c>
      <c r="D25" s="3">
        <v>0.1</v>
      </c>
      <c r="E25" s="5">
        <v>1.9599999999999999E-2</v>
      </c>
      <c r="F25" s="5">
        <v>1.49E-2</v>
      </c>
      <c r="G25" t="s">
        <v>46</v>
      </c>
      <c r="H25" s="4" t="s">
        <v>106</v>
      </c>
    </row>
    <row r="26" spans="1:8" x14ac:dyDescent="0.25">
      <c r="A26" t="s">
        <v>17</v>
      </c>
      <c r="B26" s="2" t="s">
        <v>20</v>
      </c>
      <c r="C26" s="2" t="s">
        <v>33</v>
      </c>
      <c r="D26" s="3">
        <v>0.1</v>
      </c>
      <c r="E26" s="5">
        <v>1.9599999999999999E-2</v>
      </c>
      <c r="F26" s="5">
        <v>1.49E-2</v>
      </c>
      <c r="G26" t="s">
        <v>46</v>
      </c>
      <c r="H26" s="4" t="s">
        <v>106</v>
      </c>
    </row>
    <row r="27" spans="1:8" x14ac:dyDescent="0.25">
      <c r="A27" t="s">
        <v>32</v>
      </c>
      <c r="B27" s="2" t="s">
        <v>86</v>
      </c>
      <c r="C27" s="2" t="s">
        <v>53</v>
      </c>
      <c r="D27" s="3">
        <v>0.74</v>
      </c>
      <c r="E27" s="5">
        <v>0.55420000000000003</v>
      </c>
      <c r="F27" s="5">
        <v>0.53110000000000002</v>
      </c>
      <c r="G27" t="s">
        <v>55</v>
      </c>
      <c r="H27" s="4" t="s">
        <v>54</v>
      </c>
    </row>
    <row r="28" spans="1:8" x14ac:dyDescent="0.25">
      <c r="A28" t="s">
        <v>6</v>
      </c>
      <c r="B28" s="2" t="s">
        <v>34</v>
      </c>
      <c r="C28" s="2" t="s">
        <v>35</v>
      </c>
      <c r="D28" s="3">
        <v>3.12</v>
      </c>
      <c r="E28" s="5">
        <v>1.9867999999999999</v>
      </c>
      <c r="F28" s="5">
        <v>1.7738</v>
      </c>
      <c r="G28" s="2" t="s">
        <v>34</v>
      </c>
      <c r="H28" s="4" t="s">
        <v>39</v>
      </c>
    </row>
    <row r="29" spans="1:8" x14ac:dyDescent="0.25">
      <c r="A29" t="s">
        <v>7</v>
      </c>
      <c r="B29" s="2" t="s">
        <v>107</v>
      </c>
      <c r="C29" s="2" t="s">
        <v>108</v>
      </c>
      <c r="D29" s="3">
        <v>6.87</v>
      </c>
      <c r="E29" s="3">
        <v>6.25</v>
      </c>
      <c r="F29" s="3">
        <v>6.25</v>
      </c>
      <c r="G29" s="7">
        <v>1292002</v>
      </c>
      <c r="H29" s="4" t="s">
        <v>109</v>
      </c>
    </row>
    <row r="30" spans="1:8" x14ac:dyDescent="0.25">
      <c r="A30" t="s">
        <v>23</v>
      </c>
      <c r="B30" s="2" t="s">
        <v>40</v>
      </c>
      <c r="C30" s="2" t="s">
        <v>36</v>
      </c>
      <c r="D30" s="3">
        <v>0.46</v>
      </c>
      <c r="E30" s="5">
        <v>0.34560000000000002</v>
      </c>
      <c r="F30" s="5">
        <v>0.30740000000000001</v>
      </c>
      <c r="G30" t="s">
        <v>37</v>
      </c>
      <c r="H30" s="4" t="s">
        <v>38</v>
      </c>
    </row>
    <row r="32" spans="1:8" x14ac:dyDescent="0.25">
      <c r="C32" s="8" t="s">
        <v>111</v>
      </c>
      <c r="D32" s="9">
        <f>SUM(D2:D30)-D29</f>
        <v>13.150000000000002</v>
      </c>
      <c r="E32" s="10">
        <f>SUM(E2:E30)-E29</f>
        <v>9.2167999999999974</v>
      </c>
      <c r="F32" s="11">
        <f>SUM(F2:F30)-F29</f>
        <v>8.3219000000000012</v>
      </c>
    </row>
    <row r="33" spans="3:6" x14ac:dyDescent="0.25">
      <c r="C33" s="8" t="s">
        <v>110</v>
      </c>
      <c r="D33" s="12">
        <f>SUM(D2:D30)</f>
        <v>20.020000000000003</v>
      </c>
      <c r="E33" s="13">
        <f>SUM(E2:E30)</f>
        <v>15.466799999999997</v>
      </c>
      <c r="F33" s="14">
        <f>SUM(F2:F30)</f>
        <v>14.571900000000001</v>
      </c>
    </row>
  </sheetData>
  <hyperlinks>
    <hyperlink ref="H9" r:id="rId1" display="http://www.digikey.com/product-detail/en/LG R971-KN-1-0-20-R18/475-1410-1-ND/1802598"/>
    <hyperlink ref="H10" r:id="rId2"/>
    <hyperlink ref="H12" r:id="rId3"/>
    <hyperlink ref="H14" r:id="rId4"/>
    <hyperlink ref="H15" r:id="rId5"/>
    <hyperlink ref="H16" r:id="rId6"/>
    <hyperlink ref="H17" r:id="rId7"/>
    <hyperlink ref="H19" r:id="rId8"/>
    <hyperlink ref="H23" r:id="rId9"/>
    <hyperlink ref="H27" r:id="rId10"/>
    <hyperlink ref="H28" r:id="rId11"/>
    <hyperlink ref="H30" r:id="rId12"/>
  </hyperlinks>
  <pageMargins left="0.7" right="0.7" top="0.75" bottom="0.75" header="0.3" footer="0.3"/>
  <pageSetup orientation="portrait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2013-11-20T01:19:30Z</dcterms:created>
  <dcterms:modified xsi:type="dcterms:W3CDTF">2014-02-23T15:50:15Z</dcterms:modified>
</cp:coreProperties>
</file>