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<sst xmlns="http://schemas.openxmlformats.org/spreadsheetml/2006/main" count="139">
  <si>
    <t>PCBWay Quote2 on 2018/7/10</t>
  </si>
  <si>
    <t>PCBWay Quote1 on 2018/7/6</t>
  </si>
  <si>
    <t>Your comments</t>
  </si>
  <si>
    <t xml:space="preserve">50sets </t>
  </si>
  <si>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</si>
  <si>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</si>
  <si>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</si>
  <si>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</si>
  <si>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</si>
  <si>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</si>
  <si>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</si>
  <si>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</si>
  <si>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</si>
  <si>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Pads</t>
  </si>
  <si>
    <t xml:space="preserve">5-7work days </t>
  </si>
  <si>
    <t>C1</t>
  </si>
  <si>
    <t>Johanson Dielectrics</t>
  </si>
  <si>
    <t>6R3R14X475MV4T</t>
  </si>
  <si>
    <t>CAP CER 4.7uF X5R 6.3VDC 20%</t>
  </si>
  <si>
    <t>0805</t>
  </si>
  <si>
    <t>SMD</t>
  </si>
  <si>
    <t>must be X5R</t>
  </si>
  <si>
    <t>C2</t>
  </si>
  <si>
    <t>6R3R15X106MV4E</t>
  </si>
  <si>
    <t>CAP CER 10uF X5R 6.3VDC 20%</t>
  </si>
  <si>
    <t>C3</t>
  </si>
  <si>
    <t>Panasonic</t>
  </si>
  <si>
    <t xml:space="preserve">EEE-0JA102P </t>
  </si>
  <si>
    <t>CAP ELEC 1000uF 6.3VDC 20%</t>
  </si>
  <si>
    <t>10x10.5 mm</t>
  </si>
  <si>
    <t>C4</t>
  </si>
  <si>
    <t>Nichicon</t>
  </si>
  <si>
    <t>UUT1E4R7MCL1GS</t>
  </si>
  <si>
    <t>CAP ELEC 4.7uF 25V 20%</t>
  </si>
  <si>
    <t>5x5.3 mm</t>
  </si>
  <si>
    <t>C5, C6</t>
  </si>
  <si>
    <t>AVX</t>
  </si>
  <si>
    <t>08051A220JAT4A</t>
  </si>
  <si>
    <t>CAP CER 22pF 100V 5%</t>
  </si>
  <si>
    <t>Provide GRM31CR72D104KW03L 5-7work days</t>
  </si>
  <si>
    <t>Out of stock, pls advise alternative</t>
  </si>
  <si>
    <t>MURATA GRM31CR72D104KW03L in stock. if no, any 0.1uF CER CAP (1206 Package) is fine.</t>
  </si>
  <si>
    <t>C7</t>
  </si>
  <si>
    <t>KEMET</t>
  </si>
  <si>
    <t>C1206C104MMREC7210</t>
  </si>
  <si>
    <t>CAP CER 01.uF X7R 63VDC 20%</t>
  </si>
  <si>
    <t>1206</t>
  </si>
  <si>
    <t>C8</t>
  </si>
  <si>
    <t>UWJ1H010MCL1GB</t>
  </si>
  <si>
    <t>CAP ELEC 1uF 50VDC 20%</t>
  </si>
  <si>
    <t>4x5.4 mm</t>
  </si>
  <si>
    <t>C9</t>
  </si>
  <si>
    <t>United Chemi-Con</t>
  </si>
  <si>
    <t>HHXC500ARA220MF61G</t>
  </si>
  <si>
    <t>CAP ELEC 22uF 50VDC 20%</t>
  </si>
  <si>
    <t>6.3 x 5.8 mm</t>
  </si>
  <si>
    <t>CON1</t>
  </si>
  <si>
    <t>Harwin</t>
  </si>
  <si>
    <t xml:space="preserve">M20-8750342 </t>
  </si>
  <si>
    <t>HEADER 6PIN 2ROW 2.54mm</t>
  </si>
  <si>
    <t>D1</t>
  </si>
  <si>
    <t>Broadcom Limited / Avago</t>
  </si>
  <si>
    <t>HSMW-C170-U0000</t>
  </si>
  <si>
    <t>white LED 20mA 3.9V</t>
  </si>
  <si>
    <t>D2</t>
  </si>
  <si>
    <t>Kingbright</t>
  </si>
  <si>
    <t>AAA3528LSEEZGKQBKS</t>
  </si>
  <si>
    <t>RGB LED 2mA 2.1V 3.1V 3.1V</t>
  </si>
  <si>
    <t>PLCC-4</t>
  </si>
  <si>
    <t>D3</t>
  </si>
  <si>
    <t>ON Semiconductor</t>
  </si>
  <si>
    <t>BAS16HT1G</t>
  </si>
  <si>
    <t>DIODE 75V 200mA</t>
  </si>
  <si>
    <t>SOD-323</t>
  </si>
  <si>
    <t>L1</t>
  </si>
  <si>
    <t>Murata Electronics</t>
  </si>
  <si>
    <t>LQH3NPN4R7MMEL</t>
  </si>
  <si>
    <t>COIL 4.7uH 1.7A 0.12ohm SRF40MHz 20%</t>
  </si>
  <si>
    <t>custom</t>
  </si>
  <si>
    <t>Provide RT0805FRE0768KL 5-7work days</t>
  </si>
  <si>
    <t>Pls provide correct Part No.</t>
  </si>
  <si>
    <t>Yageo RT0805FRE0768KL 68K 0805 1/8W instead</t>
  </si>
  <si>
    <t>R1</t>
  </si>
  <si>
    <t>RND components</t>
  </si>
  <si>
    <t>RND 1550805S8J0680T5E</t>
  </si>
  <si>
    <t>RES 68K 5%</t>
  </si>
  <si>
    <t>for the resistors, the component can be displaced by any type of the same resistance and maximum 5% deviance. The component with the lowest price shall be taken.</t>
  </si>
  <si>
    <t>Provide RT0805FRE0722KL 5-7work days</t>
  </si>
  <si>
    <t>take Yageo RT0805FRE0722KL 22K 0805 1/8W instead</t>
  </si>
  <si>
    <t>R2</t>
  </si>
  <si>
    <t>RND 1550805S8J0220T5E</t>
  </si>
  <si>
    <t>RES 22K 5%</t>
  </si>
  <si>
    <t>R3</t>
  </si>
  <si>
    <t>ROHM Semiconductor</t>
  </si>
  <si>
    <t>ESR10EZPJ103</t>
  </si>
  <si>
    <t>RES 10K 5% 2/5W</t>
  </si>
  <si>
    <t>R4</t>
  </si>
  <si>
    <t>KOA Speer</t>
  </si>
  <si>
    <t>RK73B2ATTDD220J</t>
  </si>
  <si>
    <t>RES 22Ohm 5% 150V</t>
  </si>
  <si>
    <t>R5</t>
  </si>
  <si>
    <t>Yageo</t>
  </si>
  <si>
    <t>RC0805FR-07220RL</t>
  </si>
  <si>
    <t>RES 220Ohm 1%</t>
  </si>
  <si>
    <t>R6, R7</t>
  </si>
  <si>
    <t>RK73B2ATTD122J</t>
  </si>
  <si>
    <t>RES 1.2K 5% 150V</t>
  </si>
  <si>
    <t>R8</t>
  </si>
  <si>
    <t xml:space="preserve">RC0805JR-071K6L </t>
  </si>
  <si>
    <t>RES 1.6K 5% 150V</t>
  </si>
  <si>
    <t>R9</t>
  </si>
  <si>
    <t>AC0805JR-0730KL</t>
  </si>
  <si>
    <t>RES 30K 5% 150V 1/8W</t>
  </si>
  <si>
    <t>R10</t>
  </si>
  <si>
    <t>Susumu</t>
  </si>
  <si>
    <t>RS2012P-222-D-T5-3</t>
  </si>
  <si>
    <t>RES 2.2K 0.5% 150V 1/8W</t>
  </si>
  <si>
    <t>U1</t>
  </si>
  <si>
    <t>Microchip</t>
  </si>
  <si>
    <t>MCP 1640T-I/CHY</t>
  </si>
  <si>
    <t>Start-Up Synchronous Regulator</t>
  </si>
  <si>
    <t>SOT-23-6</t>
  </si>
  <si>
    <t>U2</t>
  </si>
  <si>
    <t>Atmel</t>
  </si>
  <si>
    <t>ATmega328P-AU</t>
  </si>
  <si>
    <t>TQFP-32</t>
  </si>
  <si>
    <t>U3</t>
  </si>
  <si>
    <t>Texas Instruments</t>
  </si>
  <si>
    <t>LM386MX-1</t>
  </si>
  <si>
    <t>power amplifier 0,325W</t>
  </si>
  <si>
    <t>SOIC-8</t>
  </si>
  <si>
    <t>Y1</t>
  </si>
  <si>
    <t>Abracon</t>
  </si>
  <si>
    <t xml:space="preserve">ABLS7M2-16.000MHZ-D-2Y-T </t>
  </si>
  <si>
    <t>16MHz Quartz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</si>
  <si>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.5kg</t>
    </r>
  </si>
  <si>
    <t>1 set</t>
  </si>
  <si>
    <t>Total:</t>
  </si>
  <si>
    <t>50 sets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</si>
</sst>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\$#,##0.000_);[Red]\(\$#,##0.000\)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\$#,##0.000;\-\$#,##0.000"/>
    <numFmt numFmtId="42" formatCode="_ &quot;￥&quot;* #,##0_ ;_ &quot;￥&quot;* \-#,##0_ ;_ &quot;￥&quot;* &quot;-&quot;_ ;_ @_ "/>
    <numFmt numFmtId="178" formatCode="\$#,##0.0_);[Red]\(\$#,##0.0\)"/>
    <numFmt numFmtId="26" formatCode="\$#,##0.00_);[Red]\(\$#,##0.00\)"/>
    <numFmt numFmtId="24" formatCode="\$#,##0_);[Red]\(\$#,##0\)"/>
  </numFmts>
  <fonts count="28">
    <font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sz val="11"/>
      <color theme="1"/>
      <name val="Arial"/>
      <charset val="134"/>
    </font>
    <font>
      <b/>
      <sz val="10"/>
      <name val="Arial"/>
      <charset val="134"/>
    </font>
    <font>
      <sz val="11"/>
      <color rgb="FFFF0000"/>
      <name val="Arial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Arial"/>
      <charset val="134"/>
    </font>
    <font>
      <sz val="11"/>
      <name val="Arial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FF000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14" borderId="13" applyNumberFormat="0" applyAlignment="0" applyProtection="0">
      <alignment vertical="center"/>
    </xf>
    <xf numFmtId="0" fontId="12" fillId="14" borderId="9" applyNumberFormat="0" applyAlignment="0" applyProtection="0">
      <alignment vertical="center"/>
    </xf>
    <xf numFmtId="0" fontId="19" fillId="26" borderId="15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Border="1" applyAlignment="1">
      <alignment horizontal="right" vertical="center"/>
    </xf>
    <xf numFmtId="176" fontId="1" fillId="0" borderId="4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0" fontId="2" fillId="0" borderId="6" xfId="0" applyFont="1" applyBorder="1">
      <alignment vertical="center"/>
    </xf>
    <xf numFmtId="176" fontId="2" fillId="4" borderId="3" xfId="0" applyNumberFormat="1" applyFont="1" applyFill="1" applyBorder="1">
      <alignment vertical="center"/>
    </xf>
    <xf numFmtId="0" fontId="2" fillId="0" borderId="4" xfId="0" applyFont="1" applyBorder="1">
      <alignment vertical="center"/>
    </xf>
    <xf numFmtId="0" fontId="3" fillId="5" borderId="7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2" fillId="0" borderId="0" xfId="0" applyFont="1" applyBorder="1" applyAlignment="1">
      <alignment horizontal="center"/>
    </xf>
    <xf numFmtId="177" fontId="0" fillId="0" borderId="0" xfId="0" applyNumberFormat="1" applyFont="1" applyAlignment="1"/>
    <xf numFmtId="0" fontId="0" fillId="0" borderId="0" xfId="0" applyFill="1">
      <alignment vertical="center"/>
    </xf>
    <xf numFmtId="177" fontId="0" fillId="0" borderId="0" xfId="0" applyNumberFormat="1" applyFont="1" applyFill="1" applyAlignment="1"/>
    <xf numFmtId="177" fontId="5" fillId="7" borderId="0" xfId="0" applyNumberFormat="1" applyFont="1" applyFill="1" applyAlignment="1"/>
    <xf numFmtId="177" fontId="5" fillId="0" borderId="0" xfId="0" applyNumberFormat="1" applyFont="1" applyFill="1" applyAlignment="1"/>
    <xf numFmtId="176" fontId="0" fillId="0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>
      <alignment vertical="center"/>
    </xf>
    <xf numFmtId="26" fontId="4" fillId="0" borderId="0" xfId="0" applyNumberFormat="1" applyFont="1" applyFill="1">
      <alignment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24" fontId="6" fillId="0" borderId="0" xfId="0" applyNumberFormat="1" applyFont="1">
      <alignment vertical="center"/>
    </xf>
    <xf numFmtId="24" fontId="4" fillId="0" borderId="0" xfId="0" applyNumberFormat="1" applyFont="1" applyFill="1">
      <alignment vertical="center"/>
    </xf>
    <xf numFmtId="0" fontId="2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/>
    <xf numFmtId="0" fontId="2" fillId="6" borderId="7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2" fillId="6" borderId="7" xfId="0" applyFont="1" applyFill="1" applyBorder="1" applyAlignment="1"/>
    <xf numFmtId="49" fontId="7" fillId="0" borderId="7" xfId="0" applyNumberFormat="1" applyFont="1" applyBorder="1" applyAlignment="1">
      <alignment horizontal="left"/>
    </xf>
    <xf numFmtId="49" fontId="7" fillId="6" borderId="7" xfId="0" applyNumberFormat="1" applyFont="1" applyFill="1" applyBorder="1" applyAlignment="1">
      <alignment horizontal="left"/>
    </xf>
    <xf numFmtId="0" fontId="2" fillId="8" borderId="7" xfId="0" applyFont="1" applyFill="1" applyBorder="1" applyAlignment="1">
      <alignment horizontal="left"/>
    </xf>
    <xf numFmtId="0" fontId="2" fillId="8" borderId="7" xfId="0" applyFont="1" applyFill="1" applyBorder="1" applyAlignment="1">
      <alignment horizontal="center"/>
    </xf>
    <xf numFmtId="49" fontId="7" fillId="8" borderId="7" xfId="0" applyNumberFormat="1" applyFont="1" applyFill="1" applyBorder="1" applyAlignment="1">
      <alignment horizontal="left"/>
    </xf>
    <xf numFmtId="0" fontId="7" fillId="8" borderId="7" xfId="0" applyFont="1" applyFill="1" applyBorder="1" applyAlignment="1"/>
    <xf numFmtId="0" fontId="7" fillId="8" borderId="7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5" borderId="8" xfId="0" applyFont="1" applyFill="1" applyBorder="1" applyAlignment="1">
      <alignment horizontal="center" vertical="center"/>
    </xf>
    <xf numFmtId="0" fontId="7" fillId="0" borderId="7" xfId="0" applyFont="1" applyBorder="1" applyAlignment="1" quotePrefix="1">
      <alignment horizontal="left"/>
    </xf>
    <xf numFmtId="0" fontId="7" fillId="6" borderId="7" xfId="0" applyFont="1" applyFill="1" applyBorder="1" applyAlignment="1" quotePrefix="1">
      <alignment horizontal="left"/>
    </xf>
    <xf numFmtId="49" fontId="7" fillId="8" borderId="7" xfId="0" applyNumberFormat="1" applyFont="1" applyFill="1" applyBorder="1" applyAlignment="1" quotePrefix="1">
      <alignment horizontal="left"/>
    </xf>
    <xf numFmtId="0" fontId="2" fillId="8" borderId="7" xfId="0" applyFont="1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Q47"/>
  <sheetViews>
    <sheetView tabSelected="1" topLeftCell="A10" workbookViewId="0">
      <selection activeCell="G39" sqref="G39"/>
    </sheetView>
  </sheetViews>
  <sheetFormatPr defaultColWidth="9.14166666666667" defaultRowHeight="13.5"/>
  <cols>
    <col min="3" max="3" width="10.375" style="1"/>
    <col min="4" max="4" width="42.875" customWidth="1"/>
    <col min="5" max="5" width="10.425" style="1"/>
    <col min="6" max="6" width="14.5" customWidth="1"/>
    <col min="7" max="7" width="50.75" customWidth="1"/>
    <col min="11" max="11" width="25.7166666666667" customWidth="1"/>
    <col min="12" max="12" width="24.7166666666667" customWidth="1"/>
    <col min="13" max="13" width="37.8583333333333" customWidth="1"/>
    <col min="14" max="14" width="12" customWidth="1"/>
    <col min="16" max="16" width="23" customWidth="1"/>
  </cols>
  <sheetData>
    <row r="8" ht="17.1" customHeight="1"/>
    <row r="9" ht="60" customHeight="1" spans="3:7">
      <c r="C9" s="2" t="s">
        <v>0</v>
      </c>
      <c r="D9" s="3"/>
      <c r="E9" s="4" t="s">
        <v>1</v>
      </c>
      <c r="F9" s="5"/>
      <c r="G9" s="6" t="s">
        <v>2</v>
      </c>
    </row>
    <row r="10" ht="14.25" spans="3:17">
      <c r="C10" s="7" t="s">
        <v>3</v>
      </c>
      <c r="D10" s="8"/>
      <c r="E10" s="9" t="s">
        <v>3</v>
      </c>
      <c r="F10" s="10"/>
      <c r="H10" s="11" t="s">
        <v>4</v>
      </c>
      <c r="I10" s="11" t="s">
        <v>5</v>
      </c>
      <c r="J10" s="11" t="s">
        <v>6</v>
      </c>
      <c r="K10" s="11" t="s">
        <v>7</v>
      </c>
      <c r="L10" s="11" t="s">
        <v>8</v>
      </c>
      <c r="M10" s="11" t="s">
        <v>9</v>
      </c>
      <c r="N10" s="11" t="s">
        <v>10</v>
      </c>
      <c r="O10" s="11" t="s">
        <v>11</v>
      </c>
      <c r="P10" s="11" t="s">
        <v>12</v>
      </c>
      <c r="Q10" s="50" t="s">
        <v>13</v>
      </c>
    </row>
    <row r="11" ht="14.25" spans="3:17">
      <c r="C11" s="12">
        <v>0.42</v>
      </c>
      <c r="D11" s="13" t="s">
        <v>14</v>
      </c>
      <c r="E11" s="14">
        <v>0.42</v>
      </c>
      <c r="F11" s="15" t="s">
        <v>14</v>
      </c>
      <c r="H11" s="16">
        <v>1</v>
      </c>
      <c r="I11" s="36" t="s">
        <v>15</v>
      </c>
      <c r="J11" s="16">
        <v>1</v>
      </c>
      <c r="K11" s="36" t="s">
        <v>16</v>
      </c>
      <c r="L11" s="36" t="s">
        <v>17</v>
      </c>
      <c r="M11" s="37" t="s">
        <v>18</v>
      </c>
      <c r="N11" s="51" t="s">
        <v>19</v>
      </c>
      <c r="O11" s="38" t="s">
        <v>20</v>
      </c>
      <c r="P11" s="38" t="s">
        <v>21</v>
      </c>
      <c r="Q11">
        <v>2</v>
      </c>
    </row>
    <row r="12" ht="14.25" spans="3:17">
      <c r="C12" s="12">
        <v>0.735</v>
      </c>
      <c r="D12" s="13" t="s">
        <v>14</v>
      </c>
      <c r="E12" s="14">
        <v>0.735</v>
      </c>
      <c r="F12" s="15" t="s">
        <v>14</v>
      </c>
      <c r="H12" s="17">
        <f>H11+1</f>
        <v>2</v>
      </c>
      <c r="I12" s="39" t="s">
        <v>22</v>
      </c>
      <c r="J12" s="17">
        <v>1</v>
      </c>
      <c r="K12" s="36" t="s">
        <v>16</v>
      </c>
      <c r="L12" s="39" t="s">
        <v>23</v>
      </c>
      <c r="M12" s="40" t="s">
        <v>24</v>
      </c>
      <c r="N12" s="52" t="s">
        <v>19</v>
      </c>
      <c r="O12" s="41" t="s">
        <v>20</v>
      </c>
      <c r="P12" s="41" t="s">
        <v>21</v>
      </c>
      <c r="Q12">
        <v>2</v>
      </c>
    </row>
    <row r="13" ht="14.25" spans="3:17">
      <c r="C13" s="12">
        <v>0.693</v>
      </c>
      <c r="D13" s="13" t="s">
        <v>14</v>
      </c>
      <c r="E13" s="14">
        <v>0.693</v>
      </c>
      <c r="F13" s="15" t="s">
        <v>14</v>
      </c>
      <c r="H13" s="17">
        <f t="shared" ref="H13:H36" si="0">H12+1</f>
        <v>3</v>
      </c>
      <c r="I13" s="36" t="s">
        <v>25</v>
      </c>
      <c r="J13" s="16">
        <v>1</v>
      </c>
      <c r="K13" s="36" t="s">
        <v>26</v>
      </c>
      <c r="L13" s="36" t="s">
        <v>27</v>
      </c>
      <c r="M13" s="37" t="s">
        <v>28</v>
      </c>
      <c r="N13" s="37" t="s">
        <v>29</v>
      </c>
      <c r="O13" s="38" t="s">
        <v>20</v>
      </c>
      <c r="P13" s="38"/>
      <c r="Q13">
        <v>2</v>
      </c>
    </row>
    <row r="14" ht="14.25" spans="3:17">
      <c r="C14" s="12">
        <v>0.3675</v>
      </c>
      <c r="D14" s="13" t="s">
        <v>14</v>
      </c>
      <c r="E14" s="14">
        <v>0.3675</v>
      </c>
      <c r="F14" s="15" t="s">
        <v>14</v>
      </c>
      <c r="H14" s="17">
        <f t="shared" si="0"/>
        <v>4</v>
      </c>
      <c r="I14" s="36" t="s">
        <v>30</v>
      </c>
      <c r="J14" s="16">
        <v>1</v>
      </c>
      <c r="K14" s="36" t="s">
        <v>31</v>
      </c>
      <c r="L14" s="36" t="s">
        <v>32</v>
      </c>
      <c r="M14" s="37" t="s">
        <v>33</v>
      </c>
      <c r="N14" s="37" t="s">
        <v>34</v>
      </c>
      <c r="O14" s="38" t="s">
        <v>20</v>
      </c>
      <c r="P14" s="38"/>
      <c r="Q14">
        <v>2</v>
      </c>
    </row>
    <row r="15" ht="14.25" spans="3:17">
      <c r="C15" s="12">
        <v>0.0084</v>
      </c>
      <c r="D15" s="8"/>
      <c r="E15" s="14">
        <v>0.0084</v>
      </c>
      <c r="F15" s="15"/>
      <c r="H15" s="17">
        <f t="shared" si="0"/>
        <v>5</v>
      </c>
      <c r="I15" s="36" t="s">
        <v>35</v>
      </c>
      <c r="J15" s="16">
        <v>2</v>
      </c>
      <c r="K15" s="36" t="s">
        <v>36</v>
      </c>
      <c r="L15" s="36" t="s">
        <v>37</v>
      </c>
      <c r="M15" s="37" t="s">
        <v>38</v>
      </c>
      <c r="N15" s="51" t="s">
        <v>19</v>
      </c>
      <c r="O15" s="38" t="s">
        <v>20</v>
      </c>
      <c r="P15" s="38"/>
      <c r="Q15">
        <v>4</v>
      </c>
    </row>
    <row r="16" ht="14.25" spans="3:17">
      <c r="C16" s="12">
        <v>0.3675</v>
      </c>
      <c r="D16" s="18" t="s">
        <v>39</v>
      </c>
      <c r="E16" s="14"/>
      <c r="F16" s="19" t="s">
        <v>40</v>
      </c>
      <c r="G16" t="s">
        <v>41</v>
      </c>
      <c r="H16" s="17">
        <f t="shared" si="0"/>
        <v>6</v>
      </c>
      <c r="I16" s="36" t="s">
        <v>42</v>
      </c>
      <c r="J16" s="16">
        <v>1</v>
      </c>
      <c r="K16" s="36" t="s">
        <v>43</v>
      </c>
      <c r="L16" s="36" t="s">
        <v>44</v>
      </c>
      <c r="M16" s="37" t="s">
        <v>45</v>
      </c>
      <c r="N16" s="42" t="s">
        <v>46</v>
      </c>
      <c r="O16" s="38" t="s">
        <v>20</v>
      </c>
      <c r="P16" s="38"/>
      <c r="Q16">
        <v>2</v>
      </c>
    </row>
    <row r="17" ht="14.25" spans="3:17">
      <c r="C17" s="12">
        <v>0.2625</v>
      </c>
      <c r="D17" s="13" t="s">
        <v>14</v>
      </c>
      <c r="E17" s="14">
        <v>0.2625</v>
      </c>
      <c r="F17" s="15" t="s">
        <v>14</v>
      </c>
      <c r="H17" s="17">
        <f t="shared" si="0"/>
        <v>7</v>
      </c>
      <c r="I17" s="36" t="s">
        <v>47</v>
      </c>
      <c r="J17" s="16">
        <v>1</v>
      </c>
      <c r="K17" s="36" t="s">
        <v>31</v>
      </c>
      <c r="L17" s="36" t="s">
        <v>48</v>
      </c>
      <c r="M17" s="37" t="s">
        <v>49</v>
      </c>
      <c r="N17" s="42" t="s">
        <v>50</v>
      </c>
      <c r="O17" s="38" t="s">
        <v>20</v>
      </c>
      <c r="P17" s="38"/>
      <c r="Q17">
        <v>2</v>
      </c>
    </row>
    <row r="18" ht="14.25" spans="3:17">
      <c r="C18" s="12">
        <v>0.714</v>
      </c>
      <c r="D18" s="13" t="s">
        <v>14</v>
      </c>
      <c r="E18" s="14">
        <v>0.714</v>
      </c>
      <c r="F18" s="15" t="s">
        <v>14</v>
      </c>
      <c r="H18" s="17">
        <f t="shared" si="0"/>
        <v>8</v>
      </c>
      <c r="I18" s="36" t="s">
        <v>51</v>
      </c>
      <c r="J18" s="16">
        <v>1</v>
      </c>
      <c r="K18" s="36" t="s">
        <v>52</v>
      </c>
      <c r="L18" s="36" t="s">
        <v>53</v>
      </c>
      <c r="M18" s="36" t="s">
        <v>54</v>
      </c>
      <c r="N18" s="42" t="s">
        <v>55</v>
      </c>
      <c r="O18" s="38" t="s">
        <v>20</v>
      </c>
      <c r="P18" s="38"/>
      <c r="Q18">
        <v>2</v>
      </c>
    </row>
    <row r="19" ht="14.25" spans="3:17">
      <c r="C19" s="12">
        <v>0.609</v>
      </c>
      <c r="D19" s="13" t="s">
        <v>14</v>
      </c>
      <c r="E19" s="14">
        <v>0.609</v>
      </c>
      <c r="F19" s="15" t="s">
        <v>14</v>
      </c>
      <c r="H19" s="17">
        <f t="shared" si="0"/>
        <v>9</v>
      </c>
      <c r="I19" s="36" t="s">
        <v>56</v>
      </c>
      <c r="J19" s="16">
        <v>1</v>
      </c>
      <c r="K19" s="36" t="s">
        <v>57</v>
      </c>
      <c r="L19" s="36" t="s">
        <v>58</v>
      </c>
      <c r="M19" s="36" t="s">
        <v>59</v>
      </c>
      <c r="N19" s="42"/>
      <c r="O19" s="38"/>
      <c r="P19" s="38"/>
      <c r="Q19">
        <v>6</v>
      </c>
    </row>
    <row r="20" ht="14.25" spans="3:17">
      <c r="C20" s="12">
        <v>0.966</v>
      </c>
      <c r="D20" s="13" t="s">
        <v>14</v>
      </c>
      <c r="E20" s="14">
        <v>0.966</v>
      </c>
      <c r="F20" s="15" t="s">
        <v>14</v>
      </c>
      <c r="H20" s="17">
        <f t="shared" si="0"/>
        <v>10</v>
      </c>
      <c r="I20" s="36" t="s">
        <v>60</v>
      </c>
      <c r="J20" s="16">
        <v>1</v>
      </c>
      <c r="K20" s="36" t="s">
        <v>61</v>
      </c>
      <c r="L20" s="36" t="s">
        <v>62</v>
      </c>
      <c r="M20" s="36" t="s">
        <v>63</v>
      </c>
      <c r="N20" s="42" t="s">
        <v>19</v>
      </c>
      <c r="O20" s="38" t="s">
        <v>20</v>
      </c>
      <c r="P20" s="38"/>
      <c r="Q20">
        <v>2</v>
      </c>
    </row>
    <row r="21" ht="14.25" spans="3:17">
      <c r="C21" s="12">
        <v>0.924</v>
      </c>
      <c r="D21" s="13" t="s">
        <v>14</v>
      </c>
      <c r="E21" s="14">
        <v>0.924</v>
      </c>
      <c r="F21" s="15" t="s">
        <v>14</v>
      </c>
      <c r="H21" s="17">
        <f t="shared" si="0"/>
        <v>11</v>
      </c>
      <c r="I21" s="39" t="s">
        <v>64</v>
      </c>
      <c r="J21" s="17">
        <v>1</v>
      </c>
      <c r="K21" s="39" t="s">
        <v>65</v>
      </c>
      <c r="L21" s="39" t="s">
        <v>66</v>
      </c>
      <c r="M21" s="39" t="s">
        <v>67</v>
      </c>
      <c r="N21" s="43" t="s">
        <v>68</v>
      </c>
      <c r="O21" s="41" t="s">
        <v>20</v>
      </c>
      <c r="P21" s="41"/>
      <c r="Q21">
        <v>4</v>
      </c>
    </row>
    <row r="22" ht="14.25" spans="3:17">
      <c r="C22" s="12">
        <v>0.0525</v>
      </c>
      <c r="D22" s="8"/>
      <c r="E22" s="14">
        <v>0.0525</v>
      </c>
      <c r="F22" s="15"/>
      <c r="H22" s="17">
        <f t="shared" si="0"/>
        <v>12</v>
      </c>
      <c r="I22" s="36" t="s">
        <v>69</v>
      </c>
      <c r="J22" s="16">
        <v>1</v>
      </c>
      <c r="K22" s="36" t="s">
        <v>70</v>
      </c>
      <c r="L22" s="36" t="s">
        <v>71</v>
      </c>
      <c r="M22" s="36" t="s">
        <v>72</v>
      </c>
      <c r="N22" s="42" t="s">
        <v>73</v>
      </c>
      <c r="O22" s="38" t="s">
        <v>20</v>
      </c>
      <c r="P22" s="38"/>
      <c r="Q22">
        <v>2</v>
      </c>
    </row>
    <row r="23" ht="14.25" spans="3:17">
      <c r="C23" s="12">
        <v>0.441</v>
      </c>
      <c r="D23" s="13" t="s">
        <v>14</v>
      </c>
      <c r="E23" s="14">
        <v>0.441</v>
      </c>
      <c r="F23" s="15" t="s">
        <v>14</v>
      </c>
      <c r="H23" s="17">
        <f t="shared" si="0"/>
        <v>13</v>
      </c>
      <c r="I23" s="36" t="s">
        <v>74</v>
      </c>
      <c r="J23" s="16">
        <v>1</v>
      </c>
      <c r="K23" s="36" t="s">
        <v>75</v>
      </c>
      <c r="L23" s="36" t="s">
        <v>76</v>
      </c>
      <c r="M23" s="37" t="s">
        <v>77</v>
      </c>
      <c r="N23" s="42" t="s">
        <v>78</v>
      </c>
      <c r="O23" s="38" t="s">
        <v>20</v>
      </c>
      <c r="P23" s="38"/>
      <c r="Q23">
        <v>2</v>
      </c>
    </row>
    <row r="24" ht="16" customHeight="1" spans="3:17">
      <c r="C24" s="12">
        <v>0.08925</v>
      </c>
      <c r="D24" s="18" t="s">
        <v>79</v>
      </c>
      <c r="E24" s="14"/>
      <c r="F24" s="19" t="s">
        <v>80</v>
      </c>
      <c r="G24" t="s">
        <v>81</v>
      </c>
      <c r="H24" s="17">
        <f t="shared" si="0"/>
        <v>14</v>
      </c>
      <c r="I24" s="44" t="s">
        <v>82</v>
      </c>
      <c r="J24" s="45">
        <v>1</v>
      </c>
      <c r="K24" s="44" t="s">
        <v>83</v>
      </c>
      <c r="L24" s="44" t="s">
        <v>84</v>
      </c>
      <c r="M24" s="44" t="s">
        <v>85</v>
      </c>
      <c r="N24" s="53" t="s">
        <v>19</v>
      </c>
      <c r="O24" s="47" t="s">
        <v>20</v>
      </c>
      <c r="P24" s="47" t="s">
        <v>86</v>
      </c>
      <c r="Q24">
        <v>2</v>
      </c>
    </row>
    <row r="25" ht="14.25" spans="3:17">
      <c r="C25" s="12">
        <v>0.08925</v>
      </c>
      <c r="D25" s="18" t="s">
        <v>87</v>
      </c>
      <c r="E25" s="14"/>
      <c r="F25" s="19" t="s">
        <v>80</v>
      </c>
      <c r="G25" t="s">
        <v>88</v>
      </c>
      <c r="H25" s="17">
        <f t="shared" si="0"/>
        <v>15</v>
      </c>
      <c r="I25" s="44" t="s">
        <v>89</v>
      </c>
      <c r="J25" s="45">
        <v>1</v>
      </c>
      <c r="K25" s="44" t="s">
        <v>83</v>
      </c>
      <c r="L25" s="44" t="s">
        <v>90</v>
      </c>
      <c r="M25" s="44" t="s">
        <v>91</v>
      </c>
      <c r="N25" s="53" t="s">
        <v>19</v>
      </c>
      <c r="O25" s="47" t="s">
        <v>20</v>
      </c>
      <c r="P25" s="47"/>
      <c r="Q25">
        <v>2</v>
      </c>
    </row>
    <row r="26" ht="14.25" spans="3:17">
      <c r="C26" s="12">
        <v>0.21</v>
      </c>
      <c r="D26" s="13" t="s">
        <v>14</v>
      </c>
      <c r="E26" s="14">
        <v>0.21</v>
      </c>
      <c r="F26" s="15" t="s">
        <v>14</v>
      </c>
      <c r="H26" s="17">
        <f t="shared" si="0"/>
        <v>16</v>
      </c>
      <c r="I26" s="44" t="s">
        <v>92</v>
      </c>
      <c r="J26" s="45">
        <v>1</v>
      </c>
      <c r="K26" s="44" t="s">
        <v>93</v>
      </c>
      <c r="L26" s="44" t="s">
        <v>94</v>
      </c>
      <c r="M26" s="48" t="s">
        <v>95</v>
      </c>
      <c r="N26" s="46" t="s">
        <v>19</v>
      </c>
      <c r="O26" s="47" t="s">
        <v>20</v>
      </c>
      <c r="P26" s="47"/>
      <c r="Q26">
        <v>2</v>
      </c>
    </row>
    <row r="27" ht="14.25" spans="3:17">
      <c r="C27" s="12">
        <v>0.0315</v>
      </c>
      <c r="D27" s="13" t="s">
        <v>14</v>
      </c>
      <c r="E27" s="14">
        <v>0.0315</v>
      </c>
      <c r="F27" s="15" t="s">
        <v>14</v>
      </c>
      <c r="H27" s="17">
        <f t="shared" si="0"/>
        <v>17</v>
      </c>
      <c r="I27" s="44" t="s">
        <v>96</v>
      </c>
      <c r="J27" s="45">
        <v>1</v>
      </c>
      <c r="K27" s="44" t="s">
        <v>97</v>
      </c>
      <c r="L27" s="44" t="s">
        <v>98</v>
      </c>
      <c r="M27" s="44" t="s">
        <v>99</v>
      </c>
      <c r="N27" s="54" t="s">
        <v>19</v>
      </c>
      <c r="O27" s="44" t="s">
        <v>20</v>
      </c>
      <c r="P27" s="45"/>
      <c r="Q27">
        <v>2</v>
      </c>
    </row>
    <row r="28" ht="14.25" spans="3:17">
      <c r="C28" s="12">
        <v>0.0084</v>
      </c>
      <c r="D28" s="8"/>
      <c r="E28" s="14">
        <v>0.0084</v>
      </c>
      <c r="F28" s="15"/>
      <c r="H28" s="17">
        <f t="shared" si="0"/>
        <v>18</v>
      </c>
      <c r="I28" s="44" t="s">
        <v>100</v>
      </c>
      <c r="J28" s="45">
        <v>1</v>
      </c>
      <c r="K28" s="44" t="s">
        <v>101</v>
      </c>
      <c r="L28" s="44" t="s">
        <v>102</v>
      </c>
      <c r="M28" s="44" t="s">
        <v>103</v>
      </c>
      <c r="N28" s="54" t="s">
        <v>19</v>
      </c>
      <c r="O28" s="44" t="s">
        <v>20</v>
      </c>
      <c r="P28" s="45"/>
      <c r="Q28">
        <v>2</v>
      </c>
    </row>
    <row r="29" ht="14.25" spans="3:17">
      <c r="C29" s="12">
        <v>0.021</v>
      </c>
      <c r="D29" s="13" t="s">
        <v>14</v>
      </c>
      <c r="E29" s="14">
        <v>0.021</v>
      </c>
      <c r="F29" s="15" t="s">
        <v>14</v>
      </c>
      <c r="H29" s="17">
        <f t="shared" si="0"/>
        <v>19</v>
      </c>
      <c r="I29" s="44" t="s">
        <v>104</v>
      </c>
      <c r="J29" s="45">
        <v>2</v>
      </c>
      <c r="K29" s="44" t="s">
        <v>97</v>
      </c>
      <c r="L29" s="44" t="s">
        <v>105</v>
      </c>
      <c r="M29" s="44" t="s">
        <v>106</v>
      </c>
      <c r="N29" s="54" t="s">
        <v>19</v>
      </c>
      <c r="O29" s="44" t="s">
        <v>20</v>
      </c>
      <c r="P29" s="45"/>
      <c r="Q29">
        <v>4</v>
      </c>
    </row>
    <row r="30" ht="14.25" spans="3:17">
      <c r="C30" s="12">
        <v>0.0084</v>
      </c>
      <c r="D30" s="8"/>
      <c r="E30" s="14">
        <v>0.0084</v>
      </c>
      <c r="F30" s="15"/>
      <c r="H30" s="17">
        <f t="shared" si="0"/>
        <v>20</v>
      </c>
      <c r="I30" s="44" t="s">
        <v>107</v>
      </c>
      <c r="J30" s="45">
        <v>1</v>
      </c>
      <c r="K30" s="44" t="s">
        <v>101</v>
      </c>
      <c r="L30" s="44" t="s">
        <v>108</v>
      </c>
      <c r="M30" s="44" t="s">
        <v>109</v>
      </c>
      <c r="N30" s="54" t="s">
        <v>19</v>
      </c>
      <c r="O30" s="44" t="s">
        <v>20</v>
      </c>
      <c r="P30" s="45"/>
      <c r="Q30">
        <v>2</v>
      </c>
    </row>
    <row r="31" ht="14.25" spans="3:17">
      <c r="C31" s="12">
        <v>0.0084</v>
      </c>
      <c r="D31" s="8"/>
      <c r="E31" s="14">
        <v>0.0084</v>
      </c>
      <c r="F31" s="15"/>
      <c r="H31" s="17">
        <f t="shared" si="0"/>
        <v>21</v>
      </c>
      <c r="I31" s="44" t="s">
        <v>110</v>
      </c>
      <c r="J31" s="45">
        <v>1</v>
      </c>
      <c r="K31" s="44" t="s">
        <v>101</v>
      </c>
      <c r="L31" s="44" t="s">
        <v>111</v>
      </c>
      <c r="M31" s="44" t="s">
        <v>112</v>
      </c>
      <c r="N31" s="54" t="s">
        <v>19</v>
      </c>
      <c r="O31" s="44" t="s">
        <v>20</v>
      </c>
      <c r="P31" s="45"/>
      <c r="Q31">
        <v>2</v>
      </c>
    </row>
    <row r="32" ht="14.25" spans="3:17">
      <c r="C32" s="12">
        <v>0.735</v>
      </c>
      <c r="D32" s="13" t="s">
        <v>14</v>
      </c>
      <c r="E32" s="14">
        <v>0.735</v>
      </c>
      <c r="F32" s="15" t="s">
        <v>14</v>
      </c>
      <c r="H32" s="17">
        <f t="shared" si="0"/>
        <v>22</v>
      </c>
      <c r="I32" s="44" t="s">
        <v>113</v>
      </c>
      <c r="J32" s="45">
        <v>1</v>
      </c>
      <c r="K32" s="44" t="s">
        <v>114</v>
      </c>
      <c r="L32" s="44" t="s">
        <v>115</v>
      </c>
      <c r="M32" s="44" t="s">
        <v>116</v>
      </c>
      <c r="N32" s="54" t="s">
        <v>19</v>
      </c>
      <c r="O32" s="44" t="s">
        <v>20</v>
      </c>
      <c r="P32" s="45"/>
      <c r="Q32">
        <v>2</v>
      </c>
    </row>
    <row r="33" ht="14.25" spans="3:17">
      <c r="C33" s="12">
        <v>0.6825</v>
      </c>
      <c r="D33" s="13" t="s">
        <v>14</v>
      </c>
      <c r="E33" s="14">
        <v>0.6825</v>
      </c>
      <c r="F33" s="15" t="s">
        <v>14</v>
      </c>
      <c r="H33" s="17">
        <f t="shared" si="0"/>
        <v>23</v>
      </c>
      <c r="I33" s="36" t="s">
        <v>117</v>
      </c>
      <c r="J33" s="16">
        <v>1</v>
      </c>
      <c r="K33" s="36" t="s">
        <v>118</v>
      </c>
      <c r="L33" s="36" t="s">
        <v>119</v>
      </c>
      <c r="M33" s="36" t="s">
        <v>120</v>
      </c>
      <c r="N33" s="36" t="s">
        <v>121</v>
      </c>
      <c r="O33" s="36" t="s">
        <v>20</v>
      </c>
      <c r="P33" s="16"/>
      <c r="Q33">
        <v>6</v>
      </c>
    </row>
    <row r="34" ht="14.25" spans="3:17">
      <c r="C34" s="12">
        <v>2.1525</v>
      </c>
      <c r="D34" s="8"/>
      <c r="E34" s="14">
        <v>2.1525</v>
      </c>
      <c r="F34" s="15"/>
      <c r="H34" s="17">
        <f t="shared" si="0"/>
        <v>24</v>
      </c>
      <c r="I34" s="36" t="s">
        <v>122</v>
      </c>
      <c r="J34" s="16">
        <v>1</v>
      </c>
      <c r="K34" s="36" t="s">
        <v>123</v>
      </c>
      <c r="L34" s="36" t="s">
        <v>124</v>
      </c>
      <c r="M34" s="36" t="s">
        <v>124</v>
      </c>
      <c r="N34" s="36" t="s">
        <v>125</v>
      </c>
      <c r="O34" s="36" t="s">
        <v>20</v>
      </c>
      <c r="P34" s="16"/>
      <c r="Q34">
        <v>32</v>
      </c>
    </row>
    <row r="35" ht="14.25" spans="3:17">
      <c r="C35" s="12">
        <v>0.525</v>
      </c>
      <c r="D35" s="8"/>
      <c r="E35" s="14">
        <v>0.525</v>
      </c>
      <c r="F35" s="15"/>
      <c r="H35" s="17">
        <f t="shared" si="0"/>
        <v>25</v>
      </c>
      <c r="I35" s="36" t="s">
        <v>126</v>
      </c>
      <c r="J35" s="16">
        <v>1</v>
      </c>
      <c r="K35" s="36" t="s">
        <v>127</v>
      </c>
      <c r="L35" s="36" t="s">
        <v>128</v>
      </c>
      <c r="M35" s="36" t="s">
        <v>129</v>
      </c>
      <c r="N35" s="36" t="s">
        <v>130</v>
      </c>
      <c r="O35" s="36" t="s">
        <v>20</v>
      </c>
      <c r="P35" s="16"/>
      <c r="Q35">
        <v>8</v>
      </c>
    </row>
    <row r="36" ht="14.25" spans="3:17">
      <c r="C36" s="12">
        <v>0.399</v>
      </c>
      <c r="D36" s="13" t="s">
        <v>14</v>
      </c>
      <c r="E36" s="14">
        <v>0.399</v>
      </c>
      <c r="F36" s="15" t="s">
        <v>14</v>
      </c>
      <c r="H36" s="17">
        <f t="shared" si="0"/>
        <v>26</v>
      </c>
      <c r="I36" s="36" t="s">
        <v>131</v>
      </c>
      <c r="J36" s="16">
        <v>1</v>
      </c>
      <c r="K36" s="36" t="s">
        <v>132</v>
      </c>
      <c r="L36" s="36" t="s">
        <v>133</v>
      </c>
      <c r="M36" s="36" t="s">
        <v>134</v>
      </c>
      <c r="N36" s="36" t="s">
        <v>78</v>
      </c>
      <c r="O36" s="36" t="s">
        <v>20</v>
      </c>
      <c r="P36" s="16"/>
      <c r="Q36">
        <v>2</v>
      </c>
    </row>
    <row r="37" ht="14.25" spans="8:17">
      <c r="H37" s="20"/>
      <c r="I37" s="49"/>
      <c r="J37" s="20"/>
      <c r="K37" s="49"/>
      <c r="L37" s="49"/>
      <c r="M37" s="49"/>
      <c r="N37" s="49"/>
      <c r="O37" s="49"/>
      <c r="P37" s="20"/>
      <c r="Q37">
        <f>SUM(Q11:Q36)</f>
        <v>102</v>
      </c>
    </row>
    <row r="38" ht="14.25" spans="8:16">
      <c r="H38" s="20"/>
      <c r="I38" s="49"/>
      <c r="J38" s="20"/>
      <c r="K38" s="49"/>
      <c r="L38" s="49"/>
      <c r="M38" s="49"/>
      <c r="N38" s="49"/>
      <c r="O38" s="49"/>
      <c r="P38" s="20"/>
    </row>
    <row r="40" spans="3:7">
      <c r="C40" s="21" t="s">
        <v>135</v>
      </c>
      <c r="D40" s="22"/>
      <c r="E40" s="23"/>
      <c r="F40" s="22"/>
      <c r="G40" s="22"/>
    </row>
    <row r="41" spans="3:7">
      <c r="C41" s="24"/>
      <c r="D41" s="22"/>
      <c r="E41" s="25"/>
      <c r="F41" s="22"/>
      <c r="G41" s="22"/>
    </row>
    <row r="42" spans="4:7">
      <c r="D42" s="22"/>
      <c r="E42" s="26"/>
      <c r="F42" s="22"/>
      <c r="G42" s="22"/>
    </row>
    <row r="43" ht="15" spans="1:7">
      <c r="A43" s="27"/>
      <c r="B43" s="28" t="s">
        <v>136</v>
      </c>
      <c r="C43" s="29">
        <v>11.55</v>
      </c>
      <c r="D43" s="22"/>
      <c r="E43" s="30"/>
      <c r="F43" s="22"/>
      <c r="G43" s="22"/>
    </row>
    <row r="44" ht="15" spans="1:7">
      <c r="A44" s="27"/>
      <c r="B44" s="31"/>
      <c r="C44" s="32"/>
      <c r="D44" s="22"/>
      <c r="E44" s="33"/>
      <c r="F44" s="22"/>
      <c r="G44" s="22"/>
    </row>
    <row r="45" ht="15" spans="1:7">
      <c r="A45" s="28" t="s">
        <v>137</v>
      </c>
      <c r="B45" s="28" t="s">
        <v>138</v>
      </c>
      <c r="C45" s="34">
        <f>C43*50</f>
        <v>577.5</v>
      </c>
      <c r="D45" s="22"/>
      <c r="E45" s="35"/>
      <c r="F45" s="22"/>
      <c r="G45" s="22"/>
    </row>
    <row r="46" ht="14.25" spans="4:7">
      <c r="D46" s="22"/>
      <c r="E46" s="33"/>
      <c r="F46" s="22"/>
      <c r="G46" s="22"/>
    </row>
    <row r="47" spans="4:7">
      <c r="D47" s="22"/>
      <c r="E47" s="26"/>
      <c r="F47" s="22"/>
      <c r="G47" s="22"/>
    </row>
  </sheetData>
  <mergeCells count="2">
    <mergeCell ref="C9:D9"/>
    <mergeCell ref="E9:F9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2018-07-10T06:14:39Z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