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<sst xmlns="http://schemas.openxmlformats.org/spreadsheetml/2006/main" count="118" uniqueCount="19">
  <si>
    <t>Lokaliseringskofisienten</t>
  </si>
  <si>
    <t>Alder 15-74</t>
  </si>
  <si>
    <t xml:space="preserve">Haugalandet </t>
  </si>
  <si>
    <t xml:space="preserve">Industri </t>
  </si>
  <si>
    <t>Eir</t>
  </si>
  <si>
    <t>Er</t>
  </si>
  <si>
    <t>Ein</t>
  </si>
  <si>
    <t>En</t>
  </si>
  <si>
    <t>Eir/Er</t>
  </si>
  <si>
    <t>Ein/en</t>
  </si>
  <si>
    <t>RES</t>
  </si>
  <si>
    <t>Helse og sosial</t>
  </si>
  <si>
    <t>Varehandel og reperasjon</t>
  </si>
  <si>
    <t xml:space="preserve">Sunnhordaland </t>
  </si>
  <si>
    <t>Den romlige Ginikoeffisienten</t>
  </si>
  <si>
    <t>Ein/En</t>
  </si>
  <si>
    <t>Eir/Er / Ein/En</t>
  </si>
  <si>
    <t>Sunnhordaland</t>
  </si>
  <si>
    <t>RDI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</si>
</sst>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4" max="4" width="15.14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</row>
    <row r="6">
      <c r="A6" s="1">
        <v>2008.0</v>
      </c>
      <c r="B6" s="1">
        <v>7798.0</v>
      </c>
      <c r="C6" s="1">
        <v>50367.0</v>
      </c>
      <c r="D6" s="1">
        <v>255945.0</v>
      </c>
      <c r="E6" s="1">
        <v>2525000.0</v>
      </c>
      <c r="F6" s="4">
        <f>$B$6/$C$6</f>
        <v>0.1548235948</v>
      </c>
      <c r="G6" s="4">
        <f>$D$6/$E$6</f>
        <v>0.1013643564</v>
      </c>
      <c r="H6" s="4">
        <f t="shared" ref="H6:H8" si="1">F6/G6</f>
        <v>1.527396811</v>
      </c>
    </row>
    <row r="7">
      <c r="A7" s="1">
        <v>2010.0</v>
      </c>
      <c r="B7" s="1">
        <v>6448.0</v>
      </c>
      <c r="C7" s="1">
        <v>49793.0</v>
      </c>
      <c r="D7" s="1">
        <v>227141.0</v>
      </c>
      <c r="E7" s="1">
        <v>2517001.0</v>
      </c>
      <c r="F7" s="4">
        <f>$B$7/$C$7</f>
        <v>0.1294961139</v>
      </c>
      <c r="G7" s="4">
        <f>$D$7/$E$7</f>
        <v>0.09024271345</v>
      </c>
      <c r="H7" s="4">
        <f t="shared" si="1"/>
        <v>1.434975844</v>
      </c>
    </row>
    <row r="8">
      <c r="A8" s="1">
        <v>2020.0</v>
      </c>
      <c r="B8" s="1">
        <v>6305.0</v>
      </c>
      <c r="C8" s="1">
        <v>51039.0</v>
      </c>
      <c r="D8" s="1">
        <v>206842.0</v>
      </c>
      <c r="E8" s="1">
        <v>2681547.0</v>
      </c>
      <c r="F8" s="4">
        <f>$B$8/$C$8</f>
        <v>0.1235329846</v>
      </c>
      <c r="G8" s="4">
        <f>$D$8/$E$8</f>
        <v>0.07713532524</v>
      </c>
      <c r="H8" s="4">
        <f t="shared" si="1"/>
        <v>1.601509868</v>
      </c>
    </row>
    <row r="9">
      <c r="C9" s="5"/>
    </row>
    <row r="10">
      <c r="A10" s="2" t="s">
        <v>11</v>
      </c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</row>
    <row r="11">
      <c r="A11" s="1">
        <v>2008.0</v>
      </c>
      <c r="B11" s="1">
        <v>9493.0</v>
      </c>
      <c r="C11" s="1">
        <v>50367.0</v>
      </c>
      <c r="D11" s="1">
        <v>477707.0</v>
      </c>
      <c r="E11" s="1">
        <v>2525000.0</v>
      </c>
      <c r="F11" s="4">
        <f>$B$11/$C$11</f>
        <v>0.1884765819</v>
      </c>
      <c r="G11" s="4">
        <f>$D$11/$E$11</f>
        <v>0.1891908911</v>
      </c>
      <c r="H11" s="4">
        <f t="shared" ref="H11:H13" si="2">F11/G11</f>
        <v>0.9962243996</v>
      </c>
    </row>
    <row r="12">
      <c r="A12" s="1">
        <v>2010.0</v>
      </c>
      <c r="B12" s="1">
        <v>9704.0</v>
      </c>
      <c r="C12" s="1">
        <v>49793.0</v>
      </c>
      <c r="D12" s="1">
        <v>499678.0</v>
      </c>
      <c r="E12" s="1">
        <v>2517001.0</v>
      </c>
      <c r="F12" s="4">
        <f>$B$12/$C$12</f>
        <v>0.1948868315</v>
      </c>
      <c r="G12" s="4">
        <f>$D$12/$E$12</f>
        <v>0.1985211766</v>
      </c>
      <c r="H12" s="4">
        <f t="shared" si="2"/>
        <v>0.9816929097</v>
      </c>
    </row>
    <row r="13">
      <c r="A13" s="1">
        <v>2020.0</v>
      </c>
      <c r="B13" s="1">
        <v>11005.0</v>
      </c>
      <c r="C13" s="1">
        <v>51039.0</v>
      </c>
      <c r="D13" s="1">
        <v>563028.0</v>
      </c>
      <c r="E13" s="1">
        <v>2681547.0</v>
      </c>
      <c r="F13" s="4">
        <f>$B$13/$C$13</f>
        <v>0.2156194283</v>
      </c>
      <c r="G13" s="4">
        <f>$D$13/$E$13</f>
        <v>0.2099638753</v>
      </c>
      <c r="H13" s="4">
        <f t="shared" si="2"/>
        <v>1.026935838</v>
      </c>
    </row>
    <row r="15">
      <c r="A15" s="2" t="s">
        <v>12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  <c r="G15" s="3" t="s">
        <v>9</v>
      </c>
      <c r="H15" s="3" t="s">
        <v>10</v>
      </c>
    </row>
    <row r="16">
      <c r="A16" s="1">
        <v>2008.0</v>
      </c>
      <c r="B16" s="1">
        <v>7022.0</v>
      </c>
      <c r="C16" s="1">
        <v>50367.0</v>
      </c>
      <c r="D16" s="1">
        <v>375602.0</v>
      </c>
      <c r="E16" s="1">
        <v>2525000.0</v>
      </c>
      <c r="F16" s="4">
        <f>$B$16/$C$16</f>
        <v>0.1394166816</v>
      </c>
      <c r="G16" s="4">
        <f>$D$16/$E$16</f>
        <v>0.1487532673</v>
      </c>
      <c r="H16" s="4">
        <f t="shared" ref="H16:H18" si="3">F16/G16</f>
        <v>0.9372344155</v>
      </c>
    </row>
    <row r="17">
      <c r="A17" s="1">
        <v>2010.0</v>
      </c>
      <c r="B17" s="1">
        <v>6893.0</v>
      </c>
      <c r="C17" s="1">
        <v>49793.0</v>
      </c>
      <c r="D17" s="1">
        <v>364385.0</v>
      </c>
      <c r="E17" s="1">
        <v>2517001.0</v>
      </c>
      <c r="F17" s="4">
        <f>$B$17/$C$17</f>
        <v>0.1384331131</v>
      </c>
      <c r="G17" s="4">
        <f>$D$17/$E$17</f>
        <v>0.1447695094</v>
      </c>
      <c r="H17" s="4">
        <f t="shared" si="3"/>
        <v>0.9562311403</v>
      </c>
    </row>
    <row r="18">
      <c r="A18" s="1">
        <v>2020.0</v>
      </c>
      <c r="B18" s="1">
        <v>5980.0</v>
      </c>
      <c r="C18" s="1">
        <v>51039.0</v>
      </c>
      <c r="D18" s="1">
        <v>343559.0</v>
      </c>
      <c r="E18" s="1">
        <v>2681547.0</v>
      </c>
      <c r="F18" s="4">
        <f>$B$18/$C$18</f>
        <v>0.117165305</v>
      </c>
      <c r="G18" s="4">
        <f>$D$18/$E$18</f>
        <v>0.1281197011</v>
      </c>
      <c r="H18" s="4">
        <f t="shared" si="3"/>
        <v>0.9144987383</v>
      </c>
    </row>
    <row r="20">
      <c r="A20" s="2" t="s">
        <v>13</v>
      </c>
      <c r="B20" s="3"/>
      <c r="C20" s="3"/>
      <c r="D20" s="3"/>
      <c r="E20" s="3"/>
      <c r="F20" s="3"/>
      <c r="G20" s="3"/>
      <c r="H20" s="3"/>
    </row>
    <row r="21">
      <c r="A21" s="2" t="s">
        <v>3</v>
      </c>
      <c r="B21" s="3" t="s">
        <v>4</v>
      </c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</row>
    <row r="22">
      <c r="A22" s="1">
        <v>2008.0</v>
      </c>
      <c r="B22" s="1">
        <v>7205.0</v>
      </c>
      <c r="C22" s="1">
        <v>34859.0</v>
      </c>
      <c r="D22" s="1">
        <v>255945.0</v>
      </c>
      <c r="E22" s="1">
        <v>2525000.0</v>
      </c>
      <c r="F22" s="4">
        <f>$B$22/$C$22</f>
        <v>0.2066898075</v>
      </c>
      <c r="G22" s="4">
        <f>$D$22/$E$22</f>
        <v>0.1013643564</v>
      </c>
      <c r="H22" s="4">
        <f>$F$22/G22</f>
        <v>2.039077786</v>
      </c>
    </row>
    <row r="23">
      <c r="A23" s="1">
        <v>2010.0</v>
      </c>
      <c r="B23" s="1">
        <v>6337.0</v>
      </c>
      <c r="C23" s="1">
        <v>34214.0</v>
      </c>
      <c r="D23" s="1">
        <v>227141.0</v>
      </c>
      <c r="E23" s="1">
        <v>2517001.0</v>
      </c>
      <c r="F23" s="4">
        <f>$B$23/$C$23</f>
        <v>0.185216578</v>
      </c>
      <c r="G23" s="4">
        <f>$D$23/$E$23</f>
        <v>0.09024271345</v>
      </c>
      <c r="H23" s="4">
        <f t="shared" ref="H23:H24" si="4">F23/G23</f>
        <v>2.05242696</v>
      </c>
    </row>
    <row r="24">
      <c r="A24" s="1">
        <v>2020.0</v>
      </c>
      <c r="B24" s="1">
        <v>0.0</v>
      </c>
      <c r="C24" s="1">
        <v>0.0</v>
      </c>
      <c r="D24" s="1">
        <v>206842.0</v>
      </c>
      <c r="E24" s="1">
        <v>2681547.0</v>
      </c>
      <c r="F24" s="4" t="str">
        <f>B24/C24</f>
        <v>#DIV/0!</v>
      </c>
      <c r="G24" s="4">
        <f>$D$24/$E$24</f>
        <v>0.07713532524</v>
      </c>
      <c r="H24" s="4" t="str">
        <f t="shared" si="4"/>
        <v>#DIV/0!</v>
      </c>
    </row>
    <row r="26">
      <c r="A26" s="2" t="s">
        <v>11</v>
      </c>
      <c r="B26" s="3" t="s">
        <v>4</v>
      </c>
      <c r="C26" s="3" t="s">
        <v>5</v>
      </c>
      <c r="D26" s="3" t="s">
        <v>6</v>
      </c>
      <c r="E26" s="3" t="s">
        <v>7</v>
      </c>
      <c r="F26" s="3" t="s">
        <v>8</v>
      </c>
      <c r="G26" s="3" t="s">
        <v>9</v>
      </c>
      <c r="H26" s="3" t="s">
        <v>10</v>
      </c>
    </row>
    <row r="27">
      <c r="A27" s="1">
        <v>2008.0</v>
      </c>
      <c r="B27" s="1">
        <v>6691.0</v>
      </c>
      <c r="C27" s="1">
        <v>34859.0</v>
      </c>
      <c r="D27" s="1">
        <v>255945.0</v>
      </c>
      <c r="E27" s="1">
        <v>2525000.0</v>
      </c>
      <c r="F27" s="4">
        <f>$B$27/$C$27</f>
        <v>0.1919446915</v>
      </c>
      <c r="G27" s="4">
        <f>$D$27/$E$27</f>
        <v>0.1013643564</v>
      </c>
      <c r="H27" s="4">
        <f t="shared" ref="H27:H29" si="5">F27/G27</f>
        <v>1.893611307</v>
      </c>
    </row>
    <row r="28">
      <c r="A28" s="1">
        <v>2010.0</v>
      </c>
      <c r="B28" s="1">
        <v>7050.0</v>
      </c>
      <c r="C28" s="1">
        <v>34214.0</v>
      </c>
      <c r="D28" s="1">
        <v>227141.0</v>
      </c>
      <c r="E28" s="1">
        <v>2517001.0</v>
      </c>
      <c r="F28" s="4">
        <f>$B$28/$C$28</f>
        <v>0.2060560005</v>
      </c>
      <c r="G28" s="4">
        <f>$D$28/$E$28</f>
        <v>0.09024271345</v>
      </c>
      <c r="H28" s="4">
        <f t="shared" si="5"/>
        <v>2.283353332</v>
      </c>
    </row>
    <row r="29">
      <c r="A29" s="1">
        <v>2020.0</v>
      </c>
      <c r="B29" s="1">
        <v>0.0</v>
      </c>
      <c r="C29" s="1">
        <v>0.0</v>
      </c>
      <c r="D29" s="1">
        <v>206842.0</v>
      </c>
      <c r="E29" s="1">
        <v>2681547.0</v>
      </c>
      <c r="F29" s="4" t="str">
        <f>B29/C29</f>
        <v>#DIV/0!</v>
      </c>
      <c r="G29" s="4">
        <f>$D$29/$E$29</f>
        <v>0.07713532524</v>
      </c>
      <c r="H29" s="4" t="str">
        <f t="shared" si="5"/>
        <v>#DIV/0!</v>
      </c>
    </row>
    <row r="31">
      <c r="A31" s="2" t="s">
        <v>12</v>
      </c>
      <c r="B31" s="3" t="s">
        <v>4</v>
      </c>
      <c r="C31" s="3" t="s">
        <v>5</v>
      </c>
      <c r="D31" s="3" t="s">
        <v>6</v>
      </c>
      <c r="E31" s="3" t="s">
        <v>7</v>
      </c>
      <c r="F31" s="3" t="s">
        <v>8</v>
      </c>
      <c r="G31" s="3" t="s">
        <v>9</v>
      </c>
      <c r="H31" s="3" t="s">
        <v>10</v>
      </c>
    </row>
    <row r="32">
      <c r="A32" s="1">
        <v>2008.0</v>
      </c>
      <c r="B32" s="1">
        <v>3901.0</v>
      </c>
      <c r="C32" s="1">
        <v>34859.0</v>
      </c>
      <c r="D32" s="1">
        <v>255945.0</v>
      </c>
      <c r="E32" s="1">
        <v>2525000.0</v>
      </c>
      <c r="F32" s="4">
        <f>$B$32/$C$32</f>
        <v>0.1119079721</v>
      </c>
      <c r="G32" s="4">
        <f>$D$32/$E$32</f>
        <v>0.1013643564</v>
      </c>
      <c r="H32" s="4">
        <f t="shared" ref="H32:H34" si="6">F32/G32</f>
        <v>1.104016994</v>
      </c>
    </row>
    <row r="33">
      <c r="A33" s="1">
        <v>2010.0</v>
      </c>
      <c r="B33" s="1">
        <v>3852.0</v>
      </c>
      <c r="C33" s="1">
        <v>34214.0</v>
      </c>
      <c r="D33" s="1">
        <v>227141.0</v>
      </c>
      <c r="E33" s="1">
        <v>2517001.0</v>
      </c>
      <c r="F33" s="4">
        <f>$B$33/$C$33</f>
        <v>0.1125854913</v>
      </c>
      <c r="G33" s="4">
        <f>$D$33/$E$33</f>
        <v>0.09024271345</v>
      </c>
      <c r="H33" s="4">
        <f t="shared" si="6"/>
        <v>1.247585395</v>
      </c>
    </row>
    <row r="34">
      <c r="A34" s="1">
        <v>2020.0</v>
      </c>
      <c r="B34" s="1">
        <v>0.0</v>
      </c>
      <c r="C34" s="1">
        <v>0.0</v>
      </c>
      <c r="D34" s="1">
        <v>206842.0</v>
      </c>
      <c r="E34" s="1">
        <v>2681547.0</v>
      </c>
      <c r="F34" s="4" t="str">
        <f>B34/C34</f>
        <v>#DIV/0!</v>
      </c>
      <c r="G34" s="4">
        <f>$D$34/$E$34</f>
        <v>0.07713532524</v>
      </c>
      <c r="H34" s="4" t="str">
        <f t="shared" si="6"/>
        <v>#DIV/0!</v>
      </c>
    </row>
    <row r="36">
      <c r="A36" s="2" t="s">
        <v>14</v>
      </c>
    </row>
    <row r="37">
      <c r="A37" s="2" t="s">
        <v>2</v>
      </c>
    </row>
    <row r="38">
      <c r="A38" s="2" t="s">
        <v>3</v>
      </c>
      <c r="B38" s="3" t="s">
        <v>8</v>
      </c>
      <c r="C38" s="3" t="s">
        <v>15</v>
      </c>
      <c r="D38" s="3" t="s">
        <v>16</v>
      </c>
      <c r="E38" s="1" t="s">
        <v>10</v>
      </c>
    </row>
    <row r="39">
      <c r="A39" s="1">
        <v>2008.0</v>
      </c>
      <c r="B39" s="4">
        <f t="shared" ref="B39:C39" si="7">B6/D6</f>
        <v>0.03046748325</v>
      </c>
      <c r="C39" s="4">
        <f t="shared" si="7"/>
        <v>0.01994732673</v>
      </c>
      <c r="D39" s="4">
        <f t="shared" ref="D39:D41" si="9">B39-C39^2</f>
        <v>0.0300695874</v>
      </c>
      <c r="E39" s="4">
        <f>SUM(D39:D41)</f>
        <v>0.08818581974</v>
      </c>
    </row>
    <row r="40">
      <c r="A40" s="1">
        <v>2010.0</v>
      </c>
      <c r="B40" s="4">
        <f t="shared" ref="B40:C40" si="8">B7/D7</f>
        <v>0.02838765348</v>
      </c>
      <c r="C40" s="4">
        <f t="shared" si="8"/>
        <v>0.01978266993</v>
      </c>
      <c r="D40" s="4">
        <f t="shared" si="9"/>
        <v>0.02799629945</v>
      </c>
    </row>
    <row r="41">
      <c r="A41" s="1">
        <v>2020.0</v>
      </c>
      <c r="B41" s="4">
        <f t="shared" ref="B41:C41" si="10">B8/D8</f>
        <v>0.03048220381</v>
      </c>
      <c r="C41" s="4">
        <f t="shared" si="10"/>
        <v>0.01903341616</v>
      </c>
      <c r="D41" s="4">
        <f t="shared" si="9"/>
        <v>0.03011993288</v>
      </c>
    </row>
    <row r="43">
      <c r="A43" s="2" t="s">
        <v>11</v>
      </c>
      <c r="B43" s="3" t="s">
        <v>8</v>
      </c>
      <c r="C43" s="3" t="s">
        <v>15</v>
      </c>
      <c r="D43" s="3" t="s">
        <v>16</v>
      </c>
      <c r="E43" s="1" t="s">
        <v>10</v>
      </c>
    </row>
    <row r="44">
      <c r="A44" s="1">
        <v>2008.0</v>
      </c>
      <c r="B44" s="4">
        <f t="shared" ref="B44:C44" si="11">B11/D11</f>
        <v>0.0198720136</v>
      </c>
      <c r="C44" s="4">
        <f t="shared" si="11"/>
        <v>0.01994732673</v>
      </c>
      <c r="D44" s="4">
        <f t="shared" ref="D44:D46" si="13">B44-C44^2</f>
        <v>0.01947411775</v>
      </c>
      <c r="E44" s="4">
        <f>SUM(D44:D46)</f>
        <v>0.05768709678</v>
      </c>
    </row>
    <row r="45">
      <c r="A45" s="1">
        <v>2010.0</v>
      </c>
      <c r="B45" s="4">
        <f t="shared" ref="B45:C45" si="12">B12/D12</f>
        <v>0.01942050681</v>
      </c>
      <c r="C45" s="4">
        <f t="shared" si="12"/>
        <v>0.01978266993</v>
      </c>
      <c r="D45" s="4">
        <f t="shared" si="13"/>
        <v>0.01902915278</v>
      </c>
    </row>
    <row r="46">
      <c r="A46" s="1">
        <v>2020.0</v>
      </c>
      <c r="B46" s="4">
        <f t="shared" ref="B46:C46" si="14">B13/D13</f>
        <v>0.01954609717</v>
      </c>
      <c r="C46" s="4">
        <f t="shared" si="14"/>
        <v>0.01903341616</v>
      </c>
      <c r="D46" s="4">
        <f t="shared" si="13"/>
        <v>0.01918382624</v>
      </c>
    </row>
    <row r="48">
      <c r="A48" s="2" t="s">
        <v>12</v>
      </c>
      <c r="B48" s="3" t="s">
        <v>8</v>
      </c>
      <c r="C48" s="3" t="s">
        <v>15</v>
      </c>
      <c r="D48" s="3" t="s">
        <v>16</v>
      </c>
      <c r="E48" s="1" t="s">
        <v>10</v>
      </c>
      <c r="F48" s="3"/>
    </row>
    <row r="49">
      <c r="A49" s="1">
        <v>2008.0</v>
      </c>
      <c r="B49" s="4">
        <f t="shared" ref="B49:C49" si="15">B16/D16</f>
        <v>0.01869532111</v>
      </c>
      <c r="C49" s="4">
        <f t="shared" si="15"/>
        <v>0.01994732673</v>
      </c>
      <c r="D49" s="4">
        <f t="shared" ref="D49:D51" si="17">B49-C49^2</f>
        <v>0.01829742527</v>
      </c>
      <c r="E49" s="4">
        <f>SUM(D49:D50)</f>
        <v>0.03682287627</v>
      </c>
    </row>
    <row r="50">
      <c r="A50" s="1">
        <v>2010.0</v>
      </c>
      <c r="B50" s="4">
        <f t="shared" ref="B50:C50" si="16">B17/D17</f>
        <v>0.01891680503</v>
      </c>
      <c r="C50" s="4">
        <f t="shared" si="16"/>
        <v>0.01978266993</v>
      </c>
      <c r="D50" s="4">
        <f t="shared" si="17"/>
        <v>0.018525451</v>
      </c>
    </row>
    <row r="51">
      <c r="A51" s="1">
        <v>2020.0</v>
      </c>
      <c r="B51" s="4">
        <f t="shared" ref="B51:C51" si="18">B18/D18</f>
        <v>0.01740603506</v>
      </c>
      <c r="C51" s="4">
        <f t="shared" si="18"/>
        <v>0.01903341616</v>
      </c>
      <c r="D51" s="4">
        <f t="shared" si="17"/>
        <v>0.01704376413</v>
      </c>
    </row>
    <row r="53">
      <c r="A53" s="2" t="s">
        <v>17</v>
      </c>
    </row>
    <row r="54">
      <c r="A54" s="2" t="s">
        <v>3</v>
      </c>
      <c r="B54" s="3" t="s">
        <v>8</v>
      </c>
      <c r="C54" s="3" t="s">
        <v>15</v>
      </c>
      <c r="D54" s="3" t="s">
        <v>16</v>
      </c>
      <c r="E54" s="1" t="s">
        <v>10</v>
      </c>
    </row>
    <row r="55">
      <c r="A55" s="1">
        <v>2008.0</v>
      </c>
      <c r="B55" s="4">
        <f t="shared" ref="B55:C55" si="19">B22/D22</f>
        <v>0.02815057923</v>
      </c>
      <c r="C55" s="4">
        <f t="shared" si="19"/>
        <v>0.01380554455</v>
      </c>
      <c r="D55" s="4">
        <f t="shared" ref="D55:D57" si="21">B55-C55^2</f>
        <v>0.02795998617</v>
      </c>
      <c r="E55" s="4">
        <f>SUM(D55:D57)</f>
        <v>0.05567418238</v>
      </c>
    </row>
    <row r="56">
      <c r="A56" s="1">
        <v>2010.0</v>
      </c>
      <c r="B56" s="4">
        <f t="shared" ref="B56:C56" si="20">B23/D23</f>
        <v>0.02789897024</v>
      </c>
      <c r="C56" s="4">
        <f t="shared" si="20"/>
        <v>0.01359316107</v>
      </c>
      <c r="D56" s="4">
        <f t="shared" si="21"/>
        <v>0.02771419622</v>
      </c>
    </row>
    <row r="57">
      <c r="A57" s="1">
        <v>2020.0</v>
      </c>
      <c r="B57" s="4">
        <f t="shared" ref="B57:C57" si="22">B24/D24</f>
        <v>0</v>
      </c>
      <c r="C57" s="4">
        <f t="shared" si="22"/>
        <v>0</v>
      </c>
      <c r="D57" s="4">
        <f t="shared" si="21"/>
        <v>0</v>
      </c>
    </row>
    <row r="59">
      <c r="A59" s="2" t="s">
        <v>11</v>
      </c>
      <c r="B59" s="3" t="s">
        <v>8</v>
      </c>
      <c r="C59" s="3" t="s">
        <v>15</v>
      </c>
      <c r="D59" s="3" t="s">
        <v>16</v>
      </c>
      <c r="E59" s="1" t="s">
        <v>10</v>
      </c>
    </row>
    <row r="60">
      <c r="A60" s="1">
        <v>2008.0</v>
      </c>
      <c r="B60" s="4">
        <f t="shared" ref="B60:C60" si="23">B27/D27</f>
        <v>0.02614233527</v>
      </c>
      <c r="C60" s="4">
        <f t="shared" si="23"/>
        <v>0.01380554455</v>
      </c>
      <c r="D60" s="4">
        <f t="shared" ref="D60:D62" si="25">B60-C60^2</f>
        <v>0.02595174221</v>
      </c>
      <c r="E60" s="4">
        <f>SUM(D60:D62)</f>
        <v>0.0568049578</v>
      </c>
    </row>
    <row r="61">
      <c r="A61" s="1">
        <v>2010.0</v>
      </c>
      <c r="B61" s="4">
        <f t="shared" ref="B61:C61" si="24">B28/D28</f>
        <v>0.03103798962</v>
      </c>
      <c r="C61" s="4">
        <f t="shared" si="24"/>
        <v>0.01359316107</v>
      </c>
      <c r="D61" s="4">
        <f t="shared" si="25"/>
        <v>0.03085321559</v>
      </c>
    </row>
    <row r="62">
      <c r="A62" s="1">
        <v>2020.0</v>
      </c>
      <c r="B62" s="4">
        <f>B34/D34</f>
        <v>0</v>
      </c>
      <c r="C62" s="4">
        <f>C29/E29</f>
        <v>0</v>
      </c>
      <c r="D62" s="4">
        <f t="shared" si="25"/>
        <v>0</v>
      </c>
    </row>
    <row r="64">
      <c r="A64" s="2" t="s">
        <v>12</v>
      </c>
      <c r="B64" s="3" t="s">
        <v>8</v>
      </c>
      <c r="C64" s="3" t="s">
        <v>15</v>
      </c>
      <c r="D64" s="3" t="s">
        <v>16</v>
      </c>
      <c r="E64" s="1" t="s">
        <v>10</v>
      </c>
    </row>
    <row r="65">
      <c r="A65" s="1">
        <v>2008.0</v>
      </c>
      <c r="B65" s="4">
        <f t="shared" ref="B65:B67" si="26">B32/D32</f>
        <v>0.0152415558</v>
      </c>
      <c r="C65" s="4">
        <f t="shared" ref="C65:C67" si="27">C27/E27</f>
        <v>0.01380554455</v>
      </c>
      <c r="D65" s="4">
        <f t="shared" ref="D65:D66" si="28">B65-C65^2</f>
        <v>0.01505096274</v>
      </c>
      <c r="E65" s="4">
        <f>SUM(D65:D67)</f>
        <v>0.03182481794</v>
      </c>
    </row>
    <row r="66">
      <c r="A66" s="1">
        <v>2010.0</v>
      </c>
      <c r="B66" s="4">
        <f t="shared" si="26"/>
        <v>0.01695862922</v>
      </c>
      <c r="C66" s="4">
        <f t="shared" si="27"/>
        <v>0.01359316107</v>
      </c>
      <c r="D66" s="4">
        <f t="shared" si="28"/>
        <v>0.01677385519</v>
      </c>
    </row>
    <row r="67">
      <c r="A67" s="1">
        <v>2020.0</v>
      </c>
      <c r="B67" s="4">
        <f t="shared" si="26"/>
        <v>0</v>
      </c>
      <c r="C67" s="4">
        <f t="shared" si="27"/>
        <v>0</v>
      </c>
      <c r="D67" s="1">
        <v>0.0</v>
      </c>
    </row>
    <row r="69">
      <c r="A69" s="2" t="s">
        <v>18</v>
      </c>
    </row>
    <row r="70">
      <c r="A70" s="2" t="s">
        <v>2</v>
      </c>
    </row>
    <row r="71">
      <c r="A71" s="2" t="s">
        <v>3</v>
      </c>
      <c r="B71" s="3" t="s">
        <v>8</v>
      </c>
      <c r="C71" s="3" t="s">
        <v>15</v>
      </c>
      <c r="D71" s="3" t="s">
        <v>16</v>
      </c>
      <c r="E71" s="1" t="s">
        <v>10</v>
      </c>
    </row>
    <row r="72">
      <c r="A72" s="1">
        <v>2008.0</v>
      </c>
      <c r="B72" s="4">
        <f>$B$6/$C$6</f>
        <v>0.1548235948</v>
      </c>
      <c r="C72" s="4">
        <f>$D$6/$E$6</f>
        <v>0.1013643564</v>
      </c>
      <c r="D72" s="4">
        <f t="shared" ref="D72:D74" si="29">1/(B72-C72)</f>
        <v>18.70584076</v>
      </c>
      <c r="E72" s="4">
        <f>SUM(D72:D74)</f>
        <v>65.73415204</v>
      </c>
    </row>
    <row r="73">
      <c r="A73" s="1">
        <v>2010.0</v>
      </c>
      <c r="B73" s="4">
        <f>$B$7/$C$7</f>
        <v>0.1294961139</v>
      </c>
      <c r="C73" s="4">
        <f>$D$7/$E$7</f>
        <v>0.09024271345</v>
      </c>
      <c r="D73" s="4">
        <f t="shared" si="29"/>
        <v>25.47549991</v>
      </c>
    </row>
    <row r="74">
      <c r="A74" s="1">
        <v>2020.0</v>
      </c>
      <c r="B74" s="4">
        <f>$B$8/$C$8</f>
        <v>0.1235329846</v>
      </c>
      <c r="C74" s="4">
        <f>$D$8/$E$8</f>
        <v>0.07713532524</v>
      </c>
      <c r="D74" s="4">
        <f t="shared" si="29"/>
        <v>21.55281138</v>
      </c>
    </row>
    <row r="76">
      <c r="A76" s="2" t="s">
        <v>11</v>
      </c>
      <c r="B76" s="3" t="s">
        <v>8</v>
      </c>
      <c r="C76" s="3" t="s">
        <v>15</v>
      </c>
      <c r="D76" s="3" t="s">
        <v>16</v>
      </c>
      <c r="E76" s="1" t="s">
        <v>10</v>
      </c>
    </row>
    <row r="77">
      <c r="A77" s="1">
        <v>2008.0</v>
      </c>
      <c r="B77" s="4">
        <f>$B$11/$C$11</f>
        <v>0.1884765819</v>
      </c>
      <c r="C77" s="4">
        <f>$D$11/$E$11</f>
        <v>0.1891908911</v>
      </c>
      <c r="D77" s="4">
        <f t="shared" ref="D77:D79" si="30">1/(C77-B77)</f>
        <v>1399.953969</v>
      </c>
      <c r="E77" s="4">
        <f>SUM(D77:D79)</f>
        <v>1498.289335</v>
      </c>
    </row>
    <row r="78">
      <c r="A78" s="1">
        <v>2010.0</v>
      </c>
      <c r="B78" s="4">
        <f>$B$12/$C$12</f>
        <v>0.1948868315</v>
      </c>
      <c r="C78" s="4">
        <f>$D$12/$E$12</f>
        <v>0.1985211766</v>
      </c>
      <c r="D78" s="4">
        <f t="shared" si="30"/>
        <v>275.152736</v>
      </c>
    </row>
    <row r="79">
      <c r="A79" s="1">
        <v>2020.0</v>
      </c>
      <c r="B79" s="4">
        <f>$B$13/$C$13</f>
        <v>0.2156194283</v>
      </c>
      <c r="C79" s="4">
        <f>$D$13/$E$13</f>
        <v>0.2099638753</v>
      </c>
      <c r="D79" s="4">
        <f t="shared" si="30"/>
        <v>-176.8173703</v>
      </c>
    </row>
    <row r="81">
      <c r="A81" s="2" t="s">
        <v>12</v>
      </c>
      <c r="B81" s="3" t="s">
        <v>8</v>
      </c>
      <c r="C81" s="3" t="s">
        <v>15</v>
      </c>
      <c r="D81" s="3" t="s">
        <v>16</v>
      </c>
      <c r="E81" s="1" t="s">
        <v>10</v>
      </c>
    </row>
    <row r="82">
      <c r="A82" s="1">
        <v>2008.0</v>
      </c>
      <c r="B82" s="4">
        <f>$B$16/$C$16</f>
        <v>0.1394166816</v>
      </c>
      <c r="C82" s="4">
        <f>$D$16/$E$16</f>
        <v>0.1487532673</v>
      </c>
      <c r="D82" s="4">
        <f t="shared" ref="D82:D84" si="31">1/(C82-B82)</f>
        <v>107.1055335</v>
      </c>
      <c r="E82" s="4">
        <f>SUM(D82:D84)</f>
        <v>356.211496</v>
      </c>
    </row>
    <row r="83">
      <c r="A83" s="1">
        <v>2010.0</v>
      </c>
      <c r="B83" s="4">
        <f>$B$17/$C$17</f>
        <v>0.1384331131</v>
      </c>
      <c r="C83" s="4">
        <f>$D$17/$E$17</f>
        <v>0.1447695094</v>
      </c>
      <c r="D83" s="4">
        <f t="shared" si="31"/>
        <v>157.8184107</v>
      </c>
    </row>
    <row r="84">
      <c r="A84" s="1">
        <v>2020.0</v>
      </c>
      <c r="B84" s="4">
        <f>$B$18/$C$18</f>
        <v>0.117165305</v>
      </c>
      <c r="C84" s="4">
        <f>$D$18/$E$18</f>
        <v>0.1281197011</v>
      </c>
      <c r="D84" s="4">
        <f t="shared" si="31"/>
        <v>91.28755175</v>
      </c>
    </row>
    <row r="86">
      <c r="A86" s="2" t="s">
        <v>17</v>
      </c>
    </row>
    <row r="87">
      <c r="A87" s="2" t="s">
        <v>3</v>
      </c>
      <c r="B87" s="3" t="s">
        <v>8</v>
      </c>
      <c r="C87" s="3" t="s">
        <v>15</v>
      </c>
      <c r="D87" s="3" t="s">
        <v>16</v>
      </c>
      <c r="E87" s="1" t="s">
        <v>10</v>
      </c>
    </row>
    <row r="88">
      <c r="A88" s="1">
        <v>2008.0</v>
      </c>
      <c r="B88" s="4">
        <f>$B$22/$C$22</f>
        <v>0.2066898075</v>
      </c>
      <c r="C88" s="4">
        <f>$D$22/$E$22</f>
        <v>0.1013643564</v>
      </c>
      <c r="D88" s="4">
        <f t="shared" ref="D88:D90" si="32">B88-C88</f>
        <v>0.1053254511</v>
      </c>
      <c r="E88" s="4">
        <f>SUM(D88:D90)</f>
        <v>0.1231639904</v>
      </c>
    </row>
    <row r="89">
      <c r="A89" s="1">
        <v>2010.0</v>
      </c>
      <c r="B89" s="4">
        <f>$B$23/$C$23</f>
        <v>0.185216578</v>
      </c>
      <c r="C89" s="4">
        <f>$D$23/$E$23</f>
        <v>0.09024271345</v>
      </c>
      <c r="D89" s="4">
        <f t="shared" si="32"/>
        <v>0.09497386456</v>
      </c>
    </row>
    <row r="90">
      <c r="A90" s="1">
        <v>2020.0</v>
      </c>
      <c r="B90" s="1">
        <v>0.0</v>
      </c>
      <c r="C90" s="4">
        <f>$D$24/$E$24</f>
        <v>0.07713532524</v>
      </c>
      <c r="D90" s="4">
        <f t="shared" si="32"/>
        <v>-0.07713532524</v>
      </c>
    </row>
    <row r="92">
      <c r="A92" s="2" t="s">
        <v>11</v>
      </c>
      <c r="B92" s="3" t="s">
        <v>8</v>
      </c>
      <c r="C92" s="3" t="s">
        <v>15</v>
      </c>
      <c r="D92" s="3" t="s">
        <v>16</v>
      </c>
      <c r="E92" s="1" t="s">
        <v>10</v>
      </c>
    </row>
    <row r="93">
      <c r="A93" s="1">
        <v>2008.0</v>
      </c>
      <c r="B93" s="4">
        <f>$B$27/$C$27</f>
        <v>0.1919446915</v>
      </c>
      <c r="C93" s="4">
        <f>$D$27/$E$27</f>
        <v>0.1013643564</v>
      </c>
      <c r="D93" s="4">
        <f t="shared" ref="D93:D95" si="33">B93-C93</f>
        <v>0.09058033504</v>
      </c>
      <c r="E93" s="4">
        <f>SUM(D93:D95)</f>
        <v>0.1292582968</v>
      </c>
    </row>
    <row r="94">
      <c r="A94" s="1">
        <v>2010.0</v>
      </c>
      <c r="B94" s="4">
        <f>$B$28/$C$28</f>
        <v>0.2060560005</v>
      </c>
      <c r="C94" s="4">
        <f>$D$28/$E$28</f>
        <v>0.09024271345</v>
      </c>
      <c r="D94" s="4">
        <f t="shared" si="33"/>
        <v>0.115813287</v>
      </c>
    </row>
    <row r="95">
      <c r="A95" s="1">
        <v>2020.0</v>
      </c>
      <c r="B95" s="1">
        <v>0.0</v>
      </c>
      <c r="C95" s="4">
        <f>$D$29/$E$29</f>
        <v>0.07713532524</v>
      </c>
      <c r="D95" s="4">
        <f t="shared" si="33"/>
        <v>-0.07713532524</v>
      </c>
    </row>
    <row r="97">
      <c r="A97" s="2" t="s">
        <v>12</v>
      </c>
      <c r="B97" s="3" t="s">
        <v>8</v>
      </c>
      <c r="C97" s="3" t="s">
        <v>15</v>
      </c>
      <c r="D97" s="3" t="s">
        <v>16</v>
      </c>
      <c r="E97" s="1" t="s">
        <v>10</v>
      </c>
    </row>
    <row r="98">
      <c r="A98" s="1">
        <v>2008.0</v>
      </c>
      <c r="B98" s="4">
        <f>$B$32/$C$32</f>
        <v>0.1119079721</v>
      </c>
      <c r="C98" s="4">
        <f>$D$32/$E$32</f>
        <v>0.1013643564</v>
      </c>
      <c r="D98" s="4">
        <f t="shared" ref="D98:D100" si="34">B98-C98</f>
        <v>0.01054361568</v>
      </c>
      <c r="E98" s="4">
        <f>SUM(D98:D100)</f>
        <v>-0.04424893169</v>
      </c>
    </row>
    <row r="99">
      <c r="A99" s="1">
        <v>2010.0</v>
      </c>
      <c r="B99" s="4">
        <f>$B$33/$C$33</f>
        <v>0.1125854913</v>
      </c>
      <c r="C99" s="4">
        <f>$D$33/$E$33</f>
        <v>0.09024271345</v>
      </c>
      <c r="D99" s="4">
        <f t="shared" si="34"/>
        <v>0.02234277787</v>
      </c>
    </row>
    <row r="100">
      <c r="A100" s="1">
        <v>2020.0</v>
      </c>
      <c r="B100" s="1">
        <v>0.0</v>
      </c>
      <c r="C100" s="4">
        <f>$D$34/$E$34</f>
        <v>0.07713532524</v>
      </c>
      <c r="D100" s="4">
        <f t="shared" si="34"/>
        <v>-0.07713532524</v>
      </c>
    </row>
  </sheetData>
  <drawing r:id="rId1"/>
</worksheet>
</file>