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4F388FC3-5CF6-4460-BE4D-26ABD867D2CA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 (4)" sheetId="5" r:id="rId1"/>
    <sheet name="Sheet4" sheetId="7" r:id="rId2"/>
    <sheet name="Sheet3" sheetId="6" r:id="rId3"/>
    <sheet name="Sheet1 (3)" sheetId="4" r:id="rId4"/>
    <sheet name="Sheet1 (2)" sheetId="3" r:id="rId5"/>
    <sheet name="Sheet1" sheetId="1" r:id="rId6"/>
    <sheet name="Sheet2" sheetId="2" r:id="rId7"/>
  </sheets>
  <definedNames>
    <definedName name="_xlnm._FilterDatabase" localSheetId="1" hidden="1">Sheet4!$A$1:$D$46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3" l="1"/>
  <c r="G49" i="3"/>
  <c r="G32" i="5" l="1"/>
  <c r="G29" i="5"/>
  <c r="I29" i="5" s="1"/>
  <c r="G27" i="5"/>
  <c r="G26" i="5"/>
  <c r="K26" i="5" s="1"/>
  <c r="G25" i="5"/>
  <c r="G24" i="5"/>
  <c r="G8" i="5"/>
  <c r="G7" i="5"/>
  <c r="G5" i="5"/>
  <c r="G4" i="5"/>
  <c r="G3" i="5"/>
  <c r="H3" i="5" s="1"/>
  <c r="G34" i="5"/>
  <c r="H34" i="5" s="1"/>
  <c r="G23" i="5"/>
  <c r="G20" i="5"/>
  <c r="G19" i="5"/>
  <c r="G14" i="5"/>
  <c r="G12" i="5"/>
  <c r="G22" i="5"/>
  <c r="H22" i="5" s="1"/>
  <c r="G18" i="5"/>
  <c r="G17" i="5"/>
  <c r="G15" i="5"/>
  <c r="G43" i="5"/>
  <c r="G33" i="5"/>
  <c r="G36" i="5"/>
  <c r="H36" i="5" s="1"/>
  <c r="G31" i="5"/>
  <c r="G30" i="5"/>
  <c r="I30" i="5" s="1"/>
  <c r="G28" i="5"/>
  <c r="J28" i="5" s="1"/>
  <c r="G39" i="5"/>
  <c r="G35" i="5"/>
  <c r="I35" i="5" s="1"/>
  <c r="G37" i="5"/>
  <c r="J37" i="5" s="1"/>
  <c r="G38" i="5"/>
  <c r="G40" i="5"/>
  <c r="G41" i="5"/>
  <c r="G42" i="5"/>
  <c r="G44" i="5"/>
  <c r="G45" i="5"/>
  <c r="G46" i="5"/>
  <c r="I58" i="5"/>
  <c r="H58" i="5"/>
  <c r="G58" i="5"/>
  <c r="I57" i="5"/>
  <c r="H57" i="5"/>
  <c r="G57" i="5"/>
  <c r="E49" i="5"/>
  <c r="D49" i="5"/>
  <c r="C49" i="5"/>
  <c r="E48" i="5"/>
  <c r="D48" i="5"/>
  <c r="C48" i="5"/>
  <c r="H48" i="4"/>
  <c r="H49" i="4"/>
  <c r="G48" i="4"/>
  <c r="G49" i="4"/>
  <c r="F48" i="4"/>
  <c r="F49" i="4"/>
  <c r="J45" i="4"/>
  <c r="L45" i="4" s="1"/>
  <c r="J40" i="4"/>
  <c r="K40" i="4" s="1"/>
  <c r="J39" i="4"/>
  <c r="L39" i="4" s="1"/>
  <c r="J38" i="4"/>
  <c r="J36" i="4"/>
  <c r="J25" i="4"/>
  <c r="J24" i="4"/>
  <c r="J23" i="4"/>
  <c r="J22" i="4"/>
  <c r="J21" i="4"/>
  <c r="J20" i="4"/>
  <c r="J19" i="4"/>
  <c r="J18" i="4"/>
  <c r="J17" i="4"/>
  <c r="J16" i="4"/>
  <c r="J15" i="4"/>
  <c r="J8" i="4"/>
  <c r="L8" i="4" s="1"/>
  <c r="J6" i="4"/>
  <c r="M57" i="4"/>
  <c r="J33" i="4"/>
  <c r="J27" i="4"/>
  <c r="J26" i="4"/>
  <c r="J9" i="4"/>
  <c r="M9" i="4" s="1"/>
  <c r="J10" i="4"/>
  <c r="K10" i="4" s="1"/>
  <c r="J11" i="4"/>
  <c r="N11" i="4" s="1"/>
  <c r="J12" i="4"/>
  <c r="L12" i="4" s="1"/>
  <c r="J13" i="4"/>
  <c r="L13" i="4" s="1"/>
  <c r="J29" i="4"/>
  <c r="M29" i="4" s="1"/>
  <c r="J30" i="4"/>
  <c r="K30" i="4" s="1"/>
  <c r="J31" i="4"/>
  <c r="K31" i="4" s="1"/>
  <c r="J32" i="4"/>
  <c r="N32" i="4" s="1"/>
  <c r="J34" i="4"/>
  <c r="M34" i="4" s="1"/>
  <c r="J35" i="4"/>
  <c r="K35" i="4" s="1"/>
  <c r="J37" i="4"/>
  <c r="M37" i="4" s="1"/>
  <c r="J41" i="4"/>
  <c r="L41" i="4" s="1"/>
  <c r="J42" i="4"/>
  <c r="L42" i="4" s="1"/>
  <c r="J43" i="4"/>
  <c r="K43" i="4" s="1"/>
  <c r="J44" i="4"/>
  <c r="L44" i="4" s="1"/>
  <c r="J46" i="4"/>
  <c r="N46" i="4" s="1"/>
  <c r="L58" i="4"/>
  <c r="K58" i="4"/>
  <c r="J58" i="4"/>
  <c r="L57" i="4"/>
  <c r="K57" i="4"/>
  <c r="J57" i="4"/>
  <c r="E49" i="4"/>
  <c r="D49" i="4"/>
  <c r="C49" i="4"/>
  <c r="E48" i="4"/>
  <c r="D48" i="4"/>
  <c r="C48" i="4"/>
  <c r="I40" i="5" l="1"/>
  <c r="K40" i="5"/>
  <c r="H40" i="5"/>
  <c r="J40" i="5"/>
  <c r="K38" i="5"/>
  <c r="I38" i="5"/>
  <c r="H38" i="5"/>
  <c r="J38" i="5"/>
  <c r="I41" i="5"/>
  <c r="H41" i="5"/>
  <c r="K41" i="5"/>
  <c r="J41" i="5"/>
  <c r="H44" i="5"/>
  <c r="K44" i="5"/>
  <c r="J44" i="5"/>
  <c r="I44" i="5"/>
  <c r="H43" i="5"/>
  <c r="I43" i="5"/>
  <c r="J43" i="5"/>
  <c r="K43" i="5"/>
  <c r="H39" i="5"/>
  <c r="I39" i="5"/>
  <c r="K39" i="5"/>
  <c r="J39" i="5"/>
  <c r="J42" i="5"/>
  <c r="H42" i="5"/>
  <c r="I42" i="5"/>
  <c r="H46" i="5"/>
  <c r="I46" i="5"/>
  <c r="J46" i="5"/>
  <c r="K46" i="5"/>
  <c r="H45" i="5"/>
  <c r="K45" i="5"/>
  <c r="J45" i="5"/>
  <c r="I45" i="5"/>
  <c r="K42" i="5"/>
  <c r="K35" i="5"/>
  <c r="H35" i="5"/>
  <c r="G6" i="5"/>
  <c r="H6" i="5" s="1"/>
  <c r="J36" i="5"/>
  <c r="K36" i="5"/>
  <c r="I17" i="5"/>
  <c r="H17" i="5"/>
  <c r="I15" i="5"/>
  <c r="H15" i="5"/>
  <c r="J15" i="5"/>
  <c r="H25" i="5"/>
  <c r="J25" i="5"/>
  <c r="J27" i="5"/>
  <c r="I27" i="5"/>
  <c r="I18" i="5"/>
  <c r="H18" i="5"/>
  <c r="K25" i="5"/>
  <c r="G16" i="5"/>
  <c r="H16" i="5" s="1"/>
  <c r="K15" i="5"/>
  <c r="I36" i="5"/>
  <c r="H27" i="5"/>
  <c r="I25" i="5"/>
  <c r="K17" i="5"/>
  <c r="K27" i="5"/>
  <c r="I28" i="5"/>
  <c r="H28" i="5"/>
  <c r="H29" i="5"/>
  <c r="K28" i="5"/>
  <c r="K18" i="5"/>
  <c r="K29" i="5"/>
  <c r="K4" i="5"/>
  <c r="I4" i="5"/>
  <c r="H4" i="5"/>
  <c r="J4" i="5"/>
  <c r="H8" i="5"/>
  <c r="I8" i="5"/>
  <c r="J8" i="5"/>
  <c r="J12" i="5"/>
  <c r="I12" i="5"/>
  <c r="H12" i="5"/>
  <c r="H20" i="5"/>
  <c r="I20" i="5"/>
  <c r="J20" i="5"/>
  <c r="J33" i="5"/>
  <c r="H33" i="5"/>
  <c r="I33" i="5"/>
  <c r="I14" i="5"/>
  <c r="H14" i="5"/>
  <c r="H24" i="5"/>
  <c r="I24" i="5"/>
  <c r="I7" i="5"/>
  <c r="J7" i="5"/>
  <c r="H7" i="5"/>
  <c r="I5" i="5"/>
  <c r="H5" i="5"/>
  <c r="J5" i="5"/>
  <c r="H19" i="5"/>
  <c r="I19" i="5"/>
  <c r="J19" i="5"/>
  <c r="K23" i="5"/>
  <c r="I23" i="5"/>
  <c r="H23" i="5"/>
  <c r="J23" i="5"/>
  <c r="K31" i="5"/>
  <c r="J31" i="5"/>
  <c r="J32" i="5"/>
  <c r="H32" i="5"/>
  <c r="I32" i="5"/>
  <c r="K5" i="5"/>
  <c r="J26" i="5"/>
  <c r="J17" i="5"/>
  <c r="J58" i="5"/>
  <c r="G13" i="5"/>
  <c r="K13" i="5" s="1"/>
  <c r="I26" i="5"/>
  <c r="K37" i="5"/>
  <c r="G11" i="5"/>
  <c r="K11" i="5" s="1"/>
  <c r="H26" i="5"/>
  <c r="K24" i="5"/>
  <c r="G10" i="5"/>
  <c r="K10" i="5" s="1"/>
  <c r="J57" i="5"/>
  <c r="F49" i="5"/>
  <c r="K20" i="5"/>
  <c r="K32" i="5"/>
  <c r="F48" i="5"/>
  <c r="G21" i="5"/>
  <c r="K8" i="5"/>
  <c r="K19" i="5"/>
  <c r="G2" i="5"/>
  <c r="J2" i="5" s="1"/>
  <c r="G9" i="5"/>
  <c r="K9" i="5" s="1"/>
  <c r="K7" i="5"/>
  <c r="J29" i="5"/>
  <c r="J18" i="5"/>
  <c r="I37" i="5"/>
  <c r="H30" i="5"/>
  <c r="H37" i="5"/>
  <c r="H31" i="5"/>
  <c r="J30" i="5"/>
  <c r="J35" i="5"/>
  <c r="K30" i="5"/>
  <c r="K34" i="5"/>
  <c r="J34" i="5"/>
  <c r="I31" i="5"/>
  <c r="I34" i="5"/>
  <c r="J24" i="5"/>
  <c r="K33" i="5"/>
  <c r="J14" i="5"/>
  <c r="K14" i="5"/>
  <c r="K3" i="5"/>
  <c r="K22" i="5"/>
  <c r="J3" i="5"/>
  <c r="J22" i="5"/>
  <c r="I3" i="5"/>
  <c r="I22" i="5"/>
  <c r="K12" i="5"/>
  <c r="L37" i="4"/>
  <c r="K37" i="4"/>
  <c r="N37" i="4"/>
  <c r="L38" i="4"/>
  <c r="K38" i="4"/>
  <c r="L36" i="4"/>
  <c r="K36" i="4"/>
  <c r="M36" i="4"/>
  <c r="N36" i="4"/>
  <c r="N35" i="4"/>
  <c r="K34" i="4"/>
  <c r="L32" i="4"/>
  <c r="L35" i="4"/>
  <c r="N34" i="4"/>
  <c r="K32" i="4"/>
  <c r="M32" i="4"/>
  <c r="M30" i="4"/>
  <c r="L30" i="4"/>
  <c r="L34" i="4"/>
  <c r="M35" i="4"/>
  <c r="N12" i="4"/>
  <c r="N9" i="4"/>
  <c r="N10" i="4"/>
  <c r="N8" i="4"/>
  <c r="K46" i="4"/>
  <c r="M45" i="4"/>
  <c r="N39" i="4"/>
  <c r="N29" i="4"/>
  <c r="M39" i="4"/>
  <c r="N31" i="4"/>
  <c r="K39" i="4"/>
  <c r="N38" i="4"/>
  <c r="N44" i="4"/>
  <c r="M38" i="4"/>
  <c r="M17" i="4"/>
  <c r="L17" i="4"/>
  <c r="K17" i="4"/>
  <c r="K19" i="4"/>
  <c r="L19" i="4"/>
  <c r="M19" i="4"/>
  <c r="N21" i="4"/>
  <c r="K21" i="4"/>
  <c r="L21" i="4"/>
  <c r="M21" i="4"/>
  <c r="M23" i="4"/>
  <c r="K23" i="4"/>
  <c r="N23" i="4"/>
  <c r="L23" i="4"/>
  <c r="N26" i="4"/>
  <c r="L26" i="4"/>
  <c r="K26" i="4"/>
  <c r="M26" i="4"/>
  <c r="K6" i="4"/>
  <c r="M6" i="4"/>
  <c r="L6" i="4"/>
  <c r="K25" i="4"/>
  <c r="L25" i="4"/>
  <c r="M25" i="4"/>
  <c r="N25" i="4"/>
  <c r="K15" i="4"/>
  <c r="L15" i="4"/>
  <c r="M15" i="4"/>
  <c r="K18" i="4"/>
  <c r="M18" i="4"/>
  <c r="L18" i="4"/>
  <c r="L20" i="4"/>
  <c r="K20" i="4"/>
  <c r="M20" i="4"/>
  <c r="K22" i="4"/>
  <c r="N22" i="4"/>
  <c r="L22" i="4"/>
  <c r="M22" i="4"/>
  <c r="K27" i="4"/>
  <c r="L27" i="4"/>
  <c r="M27" i="4"/>
  <c r="N27" i="4"/>
  <c r="K33" i="4"/>
  <c r="M33" i="4"/>
  <c r="L33" i="4"/>
  <c r="N33" i="4"/>
  <c r="K16" i="4"/>
  <c r="L16" i="4"/>
  <c r="M16" i="4"/>
  <c r="K24" i="4"/>
  <c r="M24" i="4"/>
  <c r="N24" i="4"/>
  <c r="L24" i="4"/>
  <c r="J7" i="4"/>
  <c r="J4" i="4"/>
  <c r="N4" i="4" s="1"/>
  <c r="M11" i="4"/>
  <c r="L10" i="4"/>
  <c r="M13" i="4"/>
  <c r="M10" i="4"/>
  <c r="N13" i="4"/>
  <c r="M8" i="4"/>
  <c r="K11" i="4"/>
  <c r="M46" i="4"/>
  <c r="K45" i="4"/>
  <c r="M44" i="4"/>
  <c r="K8" i="4"/>
  <c r="N43" i="4"/>
  <c r="N19" i="4"/>
  <c r="M43" i="4"/>
  <c r="M31" i="4"/>
  <c r="J5" i="4"/>
  <c r="L46" i="4"/>
  <c r="N45" i="4"/>
  <c r="L43" i="4"/>
  <c r="L31" i="4"/>
  <c r="L11" i="4"/>
  <c r="K13" i="4"/>
  <c r="N42" i="4"/>
  <c r="N30" i="4"/>
  <c r="N18" i="4"/>
  <c r="N6" i="4"/>
  <c r="K12" i="4"/>
  <c r="K44" i="4"/>
  <c r="L9" i="4"/>
  <c r="K9" i="4"/>
  <c r="M12" i="4"/>
  <c r="J3" i="4"/>
  <c r="N3" i="4" s="1"/>
  <c r="N17" i="4"/>
  <c r="M41" i="4"/>
  <c r="L29" i="4"/>
  <c r="K41" i="4"/>
  <c r="K29" i="4"/>
  <c r="J2" i="4"/>
  <c r="N2" i="4" s="1"/>
  <c r="K42" i="4"/>
  <c r="N40" i="4"/>
  <c r="M42" i="4"/>
  <c r="J28" i="4"/>
  <c r="N28" i="4" s="1"/>
  <c r="M40" i="4"/>
  <c r="N20" i="4"/>
  <c r="N41" i="4"/>
  <c r="N16" i="4"/>
  <c r="L40" i="4"/>
  <c r="N15" i="4"/>
  <c r="J14" i="4"/>
  <c r="N14" i="4" s="1"/>
  <c r="M58" i="4"/>
  <c r="I48" i="3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51" i="3"/>
  <c r="M51" i="3"/>
  <c r="N51" i="3"/>
  <c r="L52" i="3"/>
  <c r="M52" i="3"/>
  <c r="N52" i="3"/>
  <c r="K52" i="3"/>
  <c r="K51" i="3"/>
  <c r="K34" i="3"/>
  <c r="N36" i="3"/>
  <c r="M38" i="3"/>
  <c r="N38" i="3"/>
  <c r="M39" i="3"/>
  <c r="N2" i="3"/>
  <c r="K2" i="3"/>
  <c r="G3" i="3"/>
  <c r="K3" i="3" s="1"/>
  <c r="G4" i="3"/>
  <c r="K4" i="3" s="1"/>
  <c r="G5" i="3"/>
  <c r="K5" i="3" s="1"/>
  <c r="G6" i="3"/>
  <c r="L6" i="3" s="1"/>
  <c r="G7" i="3"/>
  <c r="K7" i="3" s="1"/>
  <c r="G8" i="3"/>
  <c r="K8" i="3" s="1"/>
  <c r="G9" i="3"/>
  <c r="N9" i="3" s="1"/>
  <c r="G10" i="3"/>
  <c r="L10" i="3" s="1"/>
  <c r="G11" i="3"/>
  <c r="M11" i="3" s="1"/>
  <c r="G12" i="3"/>
  <c r="L12" i="3" s="1"/>
  <c r="G13" i="3"/>
  <c r="M13" i="3" s="1"/>
  <c r="G14" i="3"/>
  <c r="L14" i="3" s="1"/>
  <c r="G15" i="3"/>
  <c r="K15" i="3" s="1"/>
  <c r="G16" i="3"/>
  <c r="M16" i="3" s="1"/>
  <c r="G17" i="3"/>
  <c r="K17" i="3" s="1"/>
  <c r="G18" i="3"/>
  <c r="L18" i="3" s="1"/>
  <c r="G19" i="3"/>
  <c r="K19" i="3" s="1"/>
  <c r="G20" i="3"/>
  <c r="K20" i="3" s="1"/>
  <c r="G21" i="3"/>
  <c r="K21" i="3" s="1"/>
  <c r="G22" i="3"/>
  <c r="K22" i="3" s="1"/>
  <c r="G23" i="3"/>
  <c r="K23" i="3" s="1"/>
  <c r="G24" i="3"/>
  <c r="L24" i="3" s="1"/>
  <c r="G25" i="3"/>
  <c r="L25" i="3" s="1"/>
  <c r="G26" i="3"/>
  <c r="K26" i="3" s="1"/>
  <c r="G27" i="3"/>
  <c r="K27" i="3" s="1"/>
  <c r="G28" i="3"/>
  <c r="K28" i="3" s="1"/>
  <c r="G29" i="3"/>
  <c r="L29" i="3" s="1"/>
  <c r="G30" i="3"/>
  <c r="M30" i="3" s="1"/>
  <c r="G31" i="3"/>
  <c r="K31" i="3" s="1"/>
  <c r="G32" i="3"/>
  <c r="K32" i="3" s="1"/>
  <c r="G33" i="3"/>
  <c r="N33" i="3" s="1"/>
  <c r="G34" i="3"/>
  <c r="L34" i="3" s="1"/>
  <c r="G35" i="3"/>
  <c r="K35" i="3" s="1"/>
  <c r="G36" i="3"/>
  <c r="K36" i="3" s="1"/>
  <c r="G37" i="3"/>
  <c r="K37" i="3" s="1"/>
  <c r="G38" i="3"/>
  <c r="K38" i="3" s="1"/>
  <c r="G39" i="3"/>
  <c r="K39" i="3" s="1"/>
  <c r="G40" i="3"/>
  <c r="M40" i="3" s="1"/>
  <c r="G41" i="3"/>
  <c r="K41" i="3" s="1"/>
  <c r="G42" i="3"/>
  <c r="K42" i="3" s="1"/>
  <c r="G43" i="3"/>
  <c r="K43" i="3" s="1"/>
  <c r="G44" i="3"/>
  <c r="N44" i="3" s="1"/>
  <c r="G45" i="3"/>
  <c r="L45" i="3" s="1"/>
  <c r="G46" i="3"/>
  <c r="K46" i="3" s="1"/>
  <c r="G2" i="3"/>
  <c r="M2" i="3" s="1"/>
  <c r="F49" i="3"/>
  <c r="E49" i="3"/>
  <c r="D49" i="3"/>
  <c r="C49" i="3"/>
  <c r="F48" i="3"/>
  <c r="E48" i="3"/>
  <c r="D48" i="3"/>
  <c r="C48" i="3"/>
  <c r="L48" i="1"/>
  <c r="L49" i="1"/>
  <c r="F48" i="1"/>
  <c r="G48" i="1"/>
  <c r="H48" i="1"/>
  <c r="I48" i="1"/>
  <c r="J48" i="1"/>
  <c r="K48" i="1"/>
  <c r="F49" i="1"/>
  <c r="G49" i="1"/>
  <c r="H49" i="1"/>
  <c r="I49" i="1"/>
  <c r="J49" i="1"/>
  <c r="K49" i="1"/>
  <c r="D48" i="1"/>
  <c r="E48" i="1"/>
  <c r="D49" i="1"/>
  <c r="E49" i="1"/>
  <c r="C49" i="1"/>
  <c r="C48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31" i="1"/>
  <c r="O31" i="1"/>
  <c r="P31" i="1"/>
  <c r="N32" i="1"/>
  <c r="O32" i="1"/>
  <c r="P32" i="1"/>
  <c r="N33" i="1"/>
  <c r="O33" i="1"/>
  <c r="P33" i="1"/>
  <c r="N34" i="1"/>
  <c r="O34" i="1"/>
  <c r="O44" i="1"/>
  <c r="P44" i="1"/>
  <c r="N45" i="1"/>
  <c r="N46" i="1"/>
  <c r="O46" i="1"/>
  <c r="N11" i="1"/>
  <c r="N12" i="1"/>
  <c r="O14" i="1"/>
  <c r="N23" i="1"/>
  <c r="N28" i="1"/>
  <c r="N30" i="1"/>
  <c r="P34" i="1"/>
  <c r="N35" i="1"/>
  <c r="N36" i="1"/>
  <c r="O38" i="1"/>
  <c r="P39" i="1"/>
  <c r="N41" i="1"/>
  <c r="N42" i="1"/>
  <c r="O45" i="1"/>
  <c r="P46" i="1"/>
  <c r="O2" i="1"/>
  <c r="I6" i="5" l="1"/>
  <c r="J6" i="5"/>
  <c r="J16" i="5"/>
  <c r="I16" i="5"/>
  <c r="K6" i="5"/>
  <c r="K16" i="5"/>
  <c r="H21" i="5"/>
  <c r="I21" i="5"/>
  <c r="J21" i="5"/>
  <c r="J9" i="5"/>
  <c r="H9" i="5"/>
  <c r="I9" i="5"/>
  <c r="K2" i="5"/>
  <c r="H2" i="5"/>
  <c r="K21" i="5"/>
  <c r="H11" i="5"/>
  <c r="I11" i="5"/>
  <c r="J11" i="5"/>
  <c r="H10" i="5"/>
  <c r="I10" i="5"/>
  <c r="J10" i="5"/>
  <c r="I2" i="5"/>
  <c r="I13" i="5"/>
  <c r="J13" i="5"/>
  <c r="H13" i="5"/>
  <c r="G55" i="5" s="1"/>
  <c r="G56" i="5" s="1"/>
  <c r="I55" i="5"/>
  <c r="I56" i="5" s="1"/>
  <c r="L5" i="4"/>
  <c r="M5" i="4"/>
  <c r="K5" i="4"/>
  <c r="K3" i="4"/>
  <c r="L3" i="4"/>
  <c r="M3" i="4"/>
  <c r="N5" i="4"/>
  <c r="K4" i="4"/>
  <c r="L4" i="4"/>
  <c r="M4" i="4"/>
  <c r="K7" i="4"/>
  <c r="L7" i="4"/>
  <c r="M7" i="4"/>
  <c r="K28" i="4"/>
  <c r="L28" i="4"/>
  <c r="M28" i="4"/>
  <c r="L2" i="4"/>
  <c r="M2" i="4"/>
  <c r="L55" i="4" s="1"/>
  <c r="L56" i="4" s="1"/>
  <c r="K2" i="4"/>
  <c r="J55" i="4" s="1"/>
  <c r="J56" i="4" s="1"/>
  <c r="M14" i="4"/>
  <c r="K14" i="4"/>
  <c r="L14" i="4"/>
  <c r="K55" i="4" s="1"/>
  <c r="K56" i="4" s="1"/>
  <c r="N7" i="4"/>
  <c r="I49" i="3"/>
  <c r="N32" i="3"/>
  <c r="M32" i="3"/>
  <c r="M33" i="3"/>
  <c r="L33" i="3"/>
  <c r="M31" i="3"/>
  <c r="K33" i="3"/>
  <c r="L32" i="3"/>
  <c r="K30" i="3"/>
  <c r="M25" i="3"/>
  <c r="N29" i="3"/>
  <c r="N31" i="3"/>
  <c r="K29" i="3"/>
  <c r="K25" i="3"/>
  <c r="L30" i="3"/>
  <c r="N24" i="3"/>
  <c r="M26" i="3"/>
  <c r="N25" i="3"/>
  <c r="M24" i="3"/>
  <c r="N26" i="3"/>
  <c r="K24" i="3"/>
  <c r="L23" i="3"/>
  <c r="L39" i="3"/>
  <c r="L31" i="3"/>
  <c r="N23" i="3"/>
  <c r="M23" i="3"/>
  <c r="L22" i="3"/>
  <c r="L26" i="3"/>
  <c r="M22" i="3"/>
  <c r="M21" i="3"/>
  <c r="N46" i="3"/>
  <c r="M29" i="3"/>
  <c r="N22" i="3"/>
  <c r="N21" i="3"/>
  <c r="L42" i="3"/>
  <c r="L40" i="3"/>
  <c r="K40" i="3"/>
  <c r="N39" i="3"/>
  <c r="N37" i="3"/>
  <c r="M37" i="3"/>
  <c r="L37" i="3"/>
  <c r="L38" i="3"/>
  <c r="M36" i="3"/>
  <c r="L36" i="3"/>
  <c r="L21" i="3"/>
  <c r="L16" i="3"/>
  <c r="L35" i="3"/>
  <c r="K16" i="3"/>
  <c r="N35" i="3"/>
  <c r="K18" i="3"/>
  <c r="M35" i="3"/>
  <c r="N15" i="3"/>
  <c r="N34" i="3"/>
  <c r="M15" i="3"/>
  <c r="M34" i="3"/>
  <c r="L15" i="3"/>
  <c r="N14" i="3"/>
  <c r="M14" i="3"/>
  <c r="M46" i="3"/>
  <c r="K9" i="3"/>
  <c r="N13" i="3"/>
  <c r="N10" i="3"/>
  <c r="K14" i="3"/>
  <c r="K13" i="3"/>
  <c r="N11" i="3"/>
  <c r="L11" i="3"/>
  <c r="N8" i="3"/>
  <c r="L8" i="3"/>
  <c r="K45" i="3"/>
  <c r="K11" i="3"/>
  <c r="M9" i="3"/>
  <c r="N7" i="3"/>
  <c r="M10" i="3"/>
  <c r="K10" i="3"/>
  <c r="M20" i="3"/>
  <c r="M7" i="3"/>
  <c r="L13" i="3"/>
  <c r="L9" i="3"/>
  <c r="L19" i="3"/>
  <c r="L7" i="3"/>
  <c r="L46" i="3"/>
  <c r="M45" i="3"/>
  <c r="L44" i="3"/>
  <c r="N43" i="3"/>
  <c r="M12" i="3"/>
  <c r="L2" i="3"/>
  <c r="N45" i="3"/>
  <c r="N20" i="3"/>
  <c r="M44" i="3"/>
  <c r="L20" i="3"/>
  <c r="K44" i="3"/>
  <c r="N19" i="3"/>
  <c r="M43" i="3"/>
  <c r="M19" i="3"/>
  <c r="L43" i="3"/>
  <c r="N42" i="3"/>
  <c r="N30" i="3"/>
  <c r="N18" i="3"/>
  <c r="N6" i="3"/>
  <c r="K12" i="3"/>
  <c r="M8" i="3"/>
  <c r="M42" i="3"/>
  <c r="M18" i="3"/>
  <c r="M6" i="3"/>
  <c r="N12" i="3"/>
  <c r="K6" i="3"/>
  <c r="N41" i="3"/>
  <c r="N5" i="3"/>
  <c r="M41" i="3"/>
  <c r="M17" i="3"/>
  <c r="M5" i="3"/>
  <c r="L41" i="3"/>
  <c r="L17" i="3"/>
  <c r="L5" i="3"/>
  <c r="N17" i="3"/>
  <c r="N40" i="3"/>
  <c r="N28" i="3"/>
  <c r="N16" i="3"/>
  <c r="N4" i="3"/>
  <c r="M28" i="3"/>
  <c r="M4" i="3"/>
  <c r="L28" i="3"/>
  <c r="L4" i="3"/>
  <c r="N27" i="3"/>
  <c r="N3" i="3"/>
  <c r="M27" i="3"/>
  <c r="M3" i="3"/>
  <c r="L27" i="3"/>
  <c r="L3" i="3"/>
  <c r="N2" i="1"/>
  <c r="P45" i="1"/>
  <c r="N44" i="1"/>
  <c r="P42" i="1"/>
  <c r="O42" i="1"/>
  <c r="O28" i="1"/>
  <c r="P27" i="1"/>
  <c r="O39" i="1"/>
  <c r="O27" i="1"/>
  <c r="N39" i="1"/>
  <c r="N27" i="1"/>
  <c r="O43" i="1"/>
  <c r="N29" i="1"/>
  <c r="O40" i="1"/>
  <c r="P28" i="1"/>
  <c r="O41" i="1"/>
  <c r="P40" i="1"/>
  <c r="P37" i="1"/>
  <c r="P25" i="1"/>
  <c r="P13" i="1"/>
  <c r="N40" i="1"/>
  <c r="N14" i="1"/>
  <c r="O37" i="1"/>
  <c r="O25" i="1"/>
  <c r="O13" i="1"/>
  <c r="P29" i="1"/>
  <c r="O29" i="1"/>
  <c r="N37" i="1"/>
  <c r="N25" i="1"/>
  <c r="N13" i="1"/>
  <c r="P43" i="1"/>
  <c r="P41" i="1"/>
  <c r="N43" i="1"/>
  <c r="P38" i="1"/>
  <c r="O26" i="1"/>
  <c r="N38" i="1"/>
  <c r="P36" i="1"/>
  <c r="P24" i="1"/>
  <c r="P12" i="1"/>
  <c r="O12" i="1"/>
  <c r="P35" i="1"/>
  <c r="P23" i="1"/>
  <c r="P11" i="1"/>
  <c r="P30" i="1"/>
  <c r="O30" i="1"/>
  <c r="P26" i="1"/>
  <c r="N26" i="1"/>
  <c r="O36" i="1"/>
  <c r="O24" i="1"/>
  <c r="N24" i="1"/>
  <c r="P2" i="1"/>
  <c r="O35" i="1"/>
  <c r="O23" i="1"/>
  <c r="O11" i="1"/>
  <c r="H55" i="5" l="1"/>
  <c r="H56" i="5" s="1"/>
  <c r="J55" i="5"/>
  <c r="J56" i="5" s="1"/>
  <c r="M55" i="4"/>
  <c r="M56" i="4" s="1"/>
  <c r="K49" i="3"/>
  <c r="K50" i="3" s="1"/>
  <c r="L49" i="3"/>
  <c r="L50" i="3" s="1"/>
  <c r="M49" i="3"/>
  <c r="M50" i="3" s="1"/>
  <c r="N49" i="3"/>
  <c r="N50" i="3" s="1"/>
  <c r="O49" i="1"/>
  <c r="O50" i="1" s="1"/>
  <c r="P49" i="1"/>
  <c r="P50" i="1" s="1"/>
  <c r="M49" i="1"/>
  <c r="M50" i="1" s="1"/>
  <c r="N49" i="1"/>
  <c r="N50" i="1" s="1"/>
</calcChain>
</file>

<file path=xl/sharedStrings.xml><?xml version="1.0" encoding="utf-8"?>
<sst xmlns="http://schemas.openxmlformats.org/spreadsheetml/2006/main" count="433" uniqueCount="40">
  <si>
    <t>InstanceID</t>
  </si>
  <si>
    <t>ScenarioID</t>
  </si>
  <si>
    <t>LFOH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</si>
  <si>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</si>
  <si>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</si>
  <si>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</si>
  <si>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</si>
  <si>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</si>
  <si>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</si>
  <si>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</si>
  <si>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</si>
  <si>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</si>
  <si>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</si>
  <si>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</si>
  <si>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</si>
  <si>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</si>
  <si>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</si>
  <si>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</si>
  <si>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</si>
  <si>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</si>
  <si>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</si>
  <si>
    <t>LAPH</t>
  </si>
  <si>
    <t xml:space="preserve">LFOH </t>
  </si>
  <si>
    <t>LAP-LFO</t>
  </si>
  <si>
    <t>WinRate</t>
  </si>
  <si>
    <t>Mine</t>
  </si>
  <si>
    <t>Median</t>
  </si>
  <si>
    <t xml:space="preserve">Mean </t>
  </si>
  <si>
    <t>'2-3-5</t>
  </si>
  <si>
    <t>SA EF 0.5</t>
  </si>
  <si>
    <t>SA EF 0.7</t>
  </si>
  <si>
    <t>1-2-7</t>
  </si>
  <si>
    <t>1.6-2-4.4</t>
  </si>
  <si>
    <t xml:space="preserve">NumWin </t>
  </si>
  <si>
    <t>30k EF 6-5-4</t>
  </si>
  <si>
    <t>30k 3k 6k 21k</t>
  </si>
  <si>
    <t>Best</t>
  </si>
  <si>
    <t>NumWin</t>
  </si>
  <si>
    <t>Mean</t>
  </si>
  <si>
    <t>New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</si>
</sst>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9" fontId="0" fillId="0" borderId="0" xfId="2" applyFont="1"/>
    <xf numFmtId="9" fontId="0" fillId="2" borderId="0" xfId="2" applyFont="1" applyFill="1"/>
    <xf numFmtId="164" fontId="0" fillId="0" borderId="0" xfId="1" applyNumberFormat="1" applyFont="1"/>
    <xf numFmtId="14" fontId="0" fillId="0" borderId="0" xfId="0" quotePrefix="1" applyNumberFormat="1" applyAlignment="1">
      <alignment horizontal="center"/>
    </xf>
    <xf numFmtId="0" fontId="1" fillId="0" borderId="3" xfId="0" applyFont="1" applyBorder="1" applyAlignment="1">
      <alignment horizontal="center" vertical="top"/>
    </xf>
    <xf numFmtId="14" fontId="1" fillId="0" borderId="0" xfId="0" quotePrefix="1" applyNumberFormat="1" applyFont="1" applyAlignment="1">
      <alignment horizontal="center" vertical="top"/>
    </xf>
    <xf numFmtId="16" fontId="0" fillId="0" borderId="0" xfId="0" quotePrefix="1" applyNumberFormat="1"/>
    <xf numFmtId="164" fontId="0" fillId="0" borderId="0" xfId="1" applyNumberFormat="1" applyFont="1" applyAlignment="1"/>
    <xf numFmtId="164" fontId="3" fillId="0" borderId="0" xfId="1" applyNumberFormat="1" applyFont="1"/>
    <xf numFmtId="0" fontId="1" fillId="0" borderId="0" xfId="0" applyFont="1" applyAlignment="1">
      <alignment horizontal="center" vertical="top"/>
    </xf>
    <xf numFmtId="0" fontId="4" fillId="0" borderId="0" xfId="0" applyFont="1"/>
    <xf numFmtId="0" fontId="4" fillId="2" borderId="0" xfId="0" applyFont="1" applyFill="1"/>
    <xf numFmtId="164" fontId="0" fillId="0" borderId="0" xfId="1" applyNumberFormat="1" applyFont="1" applyFill="1"/>
    <xf numFmtId="164" fontId="0" fillId="0" borderId="0" xfId="1" applyNumberFormat="1" applyFont="1" applyFill="1" applyAlignment="1"/>
    <xf numFmtId="1" fontId="0" fillId="0" borderId="4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LFOH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Sheet4!$A$2:$A$46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100</c:v>
                </c:pt>
                <c:pt idx="15">
                  <c:v>180</c:v>
                </c:pt>
                <c:pt idx="16">
                  <c:v>220</c:v>
                </c:pt>
                <c:pt idx="17">
                  <c:v>510</c:v>
                </c:pt>
                <c:pt idx="18">
                  <c:v>320</c:v>
                </c:pt>
                <c:pt idx="19">
                  <c:v>530</c:v>
                </c:pt>
                <c:pt idx="20">
                  <c:v>510</c:v>
                </c:pt>
                <c:pt idx="21">
                  <c:v>2190</c:v>
                </c:pt>
                <c:pt idx="22">
                  <c:v>1860</c:v>
                </c:pt>
                <c:pt idx="23">
                  <c:v>1870</c:v>
                </c:pt>
                <c:pt idx="24">
                  <c:v>2830</c:v>
                </c:pt>
                <c:pt idx="25">
                  <c:v>3500</c:v>
                </c:pt>
                <c:pt idx="26">
                  <c:v>3120</c:v>
                </c:pt>
                <c:pt idx="27">
                  <c:v>4930</c:v>
                </c:pt>
                <c:pt idx="28">
                  <c:v>21100</c:v>
                </c:pt>
                <c:pt idx="29">
                  <c:v>7100</c:v>
                </c:pt>
                <c:pt idx="30">
                  <c:v>49680</c:v>
                </c:pt>
                <c:pt idx="31">
                  <c:v>40740</c:v>
                </c:pt>
                <c:pt idx="32">
                  <c:v>49680</c:v>
                </c:pt>
                <c:pt idx="33">
                  <c:v>48230</c:v>
                </c:pt>
                <c:pt idx="34">
                  <c:v>42350</c:v>
                </c:pt>
                <c:pt idx="35">
                  <c:v>48850</c:v>
                </c:pt>
                <c:pt idx="36">
                  <c:v>36680</c:v>
                </c:pt>
                <c:pt idx="37">
                  <c:v>43660</c:v>
                </c:pt>
                <c:pt idx="38">
                  <c:v>65300</c:v>
                </c:pt>
                <c:pt idx="39">
                  <c:v>58360</c:v>
                </c:pt>
                <c:pt idx="40">
                  <c:v>50300</c:v>
                </c:pt>
                <c:pt idx="41">
                  <c:v>46150</c:v>
                </c:pt>
                <c:pt idx="42">
                  <c:v>51630</c:v>
                </c:pt>
                <c:pt idx="43">
                  <c:v>40730</c:v>
                </c:pt>
                <c:pt idx="44">
                  <c:v>56930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941-A7FE-CEDA259C817D}"/>
            </c:ext>
          </c:extLst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LAPH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Sheet4!$B$2:$B$46</c:f>
              <c:numCache>
                <c:formatCode>General</c:formatCode>
                <c:ptCount val="45"/>
                <c:pt idx="0">
                  <c:v>580</c:v>
                </c:pt>
                <c:pt idx="1">
                  <c:v>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450</c:v>
                </c:pt>
                <c:pt idx="11">
                  <c:v>400</c:v>
                </c:pt>
                <c:pt idx="12">
                  <c:v>440</c:v>
                </c:pt>
                <c:pt idx="13">
                  <c:v>20</c:v>
                </c:pt>
                <c:pt idx="14">
                  <c:v>100</c:v>
                </c:pt>
                <c:pt idx="15">
                  <c:v>150</c:v>
                </c:pt>
                <c:pt idx="16">
                  <c:v>220</c:v>
                </c:pt>
                <c:pt idx="17">
                  <c:v>0</c:v>
                </c:pt>
                <c:pt idx="18">
                  <c:v>270</c:v>
                </c:pt>
                <c:pt idx="19">
                  <c:v>530</c:v>
                </c:pt>
                <c:pt idx="20">
                  <c:v>360</c:v>
                </c:pt>
                <c:pt idx="21">
                  <c:v>1370</c:v>
                </c:pt>
                <c:pt idx="22">
                  <c:v>1860</c:v>
                </c:pt>
                <c:pt idx="23">
                  <c:v>1870</c:v>
                </c:pt>
                <c:pt idx="24">
                  <c:v>2830</c:v>
                </c:pt>
                <c:pt idx="25">
                  <c:v>3470</c:v>
                </c:pt>
                <c:pt idx="26">
                  <c:v>12110</c:v>
                </c:pt>
                <c:pt idx="27">
                  <c:v>5800</c:v>
                </c:pt>
                <c:pt idx="28">
                  <c:v>21100</c:v>
                </c:pt>
                <c:pt idx="29">
                  <c:v>7100</c:v>
                </c:pt>
                <c:pt idx="30">
                  <c:v>90450</c:v>
                </c:pt>
                <c:pt idx="31">
                  <c:v>47260</c:v>
                </c:pt>
                <c:pt idx="32">
                  <c:v>49110</c:v>
                </c:pt>
                <c:pt idx="33">
                  <c:v>98950</c:v>
                </c:pt>
                <c:pt idx="34">
                  <c:v>39740</c:v>
                </c:pt>
                <c:pt idx="35">
                  <c:v>94930</c:v>
                </c:pt>
                <c:pt idx="36">
                  <c:v>75100</c:v>
                </c:pt>
                <c:pt idx="37">
                  <c:v>160550</c:v>
                </c:pt>
                <c:pt idx="38">
                  <c:v>99850</c:v>
                </c:pt>
                <c:pt idx="39">
                  <c:v>16750</c:v>
                </c:pt>
                <c:pt idx="40">
                  <c:v>153190</c:v>
                </c:pt>
                <c:pt idx="41">
                  <c:v>120770</c:v>
                </c:pt>
                <c:pt idx="42">
                  <c:v>79480</c:v>
                </c:pt>
                <c:pt idx="43">
                  <c:v>96440</c:v>
                </c:pt>
                <c:pt idx="44">
                  <c:v>228820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941-A7FE-CEDA259C817D}"/>
            </c:ext>
          </c:extLst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LAP-LFO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Sheet4!$C$2:$C$46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0</c:v>
                </c:pt>
                <c:pt idx="4">
                  <c:v>0</c:v>
                </c:pt>
                <c:pt idx="5">
                  <c:v>460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140</c:v>
                </c:pt>
                <c:pt idx="11">
                  <c:v>0</c:v>
                </c:pt>
                <c:pt idx="12">
                  <c:v>0</c:v>
                </c:pt>
                <c:pt idx="13">
                  <c:v>20</c:v>
                </c:pt>
                <c:pt idx="14">
                  <c:v>100</c:v>
                </c:pt>
                <c:pt idx="15">
                  <c:v>180</c:v>
                </c:pt>
                <c:pt idx="16">
                  <c:v>220</c:v>
                </c:pt>
                <c:pt idx="17">
                  <c:v>480</c:v>
                </c:pt>
                <c:pt idx="18">
                  <c:v>320</c:v>
                </c:pt>
                <c:pt idx="19">
                  <c:v>530</c:v>
                </c:pt>
                <c:pt idx="20">
                  <c:v>510</c:v>
                </c:pt>
                <c:pt idx="21">
                  <c:v>2240</c:v>
                </c:pt>
                <c:pt idx="22">
                  <c:v>1860</c:v>
                </c:pt>
                <c:pt idx="23">
                  <c:v>1870</c:v>
                </c:pt>
                <c:pt idx="24">
                  <c:v>2830</c:v>
                </c:pt>
                <c:pt idx="25">
                  <c:v>3500</c:v>
                </c:pt>
                <c:pt idx="26">
                  <c:v>5000</c:v>
                </c:pt>
                <c:pt idx="27">
                  <c:v>5848</c:v>
                </c:pt>
                <c:pt idx="28">
                  <c:v>21100</c:v>
                </c:pt>
                <c:pt idx="29">
                  <c:v>7100</c:v>
                </c:pt>
                <c:pt idx="30">
                  <c:v>49840</c:v>
                </c:pt>
                <c:pt idx="31">
                  <c:v>41040</c:v>
                </c:pt>
                <c:pt idx="32">
                  <c:v>49680</c:v>
                </c:pt>
                <c:pt idx="33">
                  <c:v>48470</c:v>
                </c:pt>
                <c:pt idx="34">
                  <c:v>42650</c:v>
                </c:pt>
                <c:pt idx="35">
                  <c:v>48850</c:v>
                </c:pt>
                <c:pt idx="36">
                  <c:v>37910</c:v>
                </c:pt>
                <c:pt idx="37">
                  <c:v>43860</c:v>
                </c:pt>
                <c:pt idx="38">
                  <c:v>66050</c:v>
                </c:pt>
                <c:pt idx="39">
                  <c:v>58650</c:v>
                </c:pt>
                <c:pt idx="40">
                  <c:v>50450</c:v>
                </c:pt>
                <c:pt idx="41">
                  <c:v>46630</c:v>
                </c:pt>
                <c:pt idx="42">
                  <c:v>52800</c:v>
                </c:pt>
                <c:pt idx="43">
                  <c:v>40730</c:v>
                </c:pt>
                <c:pt idx="44">
                  <c:v>56930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941-A7FE-CEDA259C817D}"/>
            </c:ext>
          </c:extLst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New Approach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Sheet4!$D$2:$D$46</c:f>
              <c:numCache>
                <c:formatCode>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100</c:v>
                </c:pt>
                <c:pt idx="15">
                  <c:v>174</c:v>
                </c:pt>
                <c:pt idx="16">
                  <c:v>220</c:v>
                </c:pt>
                <c:pt idx="17">
                  <c:v>306</c:v>
                </c:pt>
                <c:pt idx="18">
                  <c:v>320</c:v>
                </c:pt>
                <c:pt idx="19">
                  <c:v>530</c:v>
                </c:pt>
                <c:pt idx="20">
                  <c:v>556</c:v>
                </c:pt>
                <c:pt idx="21">
                  <c:v>600</c:v>
                </c:pt>
                <c:pt idx="22">
                  <c:v>1860</c:v>
                </c:pt>
                <c:pt idx="23">
                  <c:v>1860</c:v>
                </c:pt>
                <c:pt idx="24">
                  <c:v>2830</c:v>
                </c:pt>
                <c:pt idx="25">
                  <c:v>3500</c:v>
                </c:pt>
                <c:pt idx="26">
                  <c:v>3720</c:v>
                </c:pt>
                <c:pt idx="27">
                  <c:v>4896</c:v>
                </c:pt>
                <c:pt idx="28">
                  <c:v>4950</c:v>
                </c:pt>
                <c:pt idx="29">
                  <c:v>7100</c:v>
                </c:pt>
                <c:pt idx="30">
                  <c:v>88982</c:v>
                </c:pt>
                <c:pt idx="31">
                  <c:v>97966</c:v>
                </c:pt>
                <c:pt idx="32">
                  <c:v>103160</c:v>
                </c:pt>
                <c:pt idx="33">
                  <c:v>109480</c:v>
                </c:pt>
                <c:pt idx="34">
                  <c:v>113120</c:v>
                </c:pt>
                <c:pt idx="35">
                  <c:v>133540</c:v>
                </c:pt>
                <c:pt idx="36">
                  <c:v>134330</c:v>
                </c:pt>
                <c:pt idx="37">
                  <c:v>168080</c:v>
                </c:pt>
                <c:pt idx="38">
                  <c:v>182896</c:v>
                </c:pt>
                <c:pt idx="39">
                  <c:v>188600</c:v>
                </c:pt>
                <c:pt idx="40">
                  <c:v>199928</c:v>
                </c:pt>
                <c:pt idx="41">
                  <c:v>259848</c:v>
                </c:pt>
                <c:pt idx="42">
                  <c:v>281964</c:v>
                </c:pt>
                <c:pt idx="43">
                  <c:v>304076</c:v>
                </c:pt>
                <c:pt idx="44">
                  <c:v>402124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C-4941-A7FE-CEDA259C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880831"/>
        <c:axId val="726769999"/>
      </c:lineChart>
      <c:catAx>
        <c:axId val="41588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769999"/>
        <c:crosses val="autoZero"/>
        <c:auto val="1"/>
        <c:lblAlgn val="ctr"/>
        <c:lblOffset val="100"/>
        <c:noMultiLvlLbl val="0"/>
      </c:catAx>
      <c:valAx>
        <c:axId val="7267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8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166687</xdr:rowOff>
    </xdr:from>
    <xdr:to>
      <xdr:col>13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4208-779D-D97E-3DC1-A2406596E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F7140-E413-4836-BE9A-FF396129C2D9}">
  <dimension ref="A1:K58"/>
  <sheetViews>
    <sheetView tabSelected="1" topLeftCell="A31" zoomScale="115" zoomScaleNormal="115" workbookViewId="0">
      <selection activeCell="F2" sqref="F2:F46"/>
    </sheetView>
  </sheetViews>
  <sheetFormatPr defaultRowHeight="15" x14ac:dyDescent="0.25"/>
  <cols>
    <col min="3" max="5" width="10.5703125" bestFit="1" customWidth="1"/>
    <col min="6" max="6" width="14.140625" customWidth="1"/>
    <col min="10" max="10" width="9.5703125" bestFit="1" customWidth="1"/>
  </cols>
  <sheetData>
    <row r="1" spans="1:11" x14ac:dyDescent="0.25">
      <c r="A1" s="1" t="s">
        <v>0</v>
      </c>
      <c r="B1" s="1" t="s">
        <v>1</v>
      </c>
      <c r="C1" s="1" t="s">
        <v>22</v>
      </c>
      <c r="D1" s="2" t="s">
        <v>21</v>
      </c>
      <c r="E1" s="2" t="s">
        <v>23</v>
      </c>
      <c r="F1" s="2" t="s">
        <v>39</v>
      </c>
      <c r="G1" s="2" t="s">
        <v>36</v>
      </c>
    </row>
    <row r="2" spans="1:11" x14ac:dyDescent="0.25">
      <c r="A2" t="s">
        <v>3</v>
      </c>
      <c r="B2" t="s">
        <v>4</v>
      </c>
      <c r="C2" s="14">
        <v>65300</v>
      </c>
      <c r="D2">
        <v>99850</v>
      </c>
      <c r="E2">
        <v>66050</v>
      </c>
      <c r="F2">
        <v>175424</v>
      </c>
      <c r="G2">
        <f t="shared" ref="G2:G46" si="0">MIN(C2:F2)</f>
        <v>65300</v>
      </c>
      <c r="H2">
        <f t="shared" ref="H2:H46" si="1">IF(C2=$G2,1,0)</f>
        <v>1</v>
      </c>
      <c r="I2">
        <f t="shared" ref="I2:I46" si="2">IF(D2=$G2,1,0)</f>
        <v>0</v>
      </c>
      <c r="J2">
        <f t="shared" ref="J2:J46" si="3">IF(E2=$G2,1,0)</f>
        <v>0</v>
      </c>
      <c r="K2">
        <f t="shared" ref="K2:K46" si="4">IF(F2=$G2,1,0)</f>
        <v>0</v>
      </c>
    </row>
    <row r="3" spans="1:11" x14ac:dyDescent="0.25">
      <c r="A3" t="s">
        <v>3</v>
      </c>
      <c r="B3" t="s">
        <v>5</v>
      </c>
      <c r="C3" s="14">
        <v>180</v>
      </c>
      <c r="D3">
        <v>150</v>
      </c>
      <c r="E3">
        <v>180</v>
      </c>
      <c r="F3">
        <v>184</v>
      </c>
      <c r="G3">
        <f t="shared" si="0"/>
        <v>150</v>
      </c>
      <c r="H3">
        <f t="shared" si="1"/>
        <v>0</v>
      </c>
      <c r="I3">
        <f t="shared" si="2"/>
        <v>1</v>
      </c>
      <c r="J3">
        <f t="shared" si="3"/>
        <v>0</v>
      </c>
      <c r="K3">
        <f t="shared" si="4"/>
        <v>0</v>
      </c>
    </row>
    <row r="4" spans="1:11" x14ac:dyDescent="0.25">
      <c r="A4" t="s">
        <v>3</v>
      </c>
      <c r="B4" t="s">
        <v>6</v>
      </c>
      <c r="C4" s="14">
        <v>0</v>
      </c>
      <c r="D4">
        <v>580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f t="shared" si="2"/>
        <v>0</v>
      </c>
      <c r="J4">
        <f t="shared" si="3"/>
        <v>1</v>
      </c>
      <c r="K4">
        <f t="shared" si="4"/>
        <v>1</v>
      </c>
    </row>
    <row r="5" spans="1:11" x14ac:dyDescent="0.25">
      <c r="A5" t="s">
        <v>7</v>
      </c>
      <c r="B5" t="s">
        <v>4</v>
      </c>
      <c r="C5" s="14">
        <v>48850</v>
      </c>
      <c r="D5">
        <v>94930</v>
      </c>
      <c r="E5">
        <v>48850</v>
      </c>
      <c r="F5">
        <v>82426</v>
      </c>
      <c r="G5">
        <f t="shared" si="0"/>
        <v>48850</v>
      </c>
      <c r="H5">
        <f t="shared" si="1"/>
        <v>1</v>
      </c>
      <c r="I5">
        <f t="shared" si="2"/>
        <v>0</v>
      </c>
      <c r="J5">
        <f t="shared" si="3"/>
        <v>1</v>
      </c>
      <c r="K5">
        <f t="shared" si="4"/>
        <v>0</v>
      </c>
    </row>
    <row r="6" spans="1:11" x14ac:dyDescent="0.25">
      <c r="A6" t="s">
        <v>7</v>
      </c>
      <c r="B6" t="s">
        <v>5</v>
      </c>
      <c r="C6" s="14">
        <v>1860</v>
      </c>
      <c r="D6">
        <v>1860</v>
      </c>
      <c r="E6">
        <v>1860</v>
      </c>
      <c r="F6">
        <v>1860</v>
      </c>
      <c r="G6">
        <f t="shared" si="0"/>
        <v>1860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1</v>
      </c>
    </row>
    <row r="7" spans="1:11" x14ac:dyDescent="0.25">
      <c r="A7" t="s">
        <v>7</v>
      </c>
      <c r="B7" t="s">
        <v>6</v>
      </c>
      <c r="C7" s="14">
        <v>0</v>
      </c>
      <c r="D7">
        <v>450</v>
      </c>
      <c r="E7">
        <v>0</v>
      </c>
      <c r="F7">
        <v>0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1</v>
      </c>
      <c r="K7">
        <f t="shared" si="4"/>
        <v>1</v>
      </c>
    </row>
    <row r="8" spans="1:11" x14ac:dyDescent="0.25">
      <c r="A8" t="s">
        <v>8</v>
      </c>
      <c r="B8" t="s">
        <v>4</v>
      </c>
      <c r="C8" s="14">
        <v>42350</v>
      </c>
      <c r="D8">
        <v>39740</v>
      </c>
      <c r="E8">
        <v>42650</v>
      </c>
      <c r="F8">
        <v>100462</v>
      </c>
      <c r="G8">
        <f t="shared" si="0"/>
        <v>39740</v>
      </c>
      <c r="H8">
        <f t="shared" si="1"/>
        <v>0</v>
      </c>
      <c r="I8">
        <f t="shared" si="2"/>
        <v>1</v>
      </c>
      <c r="J8">
        <f t="shared" si="3"/>
        <v>0</v>
      </c>
      <c r="K8">
        <f t="shared" si="4"/>
        <v>0</v>
      </c>
    </row>
    <row r="9" spans="1:11" x14ac:dyDescent="0.25">
      <c r="A9" t="s">
        <v>8</v>
      </c>
      <c r="B9" t="s">
        <v>5</v>
      </c>
      <c r="C9" s="14">
        <v>4930</v>
      </c>
      <c r="D9">
        <v>5800</v>
      </c>
      <c r="E9">
        <v>5848</v>
      </c>
      <c r="F9">
        <v>4894</v>
      </c>
      <c r="G9">
        <f t="shared" si="0"/>
        <v>4894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1</v>
      </c>
    </row>
    <row r="10" spans="1:11" x14ac:dyDescent="0.25">
      <c r="A10" t="s">
        <v>8</v>
      </c>
      <c r="B10" t="s">
        <v>6</v>
      </c>
      <c r="C10" s="14">
        <v>3120</v>
      </c>
      <c r="D10">
        <v>12110</v>
      </c>
      <c r="E10">
        <v>5000</v>
      </c>
      <c r="F10">
        <v>3090</v>
      </c>
      <c r="G10">
        <f t="shared" si="0"/>
        <v>3090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</v>
      </c>
    </row>
    <row r="11" spans="1:11" x14ac:dyDescent="0.25">
      <c r="A11" t="s">
        <v>9</v>
      </c>
      <c r="B11" t="s">
        <v>4</v>
      </c>
      <c r="C11" s="14">
        <v>40740</v>
      </c>
      <c r="D11">
        <v>47260</v>
      </c>
      <c r="E11">
        <v>41040</v>
      </c>
      <c r="F11">
        <v>86004</v>
      </c>
      <c r="G11">
        <f t="shared" si="0"/>
        <v>40740</v>
      </c>
      <c r="H11">
        <f t="shared" si="1"/>
        <v>1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 x14ac:dyDescent="0.25">
      <c r="A12" t="s">
        <v>9</v>
      </c>
      <c r="B12" t="s">
        <v>5</v>
      </c>
      <c r="C12" s="14">
        <v>510</v>
      </c>
      <c r="D12">
        <v>0</v>
      </c>
      <c r="E12">
        <v>480</v>
      </c>
      <c r="F12">
        <v>510</v>
      </c>
      <c r="G12">
        <f t="shared" si="0"/>
        <v>0</v>
      </c>
      <c r="H12">
        <f t="shared" si="1"/>
        <v>0</v>
      </c>
      <c r="I12">
        <f t="shared" si="2"/>
        <v>1</v>
      </c>
      <c r="J12">
        <f t="shared" si="3"/>
        <v>0</v>
      </c>
      <c r="K12">
        <f t="shared" si="4"/>
        <v>0</v>
      </c>
    </row>
    <row r="13" spans="1:11" x14ac:dyDescent="0.25">
      <c r="A13" t="s">
        <v>9</v>
      </c>
      <c r="B13" t="s">
        <v>6</v>
      </c>
      <c r="C13" s="14">
        <v>60</v>
      </c>
      <c r="D13">
        <v>0</v>
      </c>
      <c r="E13">
        <v>60</v>
      </c>
      <c r="F13">
        <v>0</v>
      </c>
      <c r="G13">
        <f t="shared" si="0"/>
        <v>0</v>
      </c>
      <c r="H13">
        <f t="shared" si="1"/>
        <v>0</v>
      </c>
      <c r="I13">
        <f t="shared" si="2"/>
        <v>1</v>
      </c>
      <c r="J13">
        <f t="shared" si="3"/>
        <v>0</v>
      </c>
      <c r="K13">
        <f t="shared" si="4"/>
        <v>1</v>
      </c>
    </row>
    <row r="14" spans="1:11" x14ac:dyDescent="0.25">
      <c r="A14" t="s">
        <v>10</v>
      </c>
      <c r="B14" t="s">
        <v>4</v>
      </c>
      <c r="C14" s="14">
        <v>46150</v>
      </c>
      <c r="D14">
        <v>120770</v>
      </c>
      <c r="E14">
        <v>46630</v>
      </c>
      <c r="F14">
        <v>175662</v>
      </c>
      <c r="G14">
        <f t="shared" si="0"/>
        <v>46150</v>
      </c>
      <c r="H14">
        <f t="shared" si="1"/>
        <v>1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 x14ac:dyDescent="0.25">
      <c r="A15" t="s">
        <v>10</v>
      </c>
      <c r="B15" t="s">
        <v>5</v>
      </c>
      <c r="C15" s="14">
        <v>7100</v>
      </c>
      <c r="D15">
        <v>7100</v>
      </c>
      <c r="E15">
        <v>7100</v>
      </c>
      <c r="F15">
        <v>7100</v>
      </c>
      <c r="G15">
        <f t="shared" si="0"/>
        <v>7100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4"/>
        <v>1</v>
      </c>
    </row>
    <row r="16" spans="1:11" x14ac:dyDescent="0.25">
      <c r="A16" t="s">
        <v>10</v>
      </c>
      <c r="B16" t="s">
        <v>6</v>
      </c>
      <c r="C16" s="14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4"/>
        <v>1</v>
      </c>
    </row>
    <row r="17" spans="1:11" x14ac:dyDescent="0.25">
      <c r="A17" t="s">
        <v>11</v>
      </c>
      <c r="B17" t="s">
        <v>4</v>
      </c>
      <c r="C17" s="14">
        <v>58360</v>
      </c>
      <c r="D17">
        <v>16750</v>
      </c>
      <c r="E17">
        <v>58650</v>
      </c>
      <c r="F17">
        <v>201426</v>
      </c>
      <c r="G17">
        <f t="shared" si="0"/>
        <v>16750</v>
      </c>
      <c r="H17">
        <f t="shared" si="1"/>
        <v>0</v>
      </c>
      <c r="I17">
        <f t="shared" si="2"/>
        <v>1</v>
      </c>
      <c r="J17">
        <f t="shared" si="3"/>
        <v>0</v>
      </c>
      <c r="K17">
        <f t="shared" si="4"/>
        <v>0</v>
      </c>
    </row>
    <row r="18" spans="1:11" x14ac:dyDescent="0.25">
      <c r="A18" t="s">
        <v>11</v>
      </c>
      <c r="B18" t="s">
        <v>5</v>
      </c>
      <c r="C18" s="14">
        <v>510</v>
      </c>
      <c r="D18">
        <v>360</v>
      </c>
      <c r="E18">
        <v>510</v>
      </c>
      <c r="F18">
        <v>732</v>
      </c>
      <c r="G18">
        <f t="shared" si="0"/>
        <v>360</v>
      </c>
      <c r="H18">
        <f t="shared" si="1"/>
        <v>0</v>
      </c>
      <c r="I18">
        <f t="shared" si="2"/>
        <v>1</v>
      </c>
      <c r="J18">
        <f t="shared" si="3"/>
        <v>0</v>
      </c>
      <c r="K18">
        <f t="shared" si="4"/>
        <v>0</v>
      </c>
    </row>
    <row r="19" spans="1:11" x14ac:dyDescent="0.25">
      <c r="A19" t="s">
        <v>11</v>
      </c>
      <c r="B19" t="s">
        <v>6</v>
      </c>
      <c r="C19" s="14">
        <v>0</v>
      </c>
      <c r="D19">
        <v>0</v>
      </c>
      <c r="E19">
        <v>0</v>
      </c>
      <c r="F19">
        <v>0</v>
      </c>
      <c r="G19">
        <f t="shared" si="0"/>
        <v>0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4"/>
        <v>1</v>
      </c>
    </row>
    <row r="20" spans="1:11" x14ac:dyDescent="0.25">
      <c r="A20" t="s">
        <v>12</v>
      </c>
      <c r="B20" t="s">
        <v>4</v>
      </c>
      <c r="C20" s="14">
        <v>49680</v>
      </c>
      <c r="D20">
        <v>49110</v>
      </c>
      <c r="E20">
        <v>49680</v>
      </c>
      <c r="F20">
        <v>117314</v>
      </c>
      <c r="G20">
        <f t="shared" si="0"/>
        <v>49110</v>
      </c>
      <c r="H20">
        <f t="shared" si="1"/>
        <v>0</v>
      </c>
      <c r="I20">
        <f t="shared" si="2"/>
        <v>1</v>
      </c>
      <c r="J20">
        <f t="shared" si="3"/>
        <v>0</v>
      </c>
      <c r="K20">
        <f t="shared" si="4"/>
        <v>0</v>
      </c>
    </row>
    <row r="21" spans="1:11" x14ac:dyDescent="0.25">
      <c r="A21" t="s">
        <v>12</v>
      </c>
      <c r="B21" t="s">
        <v>5</v>
      </c>
      <c r="C21" s="14">
        <v>320</v>
      </c>
      <c r="D21">
        <v>270</v>
      </c>
      <c r="E21">
        <v>320</v>
      </c>
      <c r="F21">
        <v>320</v>
      </c>
      <c r="G21">
        <f t="shared" si="0"/>
        <v>270</v>
      </c>
      <c r="H21">
        <f t="shared" si="1"/>
        <v>0</v>
      </c>
      <c r="I21">
        <f t="shared" si="2"/>
        <v>1</v>
      </c>
      <c r="J21">
        <f t="shared" si="3"/>
        <v>0</v>
      </c>
      <c r="K21">
        <f t="shared" si="4"/>
        <v>0</v>
      </c>
    </row>
    <row r="22" spans="1:11" x14ac:dyDescent="0.25">
      <c r="A22" t="s">
        <v>12</v>
      </c>
      <c r="B22" t="s">
        <v>6</v>
      </c>
      <c r="C22" s="14">
        <v>0</v>
      </c>
      <c r="D22">
        <v>940</v>
      </c>
      <c r="E22">
        <v>460</v>
      </c>
      <c r="F22">
        <v>0</v>
      </c>
      <c r="G22">
        <f t="shared" si="0"/>
        <v>0</v>
      </c>
      <c r="H22">
        <f t="shared" si="1"/>
        <v>1</v>
      </c>
      <c r="I22">
        <f t="shared" si="2"/>
        <v>0</v>
      </c>
      <c r="J22">
        <f t="shared" si="3"/>
        <v>0</v>
      </c>
      <c r="K22">
        <f t="shared" si="4"/>
        <v>1</v>
      </c>
    </row>
    <row r="23" spans="1:11" x14ac:dyDescent="0.25">
      <c r="A23" t="s">
        <v>13</v>
      </c>
      <c r="B23" t="s">
        <v>4</v>
      </c>
      <c r="C23" s="14">
        <v>40730</v>
      </c>
      <c r="D23">
        <v>96440</v>
      </c>
      <c r="E23">
        <v>40730</v>
      </c>
      <c r="F23">
        <v>261238</v>
      </c>
      <c r="G23">
        <f t="shared" si="0"/>
        <v>40730</v>
      </c>
      <c r="H23">
        <f t="shared" si="1"/>
        <v>1</v>
      </c>
      <c r="I23">
        <f t="shared" si="2"/>
        <v>0</v>
      </c>
      <c r="J23">
        <f t="shared" si="3"/>
        <v>1</v>
      </c>
      <c r="K23">
        <f t="shared" si="4"/>
        <v>0</v>
      </c>
    </row>
    <row r="24" spans="1:11" x14ac:dyDescent="0.25">
      <c r="A24" t="s">
        <v>13</v>
      </c>
      <c r="B24" t="s">
        <v>5</v>
      </c>
      <c r="C24" s="14">
        <v>20</v>
      </c>
      <c r="D24">
        <v>20</v>
      </c>
      <c r="E24">
        <v>20</v>
      </c>
      <c r="F24">
        <v>16</v>
      </c>
      <c r="G24">
        <f t="shared" si="0"/>
        <v>16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1</v>
      </c>
    </row>
    <row r="25" spans="1:11" x14ac:dyDescent="0.25">
      <c r="A25" t="s">
        <v>13</v>
      </c>
      <c r="B25" t="s">
        <v>6</v>
      </c>
      <c r="C25" s="14">
        <v>2190</v>
      </c>
      <c r="D25">
        <v>1370</v>
      </c>
      <c r="E25">
        <v>2240</v>
      </c>
      <c r="F25">
        <v>600</v>
      </c>
      <c r="G25">
        <f t="shared" si="0"/>
        <v>600</v>
      </c>
      <c r="H25">
        <f t="shared" si="1"/>
        <v>0</v>
      </c>
      <c r="I25">
        <f t="shared" si="2"/>
        <v>0</v>
      </c>
      <c r="J25">
        <f t="shared" si="3"/>
        <v>0</v>
      </c>
      <c r="K25">
        <f t="shared" si="4"/>
        <v>1</v>
      </c>
    </row>
    <row r="26" spans="1:11" x14ac:dyDescent="0.25">
      <c r="A26" t="s">
        <v>14</v>
      </c>
      <c r="B26" t="s">
        <v>4</v>
      </c>
      <c r="C26" s="14">
        <v>43660</v>
      </c>
      <c r="D26">
        <v>160550</v>
      </c>
      <c r="E26">
        <v>43860</v>
      </c>
      <c r="F26">
        <v>163244</v>
      </c>
      <c r="G26">
        <f t="shared" si="0"/>
        <v>43660</v>
      </c>
      <c r="H26">
        <f t="shared" si="1"/>
        <v>1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 x14ac:dyDescent="0.25">
      <c r="A27" t="s">
        <v>14</v>
      </c>
      <c r="B27" t="s">
        <v>5</v>
      </c>
      <c r="C27" s="14">
        <v>21100</v>
      </c>
      <c r="D27">
        <v>21100</v>
      </c>
      <c r="E27">
        <v>21100</v>
      </c>
      <c r="F27">
        <v>4876</v>
      </c>
      <c r="G27">
        <f t="shared" si="0"/>
        <v>4876</v>
      </c>
      <c r="H27">
        <f t="shared" si="1"/>
        <v>0</v>
      </c>
      <c r="I27">
        <f t="shared" si="2"/>
        <v>0</v>
      </c>
      <c r="J27">
        <f t="shared" si="3"/>
        <v>0</v>
      </c>
      <c r="K27">
        <f t="shared" si="4"/>
        <v>1</v>
      </c>
    </row>
    <row r="28" spans="1:11" x14ac:dyDescent="0.25">
      <c r="A28" t="s">
        <v>14</v>
      </c>
      <c r="B28" t="s">
        <v>6</v>
      </c>
      <c r="C28" s="14">
        <v>0</v>
      </c>
      <c r="D28">
        <v>0</v>
      </c>
      <c r="E28">
        <v>0</v>
      </c>
      <c r="F28">
        <v>0</v>
      </c>
      <c r="G28">
        <f t="shared" si="0"/>
        <v>0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</row>
    <row r="29" spans="1:11" x14ac:dyDescent="0.25">
      <c r="A29" t="s">
        <v>15</v>
      </c>
      <c r="B29" t="s">
        <v>4</v>
      </c>
      <c r="C29" s="14">
        <v>50300</v>
      </c>
      <c r="D29">
        <v>153190</v>
      </c>
      <c r="E29">
        <v>50450</v>
      </c>
      <c r="F29">
        <v>160934</v>
      </c>
      <c r="G29">
        <f t="shared" si="0"/>
        <v>50300</v>
      </c>
      <c r="H29">
        <f t="shared" si="1"/>
        <v>1</v>
      </c>
      <c r="I29">
        <f t="shared" si="2"/>
        <v>0</v>
      </c>
      <c r="J29">
        <f t="shared" si="3"/>
        <v>0</v>
      </c>
      <c r="K29">
        <f t="shared" si="4"/>
        <v>0</v>
      </c>
    </row>
    <row r="30" spans="1:11" x14ac:dyDescent="0.25">
      <c r="A30" t="s">
        <v>15</v>
      </c>
      <c r="B30" t="s">
        <v>5</v>
      </c>
      <c r="C30" s="14">
        <v>530</v>
      </c>
      <c r="D30">
        <v>530</v>
      </c>
      <c r="E30">
        <v>530</v>
      </c>
      <c r="F30">
        <v>530</v>
      </c>
      <c r="G30">
        <f t="shared" si="0"/>
        <v>530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4"/>
        <v>1</v>
      </c>
    </row>
    <row r="31" spans="1:11" x14ac:dyDescent="0.25">
      <c r="A31" t="s">
        <v>15</v>
      </c>
      <c r="B31" t="s">
        <v>6</v>
      </c>
      <c r="C31" s="14">
        <v>0</v>
      </c>
      <c r="D31">
        <v>0</v>
      </c>
      <c r="E31">
        <v>0</v>
      </c>
      <c r="F31">
        <v>0</v>
      </c>
      <c r="G31">
        <f t="shared" si="0"/>
        <v>0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4"/>
        <v>1</v>
      </c>
    </row>
    <row r="32" spans="1:11" x14ac:dyDescent="0.25">
      <c r="A32" t="s">
        <v>16</v>
      </c>
      <c r="B32" t="s">
        <v>4</v>
      </c>
      <c r="C32" s="14">
        <v>51630</v>
      </c>
      <c r="D32">
        <v>79480</v>
      </c>
      <c r="E32">
        <v>52800</v>
      </c>
      <c r="F32">
        <v>187182</v>
      </c>
      <c r="G32">
        <f t="shared" si="0"/>
        <v>51630</v>
      </c>
      <c r="H32">
        <f t="shared" si="1"/>
        <v>1</v>
      </c>
      <c r="I32">
        <f t="shared" si="2"/>
        <v>0</v>
      </c>
      <c r="J32">
        <f t="shared" si="3"/>
        <v>0</v>
      </c>
      <c r="K32">
        <f t="shared" si="4"/>
        <v>0</v>
      </c>
    </row>
    <row r="33" spans="1:11" x14ac:dyDescent="0.25">
      <c r="A33" t="s">
        <v>16</v>
      </c>
      <c r="B33" t="s">
        <v>5</v>
      </c>
      <c r="C33" s="14">
        <v>100</v>
      </c>
      <c r="D33">
        <v>100</v>
      </c>
      <c r="E33">
        <v>100</v>
      </c>
      <c r="F33">
        <v>100</v>
      </c>
      <c r="G33">
        <f t="shared" si="0"/>
        <v>100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4"/>
        <v>1</v>
      </c>
    </row>
    <row r="34" spans="1:11" x14ac:dyDescent="0.25">
      <c r="A34" t="s">
        <v>16</v>
      </c>
      <c r="B34" t="s">
        <v>6</v>
      </c>
      <c r="C34" s="14">
        <v>0</v>
      </c>
      <c r="D34">
        <v>0</v>
      </c>
      <c r="E34">
        <v>0</v>
      </c>
      <c r="F34">
        <v>0</v>
      </c>
      <c r="G34">
        <f t="shared" si="0"/>
        <v>0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4"/>
        <v>1</v>
      </c>
    </row>
    <row r="35" spans="1:11" x14ac:dyDescent="0.25">
      <c r="A35" t="s">
        <v>17</v>
      </c>
      <c r="B35" t="s">
        <v>4</v>
      </c>
      <c r="C35" s="14">
        <v>49680</v>
      </c>
      <c r="D35">
        <v>90450</v>
      </c>
      <c r="E35">
        <v>49840</v>
      </c>
      <c r="F35">
        <v>72542</v>
      </c>
      <c r="G35">
        <f t="shared" si="0"/>
        <v>49680</v>
      </c>
      <c r="H35">
        <f t="shared" si="1"/>
        <v>1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 x14ac:dyDescent="0.25">
      <c r="A36" t="s">
        <v>17</v>
      </c>
      <c r="B36" t="s">
        <v>5</v>
      </c>
      <c r="C36" s="14">
        <v>2830</v>
      </c>
      <c r="D36">
        <v>2830</v>
      </c>
      <c r="E36">
        <v>2830</v>
      </c>
      <c r="F36">
        <v>3054</v>
      </c>
      <c r="G36">
        <f t="shared" si="0"/>
        <v>2830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4"/>
        <v>0</v>
      </c>
    </row>
    <row r="37" spans="1:11" x14ac:dyDescent="0.25">
      <c r="A37" t="s">
        <v>17</v>
      </c>
      <c r="B37" t="s">
        <v>6</v>
      </c>
      <c r="C37" s="14">
        <v>0</v>
      </c>
      <c r="D37">
        <v>0</v>
      </c>
      <c r="E37">
        <v>0</v>
      </c>
      <c r="F37">
        <v>0</v>
      </c>
      <c r="G37">
        <f t="shared" si="0"/>
        <v>0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4"/>
        <v>1</v>
      </c>
    </row>
    <row r="38" spans="1:11" x14ac:dyDescent="0.25">
      <c r="A38" t="s">
        <v>18</v>
      </c>
      <c r="B38" t="s">
        <v>4</v>
      </c>
      <c r="C38" s="14">
        <v>48230</v>
      </c>
      <c r="D38">
        <v>98950</v>
      </c>
      <c r="E38">
        <v>48470</v>
      </c>
      <c r="F38">
        <v>96870</v>
      </c>
      <c r="G38">
        <f t="shared" si="0"/>
        <v>48230</v>
      </c>
      <c r="H38">
        <f t="shared" si="1"/>
        <v>1</v>
      </c>
      <c r="I38">
        <f t="shared" si="2"/>
        <v>0</v>
      </c>
      <c r="J38">
        <f t="shared" si="3"/>
        <v>0</v>
      </c>
      <c r="K38">
        <f t="shared" si="4"/>
        <v>0</v>
      </c>
    </row>
    <row r="39" spans="1:11" x14ac:dyDescent="0.25">
      <c r="A39" t="s">
        <v>18</v>
      </c>
      <c r="B39" t="s">
        <v>5</v>
      </c>
      <c r="C39" s="14">
        <v>1870</v>
      </c>
      <c r="D39">
        <v>1870</v>
      </c>
      <c r="E39">
        <v>1870</v>
      </c>
      <c r="F39">
        <v>1842</v>
      </c>
      <c r="G39">
        <f t="shared" si="0"/>
        <v>1842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1</v>
      </c>
    </row>
    <row r="40" spans="1:11" x14ac:dyDescent="0.25">
      <c r="A40" t="s">
        <v>18</v>
      </c>
      <c r="B40" t="s">
        <v>6</v>
      </c>
      <c r="C40" s="14">
        <v>0</v>
      </c>
      <c r="D40">
        <v>450</v>
      </c>
      <c r="E40">
        <v>140</v>
      </c>
      <c r="F40">
        <v>0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0</v>
      </c>
      <c r="K40">
        <f t="shared" si="4"/>
        <v>1</v>
      </c>
    </row>
    <row r="41" spans="1:11" x14ac:dyDescent="0.25">
      <c r="A41" t="s">
        <v>19</v>
      </c>
      <c r="B41" t="s">
        <v>4</v>
      </c>
      <c r="C41" s="14">
        <v>36680</v>
      </c>
      <c r="D41">
        <v>75100</v>
      </c>
      <c r="E41">
        <v>37910</v>
      </c>
      <c r="F41">
        <v>101188</v>
      </c>
      <c r="G41">
        <f t="shared" si="0"/>
        <v>36680</v>
      </c>
      <c r="H41">
        <f t="shared" si="1"/>
        <v>1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 x14ac:dyDescent="0.25">
      <c r="A42" t="s">
        <v>19</v>
      </c>
      <c r="B42" t="s">
        <v>5</v>
      </c>
      <c r="C42" s="14">
        <v>220</v>
      </c>
      <c r="D42">
        <v>220</v>
      </c>
      <c r="E42">
        <v>220</v>
      </c>
      <c r="F42">
        <v>220</v>
      </c>
      <c r="G42">
        <f t="shared" si="0"/>
        <v>220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4"/>
        <v>1</v>
      </c>
    </row>
    <row r="43" spans="1:11" x14ac:dyDescent="0.25">
      <c r="A43" t="s">
        <v>19</v>
      </c>
      <c r="B43" t="s">
        <v>6</v>
      </c>
      <c r="C43" s="14">
        <v>0</v>
      </c>
      <c r="D43">
        <v>400</v>
      </c>
      <c r="E43">
        <v>0</v>
      </c>
      <c r="F43">
        <v>0</v>
      </c>
      <c r="G43">
        <f t="shared" si="0"/>
        <v>0</v>
      </c>
      <c r="H43">
        <f t="shared" si="1"/>
        <v>1</v>
      </c>
      <c r="I43">
        <f t="shared" si="2"/>
        <v>0</v>
      </c>
      <c r="J43">
        <f t="shared" si="3"/>
        <v>1</v>
      </c>
      <c r="K43">
        <f t="shared" si="4"/>
        <v>1</v>
      </c>
    </row>
    <row r="44" spans="1:11" x14ac:dyDescent="0.25">
      <c r="A44" t="s">
        <v>20</v>
      </c>
      <c r="B44" t="s">
        <v>4</v>
      </c>
      <c r="C44" s="14">
        <v>56930</v>
      </c>
      <c r="D44">
        <v>228820</v>
      </c>
      <c r="E44">
        <v>56930</v>
      </c>
      <c r="F44">
        <v>400520</v>
      </c>
      <c r="G44">
        <f t="shared" si="0"/>
        <v>56930</v>
      </c>
      <c r="H44">
        <f t="shared" si="1"/>
        <v>1</v>
      </c>
      <c r="I44">
        <f t="shared" si="2"/>
        <v>0</v>
      </c>
      <c r="J44">
        <f t="shared" si="3"/>
        <v>1</v>
      </c>
      <c r="K44">
        <f t="shared" si="4"/>
        <v>0</v>
      </c>
    </row>
    <row r="45" spans="1:11" x14ac:dyDescent="0.25">
      <c r="A45" t="s">
        <v>20</v>
      </c>
      <c r="B45" t="s">
        <v>5</v>
      </c>
      <c r="C45" s="14">
        <v>3500</v>
      </c>
      <c r="D45">
        <v>3470</v>
      </c>
      <c r="E45">
        <v>3500</v>
      </c>
      <c r="F45">
        <v>3500</v>
      </c>
      <c r="G45">
        <f t="shared" si="0"/>
        <v>3470</v>
      </c>
      <c r="H45">
        <f t="shared" si="1"/>
        <v>0</v>
      </c>
      <c r="I45">
        <f t="shared" si="2"/>
        <v>1</v>
      </c>
      <c r="J45">
        <f t="shared" si="3"/>
        <v>0</v>
      </c>
      <c r="K45">
        <f t="shared" si="4"/>
        <v>0</v>
      </c>
    </row>
    <row r="46" spans="1:11" x14ac:dyDescent="0.25">
      <c r="A46" t="s">
        <v>20</v>
      </c>
      <c r="B46" t="s">
        <v>6</v>
      </c>
      <c r="C46" s="14">
        <v>0</v>
      </c>
      <c r="D46">
        <v>440</v>
      </c>
      <c r="E46">
        <v>0</v>
      </c>
      <c r="F46">
        <v>0</v>
      </c>
      <c r="G46">
        <f t="shared" si="0"/>
        <v>0</v>
      </c>
      <c r="H46">
        <f t="shared" si="1"/>
        <v>1</v>
      </c>
      <c r="I46">
        <f t="shared" si="2"/>
        <v>0</v>
      </c>
      <c r="J46">
        <f t="shared" si="3"/>
        <v>1</v>
      </c>
      <c r="K46">
        <f t="shared" si="4"/>
        <v>1</v>
      </c>
    </row>
    <row r="48" spans="1:11" x14ac:dyDescent="0.25">
      <c r="B48" t="s">
        <v>26</v>
      </c>
      <c r="C48" s="6">
        <f>MEDIAN(C2:C46)</f>
        <v>1870</v>
      </c>
      <c r="D48" s="6">
        <f t="shared" ref="D48:F48" si="5">MEDIAN(D2:D46)</f>
        <v>1860</v>
      </c>
      <c r="E48" s="6">
        <f t="shared" si="5"/>
        <v>1870</v>
      </c>
      <c r="F48" s="6">
        <f t="shared" si="5"/>
        <v>1842</v>
      </c>
    </row>
    <row r="49" spans="2:11" x14ac:dyDescent="0.25">
      <c r="B49" t="s">
        <v>27</v>
      </c>
      <c r="C49" s="6">
        <f>AVERAGE(C2:C46)</f>
        <v>17338.222222222223</v>
      </c>
      <c r="D49" s="6">
        <f t="shared" ref="D49:F49" si="6">AVERAGE(D2:D46)</f>
        <v>33640.222222222219</v>
      </c>
      <c r="E49" s="6">
        <f t="shared" si="6"/>
        <v>17531.288888888888</v>
      </c>
      <c r="F49" s="6">
        <f t="shared" si="6"/>
        <v>53685.866666666669</v>
      </c>
    </row>
    <row r="51" spans="2:11" x14ac:dyDescent="0.25">
      <c r="K51" s="6"/>
    </row>
    <row r="52" spans="2:11" x14ac:dyDescent="0.25">
      <c r="K52" s="6"/>
    </row>
    <row r="54" spans="2:11" x14ac:dyDescent="0.25">
      <c r="F54" s="6"/>
      <c r="G54" t="s">
        <v>2</v>
      </c>
      <c r="H54" t="s">
        <v>21</v>
      </c>
      <c r="I54" t="s">
        <v>23</v>
      </c>
      <c r="J54" s="3" t="s">
        <v>25</v>
      </c>
    </row>
    <row r="55" spans="2:11" x14ac:dyDescent="0.25">
      <c r="F55" s="11" t="s">
        <v>37</v>
      </c>
      <c r="G55">
        <f>SUM(H2:H46)</f>
        <v>30</v>
      </c>
      <c r="H55">
        <f>SUM(I2:I46)</f>
        <v>21</v>
      </c>
      <c r="I55">
        <f>SUM(J2:J46)</f>
        <v>19</v>
      </c>
      <c r="J55">
        <f>SUM(K2:K46)</f>
        <v>24</v>
      </c>
    </row>
    <row r="56" spans="2:11" x14ac:dyDescent="0.25">
      <c r="F56" t="s">
        <v>24</v>
      </c>
      <c r="G56" s="5">
        <f>G55/45</f>
        <v>0.66666666666666663</v>
      </c>
      <c r="H56" s="4">
        <f t="shared" ref="H56:J56" si="7">H55/45</f>
        <v>0.46666666666666667</v>
      </c>
      <c r="I56" s="4">
        <f t="shared" si="7"/>
        <v>0.42222222222222222</v>
      </c>
      <c r="J56" s="5">
        <f t="shared" si="7"/>
        <v>0.53333333333333333</v>
      </c>
    </row>
    <row r="57" spans="2:11" x14ac:dyDescent="0.25">
      <c r="F57" t="s">
        <v>26</v>
      </c>
      <c r="G57" s="6">
        <f>MEDIAN(C2:C46)</f>
        <v>1870</v>
      </c>
      <c r="H57" s="6">
        <f>MEDIAN(D2:D46)</f>
        <v>1860</v>
      </c>
      <c r="I57" s="6">
        <f>MEDIAN(E2:E46)</f>
        <v>1870</v>
      </c>
      <c r="J57" s="6">
        <f>MEDIAN(F2:F46)</f>
        <v>1842</v>
      </c>
    </row>
    <row r="58" spans="2:11" x14ac:dyDescent="0.25">
      <c r="F58" t="s">
        <v>38</v>
      </c>
      <c r="G58" s="6">
        <f>AVERAGE(C2:C46)</f>
        <v>17338.222222222223</v>
      </c>
      <c r="H58" s="6">
        <f>AVERAGE(D2:D46)</f>
        <v>33640.222222222219</v>
      </c>
      <c r="I58" s="6">
        <f>AVERAGE(E2:E46)</f>
        <v>17531.288888888888</v>
      </c>
      <c r="J58" s="6">
        <f>AVERAGE(F2:F46)</f>
        <v>53685.866666666669</v>
      </c>
    </row>
  </sheetData>
  <conditionalFormatting sqref="C2:F46">
    <cfRule type="expression" dxfId="2" priority="2">
      <formula>C2=G2</formula>
    </cfRule>
  </conditionalFormatting>
  <conditionalFormatting sqref="H2:K46">
    <cfRule type="cellIs" dxfId="1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6087-025A-4338-9159-9D11363F57B4}">
  <dimension ref="A1:D46"/>
  <sheetViews>
    <sheetView topLeftCell="A7" zoomScale="85" zoomScaleNormal="85" workbookViewId="0">
      <selection activeCell="D2" sqref="D2:D46"/>
    </sheetView>
  </sheetViews>
  <sheetFormatPr defaultRowHeight="15" x14ac:dyDescent="0.25"/>
  <sheetData>
    <row r="1" spans="1:4" x14ac:dyDescent="0.25">
      <c r="A1" s="1" t="s">
        <v>22</v>
      </c>
      <c r="B1" s="2" t="s">
        <v>21</v>
      </c>
      <c r="C1" s="2" t="s">
        <v>23</v>
      </c>
      <c r="D1" s="2" t="s">
        <v>39</v>
      </c>
    </row>
    <row r="2" spans="1:4" x14ac:dyDescent="0.25">
      <c r="A2" s="14">
        <v>0</v>
      </c>
      <c r="B2">
        <v>580</v>
      </c>
      <c r="C2">
        <v>0</v>
      </c>
      <c r="D2" s="18">
        <v>0</v>
      </c>
    </row>
    <row r="3" spans="1:4" x14ac:dyDescent="0.25">
      <c r="A3" s="14">
        <v>0</v>
      </c>
      <c r="B3">
        <v>450</v>
      </c>
      <c r="C3">
        <v>0</v>
      </c>
      <c r="D3" s="18">
        <v>0</v>
      </c>
    </row>
    <row r="4" spans="1:4" x14ac:dyDescent="0.25">
      <c r="A4" s="14">
        <v>60</v>
      </c>
      <c r="B4">
        <v>0</v>
      </c>
      <c r="C4">
        <v>60</v>
      </c>
      <c r="D4" s="18">
        <v>0</v>
      </c>
    </row>
    <row r="5" spans="1:4" x14ac:dyDescent="0.25">
      <c r="A5" s="14">
        <v>0</v>
      </c>
      <c r="B5">
        <v>0</v>
      </c>
      <c r="C5">
        <v>0</v>
      </c>
      <c r="D5" s="18">
        <v>0</v>
      </c>
    </row>
    <row r="6" spans="1:4" x14ac:dyDescent="0.25">
      <c r="A6" s="14">
        <v>0</v>
      </c>
      <c r="B6">
        <v>0</v>
      </c>
      <c r="C6">
        <v>0</v>
      </c>
      <c r="D6" s="18">
        <v>0</v>
      </c>
    </row>
    <row r="7" spans="1:4" x14ac:dyDescent="0.25">
      <c r="A7" s="14">
        <v>0</v>
      </c>
      <c r="B7">
        <v>940</v>
      </c>
      <c r="C7">
        <v>460</v>
      </c>
      <c r="D7" s="18">
        <v>0</v>
      </c>
    </row>
    <row r="8" spans="1:4" x14ac:dyDescent="0.25">
      <c r="A8" s="14">
        <v>0</v>
      </c>
      <c r="B8">
        <v>0</v>
      </c>
      <c r="C8">
        <v>0</v>
      </c>
      <c r="D8" s="18">
        <v>0</v>
      </c>
    </row>
    <row r="9" spans="1:4" x14ac:dyDescent="0.25">
      <c r="A9" s="14">
        <v>0</v>
      </c>
      <c r="B9">
        <v>0</v>
      </c>
      <c r="C9">
        <v>0</v>
      </c>
      <c r="D9" s="18">
        <v>0</v>
      </c>
    </row>
    <row r="10" spans="1:4" x14ac:dyDescent="0.25">
      <c r="A10" s="14">
        <v>0</v>
      </c>
      <c r="B10">
        <v>0</v>
      </c>
      <c r="C10">
        <v>0</v>
      </c>
      <c r="D10" s="18">
        <v>0</v>
      </c>
    </row>
    <row r="11" spans="1:4" x14ac:dyDescent="0.25">
      <c r="A11" s="14">
        <v>0</v>
      </c>
      <c r="B11">
        <v>0</v>
      </c>
      <c r="C11">
        <v>0</v>
      </c>
      <c r="D11" s="18">
        <v>0</v>
      </c>
    </row>
    <row r="12" spans="1:4" x14ac:dyDescent="0.25">
      <c r="A12" s="14">
        <v>0</v>
      </c>
      <c r="B12">
        <v>450</v>
      </c>
      <c r="C12">
        <v>140</v>
      </c>
      <c r="D12" s="18">
        <v>0</v>
      </c>
    </row>
    <row r="13" spans="1:4" x14ac:dyDescent="0.25">
      <c r="A13" s="14">
        <v>0</v>
      </c>
      <c r="B13">
        <v>400</v>
      </c>
      <c r="C13">
        <v>0</v>
      </c>
      <c r="D13" s="18">
        <v>0</v>
      </c>
    </row>
    <row r="14" spans="1:4" x14ac:dyDescent="0.25">
      <c r="A14" s="14">
        <v>0</v>
      </c>
      <c r="B14">
        <v>440</v>
      </c>
      <c r="C14">
        <v>0</v>
      </c>
      <c r="D14" s="18">
        <v>0</v>
      </c>
    </row>
    <row r="15" spans="1:4" x14ac:dyDescent="0.25">
      <c r="A15" s="14">
        <v>20</v>
      </c>
      <c r="B15">
        <v>20</v>
      </c>
      <c r="C15">
        <v>20</v>
      </c>
      <c r="D15" s="18">
        <v>16</v>
      </c>
    </row>
    <row r="16" spans="1:4" x14ac:dyDescent="0.25">
      <c r="A16" s="14">
        <v>100</v>
      </c>
      <c r="B16">
        <v>100</v>
      </c>
      <c r="C16">
        <v>100</v>
      </c>
      <c r="D16" s="18">
        <v>100</v>
      </c>
    </row>
    <row r="17" spans="1:4" x14ac:dyDescent="0.25">
      <c r="A17" s="14">
        <v>180</v>
      </c>
      <c r="B17">
        <v>150</v>
      </c>
      <c r="C17">
        <v>180</v>
      </c>
      <c r="D17" s="18">
        <v>174</v>
      </c>
    </row>
    <row r="18" spans="1:4" x14ac:dyDescent="0.25">
      <c r="A18" s="14">
        <v>220</v>
      </c>
      <c r="B18">
        <v>220</v>
      </c>
      <c r="C18">
        <v>220</v>
      </c>
      <c r="D18" s="18">
        <v>220</v>
      </c>
    </row>
    <row r="19" spans="1:4" x14ac:dyDescent="0.25">
      <c r="A19" s="14">
        <v>510</v>
      </c>
      <c r="B19">
        <v>0</v>
      </c>
      <c r="C19">
        <v>480</v>
      </c>
      <c r="D19" s="18">
        <v>306</v>
      </c>
    </row>
    <row r="20" spans="1:4" x14ac:dyDescent="0.25">
      <c r="A20" s="14">
        <v>320</v>
      </c>
      <c r="B20">
        <v>270</v>
      </c>
      <c r="C20">
        <v>320</v>
      </c>
      <c r="D20" s="18">
        <v>320</v>
      </c>
    </row>
    <row r="21" spans="1:4" x14ac:dyDescent="0.25">
      <c r="A21" s="14">
        <v>530</v>
      </c>
      <c r="B21">
        <v>530</v>
      </c>
      <c r="C21">
        <v>530</v>
      </c>
      <c r="D21" s="18">
        <v>530</v>
      </c>
    </row>
    <row r="22" spans="1:4" x14ac:dyDescent="0.25">
      <c r="A22" s="14">
        <v>510</v>
      </c>
      <c r="B22">
        <v>360</v>
      </c>
      <c r="C22">
        <v>510</v>
      </c>
      <c r="D22" s="18">
        <v>556</v>
      </c>
    </row>
    <row r="23" spans="1:4" x14ac:dyDescent="0.25">
      <c r="A23" s="14">
        <v>2190</v>
      </c>
      <c r="B23">
        <v>1370</v>
      </c>
      <c r="C23">
        <v>2240</v>
      </c>
      <c r="D23" s="18">
        <v>600</v>
      </c>
    </row>
    <row r="24" spans="1:4" x14ac:dyDescent="0.25">
      <c r="A24" s="14">
        <v>1860</v>
      </c>
      <c r="B24">
        <v>1860</v>
      </c>
      <c r="C24">
        <v>1860</v>
      </c>
      <c r="D24" s="18">
        <v>1860</v>
      </c>
    </row>
    <row r="25" spans="1:4" x14ac:dyDescent="0.25">
      <c r="A25" s="14">
        <v>1870</v>
      </c>
      <c r="B25">
        <v>1870</v>
      </c>
      <c r="C25">
        <v>1870</v>
      </c>
      <c r="D25" s="18">
        <v>1860</v>
      </c>
    </row>
    <row r="26" spans="1:4" x14ac:dyDescent="0.25">
      <c r="A26" s="14">
        <v>2830</v>
      </c>
      <c r="B26">
        <v>2830</v>
      </c>
      <c r="C26">
        <v>2830</v>
      </c>
      <c r="D26" s="18">
        <v>2830</v>
      </c>
    </row>
    <row r="27" spans="1:4" x14ac:dyDescent="0.25">
      <c r="A27" s="14">
        <v>3500</v>
      </c>
      <c r="B27">
        <v>3470</v>
      </c>
      <c r="C27">
        <v>3500</v>
      </c>
      <c r="D27" s="18">
        <v>3500</v>
      </c>
    </row>
    <row r="28" spans="1:4" x14ac:dyDescent="0.25">
      <c r="A28" s="14">
        <v>3120</v>
      </c>
      <c r="B28">
        <v>12110</v>
      </c>
      <c r="C28">
        <v>5000</v>
      </c>
      <c r="D28" s="18">
        <v>3720</v>
      </c>
    </row>
    <row r="29" spans="1:4" x14ac:dyDescent="0.25">
      <c r="A29" s="14">
        <v>4930</v>
      </c>
      <c r="B29">
        <v>5800</v>
      </c>
      <c r="C29">
        <v>5848</v>
      </c>
      <c r="D29" s="18">
        <v>4896</v>
      </c>
    </row>
    <row r="30" spans="1:4" x14ac:dyDescent="0.25">
      <c r="A30" s="14">
        <v>21100</v>
      </c>
      <c r="B30">
        <v>21100</v>
      </c>
      <c r="C30">
        <v>21100</v>
      </c>
      <c r="D30" s="18">
        <v>4950</v>
      </c>
    </row>
    <row r="31" spans="1:4" x14ac:dyDescent="0.25">
      <c r="A31" s="14">
        <v>7100</v>
      </c>
      <c r="B31">
        <v>7100</v>
      </c>
      <c r="C31">
        <v>7100</v>
      </c>
      <c r="D31" s="18">
        <v>7100</v>
      </c>
    </row>
    <row r="32" spans="1:4" x14ac:dyDescent="0.25">
      <c r="A32" s="14">
        <v>49680</v>
      </c>
      <c r="B32">
        <v>90450</v>
      </c>
      <c r="C32">
        <v>49840</v>
      </c>
      <c r="D32" s="18">
        <v>88982</v>
      </c>
    </row>
    <row r="33" spans="1:4" x14ac:dyDescent="0.25">
      <c r="A33" s="14">
        <v>40740</v>
      </c>
      <c r="B33">
        <v>47260</v>
      </c>
      <c r="C33">
        <v>41040</v>
      </c>
      <c r="D33" s="18">
        <v>97966</v>
      </c>
    </row>
    <row r="34" spans="1:4" x14ac:dyDescent="0.25">
      <c r="A34" s="14">
        <v>49680</v>
      </c>
      <c r="B34">
        <v>49110</v>
      </c>
      <c r="C34">
        <v>49680</v>
      </c>
      <c r="D34" s="18">
        <v>103160</v>
      </c>
    </row>
    <row r="35" spans="1:4" x14ac:dyDescent="0.25">
      <c r="A35" s="14">
        <v>48230</v>
      </c>
      <c r="B35">
        <v>98950</v>
      </c>
      <c r="C35">
        <v>48470</v>
      </c>
      <c r="D35" s="18">
        <v>109480</v>
      </c>
    </row>
    <row r="36" spans="1:4" x14ac:dyDescent="0.25">
      <c r="A36" s="14">
        <v>42350</v>
      </c>
      <c r="B36">
        <v>39740</v>
      </c>
      <c r="C36">
        <v>42650</v>
      </c>
      <c r="D36" s="18">
        <v>113120</v>
      </c>
    </row>
    <row r="37" spans="1:4" x14ac:dyDescent="0.25">
      <c r="A37" s="14">
        <v>48850</v>
      </c>
      <c r="B37">
        <v>94930</v>
      </c>
      <c r="C37">
        <v>48850</v>
      </c>
      <c r="D37" s="18">
        <v>133540</v>
      </c>
    </row>
    <row r="38" spans="1:4" x14ac:dyDescent="0.25">
      <c r="A38" s="14">
        <v>36680</v>
      </c>
      <c r="B38">
        <v>75100</v>
      </c>
      <c r="C38">
        <v>37910</v>
      </c>
      <c r="D38" s="18">
        <v>134330</v>
      </c>
    </row>
    <row r="39" spans="1:4" x14ac:dyDescent="0.25">
      <c r="A39" s="14">
        <v>43660</v>
      </c>
      <c r="B39">
        <v>160550</v>
      </c>
      <c r="C39">
        <v>43860</v>
      </c>
      <c r="D39" s="18">
        <v>168080</v>
      </c>
    </row>
    <row r="40" spans="1:4" x14ac:dyDescent="0.25">
      <c r="A40" s="14">
        <v>65300</v>
      </c>
      <c r="B40">
        <v>99850</v>
      </c>
      <c r="C40">
        <v>66050</v>
      </c>
      <c r="D40" s="18">
        <v>182896</v>
      </c>
    </row>
    <row r="41" spans="1:4" x14ac:dyDescent="0.25">
      <c r="A41" s="14">
        <v>58360</v>
      </c>
      <c r="B41">
        <v>16750</v>
      </c>
      <c r="C41">
        <v>58650</v>
      </c>
      <c r="D41" s="18">
        <v>188600</v>
      </c>
    </row>
    <row r="42" spans="1:4" x14ac:dyDescent="0.25">
      <c r="A42" s="14">
        <v>50300</v>
      </c>
      <c r="B42">
        <v>153190</v>
      </c>
      <c r="C42">
        <v>50450</v>
      </c>
      <c r="D42" s="18">
        <v>199928</v>
      </c>
    </row>
    <row r="43" spans="1:4" x14ac:dyDescent="0.25">
      <c r="A43" s="14">
        <v>46150</v>
      </c>
      <c r="B43">
        <v>120770</v>
      </c>
      <c r="C43">
        <v>46630</v>
      </c>
      <c r="D43" s="18">
        <v>259848</v>
      </c>
    </row>
    <row r="44" spans="1:4" x14ac:dyDescent="0.25">
      <c r="A44" s="14">
        <v>51630</v>
      </c>
      <c r="B44">
        <v>79480</v>
      </c>
      <c r="C44">
        <v>52800</v>
      </c>
      <c r="D44" s="18">
        <v>281964</v>
      </c>
    </row>
    <row r="45" spans="1:4" x14ac:dyDescent="0.25">
      <c r="A45" s="14">
        <v>40730</v>
      </c>
      <c r="B45">
        <v>96440</v>
      </c>
      <c r="C45">
        <v>40730</v>
      </c>
      <c r="D45" s="18">
        <v>304076</v>
      </c>
    </row>
    <row r="46" spans="1:4" x14ac:dyDescent="0.25">
      <c r="A46" s="14">
        <v>56930</v>
      </c>
      <c r="B46">
        <v>228820</v>
      </c>
      <c r="C46">
        <v>56930</v>
      </c>
      <c r="D46" s="18">
        <v>402124</v>
      </c>
    </row>
  </sheetData>
  <autoFilter ref="A1:D46" xr:uid="{3F3B6087-025A-4338-9159-9D11363F57B4}">
    <sortState xmlns:xlrd2="http://schemas.microsoft.com/office/spreadsheetml/2017/richdata2" ref="A2:D46">
      <sortCondition ref="D1:D46"/>
    </sortState>
  </autoFilter>
  <conditionalFormatting sqref="A2:D46">
    <cfRule type="expression" dxfId="0" priority="1">
      <formula>A2=E2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61445-00B7-4976-B0A3-18E37044735D}">
  <dimension ref="A1:B46"/>
  <sheetViews>
    <sheetView zoomScaleNormal="100" workbookViewId="0">
      <selection sqref="A1:B46"/>
    </sheetView>
  </sheetViews>
  <sheetFormatPr defaultRowHeight="15" x14ac:dyDescent="0.25"/>
  <sheetData>
    <row r="1" spans="1:2" x14ac:dyDescent="0.25">
      <c r="A1" t="s">
        <v>25</v>
      </c>
      <c r="B1" t="s">
        <v>36</v>
      </c>
    </row>
    <row r="2" spans="1:2" x14ac:dyDescent="0.25">
      <c r="A2">
        <v>0</v>
      </c>
      <c r="B2">
        <v>0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0</v>
      </c>
    </row>
    <row r="7" spans="1:2" x14ac:dyDescent="0.25">
      <c r="A7">
        <v>0</v>
      </c>
      <c r="B7">
        <v>0</v>
      </c>
    </row>
    <row r="8" spans="1:2" x14ac:dyDescent="0.25">
      <c r="A8">
        <v>0</v>
      </c>
      <c r="B8">
        <v>0</v>
      </c>
    </row>
    <row r="9" spans="1:2" x14ac:dyDescent="0.25">
      <c r="A9">
        <v>0</v>
      </c>
      <c r="B9">
        <v>0</v>
      </c>
    </row>
    <row r="10" spans="1:2" x14ac:dyDescent="0.25">
      <c r="A10">
        <v>0</v>
      </c>
      <c r="B10">
        <v>0</v>
      </c>
    </row>
    <row r="11" spans="1:2" x14ac:dyDescent="0.25">
      <c r="A11">
        <v>0</v>
      </c>
      <c r="B11">
        <v>0</v>
      </c>
    </row>
    <row r="12" spans="1:2" x14ac:dyDescent="0.25">
      <c r="A12">
        <v>0</v>
      </c>
      <c r="B12">
        <v>0</v>
      </c>
    </row>
    <row r="13" spans="1:2" x14ac:dyDescent="0.25">
      <c r="A13">
        <v>0</v>
      </c>
      <c r="B13">
        <v>0</v>
      </c>
    </row>
    <row r="14" spans="1:2" x14ac:dyDescent="0.25">
      <c r="A14">
        <v>0</v>
      </c>
      <c r="B14">
        <v>0</v>
      </c>
    </row>
    <row r="15" spans="1:2" x14ac:dyDescent="0.25">
      <c r="A15">
        <v>0</v>
      </c>
      <c r="B15">
        <v>0</v>
      </c>
    </row>
    <row r="16" spans="1:2" x14ac:dyDescent="0.25">
      <c r="A16">
        <v>0</v>
      </c>
      <c r="B16">
        <v>0</v>
      </c>
    </row>
    <row r="17" spans="1:2" x14ac:dyDescent="0.25">
      <c r="A17">
        <v>20</v>
      </c>
      <c r="B17">
        <v>20</v>
      </c>
    </row>
    <row r="18" spans="1:2" x14ac:dyDescent="0.25">
      <c r="A18">
        <v>100</v>
      </c>
      <c r="B18">
        <v>100</v>
      </c>
    </row>
    <row r="19" spans="1:2" x14ac:dyDescent="0.25">
      <c r="A19">
        <v>180</v>
      </c>
      <c r="B19">
        <v>150</v>
      </c>
    </row>
    <row r="20" spans="1:2" x14ac:dyDescent="0.25">
      <c r="A20">
        <v>220</v>
      </c>
      <c r="B20">
        <v>220</v>
      </c>
    </row>
    <row r="21" spans="1:2" x14ac:dyDescent="0.25">
      <c r="A21">
        <v>320</v>
      </c>
      <c r="B21">
        <v>270</v>
      </c>
    </row>
    <row r="22" spans="1:2" x14ac:dyDescent="0.25">
      <c r="A22">
        <v>370</v>
      </c>
      <c r="B22">
        <v>360</v>
      </c>
    </row>
    <row r="23" spans="1:2" x14ac:dyDescent="0.25">
      <c r="A23">
        <v>530</v>
      </c>
      <c r="B23">
        <v>530</v>
      </c>
    </row>
    <row r="24" spans="1:2" x14ac:dyDescent="0.25">
      <c r="A24">
        <v>820</v>
      </c>
      <c r="B24">
        <v>820</v>
      </c>
    </row>
    <row r="25" spans="1:2" x14ac:dyDescent="0.25">
      <c r="A25">
        <v>1860</v>
      </c>
      <c r="B25">
        <v>1860</v>
      </c>
    </row>
    <row r="26" spans="1:2" x14ac:dyDescent="0.25">
      <c r="A26">
        <v>1870</v>
      </c>
      <c r="B26">
        <v>1870</v>
      </c>
    </row>
    <row r="27" spans="1:2" x14ac:dyDescent="0.25">
      <c r="A27">
        <v>2450</v>
      </c>
      <c r="B27">
        <v>2450</v>
      </c>
    </row>
    <row r="28" spans="1:2" x14ac:dyDescent="0.25">
      <c r="A28">
        <v>2830</v>
      </c>
      <c r="B28">
        <v>2830</v>
      </c>
    </row>
    <row r="29" spans="1:2" x14ac:dyDescent="0.25">
      <c r="A29">
        <v>3500</v>
      </c>
      <c r="B29">
        <v>3470</v>
      </c>
    </row>
    <row r="30" spans="1:2" x14ac:dyDescent="0.25">
      <c r="A30">
        <v>4930</v>
      </c>
      <c r="B30">
        <v>4930</v>
      </c>
    </row>
    <row r="31" spans="1:2" x14ac:dyDescent="0.25">
      <c r="A31">
        <v>7100</v>
      </c>
      <c r="B31">
        <v>7100</v>
      </c>
    </row>
    <row r="32" spans="1:2" x14ac:dyDescent="0.25">
      <c r="A32">
        <v>172380</v>
      </c>
      <c r="B32">
        <v>16750</v>
      </c>
    </row>
    <row r="33" spans="1:2" x14ac:dyDescent="0.25">
      <c r="A33">
        <v>51860</v>
      </c>
      <c r="B33">
        <v>36680</v>
      </c>
    </row>
    <row r="34" spans="1:2" x14ac:dyDescent="0.25">
      <c r="A34">
        <v>100750</v>
      </c>
      <c r="B34">
        <v>39740</v>
      </c>
    </row>
    <row r="35" spans="1:2" x14ac:dyDescent="0.25">
      <c r="A35">
        <v>195270</v>
      </c>
      <c r="B35">
        <v>40730</v>
      </c>
    </row>
    <row r="36" spans="1:2" x14ac:dyDescent="0.25">
      <c r="A36">
        <v>88150</v>
      </c>
      <c r="B36">
        <v>40740</v>
      </c>
    </row>
    <row r="37" spans="1:2" x14ac:dyDescent="0.25">
      <c r="A37">
        <v>113200</v>
      </c>
      <c r="B37">
        <v>43660</v>
      </c>
    </row>
    <row r="38" spans="1:2" x14ac:dyDescent="0.25">
      <c r="A38">
        <v>102960</v>
      </c>
      <c r="B38">
        <v>46150</v>
      </c>
    </row>
    <row r="39" spans="1:2" x14ac:dyDescent="0.25">
      <c r="A39">
        <v>76120</v>
      </c>
      <c r="B39">
        <v>48230</v>
      </c>
    </row>
    <row r="40" spans="1:2" x14ac:dyDescent="0.25">
      <c r="A40">
        <v>60420</v>
      </c>
      <c r="B40">
        <v>48850</v>
      </c>
    </row>
    <row r="41" spans="1:2" x14ac:dyDescent="0.25">
      <c r="A41">
        <v>92380</v>
      </c>
      <c r="B41">
        <v>49110</v>
      </c>
    </row>
    <row r="42" spans="1:2" x14ac:dyDescent="0.25">
      <c r="A42">
        <v>88860</v>
      </c>
      <c r="B42">
        <v>49680</v>
      </c>
    </row>
    <row r="43" spans="1:2" x14ac:dyDescent="0.25">
      <c r="A43">
        <v>143640</v>
      </c>
      <c r="B43">
        <v>50300</v>
      </c>
    </row>
    <row r="44" spans="1:2" x14ac:dyDescent="0.25">
      <c r="A44">
        <v>211250</v>
      </c>
      <c r="B44">
        <v>51630</v>
      </c>
    </row>
    <row r="45" spans="1:2" x14ac:dyDescent="0.25">
      <c r="A45">
        <v>345580</v>
      </c>
      <c r="B45">
        <v>56930</v>
      </c>
    </row>
    <row r="46" spans="1:2" x14ac:dyDescent="0.25">
      <c r="A46">
        <v>121470</v>
      </c>
      <c r="B46">
        <v>65300</v>
      </c>
    </row>
  </sheetData>
  <sortState xmlns:xlrd2="http://schemas.microsoft.com/office/spreadsheetml/2017/richdata2" ref="A2:B46">
    <sortCondition ref="B2:B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1054-076B-477F-BA78-2E83BC877CC7}">
  <dimension ref="A1:N58"/>
  <sheetViews>
    <sheetView topLeftCell="A31" zoomScale="115" zoomScaleNormal="115" workbookViewId="0">
      <selection activeCell="E32" sqref="E1:H1048576"/>
    </sheetView>
  </sheetViews>
  <sheetFormatPr defaultRowHeight="15" x14ac:dyDescent="0.25"/>
  <cols>
    <col min="3" max="5" width="10.5703125" bestFit="1" customWidth="1"/>
    <col min="6" max="6" width="13.140625" hidden="1" customWidth="1"/>
    <col min="7" max="7" width="14.140625" hidden="1" customWidth="1"/>
    <col min="8" max="9" width="14.140625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2" t="s">
        <v>21</v>
      </c>
      <c r="E1" s="2" t="s">
        <v>23</v>
      </c>
      <c r="F1" s="13" t="s">
        <v>35</v>
      </c>
    </row>
    <row r="2" spans="1:14" x14ac:dyDescent="0.25">
      <c r="A2" t="s">
        <v>3</v>
      </c>
      <c r="B2" t="s">
        <v>4</v>
      </c>
      <c r="C2">
        <v>65300</v>
      </c>
      <c r="D2">
        <v>99850</v>
      </c>
      <c r="E2">
        <v>66050</v>
      </c>
      <c r="F2" s="14">
        <v>183290</v>
      </c>
      <c r="G2">
        <v>167750</v>
      </c>
      <c r="H2">
        <v>223610</v>
      </c>
      <c r="J2">
        <f t="shared" ref="J2:J46" si="0">MIN(C2:F2)</f>
        <v>65300</v>
      </c>
      <c r="K2">
        <f t="shared" ref="K2:K46" si="1">IF(C2=$J2,1,0)</f>
        <v>1</v>
      </c>
      <c r="L2">
        <f t="shared" ref="L2:L46" si="2">IF(D2=$J2,1,0)</f>
        <v>0</v>
      </c>
      <c r="M2">
        <f t="shared" ref="M2:M46" si="3">IF(E2=$J2,1,0)</f>
        <v>0</v>
      </c>
      <c r="N2">
        <f t="shared" ref="N2:N46" si="4">IF(F2=$J2,1,0)</f>
        <v>0</v>
      </c>
    </row>
    <row r="3" spans="1:14" x14ac:dyDescent="0.25">
      <c r="A3" t="s">
        <v>3</v>
      </c>
      <c r="B3" t="s">
        <v>5</v>
      </c>
      <c r="C3">
        <v>180</v>
      </c>
      <c r="D3">
        <v>150</v>
      </c>
      <c r="E3">
        <v>180</v>
      </c>
      <c r="F3" s="15">
        <v>180</v>
      </c>
      <c r="G3" s="3">
        <v>120</v>
      </c>
      <c r="H3" s="3">
        <v>0</v>
      </c>
      <c r="J3">
        <f t="shared" si="0"/>
        <v>150</v>
      </c>
      <c r="K3">
        <f t="shared" si="1"/>
        <v>0</v>
      </c>
      <c r="L3">
        <f t="shared" si="2"/>
        <v>1</v>
      </c>
      <c r="M3">
        <f t="shared" si="3"/>
        <v>0</v>
      </c>
      <c r="N3">
        <f t="shared" si="4"/>
        <v>0</v>
      </c>
    </row>
    <row r="4" spans="1:14" x14ac:dyDescent="0.25">
      <c r="A4" t="s">
        <v>3</v>
      </c>
      <c r="B4" t="s">
        <v>6</v>
      </c>
      <c r="C4">
        <v>0</v>
      </c>
      <c r="D4">
        <v>580</v>
      </c>
      <c r="E4">
        <v>0</v>
      </c>
      <c r="F4" s="15">
        <v>0</v>
      </c>
      <c r="G4" s="3">
        <v>30</v>
      </c>
      <c r="H4" s="3">
        <v>0</v>
      </c>
      <c r="J4">
        <f t="shared" si="0"/>
        <v>0</v>
      </c>
      <c r="K4">
        <f t="shared" si="1"/>
        <v>1</v>
      </c>
      <c r="L4">
        <f t="shared" si="2"/>
        <v>0</v>
      </c>
      <c r="M4">
        <f t="shared" si="3"/>
        <v>1</v>
      </c>
      <c r="N4">
        <f t="shared" si="4"/>
        <v>1</v>
      </c>
    </row>
    <row r="5" spans="1:14" x14ac:dyDescent="0.25">
      <c r="A5" t="s">
        <v>7</v>
      </c>
      <c r="B5" t="s">
        <v>4</v>
      </c>
      <c r="C5">
        <v>48850</v>
      </c>
      <c r="D5">
        <v>94930</v>
      </c>
      <c r="E5">
        <v>48850</v>
      </c>
      <c r="F5" s="14">
        <v>133540</v>
      </c>
      <c r="G5">
        <v>74940</v>
      </c>
      <c r="H5">
        <v>68390</v>
      </c>
      <c r="J5">
        <f t="shared" si="0"/>
        <v>48850</v>
      </c>
      <c r="K5">
        <f t="shared" si="1"/>
        <v>1</v>
      </c>
      <c r="L5">
        <f t="shared" si="2"/>
        <v>0</v>
      </c>
      <c r="M5">
        <f t="shared" si="3"/>
        <v>1</v>
      </c>
      <c r="N5">
        <f t="shared" si="4"/>
        <v>0</v>
      </c>
    </row>
    <row r="6" spans="1:14" x14ac:dyDescent="0.25">
      <c r="A6" t="s">
        <v>7</v>
      </c>
      <c r="B6" t="s">
        <v>5</v>
      </c>
      <c r="C6">
        <v>1860</v>
      </c>
      <c r="D6">
        <v>1860</v>
      </c>
      <c r="E6">
        <v>1860</v>
      </c>
      <c r="F6" s="15">
        <v>1860</v>
      </c>
      <c r="G6" s="3">
        <v>1860</v>
      </c>
      <c r="H6" s="3">
        <v>1860</v>
      </c>
      <c r="J6">
        <f t="shared" si="0"/>
        <v>1860</v>
      </c>
      <c r="K6">
        <f t="shared" si="1"/>
        <v>1</v>
      </c>
      <c r="L6">
        <f t="shared" si="2"/>
        <v>1</v>
      </c>
      <c r="M6">
        <f t="shared" si="3"/>
        <v>1</v>
      </c>
      <c r="N6">
        <f t="shared" si="4"/>
        <v>1</v>
      </c>
    </row>
    <row r="7" spans="1:14" x14ac:dyDescent="0.25">
      <c r="A7" t="s">
        <v>7</v>
      </c>
      <c r="B7" t="s">
        <v>6</v>
      </c>
      <c r="C7">
        <v>0</v>
      </c>
      <c r="D7">
        <v>450</v>
      </c>
      <c r="E7">
        <v>0</v>
      </c>
      <c r="F7" s="15">
        <v>0</v>
      </c>
      <c r="G7">
        <v>0</v>
      </c>
      <c r="H7" s="3">
        <v>0</v>
      </c>
      <c r="J7">
        <f t="shared" si="0"/>
        <v>0</v>
      </c>
      <c r="K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</row>
    <row r="8" spans="1:14" x14ac:dyDescent="0.25">
      <c r="A8" t="s">
        <v>8</v>
      </c>
      <c r="B8" t="s">
        <v>4</v>
      </c>
      <c r="C8">
        <v>42350</v>
      </c>
      <c r="D8">
        <v>39740</v>
      </c>
      <c r="E8">
        <v>42650</v>
      </c>
      <c r="F8" s="14">
        <v>120720</v>
      </c>
      <c r="G8">
        <v>106310</v>
      </c>
      <c r="H8">
        <v>102360</v>
      </c>
      <c r="J8">
        <f t="shared" si="0"/>
        <v>39740</v>
      </c>
      <c r="K8">
        <f t="shared" si="1"/>
        <v>0</v>
      </c>
      <c r="L8">
        <f t="shared" si="2"/>
        <v>1</v>
      </c>
      <c r="M8">
        <f t="shared" si="3"/>
        <v>0</v>
      </c>
      <c r="N8">
        <f t="shared" si="4"/>
        <v>0</v>
      </c>
    </row>
    <row r="9" spans="1:14" x14ac:dyDescent="0.25">
      <c r="A9" t="s">
        <v>8</v>
      </c>
      <c r="B9" t="s">
        <v>5</v>
      </c>
      <c r="C9">
        <v>4930</v>
      </c>
      <c r="D9">
        <v>5800</v>
      </c>
      <c r="E9">
        <v>5800</v>
      </c>
      <c r="F9" s="15">
        <v>2000</v>
      </c>
      <c r="G9">
        <v>6800</v>
      </c>
      <c r="H9">
        <v>5140</v>
      </c>
      <c r="J9">
        <f t="shared" si="0"/>
        <v>2000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1</v>
      </c>
    </row>
    <row r="10" spans="1:14" x14ac:dyDescent="0.25">
      <c r="A10" t="s">
        <v>8</v>
      </c>
      <c r="B10" t="s">
        <v>6</v>
      </c>
      <c r="C10">
        <v>3120</v>
      </c>
      <c r="D10">
        <v>12110</v>
      </c>
      <c r="E10">
        <v>5000</v>
      </c>
      <c r="F10" s="14">
        <v>9060</v>
      </c>
      <c r="G10" s="3">
        <v>3660</v>
      </c>
      <c r="H10">
        <v>7220</v>
      </c>
      <c r="J10">
        <f t="shared" si="0"/>
        <v>3120</v>
      </c>
      <c r="K10">
        <f t="shared" si="1"/>
        <v>1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4" x14ac:dyDescent="0.25">
      <c r="A11" t="s">
        <v>9</v>
      </c>
      <c r="B11" t="s">
        <v>4</v>
      </c>
      <c r="C11">
        <v>40740</v>
      </c>
      <c r="D11">
        <v>47260</v>
      </c>
      <c r="E11">
        <v>41040</v>
      </c>
      <c r="F11" s="14">
        <v>95680</v>
      </c>
      <c r="G11">
        <v>92850</v>
      </c>
      <c r="H11">
        <v>87310</v>
      </c>
      <c r="J11">
        <f t="shared" si="0"/>
        <v>40740</v>
      </c>
      <c r="K11">
        <f t="shared" si="1"/>
        <v>1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4" x14ac:dyDescent="0.25">
      <c r="A12" t="s">
        <v>9</v>
      </c>
      <c r="B12" t="s">
        <v>5</v>
      </c>
      <c r="C12">
        <v>510</v>
      </c>
      <c r="D12">
        <v>0</v>
      </c>
      <c r="E12">
        <v>480</v>
      </c>
      <c r="F12" s="14">
        <v>510</v>
      </c>
      <c r="G12" s="3">
        <v>0</v>
      </c>
      <c r="H12" s="3">
        <v>0</v>
      </c>
      <c r="J12">
        <f t="shared" si="0"/>
        <v>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</row>
    <row r="13" spans="1:14" x14ac:dyDescent="0.25">
      <c r="A13" t="s">
        <v>9</v>
      </c>
      <c r="B13" t="s">
        <v>6</v>
      </c>
      <c r="C13">
        <v>60</v>
      </c>
      <c r="D13">
        <v>0</v>
      </c>
      <c r="E13">
        <v>60</v>
      </c>
      <c r="F13" s="15">
        <v>0</v>
      </c>
      <c r="G13" s="3">
        <v>0</v>
      </c>
      <c r="H13" s="3">
        <v>0</v>
      </c>
      <c r="J13">
        <f t="shared" si="0"/>
        <v>0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1</v>
      </c>
    </row>
    <row r="14" spans="1:14" x14ac:dyDescent="0.25">
      <c r="A14" t="s">
        <v>10</v>
      </c>
      <c r="B14" t="s">
        <v>4</v>
      </c>
      <c r="C14">
        <v>46150</v>
      </c>
      <c r="D14">
        <v>120770</v>
      </c>
      <c r="E14">
        <v>46630</v>
      </c>
      <c r="F14" s="14">
        <v>274380</v>
      </c>
      <c r="G14">
        <v>131220</v>
      </c>
      <c r="H14">
        <v>127600</v>
      </c>
      <c r="J14">
        <f t="shared" si="0"/>
        <v>46150</v>
      </c>
      <c r="K14">
        <f t="shared" si="1"/>
        <v>1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10</v>
      </c>
      <c r="B15" t="s">
        <v>5</v>
      </c>
      <c r="C15">
        <v>7100</v>
      </c>
      <c r="D15">
        <v>7100</v>
      </c>
      <c r="E15">
        <v>7100</v>
      </c>
      <c r="F15" s="15">
        <v>7100</v>
      </c>
      <c r="G15" s="3">
        <v>7100</v>
      </c>
      <c r="H15" s="3">
        <v>7100</v>
      </c>
      <c r="J15">
        <f t="shared" si="0"/>
        <v>7100</v>
      </c>
      <c r="K15">
        <f t="shared" si="1"/>
        <v>1</v>
      </c>
      <c r="L15">
        <f t="shared" si="2"/>
        <v>1</v>
      </c>
      <c r="M15">
        <f t="shared" si="3"/>
        <v>1</v>
      </c>
      <c r="N15">
        <f t="shared" si="4"/>
        <v>1</v>
      </c>
    </row>
    <row r="16" spans="1:14" x14ac:dyDescent="0.25">
      <c r="A16" t="s">
        <v>10</v>
      </c>
      <c r="B16" t="s">
        <v>6</v>
      </c>
      <c r="C16">
        <v>0</v>
      </c>
      <c r="D16">
        <v>0</v>
      </c>
      <c r="E16">
        <v>0</v>
      </c>
      <c r="F16" s="15">
        <v>0</v>
      </c>
      <c r="G16">
        <v>230</v>
      </c>
      <c r="H16" s="3">
        <v>0</v>
      </c>
      <c r="J16">
        <f t="shared" si="0"/>
        <v>0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</row>
    <row r="17" spans="1:14" x14ac:dyDescent="0.25">
      <c r="A17" t="s">
        <v>11</v>
      </c>
      <c r="B17" t="s">
        <v>4</v>
      </c>
      <c r="C17">
        <v>58360</v>
      </c>
      <c r="D17">
        <v>16750</v>
      </c>
      <c r="E17">
        <v>58650</v>
      </c>
      <c r="F17" s="14">
        <v>188600</v>
      </c>
      <c r="G17">
        <v>207750</v>
      </c>
      <c r="H17">
        <v>182580</v>
      </c>
      <c r="J17">
        <f t="shared" si="0"/>
        <v>16750</v>
      </c>
      <c r="K17">
        <f t="shared" si="1"/>
        <v>0</v>
      </c>
      <c r="L17">
        <f t="shared" si="2"/>
        <v>1</v>
      </c>
      <c r="M17">
        <f t="shared" si="3"/>
        <v>0</v>
      </c>
      <c r="N17">
        <f t="shared" si="4"/>
        <v>0</v>
      </c>
    </row>
    <row r="18" spans="1:14" x14ac:dyDescent="0.25">
      <c r="A18" t="s">
        <v>11</v>
      </c>
      <c r="B18" t="s">
        <v>5</v>
      </c>
      <c r="C18">
        <v>510</v>
      </c>
      <c r="D18">
        <v>360</v>
      </c>
      <c r="E18">
        <v>510</v>
      </c>
      <c r="F18" s="14">
        <v>370</v>
      </c>
      <c r="G18" s="3">
        <v>220</v>
      </c>
      <c r="H18">
        <v>490</v>
      </c>
      <c r="J18">
        <f t="shared" si="0"/>
        <v>360</v>
      </c>
      <c r="K18">
        <f t="shared" si="1"/>
        <v>0</v>
      </c>
      <c r="L18">
        <f t="shared" si="2"/>
        <v>1</v>
      </c>
      <c r="M18">
        <f t="shared" si="3"/>
        <v>0</v>
      </c>
      <c r="N18">
        <f t="shared" si="4"/>
        <v>0</v>
      </c>
    </row>
    <row r="19" spans="1:14" x14ac:dyDescent="0.25">
      <c r="A19" t="s">
        <v>11</v>
      </c>
      <c r="B19" t="s">
        <v>6</v>
      </c>
      <c r="C19">
        <v>0</v>
      </c>
      <c r="D19">
        <v>0</v>
      </c>
      <c r="E19">
        <v>0</v>
      </c>
      <c r="F19" s="15">
        <v>0</v>
      </c>
      <c r="G19">
        <v>110</v>
      </c>
      <c r="H19" s="3">
        <v>0</v>
      </c>
      <c r="J19">
        <f t="shared" si="0"/>
        <v>0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1</v>
      </c>
    </row>
    <row r="20" spans="1:14" x14ac:dyDescent="0.25">
      <c r="A20" t="s">
        <v>12</v>
      </c>
      <c r="B20" t="s">
        <v>4</v>
      </c>
      <c r="C20">
        <v>49680</v>
      </c>
      <c r="D20">
        <v>49110</v>
      </c>
      <c r="E20">
        <v>49680</v>
      </c>
      <c r="F20" s="14">
        <v>92900</v>
      </c>
      <c r="G20">
        <v>87620</v>
      </c>
      <c r="H20">
        <v>154400</v>
      </c>
      <c r="J20">
        <f t="shared" si="0"/>
        <v>49110</v>
      </c>
      <c r="K20">
        <f t="shared" si="1"/>
        <v>0</v>
      </c>
      <c r="L20">
        <f t="shared" si="2"/>
        <v>1</v>
      </c>
      <c r="M20">
        <f t="shared" si="3"/>
        <v>0</v>
      </c>
      <c r="N20">
        <f t="shared" si="4"/>
        <v>0</v>
      </c>
    </row>
    <row r="21" spans="1:14" x14ac:dyDescent="0.25">
      <c r="A21" t="s">
        <v>12</v>
      </c>
      <c r="B21" t="s">
        <v>5</v>
      </c>
      <c r="C21">
        <v>320</v>
      </c>
      <c r="D21">
        <v>270</v>
      </c>
      <c r="E21">
        <v>320</v>
      </c>
      <c r="F21" s="14">
        <v>320</v>
      </c>
      <c r="G21" s="3">
        <v>270</v>
      </c>
      <c r="H21" s="3">
        <v>270</v>
      </c>
      <c r="J21">
        <f t="shared" si="0"/>
        <v>270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0</v>
      </c>
    </row>
    <row r="22" spans="1:14" x14ac:dyDescent="0.25">
      <c r="A22" t="s">
        <v>12</v>
      </c>
      <c r="B22" t="s">
        <v>6</v>
      </c>
      <c r="C22">
        <v>0</v>
      </c>
      <c r="D22">
        <v>940</v>
      </c>
      <c r="E22">
        <v>460</v>
      </c>
      <c r="F22" s="15">
        <v>0</v>
      </c>
      <c r="G22">
        <v>940</v>
      </c>
      <c r="H22">
        <v>940</v>
      </c>
      <c r="J22">
        <f t="shared" si="0"/>
        <v>0</v>
      </c>
      <c r="K22">
        <f t="shared" si="1"/>
        <v>1</v>
      </c>
      <c r="L22">
        <f t="shared" si="2"/>
        <v>0</v>
      </c>
      <c r="M22">
        <f t="shared" si="3"/>
        <v>0</v>
      </c>
      <c r="N22">
        <f t="shared" si="4"/>
        <v>1</v>
      </c>
    </row>
    <row r="23" spans="1:14" x14ac:dyDescent="0.25">
      <c r="A23" t="s">
        <v>13</v>
      </c>
      <c r="B23" t="s">
        <v>4</v>
      </c>
      <c r="C23">
        <v>40730</v>
      </c>
      <c r="D23">
        <v>96440</v>
      </c>
      <c r="E23">
        <v>40730</v>
      </c>
      <c r="F23" s="14">
        <v>242850</v>
      </c>
      <c r="G23">
        <v>287420</v>
      </c>
      <c r="H23">
        <v>216410</v>
      </c>
      <c r="J23">
        <f t="shared" si="0"/>
        <v>40730</v>
      </c>
      <c r="K23">
        <f t="shared" si="1"/>
        <v>1</v>
      </c>
      <c r="L23">
        <f t="shared" si="2"/>
        <v>0</v>
      </c>
      <c r="M23">
        <f t="shared" si="3"/>
        <v>1</v>
      </c>
      <c r="N23">
        <f t="shared" si="4"/>
        <v>0</v>
      </c>
    </row>
    <row r="24" spans="1:14" x14ac:dyDescent="0.25">
      <c r="A24" t="s">
        <v>13</v>
      </c>
      <c r="B24" t="s">
        <v>5</v>
      </c>
      <c r="C24">
        <v>20</v>
      </c>
      <c r="D24">
        <v>20</v>
      </c>
      <c r="E24">
        <v>20</v>
      </c>
      <c r="F24" s="15">
        <v>20</v>
      </c>
      <c r="G24">
        <v>40</v>
      </c>
      <c r="H24" s="3">
        <v>20</v>
      </c>
      <c r="J24">
        <f t="shared" si="0"/>
        <v>20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1</v>
      </c>
    </row>
    <row r="25" spans="1:14" x14ac:dyDescent="0.25">
      <c r="A25" t="s">
        <v>13</v>
      </c>
      <c r="B25" t="s">
        <v>6</v>
      </c>
      <c r="C25">
        <v>2190</v>
      </c>
      <c r="D25">
        <v>1370</v>
      </c>
      <c r="E25">
        <v>2240</v>
      </c>
      <c r="F25" s="15">
        <v>0</v>
      </c>
      <c r="G25" s="3">
        <v>10</v>
      </c>
      <c r="H25" s="3">
        <v>40</v>
      </c>
      <c r="J25">
        <f t="shared" si="0"/>
        <v>0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1</v>
      </c>
    </row>
    <row r="26" spans="1:14" x14ac:dyDescent="0.25">
      <c r="A26" t="s">
        <v>14</v>
      </c>
      <c r="B26" t="s">
        <v>4</v>
      </c>
      <c r="C26">
        <v>43660</v>
      </c>
      <c r="D26">
        <v>160550</v>
      </c>
      <c r="E26">
        <v>43860</v>
      </c>
      <c r="F26" s="14">
        <v>172440</v>
      </c>
      <c r="G26">
        <v>203450</v>
      </c>
      <c r="H26">
        <v>151080</v>
      </c>
      <c r="J26">
        <f t="shared" si="0"/>
        <v>43660</v>
      </c>
      <c r="K26">
        <f t="shared" si="1"/>
        <v>1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14</v>
      </c>
      <c r="B27" t="s">
        <v>5</v>
      </c>
      <c r="C27">
        <v>21100</v>
      </c>
      <c r="D27">
        <v>21100</v>
      </c>
      <c r="E27">
        <v>21100</v>
      </c>
      <c r="F27" s="15">
        <v>820</v>
      </c>
      <c r="G27" s="3">
        <v>820</v>
      </c>
      <c r="H27" s="3">
        <v>740</v>
      </c>
      <c r="J27">
        <f t="shared" si="0"/>
        <v>820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1</v>
      </c>
    </row>
    <row r="28" spans="1:14" x14ac:dyDescent="0.25">
      <c r="A28" t="s">
        <v>14</v>
      </c>
      <c r="B28" t="s">
        <v>6</v>
      </c>
      <c r="C28">
        <v>0</v>
      </c>
      <c r="D28">
        <v>0</v>
      </c>
      <c r="E28">
        <v>0</v>
      </c>
      <c r="F28" s="15">
        <v>0</v>
      </c>
      <c r="G28" s="3">
        <v>0</v>
      </c>
      <c r="H28" s="3">
        <v>0</v>
      </c>
      <c r="J28">
        <f t="shared" si="0"/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1</v>
      </c>
    </row>
    <row r="29" spans="1:14" x14ac:dyDescent="0.25">
      <c r="A29" t="s">
        <v>15</v>
      </c>
      <c r="B29" t="s">
        <v>4</v>
      </c>
      <c r="C29">
        <v>50300</v>
      </c>
      <c r="D29">
        <v>153190</v>
      </c>
      <c r="E29">
        <v>50450</v>
      </c>
      <c r="F29" s="14">
        <v>207770</v>
      </c>
      <c r="G29">
        <v>165450</v>
      </c>
      <c r="H29">
        <v>106800</v>
      </c>
      <c r="J29">
        <f t="shared" si="0"/>
        <v>50300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 t="s">
        <v>15</v>
      </c>
      <c r="B30" t="s">
        <v>5</v>
      </c>
      <c r="C30">
        <v>530</v>
      </c>
      <c r="D30">
        <v>530</v>
      </c>
      <c r="E30">
        <v>530</v>
      </c>
      <c r="F30" s="15">
        <v>530</v>
      </c>
      <c r="G30" s="3">
        <v>530</v>
      </c>
      <c r="H30" s="3">
        <v>530</v>
      </c>
      <c r="J30">
        <f t="shared" si="0"/>
        <v>530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4"/>
        <v>1</v>
      </c>
    </row>
    <row r="31" spans="1:14" x14ac:dyDescent="0.25">
      <c r="A31" t="s">
        <v>15</v>
      </c>
      <c r="B31" t="s">
        <v>6</v>
      </c>
      <c r="C31">
        <v>0</v>
      </c>
      <c r="D31">
        <v>0</v>
      </c>
      <c r="E31">
        <v>0</v>
      </c>
      <c r="F31" s="15">
        <v>0</v>
      </c>
      <c r="G31" s="3">
        <v>0</v>
      </c>
      <c r="H31">
        <v>90</v>
      </c>
      <c r="J31">
        <f t="shared" si="0"/>
        <v>0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4"/>
        <v>1</v>
      </c>
    </row>
    <row r="32" spans="1:14" x14ac:dyDescent="0.25">
      <c r="A32" t="s">
        <v>16</v>
      </c>
      <c r="B32" t="s">
        <v>4</v>
      </c>
      <c r="C32">
        <v>51630</v>
      </c>
      <c r="D32">
        <v>79480</v>
      </c>
      <c r="E32">
        <v>52800</v>
      </c>
      <c r="F32" s="14">
        <v>282300</v>
      </c>
      <c r="G32">
        <v>229390</v>
      </c>
      <c r="H32">
        <v>191960</v>
      </c>
      <c r="J32">
        <f t="shared" si="0"/>
        <v>51630</v>
      </c>
      <c r="K32">
        <f t="shared" si="1"/>
        <v>1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16</v>
      </c>
      <c r="B33" t="s">
        <v>5</v>
      </c>
      <c r="C33">
        <v>100</v>
      </c>
      <c r="D33">
        <v>100</v>
      </c>
      <c r="E33">
        <v>100</v>
      </c>
      <c r="F33" s="15">
        <v>100</v>
      </c>
      <c r="G33" s="3">
        <v>100</v>
      </c>
      <c r="H33" s="3">
        <v>100</v>
      </c>
      <c r="J33">
        <f t="shared" si="0"/>
        <v>100</v>
      </c>
      <c r="K33">
        <f t="shared" si="1"/>
        <v>1</v>
      </c>
      <c r="L33">
        <f t="shared" si="2"/>
        <v>1</v>
      </c>
      <c r="M33">
        <f t="shared" si="3"/>
        <v>1</v>
      </c>
      <c r="N33">
        <f t="shared" si="4"/>
        <v>1</v>
      </c>
    </row>
    <row r="34" spans="1:14" x14ac:dyDescent="0.25">
      <c r="A34" t="s">
        <v>16</v>
      </c>
      <c r="B34" t="s">
        <v>6</v>
      </c>
      <c r="C34">
        <v>0</v>
      </c>
      <c r="D34">
        <v>0</v>
      </c>
      <c r="E34">
        <v>0</v>
      </c>
      <c r="F34" s="15">
        <v>0</v>
      </c>
      <c r="G34" s="3">
        <v>0</v>
      </c>
      <c r="H34" s="3">
        <v>0</v>
      </c>
      <c r="J34">
        <f t="shared" si="0"/>
        <v>0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1</v>
      </c>
    </row>
    <row r="35" spans="1:14" x14ac:dyDescent="0.25">
      <c r="A35" t="s">
        <v>17</v>
      </c>
      <c r="B35" t="s">
        <v>4</v>
      </c>
      <c r="C35">
        <v>49680</v>
      </c>
      <c r="D35">
        <v>90450</v>
      </c>
      <c r="E35">
        <v>49840</v>
      </c>
      <c r="F35" s="14">
        <v>85730</v>
      </c>
      <c r="G35">
        <v>77010</v>
      </c>
      <c r="H35">
        <v>62880</v>
      </c>
      <c r="J35">
        <f t="shared" si="0"/>
        <v>49680</v>
      </c>
      <c r="K35">
        <f t="shared" si="1"/>
        <v>1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5">
      <c r="A36" t="s">
        <v>17</v>
      </c>
      <c r="B36" t="s">
        <v>5</v>
      </c>
      <c r="C36">
        <v>2830</v>
      </c>
      <c r="D36">
        <v>2830</v>
      </c>
      <c r="E36">
        <v>2830</v>
      </c>
      <c r="F36" s="15">
        <v>2830</v>
      </c>
      <c r="G36" s="3">
        <v>2830</v>
      </c>
      <c r="H36" s="3">
        <v>2830</v>
      </c>
      <c r="J36">
        <f t="shared" si="0"/>
        <v>2830</v>
      </c>
      <c r="K36">
        <f t="shared" si="1"/>
        <v>1</v>
      </c>
      <c r="L36">
        <f t="shared" si="2"/>
        <v>1</v>
      </c>
      <c r="M36">
        <f t="shared" si="3"/>
        <v>1</v>
      </c>
      <c r="N36">
        <f t="shared" si="4"/>
        <v>1</v>
      </c>
    </row>
    <row r="37" spans="1:14" x14ac:dyDescent="0.25">
      <c r="A37" t="s">
        <v>17</v>
      </c>
      <c r="B37" t="s">
        <v>6</v>
      </c>
      <c r="C37">
        <v>0</v>
      </c>
      <c r="D37">
        <v>0</v>
      </c>
      <c r="E37">
        <v>0</v>
      </c>
      <c r="F37" s="15">
        <v>0</v>
      </c>
      <c r="G37" s="3">
        <v>0</v>
      </c>
      <c r="H37" s="3">
        <v>0</v>
      </c>
      <c r="J37">
        <f t="shared" si="0"/>
        <v>0</v>
      </c>
      <c r="K37">
        <f t="shared" si="1"/>
        <v>1</v>
      </c>
      <c r="L37">
        <f t="shared" si="2"/>
        <v>1</v>
      </c>
      <c r="M37">
        <f t="shared" si="3"/>
        <v>1</v>
      </c>
      <c r="N37">
        <f t="shared" si="4"/>
        <v>1</v>
      </c>
    </row>
    <row r="38" spans="1:14" x14ac:dyDescent="0.25">
      <c r="A38" t="s">
        <v>18</v>
      </c>
      <c r="B38" t="s">
        <v>4</v>
      </c>
      <c r="C38">
        <v>48230</v>
      </c>
      <c r="D38">
        <v>98950</v>
      </c>
      <c r="E38">
        <v>48470</v>
      </c>
      <c r="F38" s="14">
        <v>109480</v>
      </c>
      <c r="G38">
        <v>98310</v>
      </c>
      <c r="H38">
        <v>72980</v>
      </c>
      <c r="J38">
        <f t="shared" si="0"/>
        <v>48230</v>
      </c>
      <c r="K38">
        <f t="shared" si="1"/>
        <v>1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5">
      <c r="A39" t="s">
        <v>18</v>
      </c>
      <c r="B39" t="s">
        <v>5</v>
      </c>
      <c r="C39">
        <v>1870</v>
      </c>
      <c r="D39">
        <v>1870</v>
      </c>
      <c r="E39">
        <v>1870</v>
      </c>
      <c r="F39" s="15">
        <v>1870</v>
      </c>
      <c r="G39" s="3">
        <v>1870</v>
      </c>
      <c r="H39" s="3">
        <v>1860</v>
      </c>
      <c r="J39">
        <f t="shared" si="0"/>
        <v>1870</v>
      </c>
      <c r="K39">
        <f t="shared" si="1"/>
        <v>1</v>
      </c>
      <c r="L39">
        <f t="shared" si="2"/>
        <v>1</v>
      </c>
      <c r="M39">
        <f t="shared" si="3"/>
        <v>1</v>
      </c>
      <c r="N39">
        <f t="shared" si="4"/>
        <v>1</v>
      </c>
    </row>
    <row r="40" spans="1:14" x14ac:dyDescent="0.25">
      <c r="A40" t="s">
        <v>18</v>
      </c>
      <c r="B40" t="s">
        <v>6</v>
      </c>
      <c r="C40">
        <v>0</v>
      </c>
      <c r="D40">
        <v>450</v>
      </c>
      <c r="E40">
        <v>140</v>
      </c>
      <c r="F40" s="15">
        <v>0</v>
      </c>
      <c r="G40">
        <v>380</v>
      </c>
      <c r="H40">
        <v>380</v>
      </c>
      <c r="J40">
        <f t="shared" si="0"/>
        <v>0</v>
      </c>
      <c r="K40">
        <f t="shared" si="1"/>
        <v>1</v>
      </c>
      <c r="L40">
        <f t="shared" si="2"/>
        <v>0</v>
      </c>
      <c r="M40">
        <f t="shared" si="3"/>
        <v>0</v>
      </c>
      <c r="N40">
        <f t="shared" si="4"/>
        <v>1</v>
      </c>
    </row>
    <row r="41" spans="1:14" x14ac:dyDescent="0.25">
      <c r="A41" t="s">
        <v>19</v>
      </c>
      <c r="B41" t="s">
        <v>4</v>
      </c>
      <c r="C41">
        <v>36680</v>
      </c>
      <c r="D41">
        <v>75100</v>
      </c>
      <c r="E41">
        <v>37910</v>
      </c>
      <c r="F41" s="14">
        <v>123650</v>
      </c>
      <c r="G41">
        <v>103050</v>
      </c>
      <c r="H41">
        <v>114760</v>
      </c>
      <c r="J41">
        <f t="shared" si="0"/>
        <v>36680</v>
      </c>
      <c r="K41">
        <f t="shared" si="1"/>
        <v>1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5">
      <c r="A42" t="s">
        <v>19</v>
      </c>
      <c r="B42" t="s">
        <v>5</v>
      </c>
      <c r="C42">
        <v>220</v>
      </c>
      <c r="D42">
        <v>220</v>
      </c>
      <c r="E42">
        <v>220</v>
      </c>
      <c r="F42" s="15">
        <v>220</v>
      </c>
      <c r="G42" s="3">
        <v>220</v>
      </c>
      <c r="H42" s="3">
        <v>220</v>
      </c>
      <c r="J42">
        <f t="shared" si="0"/>
        <v>220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4"/>
        <v>1</v>
      </c>
    </row>
    <row r="43" spans="1:14" x14ac:dyDescent="0.25">
      <c r="A43" t="s">
        <v>19</v>
      </c>
      <c r="B43" t="s">
        <v>6</v>
      </c>
      <c r="C43">
        <v>0</v>
      </c>
      <c r="D43">
        <v>400</v>
      </c>
      <c r="E43">
        <v>0</v>
      </c>
      <c r="F43" s="15">
        <v>0</v>
      </c>
      <c r="G43">
        <v>400</v>
      </c>
      <c r="H43">
        <v>400</v>
      </c>
      <c r="J43">
        <f t="shared" si="0"/>
        <v>0</v>
      </c>
      <c r="K43">
        <f t="shared" si="1"/>
        <v>1</v>
      </c>
      <c r="L43">
        <f t="shared" si="2"/>
        <v>0</v>
      </c>
      <c r="M43">
        <f t="shared" si="3"/>
        <v>1</v>
      </c>
      <c r="N43">
        <f t="shared" si="4"/>
        <v>1</v>
      </c>
    </row>
    <row r="44" spans="1:14" x14ac:dyDescent="0.25">
      <c r="A44" t="s">
        <v>20</v>
      </c>
      <c r="B44" t="s">
        <v>4</v>
      </c>
      <c r="C44">
        <v>56930</v>
      </c>
      <c r="D44">
        <v>228820</v>
      </c>
      <c r="E44">
        <v>56930</v>
      </c>
      <c r="F44" s="14">
        <v>407210</v>
      </c>
      <c r="G44">
        <v>435590</v>
      </c>
      <c r="H44">
        <v>374330</v>
      </c>
      <c r="J44">
        <f t="shared" si="0"/>
        <v>56930</v>
      </c>
      <c r="K44">
        <f t="shared" si="1"/>
        <v>1</v>
      </c>
      <c r="L44">
        <f t="shared" si="2"/>
        <v>0</v>
      </c>
      <c r="M44">
        <f t="shared" si="3"/>
        <v>1</v>
      </c>
      <c r="N44">
        <f t="shared" si="4"/>
        <v>0</v>
      </c>
    </row>
    <row r="45" spans="1:14" x14ac:dyDescent="0.25">
      <c r="A45" t="s">
        <v>20</v>
      </c>
      <c r="B45" t="s">
        <v>5</v>
      </c>
      <c r="C45">
        <v>3500</v>
      </c>
      <c r="D45">
        <v>3470</v>
      </c>
      <c r="E45">
        <v>3500</v>
      </c>
      <c r="F45" s="14">
        <v>3500</v>
      </c>
      <c r="G45">
        <v>3500</v>
      </c>
      <c r="H45">
        <v>3500</v>
      </c>
      <c r="J45">
        <f t="shared" si="0"/>
        <v>3470</v>
      </c>
      <c r="K45">
        <f t="shared" si="1"/>
        <v>0</v>
      </c>
      <c r="L45">
        <f t="shared" si="2"/>
        <v>1</v>
      </c>
      <c r="M45">
        <f t="shared" si="3"/>
        <v>0</v>
      </c>
      <c r="N45">
        <f t="shared" si="4"/>
        <v>0</v>
      </c>
    </row>
    <row r="46" spans="1:14" x14ac:dyDescent="0.25">
      <c r="A46" t="s">
        <v>20</v>
      </c>
      <c r="B46" t="s">
        <v>6</v>
      </c>
      <c r="C46">
        <v>0</v>
      </c>
      <c r="D46">
        <v>440</v>
      </c>
      <c r="E46">
        <v>0</v>
      </c>
      <c r="F46" s="15">
        <v>0</v>
      </c>
      <c r="G46">
        <v>250</v>
      </c>
      <c r="H46">
        <v>250</v>
      </c>
      <c r="J46">
        <f t="shared" si="0"/>
        <v>0</v>
      </c>
      <c r="K46">
        <f t="shared" si="1"/>
        <v>1</v>
      </c>
      <c r="L46">
        <f t="shared" si="2"/>
        <v>0</v>
      </c>
      <c r="M46">
        <f t="shared" si="3"/>
        <v>1</v>
      </c>
      <c r="N46">
        <f t="shared" si="4"/>
        <v>1</v>
      </c>
    </row>
    <row r="48" spans="1:14" x14ac:dyDescent="0.25">
      <c r="B48" t="s">
        <v>26</v>
      </c>
      <c r="C48" s="6">
        <f>MEDIAN(C2:C46)</f>
        <v>1870</v>
      </c>
      <c r="D48" s="6">
        <f t="shared" ref="D48:E48" si="5">MEDIAN(D2:D46)</f>
        <v>1860</v>
      </c>
      <c r="E48" s="6">
        <f t="shared" si="5"/>
        <v>1870</v>
      </c>
      <c r="F48" s="6">
        <f t="shared" ref="F48:G48" si="6">MEDIAN(F2:F46)</f>
        <v>820</v>
      </c>
      <c r="G48" s="6">
        <f t="shared" si="6"/>
        <v>940</v>
      </c>
      <c r="H48" s="6">
        <f t="shared" ref="H48" si="7">MEDIAN(H2:H46)</f>
        <v>940</v>
      </c>
      <c r="I48" s="16"/>
    </row>
    <row r="49" spans="2:14" x14ac:dyDescent="0.25">
      <c r="B49" t="s">
        <v>27</v>
      </c>
      <c r="C49" s="6">
        <f>AVERAGE(C2:C46)</f>
        <v>17338.222222222223</v>
      </c>
      <c r="D49" s="6">
        <f t="shared" ref="D49:E49" si="8">AVERAGE(D2:D46)</f>
        <v>33640.222222222219</v>
      </c>
      <c r="E49" s="6">
        <f t="shared" si="8"/>
        <v>17530.222222222223</v>
      </c>
      <c r="F49" s="6">
        <f t="shared" ref="F49:G49" si="9">AVERAGE(F2:F46)</f>
        <v>61151.777777777781</v>
      </c>
      <c r="G49" s="6">
        <f t="shared" si="9"/>
        <v>55564.444444444445</v>
      </c>
      <c r="H49" s="6">
        <f t="shared" ref="H49" si="10">AVERAGE(H2:H46)</f>
        <v>50476.222222222219</v>
      </c>
      <c r="I49" s="16"/>
    </row>
    <row r="51" spans="2:14" x14ac:dyDescent="0.25">
      <c r="N51" s="6"/>
    </row>
    <row r="52" spans="2:14" x14ac:dyDescent="0.25">
      <c r="N52" s="6"/>
    </row>
    <row r="54" spans="2:14" x14ac:dyDescent="0.25">
      <c r="G54" s="6"/>
      <c r="H54" s="6"/>
      <c r="I54" s="16"/>
      <c r="J54" t="s">
        <v>2</v>
      </c>
      <c r="K54" t="s">
        <v>21</v>
      </c>
      <c r="L54" t="s">
        <v>23</v>
      </c>
      <c r="M54" s="3" t="s">
        <v>25</v>
      </c>
    </row>
    <row r="55" spans="2:14" x14ac:dyDescent="0.25">
      <c r="G55" s="11" t="s">
        <v>33</v>
      </c>
      <c r="H55" s="11"/>
      <c r="I55" s="17"/>
      <c r="J55">
        <f>SUM(K2:K46)</f>
        <v>33</v>
      </c>
      <c r="K55">
        <f>SUM(L2:L46)</f>
        <v>23</v>
      </c>
      <c r="L55">
        <f>SUM(M2:M46)</f>
        <v>21</v>
      </c>
      <c r="M55">
        <f>SUM(N2:N46)</f>
        <v>24</v>
      </c>
    </row>
    <row r="56" spans="2:14" x14ac:dyDescent="0.25">
      <c r="G56" t="s">
        <v>24</v>
      </c>
      <c r="J56" s="5">
        <f>J55/45</f>
        <v>0.73333333333333328</v>
      </c>
      <c r="K56" s="4">
        <f t="shared" ref="K56:M56" si="11">K55/45</f>
        <v>0.51111111111111107</v>
      </c>
      <c r="L56" s="4">
        <f t="shared" si="11"/>
        <v>0.46666666666666667</v>
      </c>
      <c r="M56" s="5">
        <f t="shared" si="11"/>
        <v>0.53333333333333333</v>
      </c>
    </row>
    <row r="57" spans="2:14" x14ac:dyDescent="0.25">
      <c r="G57" t="s">
        <v>26</v>
      </c>
      <c r="J57" s="6">
        <f>MEDIAN(C2:C46)</f>
        <v>1870</v>
      </c>
      <c r="K57" s="6">
        <f>MEDIAN(D2:D46)</f>
        <v>1860</v>
      </c>
      <c r="L57" s="6">
        <f>MEDIAN(E2:E46)</f>
        <v>1870</v>
      </c>
      <c r="M57" s="6">
        <f>MEDIAN(F2:F46)</f>
        <v>820</v>
      </c>
    </row>
    <row r="58" spans="2:14" x14ac:dyDescent="0.25">
      <c r="G58" t="s">
        <v>27</v>
      </c>
      <c r="J58" s="6">
        <f>AVERAGE(C2:C46)</f>
        <v>17338.222222222223</v>
      </c>
      <c r="K58" s="6">
        <f>AVERAGE(D2:D46)</f>
        <v>33640.222222222219</v>
      </c>
      <c r="L58" s="6">
        <f>AVERAGE(E2:E46)</f>
        <v>17530.222222222223</v>
      </c>
      <c r="M58" s="6">
        <f>AVERAGE(F2:F46)</f>
        <v>61151.777777777781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9AA1-1521-4A89-B509-C434017AE6DF}">
  <dimension ref="A1:O52"/>
  <sheetViews>
    <sheetView zoomScaleNormal="100" workbookViewId="0">
      <selection activeCell="E1" sqref="E1:H1048576"/>
    </sheetView>
  </sheetViews>
  <sheetFormatPr defaultRowHeight="15" x14ac:dyDescent="0.25"/>
  <cols>
    <col min="3" max="5" width="10.5703125" bestFit="1" customWidth="1"/>
    <col min="6" max="6" width="9.140625" hidden="1" customWidth="1"/>
    <col min="7" max="7" width="0" hidden="1" customWidth="1"/>
    <col min="8" max="8" width="12.85546875" customWidth="1"/>
    <col min="9" max="9" width="13.140625" customWidth="1"/>
    <col min="10" max="10" width="18.42578125" customWidth="1"/>
  </cols>
  <sheetData>
    <row r="1" spans="1:14" x14ac:dyDescent="0.25">
      <c r="A1" s="1" t="s">
        <v>0</v>
      </c>
      <c r="B1" s="1" t="s">
        <v>1</v>
      </c>
      <c r="C1" s="1" t="s">
        <v>22</v>
      </c>
      <c r="D1" s="2" t="s">
        <v>21</v>
      </c>
      <c r="E1" s="2" t="s">
        <v>23</v>
      </c>
      <c r="F1" s="8" t="s">
        <v>29</v>
      </c>
      <c r="H1" s="13" t="s">
        <v>34</v>
      </c>
      <c r="I1" s="13" t="s">
        <v>35</v>
      </c>
    </row>
    <row r="2" spans="1:14" x14ac:dyDescent="0.25">
      <c r="A2" t="s">
        <v>3</v>
      </c>
      <c r="B2" t="s">
        <v>4</v>
      </c>
      <c r="C2">
        <v>65300</v>
      </c>
      <c r="D2">
        <v>99850</v>
      </c>
      <c r="E2">
        <v>66050</v>
      </c>
      <c r="F2" s="3">
        <v>1920</v>
      </c>
      <c r="G2">
        <f>MIN(C2:F2)</f>
        <v>1920</v>
      </c>
      <c r="H2">
        <v>183290</v>
      </c>
      <c r="I2" s="14">
        <v>183290</v>
      </c>
      <c r="J2">
        <v>141680</v>
      </c>
      <c r="K2">
        <f>IF(C2=$G2,1,0)</f>
        <v>0</v>
      </c>
      <c r="L2">
        <f>IF(D2=$G2,1,0)</f>
        <v>0</v>
      </c>
      <c r="M2">
        <f>IF(E2=$G2,1,0)</f>
        <v>0</v>
      </c>
      <c r="N2">
        <f>IF(F2=$G2,1,0)</f>
        <v>1</v>
      </c>
    </row>
    <row r="3" spans="1:14" x14ac:dyDescent="0.25">
      <c r="A3" t="s">
        <v>3</v>
      </c>
      <c r="B3" t="s">
        <v>5</v>
      </c>
      <c r="C3">
        <v>180</v>
      </c>
      <c r="D3">
        <v>150</v>
      </c>
      <c r="E3">
        <v>180</v>
      </c>
      <c r="F3">
        <v>171130</v>
      </c>
      <c r="G3">
        <f t="shared" ref="G3:G46" si="0">MIN(C3:F3)</f>
        <v>150</v>
      </c>
      <c r="H3">
        <v>400</v>
      </c>
      <c r="I3" s="15">
        <v>180</v>
      </c>
      <c r="J3" s="3">
        <v>180</v>
      </c>
      <c r="K3">
        <f t="shared" ref="K3:K46" si="1">IF(C3=$G3,1,0)</f>
        <v>0</v>
      </c>
      <c r="L3">
        <f t="shared" ref="L3:L46" si="2">IF(D3=$G3,1,0)</f>
        <v>1</v>
      </c>
      <c r="M3">
        <f t="shared" ref="M3:M46" si="3">IF(E3=$G3,1,0)</f>
        <v>0</v>
      </c>
      <c r="N3">
        <f t="shared" ref="N3:N46" si="4">IF(F3=$G3,1,0)</f>
        <v>0</v>
      </c>
    </row>
    <row r="4" spans="1:14" x14ac:dyDescent="0.25">
      <c r="A4" t="s">
        <v>3</v>
      </c>
      <c r="B4" t="s">
        <v>6</v>
      </c>
      <c r="C4">
        <v>0</v>
      </c>
      <c r="D4">
        <v>580</v>
      </c>
      <c r="E4">
        <v>0</v>
      </c>
      <c r="F4" s="3">
        <v>0</v>
      </c>
      <c r="G4">
        <f t="shared" si="0"/>
        <v>0</v>
      </c>
      <c r="H4" s="3">
        <v>0</v>
      </c>
      <c r="I4" s="15">
        <v>0</v>
      </c>
      <c r="J4" s="3">
        <v>0</v>
      </c>
      <c r="K4">
        <f t="shared" si="1"/>
        <v>1</v>
      </c>
      <c r="L4">
        <f t="shared" si="2"/>
        <v>0</v>
      </c>
      <c r="M4">
        <f t="shared" si="3"/>
        <v>1</v>
      </c>
      <c r="N4">
        <f t="shared" si="4"/>
        <v>1</v>
      </c>
    </row>
    <row r="5" spans="1:14" x14ac:dyDescent="0.25">
      <c r="A5" t="s">
        <v>7</v>
      </c>
      <c r="B5" t="s">
        <v>4</v>
      </c>
      <c r="C5">
        <v>48850</v>
      </c>
      <c r="D5">
        <v>94930</v>
      </c>
      <c r="E5">
        <v>48850</v>
      </c>
      <c r="F5" s="3">
        <v>0</v>
      </c>
      <c r="G5">
        <f t="shared" si="0"/>
        <v>0</v>
      </c>
      <c r="H5">
        <v>133540</v>
      </c>
      <c r="I5" s="14">
        <v>133540</v>
      </c>
      <c r="J5">
        <v>494670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1</v>
      </c>
    </row>
    <row r="6" spans="1:14" x14ac:dyDescent="0.25">
      <c r="A6" t="s">
        <v>7</v>
      </c>
      <c r="B6" t="s">
        <v>5</v>
      </c>
      <c r="C6">
        <v>1860</v>
      </c>
      <c r="D6">
        <v>1860</v>
      </c>
      <c r="E6">
        <v>1860</v>
      </c>
      <c r="F6" s="3">
        <v>160</v>
      </c>
      <c r="G6">
        <f t="shared" si="0"/>
        <v>160</v>
      </c>
      <c r="H6" s="3">
        <v>1860</v>
      </c>
      <c r="I6" s="15">
        <v>1860</v>
      </c>
      <c r="J6" s="3">
        <v>1860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1</v>
      </c>
    </row>
    <row r="7" spans="1:14" x14ac:dyDescent="0.25">
      <c r="A7" t="s">
        <v>7</v>
      </c>
      <c r="B7" t="s">
        <v>6</v>
      </c>
      <c r="C7">
        <v>0</v>
      </c>
      <c r="D7">
        <v>450</v>
      </c>
      <c r="E7">
        <v>0</v>
      </c>
      <c r="F7" s="3">
        <v>0</v>
      </c>
      <c r="G7">
        <f t="shared" si="0"/>
        <v>0</v>
      </c>
      <c r="H7" s="3">
        <v>0</v>
      </c>
      <c r="I7" s="15">
        <v>0</v>
      </c>
      <c r="J7" s="3">
        <v>0</v>
      </c>
      <c r="K7">
        <f t="shared" si="1"/>
        <v>1</v>
      </c>
      <c r="L7">
        <f t="shared" si="2"/>
        <v>0</v>
      </c>
      <c r="M7">
        <f t="shared" si="3"/>
        <v>1</v>
      </c>
      <c r="N7">
        <f t="shared" si="4"/>
        <v>1</v>
      </c>
    </row>
    <row r="8" spans="1:14" x14ac:dyDescent="0.25">
      <c r="A8" t="s">
        <v>8</v>
      </c>
      <c r="B8" t="s">
        <v>4</v>
      </c>
      <c r="C8">
        <v>42350</v>
      </c>
      <c r="D8">
        <v>39740</v>
      </c>
      <c r="E8">
        <v>42650</v>
      </c>
      <c r="F8">
        <v>85320</v>
      </c>
      <c r="G8">
        <f t="shared" si="0"/>
        <v>39740</v>
      </c>
      <c r="H8">
        <v>115030</v>
      </c>
      <c r="I8" s="14">
        <v>120720</v>
      </c>
      <c r="J8">
        <v>609310</v>
      </c>
      <c r="K8">
        <f t="shared" si="1"/>
        <v>0</v>
      </c>
      <c r="L8">
        <f t="shared" si="2"/>
        <v>1</v>
      </c>
      <c r="M8">
        <f t="shared" si="3"/>
        <v>0</v>
      </c>
      <c r="N8">
        <f t="shared" si="4"/>
        <v>0</v>
      </c>
    </row>
    <row r="9" spans="1:14" x14ac:dyDescent="0.25">
      <c r="A9" t="s">
        <v>8</v>
      </c>
      <c r="B9" t="s">
        <v>5</v>
      </c>
      <c r="C9">
        <v>4930</v>
      </c>
      <c r="D9">
        <v>5800</v>
      </c>
      <c r="E9">
        <v>5800</v>
      </c>
      <c r="F9" s="3">
        <v>0</v>
      </c>
      <c r="G9">
        <f t="shared" si="0"/>
        <v>0</v>
      </c>
      <c r="H9" s="3">
        <v>1780</v>
      </c>
      <c r="I9" s="15">
        <v>2000</v>
      </c>
      <c r="J9">
        <v>5920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1</v>
      </c>
    </row>
    <row r="10" spans="1:14" x14ac:dyDescent="0.25">
      <c r="A10" t="s">
        <v>8</v>
      </c>
      <c r="B10" t="s">
        <v>6</v>
      </c>
      <c r="C10">
        <v>3120</v>
      </c>
      <c r="D10">
        <v>12110</v>
      </c>
      <c r="E10">
        <v>5000</v>
      </c>
      <c r="F10" s="3">
        <v>0</v>
      </c>
      <c r="G10">
        <f t="shared" si="0"/>
        <v>0</v>
      </c>
      <c r="H10" s="3">
        <v>10</v>
      </c>
      <c r="I10" s="14">
        <v>9060</v>
      </c>
      <c r="J10">
        <v>5000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1</v>
      </c>
    </row>
    <row r="11" spans="1:14" x14ac:dyDescent="0.25">
      <c r="A11" t="s">
        <v>9</v>
      </c>
      <c r="B11" t="s">
        <v>4</v>
      </c>
      <c r="C11">
        <v>40740</v>
      </c>
      <c r="D11">
        <v>47260</v>
      </c>
      <c r="E11">
        <v>41040</v>
      </c>
      <c r="F11" s="3">
        <v>760</v>
      </c>
      <c r="G11">
        <f t="shared" si="0"/>
        <v>760</v>
      </c>
      <c r="H11">
        <v>96100</v>
      </c>
      <c r="I11" s="14">
        <v>95680</v>
      </c>
      <c r="J11">
        <v>434250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1</v>
      </c>
    </row>
    <row r="12" spans="1:14" x14ac:dyDescent="0.25">
      <c r="A12" t="s">
        <v>9</v>
      </c>
      <c r="B12" t="s">
        <v>5</v>
      </c>
      <c r="C12">
        <v>510</v>
      </c>
      <c r="D12">
        <v>0</v>
      </c>
      <c r="E12">
        <v>480</v>
      </c>
      <c r="F12">
        <v>1400</v>
      </c>
      <c r="G12">
        <f t="shared" si="0"/>
        <v>0</v>
      </c>
      <c r="H12">
        <v>270</v>
      </c>
      <c r="I12" s="14">
        <v>510</v>
      </c>
      <c r="J12" s="3">
        <v>480</v>
      </c>
      <c r="K12">
        <f t="shared" si="1"/>
        <v>0</v>
      </c>
      <c r="L12">
        <f t="shared" si="2"/>
        <v>1</v>
      </c>
      <c r="M12">
        <f t="shared" si="3"/>
        <v>0</v>
      </c>
      <c r="N12">
        <f t="shared" si="4"/>
        <v>0</v>
      </c>
    </row>
    <row r="13" spans="1:14" x14ac:dyDescent="0.25">
      <c r="A13" t="s">
        <v>9</v>
      </c>
      <c r="B13" t="s">
        <v>6</v>
      </c>
      <c r="C13">
        <v>60</v>
      </c>
      <c r="D13">
        <v>0</v>
      </c>
      <c r="E13">
        <v>60</v>
      </c>
      <c r="F13">
        <v>241530</v>
      </c>
      <c r="G13">
        <f t="shared" si="0"/>
        <v>0</v>
      </c>
      <c r="H13" s="3">
        <v>0</v>
      </c>
      <c r="I13" s="15">
        <v>0</v>
      </c>
      <c r="J13" s="3">
        <v>0</v>
      </c>
      <c r="K13">
        <f t="shared" si="1"/>
        <v>0</v>
      </c>
      <c r="L13">
        <f t="shared" si="2"/>
        <v>1</v>
      </c>
      <c r="M13">
        <f t="shared" si="3"/>
        <v>0</v>
      </c>
      <c r="N13">
        <f t="shared" si="4"/>
        <v>0</v>
      </c>
    </row>
    <row r="14" spans="1:14" x14ac:dyDescent="0.25">
      <c r="A14" t="s">
        <v>10</v>
      </c>
      <c r="B14" t="s">
        <v>4</v>
      </c>
      <c r="C14">
        <v>46150</v>
      </c>
      <c r="D14">
        <v>120770</v>
      </c>
      <c r="E14">
        <v>46630</v>
      </c>
      <c r="F14" s="3">
        <v>2110</v>
      </c>
      <c r="G14">
        <f t="shared" si="0"/>
        <v>2110</v>
      </c>
      <c r="H14">
        <v>274390</v>
      </c>
      <c r="I14" s="14">
        <v>274380</v>
      </c>
      <c r="J14">
        <v>204290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1</v>
      </c>
    </row>
    <row r="15" spans="1:14" x14ac:dyDescent="0.25">
      <c r="A15" t="s">
        <v>10</v>
      </c>
      <c r="B15" t="s">
        <v>5</v>
      </c>
      <c r="C15">
        <v>7100</v>
      </c>
      <c r="D15">
        <v>7100</v>
      </c>
      <c r="E15">
        <v>7100</v>
      </c>
      <c r="F15" s="3">
        <v>1400</v>
      </c>
      <c r="G15">
        <f t="shared" si="0"/>
        <v>1400</v>
      </c>
      <c r="H15">
        <v>7520</v>
      </c>
      <c r="I15" s="15">
        <v>7100</v>
      </c>
      <c r="J15" s="3">
        <v>7100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1</v>
      </c>
    </row>
    <row r="16" spans="1:14" x14ac:dyDescent="0.25">
      <c r="A16" t="s">
        <v>10</v>
      </c>
      <c r="B16" t="s">
        <v>6</v>
      </c>
      <c r="C16">
        <v>0</v>
      </c>
      <c r="D16">
        <v>0</v>
      </c>
      <c r="E16">
        <v>0</v>
      </c>
      <c r="F16" s="3">
        <v>0</v>
      </c>
      <c r="G16">
        <f t="shared" si="0"/>
        <v>0</v>
      </c>
      <c r="H16" s="3">
        <v>0</v>
      </c>
      <c r="I16" s="15">
        <v>0</v>
      </c>
      <c r="J16" s="3">
        <v>0</v>
      </c>
      <c r="K16">
        <f t="shared" si="1"/>
        <v>1</v>
      </c>
      <c r="L16">
        <f t="shared" si="2"/>
        <v>1</v>
      </c>
      <c r="M16">
        <f t="shared" si="3"/>
        <v>1</v>
      </c>
      <c r="N16">
        <f t="shared" si="4"/>
        <v>1</v>
      </c>
    </row>
    <row r="17" spans="1:14" x14ac:dyDescent="0.25">
      <c r="A17" t="s">
        <v>11</v>
      </c>
      <c r="B17" t="s">
        <v>4</v>
      </c>
      <c r="C17">
        <v>58360</v>
      </c>
      <c r="D17">
        <v>16750</v>
      </c>
      <c r="E17">
        <v>58650</v>
      </c>
      <c r="F17" s="3">
        <v>930</v>
      </c>
      <c r="G17">
        <f t="shared" si="0"/>
        <v>930</v>
      </c>
      <c r="H17">
        <v>188600</v>
      </c>
      <c r="I17" s="14">
        <v>188600</v>
      </c>
      <c r="J17">
        <v>464240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1</v>
      </c>
    </row>
    <row r="18" spans="1:14" x14ac:dyDescent="0.25">
      <c r="A18" t="s">
        <v>11</v>
      </c>
      <c r="B18" t="s">
        <v>5</v>
      </c>
      <c r="C18">
        <v>510</v>
      </c>
      <c r="D18">
        <v>360</v>
      </c>
      <c r="E18">
        <v>510</v>
      </c>
      <c r="F18">
        <v>2820</v>
      </c>
      <c r="G18">
        <f t="shared" si="0"/>
        <v>360</v>
      </c>
      <c r="H18">
        <v>80070</v>
      </c>
      <c r="I18" s="14">
        <v>370</v>
      </c>
      <c r="J18">
        <v>400</v>
      </c>
      <c r="K18">
        <f t="shared" si="1"/>
        <v>0</v>
      </c>
      <c r="L18">
        <f t="shared" si="2"/>
        <v>1</v>
      </c>
      <c r="M18">
        <f t="shared" si="3"/>
        <v>0</v>
      </c>
      <c r="N18">
        <f t="shared" si="4"/>
        <v>0</v>
      </c>
    </row>
    <row r="19" spans="1:14" x14ac:dyDescent="0.25">
      <c r="A19" t="s">
        <v>11</v>
      </c>
      <c r="B19" t="s">
        <v>6</v>
      </c>
      <c r="C19">
        <v>0</v>
      </c>
      <c r="D19">
        <v>0</v>
      </c>
      <c r="E19">
        <v>0</v>
      </c>
      <c r="F19">
        <v>2110</v>
      </c>
      <c r="G19">
        <f t="shared" si="0"/>
        <v>0</v>
      </c>
      <c r="H19">
        <v>25690</v>
      </c>
      <c r="I19" s="15">
        <v>0</v>
      </c>
      <c r="J19" s="3">
        <v>0</v>
      </c>
      <c r="K19">
        <f t="shared" si="1"/>
        <v>1</v>
      </c>
      <c r="L19">
        <f t="shared" si="2"/>
        <v>1</v>
      </c>
      <c r="M19">
        <f t="shared" si="3"/>
        <v>1</v>
      </c>
      <c r="N19">
        <f t="shared" si="4"/>
        <v>0</v>
      </c>
    </row>
    <row r="20" spans="1:14" x14ac:dyDescent="0.25">
      <c r="A20" t="s">
        <v>12</v>
      </c>
      <c r="B20" t="s">
        <v>4</v>
      </c>
      <c r="C20">
        <v>49680</v>
      </c>
      <c r="D20">
        <v>49110</v>
      </c>
      <c r="E20">
        <v>49680</v>
      </c>
      <c r="F20" s="3">
        <v>0</v>
      </c>
      <c r="G20">
        <f t="shared" si="0"/>
        <v>0</v>
      </c>
      <c r="H20">
        <v>95170</v>
      </c>
      <c r="I20" s="14">
        <v>92900</v>
      </c>
      <c r="J20">
        <v>938500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1</v>
      </c>
    </row>
    <row r="21" spans="1:14" x14ac:dyDescent="0.25">
      <c r="A21" t="s">
        <v>12</v>
      </c>
      <c r="B21" t="s">
        <v>5</v>
      </c>
      <c r="C21">
        <v>320</v>
      </c>
      <c r="D21">
        <v>270</v>
      </c>
      <c r="E21">
        <v>320</v>
      </c>
      <c r="F21">
        <v>238780</v>
      </c>
      <c r="G21">
        <f t="shared" si="0"/>
        <v>270</v>
      </c>
      <c r="H21" s="3">
        <v>330</v>
      </c>
      <c r="I21" s="14">
        <v>320</v>
      </c>
      <c r="J21">
        <v>320</v>
      </c>
      <c r="K21">
        <f t="shared" si="1"/>
        <v>0</v>
      </c>
      <c r="L21">
        <f t="shared" si="2"/>
        <v>1</v>
      </c>
      <c r="M21">
        <f t="shared" si="3"/>
        <v>0</v>
      </c>
      <c r="N21">
        <f t="shared" si="4"/>
        <v>0</v>
      </c>
    </row>
    <row r="22" spans="1:14" x14ac:dyDescent="0.25">
      <c r="A22" t="s">
        <v>12</v>
      </c>
      <c r="B22" t="s">
        <v>6</v>
      </c>
      <c r="C22">
        <v>0</v>
      </c>
      <c r="D22">
        <v>940</v>
      </c>
      <c r="E22">
        <v>460</v>
      </c>
      <c r="F22">
        <v>912990</v>
      </c>
      <c r="G22">
        <f t="shared" si="0"/>
        <v>0</v>
      </c>
      <c r="H22" s="3">
        <v>0</v>
      </c>
      <c r="I22" s="15">
        <v>0</v>
      </c>
      <c r="J22">
        <v>460</v>
      </c>
      <c r="K22">
        <f t="shared" si="1"/>
        <v>1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13</v>
      </c>
      <c r="B23" t="s">
        <v>4</v>
      </c>
      <c r="C23">
        <v>40730</v>
      </c>
      <c r="D23">
        <v>96440</v>
      </c>
      <c r="E23">
        <v>40730</v>
      </c>
      <c r="F23" s="3">
        <v>800</v>
      </c>
      <c r="G23">
        <f t="shared" si="0"/>
        <v>800</v>
      </c>
      <c r="H23">
        <v>270120</v>
      </c>
      <c r="I23" s="14">
        <v>242850</v>
      </c>
      <c r="J23">
        <v>283160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1</v>
      </c>
    </row>
    <row r="24" spans="1:14" x14ac:dyDescent="0.25">
      <c r="A24" t="s">
        <v>13</v>
      </c>
      <c r="B24" t="s">
        <v>5</v>
      </c>
      <c r="C24">
        <v>20</v>
      </c>
      <c r="D24">
        <v>20</v>
      </c>
      <c r="E24">
        <v>20</v>
      </c>
      <c r="F24">
        <v>585510</v>
      </c>
      <c r="G24">
        <f t="shared" si="0"/>
        <v>20</v>
      </c>
      <c r="H24" s="3">
        <v>20</v>
      </c>
      <c r="I24" s="15">
        <v>20</v>
      </c>
      <c r="J24" s="3">
        <v>20</v>
      </c>
      <c r="K24">
        <f t="shared" si="1"/>
        <v>1</v>
      </c>
      <c r="L24">
        <f t="shared" si="2"/>
        <v>1</v>
      </c>
      <c r="M24">
        <f t="shared" si="3"/>
        <v>1</v>
      </c>
      <c r="N24">
        <f t="shared" si="4"/>
        <v>0</v>
      </c>
    </row>
    <row r="25" spans="1:14" x14ac:dyDescent="0.25">
      <c r="A25" t="s">
        <v>13</v>
      </c>
      <c r="B25" t="s">
        <v>6</v>
      </c>
      <c r="C25">
        <v>2190</v>
      </c>
      <c r="D25">
        <v>1370</v>
      </c>
      <c r="E25">
        <v>2240</v>
      </c>
      <c r="F25">
        <v>3040</v>
      </c>
      <c r="G25">
        <f t="shared" si="0"/>
        <v>1370</v>
      </c>
      <c r="H25" s="3">
        <v>0</v>
      </c>
      <c r="I25" s="15">
        <v>0</v>
      </c>
      <c r="J25" s="3">
        <v>0</v>
      </c>
      <c r="K25">
        <f t="shared" si="1"/>
        <v>0</v>
      </c>
      <c r="L25">
        <f t="shared" si="2"/>
        <v>1</v>
      </c>
      <c r="M25">
        <f t="shared" si="3"/>
        <v>0</v>
      </c>
      <c r="N25">
        <f t="shared" si="4"/>
        <v>0</v>
      </c>
    </row>
    <row r="26" spans="1:14" x14ac:dyDescent="0.25">
      <c r="A26" t="s">
        <v>14</v>
      </c>
      <c r="B26" t="s">
        <v>4</v>
      </c>
      <c r="C26">
        <v>43660</v>
      </c>
      <c r="D26">
        <v>160550</v>
      </c>
      <c r="E26">
        <v>43860</v>
      </c>
      <c r="F26" s="3">
        <v>40</v>
      </c>
      <c r="G26">
        <f t="shared" si="0"/>
        <v>40</v>
      </c>
      <c r="H26">
        <v>172130</v>
      </c>
      <c r="I26" s="14">
        <v>172440</v>
      </c>
      <c r="J26">
        <v>144360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1</v>
      </c>
    </row>
    <row r="27" spans="1:14" x14ac:dyDescent="0.25">
      <c r="A27" t="s">
        <v>14</v>
      </c>
      <c r="B27" t="s">
        <v>5</v>
      </c>
      <c r="C27">
        <v>21100</v>
      </c>
      <c r="D27">
        <v>21100</v>
      </c>
      <c r="E27">
        <v>21100</v>
      </c>
      <c r="F27">
        <v>420080</v>
      </c>
      <c r="G27">
        <f t="shared" si="0"/>
        <v>21100</v>
      </c>
      <c r="H27" s="3">
        <v>1210</v>
      </c>
      <c r="I27" s="15">
        <v>820</v>
      </c>
      <c r="J27" s="3">
        <v>820</v>
      </c>
      <c r="K27">
        <f t="shared" si="1"/>
        <v>1</v>
      </c>
      <c r="L27">
        <f t="shared" si="2"/>
        <v>1</v>
      </c>
      <c r="M27">
        <f t="shared" si="3"/>
        <v>1</v>
      </c>
      <c r="N27">
        <f t="shared" si="4"/>
        <v>0</v>
      </c>
    </row>
    <row r="28" spans="1:14" x14ac:dyDescent="0.25">
      <c r="A28" t="s">
        <v>14</v>
      </c>
      <c r="B28" t="s">
        <v>6</v>
      </c>
      <c r="C28">
        <v>0</v>
      </c>
      <c r="D28">
        <v>0</v>
      </c>
      <c r="E28">
        <v>0</v>
      </c>
      <c r="F28" s="3">
        <v>0</v>
      </c>
      <c r="G28">
        <f t="shared" si="0"/>
        <v>0</v>
      </c>
      <c r="H28" s="3">
        <v>0</v>
      </c>
      <c r="I28" s="15">
        <v>0</v>
      </c>
      <c r="J28" s="3">
        <v>0</v>
      </c>
      <c r="K28">
        <f t="shared" si="1"/>
        <v>1</v>
      </c>
      <c r="L28">
        <f t="shared" si="2"/>
        <v>1</v>
      </c>
      <c r="M28">
        <f t="shared" si="3"/>
        <v>1</v>
      </c>
      <c r="N28">
        <f t="shared" si="4"/>
        <v>1</v>
      </c>
    </row>
    <row r="29" spans="1:14" x14ac:dyDescent="0.25">
      <c r="A29" t="s">
        <v>15</v>
      </c>
      <c r="B29" t="s">
        <v>4</v>
      </c>
      <c r="C29">
        <v>50300</v>
      </c>
      <c r="D29">
        <v>153190</v>
      </c>
      <c r="E29">
        <v>50450</v>
      </c>
      <c r="F29">
        <v>312390</v>
      </c>
      <c r="G29">
        <f t="shared" si="0"/>
        <v>50300</v>
      </c>
      <c r="H29">
        <v>207770</v>
      </c>
      <c r="I29" s="14">
        <v>207770</v>
      </c>
      <c r="J29">
        <v>449630</v>
      </c>
      <c r="K29">
        <f t="shared" si="1"/>
        <v>1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 t="s">
        <v>15</v>
      </c>
      <c r="B30" t="s">
        <v>5</v>
      </c>
      <c r="C30">
        <v>530</v>
      </c>
      <c r="D30">
        <v>530</v>
      </c>
      <c r="E30">
        <v>530</v>
      </c>
      <c r="F30">
        <v>800</v>
      </c>
      <c r="G30">
        <f t="shared" si="0"/>
        <v>530</v>
      </c>
      <c r="H30">
        <v>550</v>
      </c>
      <c r="I30" s="15">
        <v>530</v>
      </c>
      <c r="J30" s="3">
        <v>530</v>
      </c>
      <c r="K30">
        <f t="shared" si="1"/>
        <v>1</v>
      </c>
      <c r="L30">
        <f t="shared" si="2"/>
        <v>1</v>
      </c>
      <c r="M30">
        <f t="shared" si="3"/>
        <v>1</v>
      </c>
      <c r="N30">
        <f t="shared" si="4"/>
        <v>0</v>
      </c>
    </row>
    <row r="31" spans="1:14" x14ac:dyDescent="0.25">
      <c r="A31" t="s">
        <v>15</v>
      </c>
      <c r="B31" t="s">
        <v>6</v>
      </c>
      <c r="C31">
        <v>0</v>
      </c>
      <c r="D31">
        <v>0</v>
      </c>
      <c r="E31">
        <v>0</v>
      </c>
      <c r="F31">
        <v>820</v>
      </c>
      <c r="G31">
        <f t="shared" si="0"/>
        <v>0</v>
      </c>
      <c r="H31" s="3">
        <v>0</v>
      </c>
      <c r="I31" s="15">
        <v>0</v>
      </c>
      <c r="J31" s="3">
        <v>0</v>
      </c>
      <c r="K31">
        <f t="shared" si="1"/>
        <v>1</v>
      </c>
      <c r="L31">
        <f t="shared" si="2"/>
        <v>1</v>
      </c>
      <c r="M31">
        <f t="shared" si="3"/>
        <v>1</v>
      </c>
      <c r="N31">
        <f t="shared" si="4"/>
        <v>0</v>
      </c>
    </row>
    <row r="32" spans="1:14" x14ac:dyDescent="0.25">
      <c r="A32" t="s">
        <v>16</v>
      </c>
      <c r="B32" t="s">
        <v>4</v>
      </c>
      <c r="C32">
        <v>51630</v>
      </c>
      <c r="D32">
        <v>79480</v>
      </c>
      <c r="E32">
        <v>52800</v>
      </c>
      <c r="F32" s="3">
        <v>3600</v>
      </c>
      <c r="G32">
        <f t="shared" si="0"/>
        <v>3600</v>
      </c>
      <c r="H32">
        <v>280840</v>
      </c>
      <c r="I32" s="14">
        <v>282300</v>
      </c>
      <c r="J32">
        <v>205510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1</v>
      </c>
    </row>
    <row r="33" spans="1:14" x14ac:dyDescent="0.25">
      <c r="A33" t="s">
        <v>16</v>
      </c>
      <c r="B33" t="s">
        <v>5</v>
      </c>
      <c r="C33">
        <v>100</v>
      </c>
      <c r="D33">
        <v>100</v>
      </c>
      <c r="E33">
        <v>100</v>
      </c>
      <c r="F33">
        <v>220</v>
      </c>
      <c r="G33">
        <f t="shared" si="0"/>
        <v>100</v>
      </c>
      <c r="H33">
        <v>11620</v>
      </c>
      <c r="I33" s="15">
        <v>100</v>
      </c>
      <c r="J33" s="3">
        <v>100</v>
      </c>
      <c r="K33">
        <f t="shared" si="1"/>
        <v>1</v>
      </c>
      <c r="L33">
        <f t="shared" si="2"/>
        <v>1</v>
      </c>
      <c r="M33">
        <f t="shared" si="3"/>
        <v>1</v>
      </c>
      <c r="N33">
        <f t="shared" si="4"/>
        <v>0</v>
      </c>
    </row>
    <row r="34" spans="1:14" x14ac:dyDescent="0.25">
      <c r="A34" t="s">
        <v>16</v>
      </c>
      <c r="B34" t="s">
        <v>6</v>
      </c>
      <c r="C34">
        <v>0</v>
      </c>
      <c r="D34">
        <v>0</v>
      </c>
      <c r="E34">
        <v>0</v>
      </c>
      <c r="F34" s="3">
        <v>0</v>
      </c>
      <c r="G34">
        <f t="shared" si="0"/>
        <v>0</v>
      </c>
      <c r="H34" s="3">
        <v>0</v>
      </c>
      <c r="I34" s="15">
        <v>0</v>
      </c>
      <c r="J34" s="3">
        <v>0</v>
      </c>
      <c r="K34">
        <f t="shared" si="1"/>
        <v>1</v>
      </c>
      <c r="L34">
        <f t="shared" si="2"/>
        <v>1</v>
      </c>
      <c r="M34">
        <f t="shared" si="3"/>
        <v>1</v>
      </c>
      <c r="N34">
        <f t="shared" si="4"/>
        <v>1</v>
      </c>
    </row>
    <row r="35" spans="1:14" x14ac:dyDescent="0.25">
      <c r="A35" t="s">
        <v>17</v>
      </c>
      <c r="B35" t="s">
        <v>4</v>
      </c>
      <c r="C35">
        <v>49680</v>
      </c>
      <c r="D35">
        <v>90450</v>
      </c>
      <c r="E35">
        <v>49840</v>
      </c>
      <c r="F35" s="3">
        <v>0</v>
      </c>
      <c r="G35">
        <f t="shared" si="0"/>
        <v>0</v>
      </c>
      <c r="H35">
        <v>83590</v>
      </c>
      <c r="I35" s="14">
        <v>85730</v>
      </c>
      <c r="J35">
        <v>267190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1</v>
      </c>
    </row>
    <row r="36" spans="1:14" x14ac:dyDescent="0.25">
      <c r="A36" t="s">
        <v>17</v>
      </c>
      <c r="B36" t="s">
        <v>5</v>
      </c>
      <c r="C36">
        <v>2830</v>
      </c>
      <c r="D36">
        <v>2830</v>
      </c>
      <c r="E36">
        <v>2830</v>
      </c>
      <c r="F36" s="3">
        <v>0</v>
      </c>
      <c r="G36">
        <f t="shared" si="0"/>
        <v>0</v>
      </c>
      <c r="H36">
        <v>3010</v>
      </c>
      <c r="I36" s="15">
        <v>2830</v>
      </c>
      <c r="J36" s="3">
        <v>2830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1</v>
      </c>
    </row>
    <row r="37" spans="1:14" x14ac:dyDescent="0.25">
      <c r="A37" t="s">
        <v>17</v>
      </c>
      <c r="B37" t="s">
        <v>6</v>
      </c>
      <c r="C37">
        <v>0</v>
      </c>
      <c r="D37">
        <v>0</v>
      </c>
      <c r="E37">
        <v>0</v>
      </c>
      <c r="F37" s="3">
        <v>0</v>
      </c>
      <c r="G37">
        <f t="shared" si="0"/>
        <v>0</v>
      </c>
      <c r="H37" s="3">
        <v>0</v>
      </c>
      <c r="I37" s="15">
        <v>0</v>
      </c>
      <c r="J37" s="3">
        <v>0</v>
      </c>
      <c r="K37">
        <f t="shared" si="1"/>
        <v>1</v>
      </c>
      <c r="L37">
        <f t="shared" si="2"/>
        <v>1</v>
      </c>
      <c r="M37">
        <f t="shared" si="3"/>
        <v>1</v>
      </c>
      <c r="N37">
        <f t="shared" si="4"/>
        <v>1</v>
      </c>
    </row>
    <row r="38" spans="1:14" x14ac:dyDescent="0.25">
      <c r="A38" t="s">
        <v>18</v>
      </c>
      <c r="B38" t="s">
        <v>4</v>
      </c>
      <c r="C38">
        <v>48230</v>
      </c>
      <c r="D38">
        <v>98950</v>
      </c>
      <c r="E38">
        <v>48470</v>
      </c>
      <c r="F38" s="3">
        <v>1410</v>
      </c>
      <c r="G38">
        <f t="shared" si="0"/>
        <v>1410</v>
      </c>
      <c r="H38">
        <v>109480</v>
      </c>
      <c r="I38" s="14">
        <v>109480</v>
      </c>
      <c r="J38">
        <v>289340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1</v>
      </c>
    </row>
    <row r="39" spans="1:14" x14ac:dyDescent="0.25">
      <c r="A39" t="s">
        <v>18</v>
      </c>
      <c r="B39" t="s">
        <v>5</v>
      </c>
      <c r="C39">
        <v>1870</v>
      </c>
      <c r="D39">
        <v>1870</v>
      </c>
      <c r="E39">
        <v>1870</v>
      </c>
      <c r="F39" s="3">
        <v>70</v>
      </c>
      <c r="G39">
        <f t="shared" si="0"/>
        <v>70</v>
      </c>
      <c r="H39" s="3">
        <v>1530</v>
      </c>
      <c r="I39" s="15">
        <v>1870</v>
      </c>
      <c r="J39" s="3">
        <v>1870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1</v>
      </c>
    </row>
    <row r="40" spans="1:14" x14ac:dyDescent="0.25">
      <c r="A40" t="s">
        <v>18</v>
      </c>
      <c r="B40" t="s">
        <v>6</v>
      </c>
      <c r="C40">
        <v>0</v>
      </c>
      <c r="D40">
        <v>450</v>
      </c>
      <c r="E40">
        <v>140</v>
      </c>
      <c r="F40">
        <v>172150</v>
      </c>
      <c r="G40">
        <f t="shared" si="0"/>
        <v>0</v>
      </c>
      <c r="H40" s="3">
        <v>0</v>
      </c>
      <c r="I40" s="15">
        <v>0</v>
      </c>
      <c r="J40">
        <v>140</v>
      </c>
      <c r="K40">
        <f t="shared" si="1"/>
        <v>1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19</v>
      </c>
      <c r="B41" t="s">
        <v>4</v>
      </c>
      <c r="C41">
        <v>36680</v>
      </c>
      <c r="D41">
        <v>75100</v>
      </c>
      <c r="E41">
        <v>37910</v>
      </c>
      <c r="F41" s="3">
        <v>0</v>
      </c>
      <c r="G41">
        <f t="shared" si="0"/>
        <v>0</v>
      </c>
      <c r="H41">
        <v>132650</v>
      </c>
      <c r="I41" s="14">
        <v>123650</v>
      </c>
      <c r="J41">
        <v>659250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1</v>
      </c>
    </row>
    <row r="42" spans="1:14" x14ac:dyDescent="0.25">
      <c r="A42" t="s">
        <v>19</v>
      </c>
      <c r="B42" t="s">
        <v>5</v>
      </c>
      <c r="C42">
        <v>220</v>
      </c>
      <c r="D42">
        <v>220</v>
      </c>
      <c r="E42">
        <v>220</v>
      </c>
      <c r="F42">
        <v>390</v>
      </c>
      <c r="G42">
        <f t="shared" si="0"/>
        <v>220</v>
      </c>
      <c r="H42" s="3">
        <v>0</v>
      </c>
      <c r="I42" s="15">
        <v>220</v>
      </c>
      <c r="J42" s="3">
        <v>220</v>
      </c>
      <c r="K42">
        <f t="shared" si="1"/>
        <v>1</v>
      </c>
      <c r="L42">
        <f t="shared" si="2"/>
        <v>1</v>
      </c>
      <c r="M42">
        <f t="shared" si="3"/>
        <v>1</v>
      </c>
      <c r="N42">
        <f t="shared" si="4"/>
        <v>0</v>
      </c>
    </row>
    <row r="43" spans="1:14" x14ac:dyDescent="0.25">
      <c r="A43" t="s">
        <v>19</v>
      </c>
      <c r="B43" t="s">
        <v>6</v>
      </c>
      <c r="C43">
        <v>0</v>
      </c>
      <c r="D43">
        <v>400</v>
      </c>
      <c r="E43">
        <v>0</v>
      </c>
      <c r="F43">
        <v>800</v>
      </c>
      <c r="G43">
        <f t="shared" si="0"/>
        <v>0</v>
      </c>
      <c r="H43" s="3">
        <v>0</v>
      </c>
      <c r="I43" s="15">
        <v>0</v>
      </c>
      <c r="J43" s="3">
        <v>0</v>
      </c>
      <c r="K43">
        <f t="shared" si="1"/>
        <v>1</v>
      </c>
      <c r="L43">
        <f t="shared" si="2"/>
        <v>0</v>
      </c>
      <c r="M43">
        <f t="shared" si="3"/>
        <v>1</v>
      </c>
      <c r="N43">
        <f t="shared" si="4"/>
        <v>0</v>
      </c>
    </row>
    <row r="44" spans="1:14" x14ac:dyDescent="0.25">
      <c r="A44" t="s">
        <v>20</v>
      </c>
      <c r="B44" t="s">
        <v>4</v>
      </c>
      <c r="C44">
        <v>56930</v>
      </c>
      <c r="D44">
        <v>228820</v>
      </c>
      <c r="E44">
        <v>56930</v>
      </c>
      <c r="F44" s="3">
        <v>0</v>
      </c>
      <c r="G44">
        <f t="shared" si="0"/>
        <v>0</v>
      </c>
      <c r="H44">
        <v>407660</v>
      </c>
      <c r="I44" s="14">
        <v>407210</v>
      </c>
      <c r="J44">
        <v>1109010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1</v>
      </c>
    </row>
    <row r="45" spans="1:14" x14ac:dyDescent="0.25">
      <c r="A45" t="s">
        <v>20</v>
      </c>
      <c r="B45" t="s">
        <v>5</v>
      </c>
      <c r="C45">
        <v>3500</v>
      </c>
      <c r="D45">
        <v>3470</v>
      </c>
      <c r="E45">
        <v>3500</v>
      </c>
      <c r="F45" s="3">
        <v>0</v>
      </c>
      <c r="G45">
        <f t="shared" si="0"/>
        <v>0</v>
      </c>
      <c r="H45">
        <v>162110</v>
      </c>
      <c r="I45" s="14">
        <v>3500</v>
      </c>
      <c r="J45" s="3">
        <v>3500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1</v>
      </c>
    </row>
    <row r="46" spans="1:14" x14ac:dyDescent="0.25">
      <c r="A46" t="s">
        <v>20</v>
      </c>
      <c r="B46" t="s">
        <v>6</v>
      </c>
      <c r="C46">
        <v>0</v>
      </c>
      <c r="D46">
        <v>440</v>
      </c>
      <c r="E46">
        <v>0</v>
      </c>
      <c r="F46">
        <v>10</v>
      </c>
      <c r="G46">
        <f t="shared" si="0"/>
        <v>0</v>
      </c>
      <c r="H46">
        <v>128330</v>
      </c>
      <c r="I46" s="15">
        <v>0</v>
      </c>
      <c r="J46" s="3">
        <v>0</v>
      </c>
      <c r="K46">
        <f t="shared" si="1"/>
        <v>1</v>
      </c>
      <c r="L46">
        <f t="shared" si="2"/>
        <v>0</v>
      </c>
      <c r="M46">
        <f t="shared" si="3"/>
        <v>1</v>
      </c>
      <c r="N46">
        <f t="shared" si="4"/>
        <v>0</v>
      </c>
    </row>
    <row r="48" spans="1:14" x14ac:dyDescent="0.25">
      <c r="B48" t="s">
        <v>26</v>
      </c>
      <c r="C48" s="6">
        <f>MEDIAN(C2:C46)</f>
        <v>1870</v>
      </c>
      <c r="D48" s="6">
        <f t="shared" ref="D48:G48" si="5">MEDIAN(D2:D46)</f>
        <v>1860</v>
      </c>
      <c r="E48" s="6">
        <f t="shared" si="5"/>
        <v>1870</v>
      </c>
      <c r="F48" s="6">
        <f t="shared" si="5"/>
        <v>800</v>
      </c>
      <c r="G48" s="6">
        <f t="shared" si="5"/>
        <v>0</v>
      </c>
      <c r="H48" s="6"/>
      <c r="I48" s="6">
        <f t="shared" ref="I48" si="6">MEDIAN(I2:I46)</f>
        <v>820</v>
      </c>
      <c r="J48" s="6"/>
      <c r="K48" t="s">
        <v>2</v>
      </c>
      <c r="L48" t="s">
        <v>21</v>
      </c>
      <c r="M48" t="s">
        <v>23</v>
      </c>
      <c r="N48" s="3" t="s">
        <v>25</v>
      </c>
    </row>
    <row r="49" spans="2:15" x14ac:dyDescent="0.25">
      <c r="B49" t="s">
        <v>27</v>
      </c>
      <c r="C49" s="6">
        <f>AVERAGE(C2:C46)</f>
        <v>17338.222222222223</v>
      </c>
      <c r="D49" s="6">
        <f t="shared" ref="D49:G49" si="7">AVERAGE(D2:D46)</f>
        <v>33640.222222222219</v>
      </c>
      <c r="E49" s="6">
        <f t="shared" si="7"/>
        <v>17530.222222222223</v>
      </c>
      <c r="F49" s="6">
        <f t="shared" si="7"/>
        <v>70344.222222222219</v>
      </c>
      <c r="G49" s="6">
        <f t="shared" si="7"/>
        <v>2830.2222222222222</v>
      </c>
      <c r="H49" s="6"/>
      <c r="I49" s="6">
        <f t="shared" ref="I49" si="8">AVERAGE(I2:I46)</f>
        <v>61151.777777777781</v>
      </c>
      <c r="J49" s="11" t="s">
        <v>33</v>
      </c>
      <c r="K49">
        <f>SUM(K2:K46)</f>
        <v>18</v>
      </c>
      <c r="L49">
        <f t="shared" ref="L49:N49" si="9">SUM(L2:L46)</f>
        <v>18</v>
      </c>
      <c r="M49">
        <f t="shared" si="9"/>
        <v>15</v>
      </c>
      <c r="N49">
        <f t="shared" si="9"/>
        <v>26</v>
      </c>
    </row>
    <row r="50" spans="2:15" x14ac:dyDescent="0.25">
      <c r="J50" t="s">
        <v>24</v>
      </c>
      <c r="K50" s="4">
        <f>K49/45</f>
        <v>0.4</v>
      </c>
      <c r="L50" s="4">
        <f t="shared" ref="L50:N50" si="10">L49/45</f>
        <v>0.4</v>
      </c>
      <c r="M50" s="4">
        <f t="shared" si="10"/>
        <v>0.33333333333333331</v>
      </c>
      <c r="N50" s="5">
        <f t="shared" si="10"/>
        <v>0.57777777777777772</v>
      </c>
    </row>
    <row r="51" spans="2:15" x14ac:dyDescent="0.25">
      <c r="J51" t="s">
        <v>26</v>
      </c>
      <c r="K51" s="6">
        <f>MEDIAN(C2:C46)</f>
        <v>1870</v>
      </c>
      <c r="L51" s="6">
        <f t="shared" ref="L51:N51" si="11">MEDIAN(D2:D46)</f>
        <v>1860</v>
      </c>
      <c r="M51" s="6">
        <f t="shared" si="11"/>
        <v>1870</v>
      </c>
      <c r="N51" s="6">
        <f t="shared" si="11"/>
        <v>800</v>
      </c>
      <c r="O51" s="6"/>
    </row>
    <row r="52" spans="2:15" x14ac:dyDescent="0.25">
      <c r="J52" t="s">
        <v>27</v>
      </c>
      <c r="K52" s="6">
        <f>AVERAGE(C2:C46)</f>
        <v>17338.222222222223</v>
      </c>
      <c r="L52" s="6">
        <f t="shared" ref="L52:N52" si="12">AVERAGE(D2:D46)</f>
        <v>33640.222222222219</v>
      </c>
      <c r="M52" s="6">
        <f t="shared" si="12"/>
        <v>17530.222222222223</v>
      </c>
      <c r="N52" s="6">
        <f t="shared" si="12"/>
        <v>70344.222222222219</v>
      </c>
      <c r="O52" s="6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opLeftCell="B23" zoomScale="115" zoomScaleNormal="115" workbookViewId="0">
      <selection activeCell="L46" sqref="L2:L46"/>
    </sheetView>
  </sheetViews>
  <sheetFormatPr defaultRowHeight="15" x14ac:dyDescent="0.25"/>
  <cols>
    <col min="3" max="5" width="10.5703125" bestFit="1" customWidth="1"/>
    <col min="6" max="6" width="11.5703125" customWidth="1"/>
    <col min="7" max="8" width="9.140625" customWidth="1"/>
    <col min="9" max="9" width="9.5703125" bestFit="1" customWidth="1"/>
    <col min="10" max="11" width="9.140625" customWidth="1"/>
  </cols>
  <sheetData>
    <row r="1" spans="1:16" x14ac:dyDescent="0.25">
      <c r="A1" s="1" t="s">
        <v>0</v>
      </c>
      <c r="B1" s="1" t="s">
        <v>1</v>
      </c>
      <c r="C1" s="1" t="s">
        <v>22</v>
      </c>
      <c r="D1" s="2" t="s">
        <v>21</v>
      </c>
      <c r="E1" s="2" t="s">
        <v>23</v>
      </c>
      <c r="F1" s="7" t="s">
        <v>28</v>
      </c>
      <c r="G1" s="8" t="s">
        <v>29</v>
      </c>
      <c r="H1" s="8" t="s">
        <v>30</v>
      </c>
      <c r="I1" s="9" t="s">
        <v>31</v>
      </c>
      <c r="J1" s="10" t="s">
        <v>32</v>
      </c>
    </row>
    <row r="2" spans="1:16" x14ac:dyDescent="0.25">
      <c r="A2" t="s">
        <v>3</v>
      </c>
      <c r="B2" t="s">
        <v>4</v>
      </c>
      <c r="C2">
        <v>65300</v>
      </c>
      <c r="D2">
        <v>99850</v>
      </c>
      <c r="E2">
        <v>66050</v>
      </c>
      <c r="F2" s="3">
        <v>5910</v>
      </c>
      <c r="G2" s="3">
        <v>1920</v>
      </c>
      <c r="H2" s="3">
        <v>0</v>
      </c>
      <c r="I2">
        <v>154610</v>
      </c>
      <c r="J2" s="3">
        <v>2930</v>
      </c>
      <c r="K2" s="3">
        <v>840</v>
      </c>
      <c r="L2">
        <v>88630</v>
      </c>
      <c r="M2">
        <f>IF(C2=$J2,1,0)</f>
        <v>0</v>
      </c>
      <c r="N2">
        <f>IF(D2=$J2,1,0)</f>
        <v>0</v>
      </c>
      <c r="O2">
        <f>IF(E2=$J2,1,0)</f>
        <v>0</v>
      </c>
      <c r="P2">
        <f>IF(F2=$J2,1,0)</f>
        <v>0</v>
      </c>
    </row>
    <row r="3" spans="1:16" x14ac:dyDescent="0.25">
      <c r="A3" t="s">
        <v>3</v>
      </c>
      <c r="B3" t="s">
        <v>5</v>
      </c>
      <c r="C3">
        <v>180</v>
      </c>
      <c r="D3">
        <v>150</v>
      </c>
      <c r="E3">
        <v>180</v>
      </c>
      <c r="F3" s="3">
        <v>0</v>
      </c>
      <c r="G3">
        <v>171130</v>
      </c>
      <c r="H3">
        <v>86670</v>
      </c>
      <c r="I3">
        <v>0</v>
      </c>
      <c r="J3" s="3">
        <v>0</v>
      </c>
      <c r="K3">
        <v>1980</v>
      </c>
      <c r="L3" s="3">
        <v>60</v>
      </c>
      <c r="M3">
        <f t="shared" ref="M3:M46" si="0">IF(C3=$J3,1,0)</f>
        <v>0</v>
      </c>
      <c r="N3">
        <f t="shared" ref="N3:N46" si="1">IF(D3=$J3,1,0)</f>
        <v>0</v>
      </c>
      <c r="O3">
        <f t="shared" ref="O3:O46" si="2">IF(E3=$J3,1,0)</f>
        <v>0</v>
      </c>
      <c r="P3">
        <f t="shared" ref="P3:P46" si="3">IF(F3=$J3,1,0)</f>
        <v>1</v>
      </c>
    </row>
    <row r="4" spans="1:16" x14ac:dyDescent="0.25">
      <c r="A4" t="s">
        <v>3</v>
      </c>
      <c r="B4" t="s">
        <v>6</v>
      </c>
      <c r="C4">
        <v>0</v>
      </c>
      <c r="D4">
        <v>580</v>
      </c>
      <c r="E4">
        <v>0</v>
      </c>
      <c r="F4">
        <v>276450</v>
      </c>
      <c r="G4" s="3">
        <v>0</v>
      </c>
      <c r="H4" s="3">
        <v>0</v>
      </c>
      <c r="I4">
        <v>0</v>
      </c>
      <c r="J4" s="3">
        <v>0</v>
      </c>
      <c r="K4" s="3">
        <v>0</v>
      </c>
      <c r="L4">
        <v>590</v>
      </c>
      <c r="M4">
        <f t="shared" si="0"/>
        <v>1</v>
      </c>
      <c r="N4">
        <f t="shared" si="1"/>
        <v>0</v>
      </c>
      <c r="O4">
        <f t="shared" si="2"/>
        <v>1</v>
      </c>
      <c r="P4">
        <f t="shared" si="3"/>
        <v>0</v>
      </c>
    </row>
    <row r="5" spans="1:16" x14ac:dyDescent="0.25">
      <c r="A5" t="s">
        <v>7</v>
      </c>
      <c r="B5" t="s">
        <v>4</v>
      </c>
      <c r="C5">
        <v>48850</v>
      </c>
      <c r="D5">
        <v>94930</v>
      </c>
      <c r="E5">
        <v>48850</v>
      </c>
      <c r="F5">
        <v>354170</v>
      </c>
      <c r="G5" s="3">
        <v>0</v>
      </c>
      <c r="H5">
        <v>160310</v>
      </c>
      <c r="I5">
        <v>0</v>
      </c>
      <c r="J5" s="3">
        <v>1640</v>
      </c>
      <c r="K5" s="3">
        <v>0</v>
      </c>
      <c r="L5">
        <v>187980</v>
      </c>
      <c r="M5">
        <f t="shared" si="0"/>
        <v>0</v>
      </c>
      <c r="N5">
        <f t="shared" si="1"/>
        <v>0</v>
      </c>
      <c r="O5">
        <f t="shared" si="2"/>
        <v>0</v>
      </c>
      <c r="P5">
        <f t="shared" si="3"/>
        <v>0</v>
      </c>
    </row>
    <row r="6" spans="1:16" x14ac:dyDescent="0.25">
      <c r="A6" t="s">
        <v>7</v>
      </c>
      <c r="B6" t="s">
        <v>5</v>
      </c>
      <c r="C6">
        <v>1860</v>
      </c>
      <c r="D6">
        <v>1860</v>
      </c>
      <c r="E6">
        <v>1860</v>
      </c>
      <c r="F6" s="3">
        <v>0</v>
      </c>
      <c r="G6" s="3">
        <v>160</v>
      </c>
      <c r="H6" s="3">
        <v>0</v>
      </c>
      <c r="I6">
        <v>0</v>
      </c>
      <c r="J6">
        <v>369150</v>
      </c>
      <c r="K6" s="3">
        <v>0</v>
      </c>
      <c r="L6">
        <v>255290</v>
      </c>
      <c r="M6">
        <f t="shared" si="0"/>
        <v>0</v>
      </c>
      <c r="N6">
        <f t="shared" si="1"/>
        <v>0</v>
      </c>
      <c r="O6">
        <f t="shared" si="2"/>
        <v>0</v>
      </c>
      <c r="P6">
        <f t="shared" si="3"/>
        <v>0</v>
      </c>
    </row>
    <row r="7" spans="1:16" x14ac:dyDescent="0.25">
      <c r="A7" t="s">
        <v>7</v>
      </c>
      <c r="B7" t="s">
        <v>6</v>
      </c>
      <c r="C7">
        <v>0</v>
      </c>
      <c r="D7">
        <v>450</v>
      </c>
      <c r="E7">
        <v>0</v>
      </c>
      <c r="F7" s="3">
        <v>0</v>
      </c>
      <c r="G7" s="3">
        <v>0</v>
      </c>
      <c r="H7">
        <v>3520</v>
      </c>
      <c r="I7">
        <v>112150</v>
      </c>
      <c r="J7">
        <v>323260</v>
      </c>
      <c r="K7">
        <v>345270</v>
      </c>
      <c r="L7">
        <v>226920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25">
      <c r="A8" t="s">
        <v>8</v>
      </c>
      <c r="B8" t="s">
        <v>4</v>
      </c>
      <c r="C8">
        <v>42350</v>
      </c>
      <c r="D8">
        <v>39740</v>
      </c>
      <c r="E8">
        <v>42650</v>
      </c>
      <c r="F8" s="3">
        <v>5910</v>
      </c>
      <c r="G8">
        <v>85320</v>
      </c>
      <c r="H8" s="3">
        <v>3520</v>
      </c>
      <c r="I8">
        <v>0</v>
      </c>
      <c r="J8" s="3">
        <v>0</v>
      </c>
      <c r="K8" s="3">
        <v>2160</v>
      </c>
      <c r="L8">
        <v>167810</v>
      </c>
      <c r="M8">
        <f t="shared" si="0"/>
        <v>0</v>
      </c>
      <c r="N8">
        <f t="shared" si="1"/>
        <v>0</v>
      </c>
      <c r="O8">
        <f t="shared" si="2"/>
        <v>0</v>
      </c>
      <c r="P8">
        <f t="shared" si="3"/>
        <v>0</v>
      </c>
    </row>
    <row r="9" spans="1:16" x14ac:dyDescent="0.25">
      <c r="A9" t="s">
        <v>8</v>
      </c>
      <c r="B9" t="s">
        <v>5</v>
      </c>
      <c r="C9">
        <v>4930</v>
      </c>
      <c r="D9">
        <v>5800</v>
      </c>
      <c r="E9">
        <v>5800</v>
      </c>
      <c r="F9" s="3">
        <v>0</v>
      </c>
      <c r="G9" s="3">
        <v>0</v>
      </c>
      <c r="H9" s="3">
        <v>0</v>
      </c>
      <c r="I9">
        <v>117570</v>
      </c>
      <c r="J9">
        <v>215670</v>
      </c>
      <c r="K9" s="3">
        <v>2830</v>
      </c>
      <c r="L9">
        <v>369420</v>
      </c>
      <c r="M9">
        <f t="shared" si="0"/>
        <v>0</v>
      </c>
      <c r="N9">
        <f t="shared" si="1"/>
        <v>0</v>
      </c>
      <c r="O9">
        <f t="shared" si="2"/>
        <v>0</v>
      </c>
      <c r="P9">
        <f t="shared" si="3"/>
        <v>0</v>
      </c>
    </row>
    <row r="10" spans="1:16" x14ac:dyDescent="0.25">
      <c r="A10" t="s">
        <v>8</v>
      </c>
      <c r="B10" t="s">
        <v>6</v>
      </c>
      <c r="C10">
        <v>3120</v>
      </c>
      <c r="D10">
        <v>12110</v>
      </c>
      <c r="E10">
        <v>5000</v>
      </c>
      <c r="F10" s="3">
        <v>930</v>
      </c>
      <c r="G10" s="3">
        <v>0</v>
      </c>
      <c r="H10" s="3">
        <v>0</v>
      </c>
      <c r="I10">
        <v>0</v>
      </c>
      <c r="J10">
        <v>204460</v>
      </c>
      <c r="K10" s="3">
        <v>0</v>
      </c>
      <c r="L10">
        <v>43780</v>
      </c>
      <c r="M10">
        <f t="shared" si="0"/>
        <v>0</v>
      </c>
      <c r="N10">
        <f t="shared" si="1"/>
        <v>0</v>
      </c>
      <c r="O10">
        <f t="shared" si="2"/>
        <v>0</v>
      </c>
      <c r="P10">
        <f t="shared" si="3"/>
        <v>0</v>
      </c>
    </row>
    <row r="11" spans="1:16" x14ac:dyDescent="0.25">
      <c r="A11" t="s">
        <v>9</v>
      </c>
      <c r="B11" t="s">
        <v>4</v>
      </c>
      <c r="C11">
        <v>40740</v>
      </c>
      <c r="D11">
        <v>47260</v>
      </c>
      <c r="E11">
        <v>41040</v>
      </c>
      <c r="F11">
        <v>475380</v>
      </c>
      <c r="G11" s="3">
        <v>760</v>
      </c>
      <c r="H11" s="3">
        <v>1350</v>
      </c>
      <c r="I11">
        <v>0</v>
      </c>
      <c r="J11" s="3">
        <v>430</v>
      </c>
      <c r="K11" s="3">
        <v>0</v>
      </c>
      <c r="L11">
        <v>127490</v>
      </c>
      <c r="M11">
        <f t="shared" si="0"/>
        <v>0</v>
      </c>
      <c r="N11">
        <f t="shared" si="1"/>
        <v>0</v>
      </c>
      <c r="O11">
        <f t="shared" si="2"/>
        <v>0</v>
      </c>
      <c r="P11">
        <f t="shared" si="3"/>
        <v>0</v>
      </c>
    </row>
    <row r="12" spans="1:16" x14ac:dyDescent="0.25">
      <c r="A12" t="s">
        <v>9</v>
      </c>
      <c r="B12" t="s">
        <v>5</v>
      </c>
      <c r="C12">
        <v>510</v>
      </c>
      <c r="D12">
        <v>0</v>
      </c>
      <c r="E12">
        <v>480</v>
      </c>
      <c r="F12">
        <v>1650</v>
      </c>
      <c r="G12">
        <v>1400</v>
      </c>
      <c r="H12">
        <v>111460</v>
      </c>
      <c r="I12">
        <v>318240</v>
      </c>
      <c r="J12" s="3">
        <v>0</v>
      </c>
      <c r="K12">
        <v>60</v>
      </c>
      <c r="L12">
        <v>1310</v>
      </c>
      <c r="M12">
        <f t="shared" si="0"/>
        <v>0</v>
      </c>
      <c r="N12">
        <f t="shared" si="1"/>
        <v>1</v>
      </c>
      <c r="O12">
        <f t="shared" si="2"/>
        <v>0</v>
      </c>
      <c r="P12">
        <f t="shared" si="3"/>
        <v>0</v>
      </c>
    </row>
    <row r="13" spans="1:16" x14ac:dyDescent="0.25">
      <c r="A13" t="s">
        <v>9</v>
      </c>
      <c r="B13" t="s">
        <v>6</v>
      </c>
      <c r="C13">
        <v>60</v>
      </c>
      <c r="D13">
        <v>0</v>
      </c>
      <c r="E13">
        <v>60</v>
      </c>
      <c r="F13" s="3">
        <v>0</v>
      </c>
      <c r="G13">
        <v>241530</v>
      </c>
      <c r="H13">
        <v>1210</v>
      </c>
      <c r="I13">
        <v>478670</v>
      </c>
      <c r="J13">
        <v>1650</v>
      </c>
      <c r="K13">
        <v>1140</v>
      </c>
      <c r="L13">
        <v>9480</v>
      </c>
      <c r="M13">
        <f t="shared" si="0"/>
        <v>0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1:16" x14ac:dyDescent="0.25">
      <c r="A14" t="s">
        <v>10</v>
      </c>
      <c r="B14" t="s">
        <v>4</v>
      </c>
      <c r="C14">
        <v>46150</v>
      </c>
      <c r="D14">
        <v>120770</v>
      </c>
      <c r="E14">
        <v>46630</v>
      </c>
      <c r="F14" s="3">
        <v>3600</v>
      </c>
      <c r="G14" s="3">
        <v>2110</v>
      </c>
      <c r="H14">
        <v>1498920</v>
      </c>
      <c r="I14">
        <v>0</v>
      </c>
      <c r="J14">
        <v>496200</v>
      </c>
      <c r="K14">
        <v>229420</v>
      </c>
      <c r="L14" s="3">
        <v>0</v>
      </c>
      <c r="M14">
        <f t="shared" si="0"/>
        <v>0</v>
      </c>
      <c r="N14">
        <f t="shared" si="1"/>
        <v>0</v>
      </c>
      <c r="O14">
        <f t="shared" si="2"/>
        <v>0</v>
      </c>
      <c r="P14">
        <f t="shared" si="3"/>
        <v>0</v>
      </c>
    </row>
    <row r="15" spans="1:16" x14ac:dyDescent="0.25">
      <c r="A15" t="s">
        <v>10</v>
      </c>
      <c r="B15" t="s">
        <v>5</v>
      </c>
      <c r="C15">
        <v>7100</v>
      </c>
      <c r="D15">
        <v>7100</v>
      </c>
      <c r="E15">
        <v>7100</v>
      </c>
      <c r="F15" s="3">
        <v>0</v>
      </c>
      <c r="G15" s="3">
        <v>1400</v>
      </c>
      <c r="H15" s="3">
        <v>2310</v>
      </c>
      <c r="I15">
        <v>690</v>
      </c>
      <c r="J15" s="3">
        <v>3500</v>
      </c>
      <c r="K15">
        <v>88480</v>
      </c>
      <c r="L15" s="3">
        <v>1450</v>
      </c>
      <c r="M15">
        <f t="shared" si="0"/>
        <v>0</v>
      </c>
      <c r="N15">
        <f t="shared" si="1"/>
        <v>0</v>
      </c>
      <c r="O15">
        <f t="shared" si="2"/>
        <v>0</v>
      </c>
      <c r="P15">
        <f t="shared" si="3"/>
        <v>0</v>
      </c>
    </row>
    <row r="16" spans="1:16" x14ac:dyDescent="0.25">
      <c r="A16" t="s">
        <v>10</v>
      </c>
      <c r="B16" t="s">
        <v>6</v>
      </c>
      <c r="C16">
        <v>0</v>
      </c>
      <c r="D16">
        <v>0</v>
      </c>
      <c r="E16">
        <v>0</v>
      </c>
      <c r="F16">
        <v>2430</v>
      </c>
      <c r="G16" s="3">
        <v>0</v>
      </c>
      <c r="H16">
        <v>410</v>
      </c>
      <c r="I16">
        <v>5320</v>
      </c>
      <c r="J16" s="3">
        <v>0</v>
      </c>
      <c r="K16">
        <v>1371710</v>
      </c>
      <c r="L16">
        <v>131630</v>
      </c>
      <c r="M16">
        <f t="shared" si="0"/>
        <v>1</v>
      </c>
      <c r="N16">
        <f t="shared" si="1"/>
        <v>1</v>
      </c>
      <c r="O16">
        <f t="shared" si="2"/>
        <v>1</v>
      </c>
      <c r="P16">
        <f t="shared" si="3"/>
        <v>0</v>
      </c>
    </row>
    <row r="17" spans="1:16" x14ac:dyDescent="0.25">
      <c r="A17" t="s">
        <v>11</v>
      </c>
      <c r="B17" t="s">
        <v>4</v>
      </c>
      <c r="C17">
        <v>58360</v>
      </c>
      <c r="D17">
        <v>16750</v>
      </c>
      <c r="E17">
        <v>58650</v>
      </c>
      <c r="F17" s="3">
        <v>1310</v>
      </c>
      <c r="G17" s="3">
        <v>930</v>
      </c>
      <c r="H17">
        <v>87830</v>
      </c>
      <c r="I17">
        <v>2480</v>
      </c>
      <c r="J17" s="3">
        <v>0</v>
      </c>
      <c r="K17" s="3">
        <v>760</v>
      </c>
      <c r="L17" s="3">
        <v>90</v>
      </c>
      <c r="M17">
        <f t="shared" si="0"/>
        <v>0</v>
      </c>
      <c r="N17">
        <f t="shared" si="1"/>
        <v>0</v>
      </c>
      <c r="O17">
        <f t="shared" si="2"/>
        <v>0</v>
      </c>
      <c r="P17">
        <f t="shared" si="3"/>
        <v>0</v>
      </c>
    </row>
    <row r="18" spans="1:16" x14ac:dyDescent="0.25">
      <c r="A18" t="s">
        <v>11</v>
      </c>
      <c r="B18" t="s">
        <v>5</v>
      </c>
      <c r="C18">
        <v>510</v>
      </c>
      <c r="D18">
        <v>360</v>
      </c>
      <c r="E18">
        <v>510</v>
      </c>
      <c r="F18">
        <v>553150</v>
      </c>
      <c r="G18">
        <v>2820</v>
      </c>
      <c r="H18">
        <v>600</v>
      </c>
      <c r="I18">
        <v>0</v>
      </c>
      <c r="J18">
        <v>7140</v>
      </c>
      <c r="K18">
        <v>2340</v>
      </c>
      <c r="L18">
        <v>2830</v>
      </c>
      <c r="M18">
        <f t="shared" si="0"/>
        <v>0</v>
      </c>
      <c r="N18">
        <f t="shared" si="1"/>
        <v>0</v>
      </c>
      <c r="O18">
        <f t="shared" si="2"/>
        <v>0</v>
      </c>
      <c r="P18">
        <f t="shared" si="3"/>
        <v>0</v>
      </c>
    </row>
    <row r="19" spans="1:16" x14ac:dyDescent="0.25">
      <c r="A19" t="s">
        <v>11</v>
      </c>
      <c r="B19" t="s">
        <v>6</v>
      </c>
      <c r="C19">
        <v>0</v>
      </c>
      <c r="D19">
        <v>0</v>
      </c>
      <c r="E19">
        <v>0</v>
      </c>
      <c r="F19">
        <v>3916750</v>
      </c>
      <c r="G19">
        <v>2110</v>
      </c>
      <c r="H19">
        <v>820</v>
      </c>
      <c r="I19">
        <v>980</v>
      </c>
      <c r="J19" s="3">
        <v>0</v>
      </c>
      <c r="K19">
        <v>74610</v>
      </c>
      <c r="L19" s="3">
        <v>0</v>
      </c>
      <c r="M19">
        <f t="shared" si="0"/>
        <v>1</v>
      </c>
      <c r="N19">
        <f t="shared" si="1"/>
        <v>1</v>
      </c>
      <c r="O19">
        <f t="shared" si="2"/>
        <v>1</v>
      </c>
      <c r="P19">
        <f t="shared" si="3"/>
        <v>0</v>
      </c>
    </row>
    <row r="20" spans="1:16" x14ac:dyDescent="0.25">
      <c r="A20" t="s">
        <v>12</v>
      </c>
      <c r="B20" t="s">
        <v>4</v>
      </c>
      <c r="C20">
        <v>49680</v>
      </c>
      <c r="D20">
        <v>49110</v>
      </c>
      <c r="E20">
        <v>49680</v>
      </c>
      <c r="F20">
        <v>117160</v>
      </c>
      <c r="G20" s="3">
        <v>0</v>
      </c>
      <c r="H20">
        <v>170100</v>
      </c>
      <c r="I20">
        <v>126440</v>
      </c>
      <c r="J20">
        <v>605270</v>
      </c>
      <c r="K20">
        <v>176830</v>
      </c>
      <c r="L20" s="3">
        <v>0</v>
      </c>
      <c r="M20">
        <f t="shared" si="0"/>
        <v>0</v>
      </c>
      <c r="N20">
        <f t="shared" si="1"/>
        <v>0</v>
      </c>
      <c r="O20">
        <f t="shared" si="2"/>
        <v>0</v>
      </c>
      <c r="P20">
        <f t="shared" si="3"/>
        <v>0</v>
      </c>
    </row>
    <row r="21" spans="1:16" x14ac:dyDescent="0.25">
      <c r="A21" t="s">
        <v>12</v>
      </c>
      <c r="B21" t="s">
        <v>5</v>
      </c>
      <c r="C21">
        <v>320</v>
      </c>
      <c r="D21">
        <v>270</v>
      </c>
      <c r="E21">
        <v>320</v>
      </c>
      <c r="F21" s="3">
        <v>0</v>
      </c>
      <c r="G21">
        <v>238780</v>
      </c>
      <c r="H21">
        <v>280</v>
      </c>
      <c r="I21">
        <v>25930</v>
      </c>
      <c r="J21" s="3">
        <v>0</v>
      </c>
      <c r="K21">
        <v>27540</v>
      </c>
      <c r="L21">
        <v>1650</v>
      </c>
      <c r="M21">
        <f t="shared" si="0"/>
        <v>0</v>
      </c>
      <c r="N21">
        <f t="shared" si="1"/>
        <v>0</v>
      </c>
      <c r="O21">
        <f t="shared" si="2"/>
        <v>0</v>
      </c>
      <c r="P21">
        <f t="shared" si="3"/>
        <v>1</v>
      </c>
    </row>
    <row r="22" spans="1:16" x14ac:dyDescent="0.25">
      <c r="A22" t="s">
        <v>12</v>
      </c>
      <c r="B22" t="s">
        <v>6</v>
      </c>
      <c r="C22">
        <v>0</v>
      </c>
      <c r="D22">
        <v>940</v>
      </c>
      <c r="E22">
        <v>460</v>
      </c>
      <c r="F22">
        <v>348610</v>
      </c>
      <c r="G22">
        <v>912990</v>
      </c>
      <c r="H22">
        <v>358620</v>
      </c>
      <c r="I22">
        <v>2875100</v>
      </c>
      <c r="J22">
        <v>138920</v>
      </c>
      <c r="K22">
        <v>3130</v>
      </c>
      <c r="L22">
        <v>790</v>
      </c>
      <c r="M22">
        <f t="shared" si="0"/>
        <v>0</v>
      </c>
      <c r="N22">
        <f t="shared" si="1"/>
        <v>0</v>
      </c>
      <c r="O22">
        <f t="shared" si="2"/>
        <v>0</v>
      </c>
      <c r="P22">
        <f t="shared" si="3"/>
        <v>0</v>
      </c>
    </row>
    <row r="23" spans="1:16" x14ac:dyDescent="0.25">
      <c r="A23" t="s">
        <v>13</v>
      </c>
      <c r="B23" t="s">
        <v>4</v>
      </c>
      <c r="C23">
        <v>40730</v>
      </c>
      <c r="D23">
        <v>96440</v>
      </c>
      <c r="E23">
        <v>40730</v>
      </c>
      <c r="F23">
        <v>317530</v>
      </c>
      <c r="G23" s="3">
        <v>800</v>
      </c>
      <c r="H23" s="3">
        <v>20</v>
      </c>
      <c r="I23">
        <v>179080</v>
      </c>
      <c r="J23">
        <v>236050</v>
      </c>
      <c r="K23" s="3">
        <v>0</v>
      </c>
      <c r="L23" s="3">
        <v>1490</v>
      </c>
      <c r="M23">
        <f t="shared" si="0"/>
        <v>0</v>
      </c>
      <c r="N23">
        <f t="shared" si="1"/>
        <v>0</v>
      </c>
      <c r="O23">
        <f t="shared" si="2"/>
        <v>0</v>
      </c>
      <c r="P23">
        <f t="shared" si="3"/>
        <v>0</v>
      </c>
    </row>
    <row r="24" spans="1:16" x14ac:dyDescent="0.25">
      <c r="A24" t="s">
        <v>13</v>
      </c>
      <c r="B24" t="s">
        <v>5</v>
      </c>
      <c r="C24">
        <v>20</v>
      </c>
      <c r="D24">
        <v>20</v>
      </c>
      <c r="E24">
        <v>20</v>
      </c>
      <c r="F24" s="3">
        <v>0</v>
      </c>
      <c r="G24">
        <v>585510</v>
      </c>
      <c r="H24">
        <v>40</v>
      </c>
      <c r="I24">
        <v>4121410</v>
      </c>
      <c r="J24">
        <v>99830</v>
      </c>
      <c r="K24" s="3">
        <v>0</v>
      </c>
      <c r="L24">
        <v>2830</v>
      </c>
      <c r="M24">
        <f t="shared" si="0"/>
        <v>0</v>
      </c>
      <c r="N24">
        <f t="shared" si="1"/>
        <v>0</v>
      </c>
      <c r="O24">
        <f t="shared" si="2"/>
        <v>0</v>
      </c>
      <c r="P24">
        <f t="shared" si="3"/>
        <v>0</v>
      </c>
    </row>
    <row r="25" spans="1:16" x14ac:dyDescent="0.25">
      <c r="A25" t="s">
        <v>13</v>
      </c>
      <c r="B25" t="s">
        <v>6</v>
      </c>
      <c r="C25">
        <v>2190</v>
      </c>
      <c r="D25">
        <v>1370</v>
      </c>
      <c r="E25">
        <v>2240</v>
      </c>
      <c r="F25" s="3">
        <v>0</v>
      </c>
      <c r="G25">
        <v>3040</v>
      </c>
      <c r="H25">
        <v>451740</v>
      </c>
      <c r="I25">
        <v>1380340</v>
      </c>
      <c r="J25" s="3">
        <v>0</v>
      </c>
      <c r="K25" s="3">
        <v>220</v>
      </c>
      <c r="L25" s="3">
        <v>0</v>
      </c>
      <c r="M25">
        <f t="shared" si="0"/>
        <v>0</v>
      </c>
      <c r="N25">
        <f t="shared" si="1"/>
        <v>0</v>
      </c>
      <c r="O25">
        <f t="shared" si="2"/>
        <v>0</v>
      </c>
      <c r="P25">
        <f t="shared" si="3"/>
        <v>1</v>
      </c>
    </row>
    <row r="26" spans="1:16" x14ac:dyDescent="0.25">
      <c r="A26" t="s">
        <v>14</v>
      </c>
      <c r="B26" t="s">
        <v>4</v>
      </c>
      <c r="C26">
        <v>43660</v>
      </c>
      <c r="D26">
        <v>160550</v>
      </c>
      <c r="E26">
        <v>43860</v>
      </c>
      <c r="F26" s="3">
        <v>1600</v>
      </c>
      <c r="G26" s="3">
        <v>40</v>
      </c>
      <c r="H26" s="3">
        <v>800</v>
      </c>
      <c r="I26">
        <v>217970</v>
      </c>
      <c r="J26" s="3">
        <v>930</v>
      </c>
      <c r="K26" s="3">
        <v>2100</v>
      </c>
      <c r="L26">
        <v>231340</v>
      </c>
      <c r="M26">
        <f t="shared" si="0"/>
        <v>0</v>
      </c>
      <c r="N26">
        <f t="shared" si="1"/>
        <v>0</v>
      </c>
      <c r="O26">
        <f t="shared" si="2"/>
        <v>0</v>
      </c>
      <c r="P26">
        <f t="shared" si="3"/>
        <v>0</v>
      </c>
    </row>
    <row r="27" spans="1:16" x14ac:dyDescent="0.25">
      <c r="A27" t="s">
        <v>14</v>
      </c>
      <c r="B27" t="s">
        <v>5</v>
      </c>
      <c r="C27">
        <v>21100</v>
      </c>
      <c r="D27">
        <v>21100</v>
      </c>
      <c r="E27">
        <v>21100</v>
      </c>
      <c r="F27" s="3">
        <v>0</v>
      </c>
      <c r="G27">
        <v>420080</v>
      </c>
      <c r="H27">
        <v>440650</v>
      </c>
      <c r="I27">
        <v>127500</v>
      </c>
      <c r="J27" s="3">
        <v>1310</v>
      </c>
      <c r="K27">
        <v>127490</v>
      </c>
      <c r="L27" s="3">
        <v>4400</v>
      </c>
      <c r="M27">
        <f t="shared" si="0"/>
        <v>0</v>
      </c>
      <c r="N27">
        <f t="shared" si="1"/>
        <v>0</v>
      </c>
      <c r="O27">
        <f t="shared" si="2"/>
        <v>0</v>
      </c>
      <c r="P27">
        <f t="shared" si="3"/>
        <v>0</v>
      </c>
    </row>
    <row r="28" spans="1:16" x14ac:dyDescent="0.25">
      <c r="A28" t="s">
        <v>14</v>
      </c>
      <c r="B28" t="s">
        <v>6</v>
      </c>
      <c r="C28">
        <v>0</v>
      </c>
      <c r="D28">
        <v>0</v>
      </c>
      <c r="E28">
        <v>0</v>
      </c>
      <c r="F28" s="3">
        <v>0</v>
      </c>
      <c r="G28" s="3">
        <v>0</v>
      </c>
      <c r="H28">
        <v>10</v>
      </c>
      <c r="I28">
        <v>531570</v>
      </c>
      <c r="J28" s="3">
        <v>0</v>
      </c>
      <c r="K28" s="3">
        <v>0</v>
      </c>
      <c r="L28">
        <v>153880</v>
      </c>
      <c r="M28">
        <f t="shared" si="0"/>
        <v>1</v>
      </c>
      <c r="N28">
        <f t="shared" si="1"/>
        <v>1</v>
      </c>
      <c r="O28">
        <f t="shared" si="2"/>
        <v>1</v>
      </c>
      <c r="P28">
        <f t="shared" si="3"/>
        <v>1</v>
      </c>
    </row>
    <row r="29" spans="1:16" x14ac:dyDescent="0.25">
      <c r="A29" t="s">
        <v>15</v>
      </c>
      <c r="B29" t="s">
        <v>4</v>
      </c>
      <c r="C29">
        <v>50300</v>
      </c>
      <c r="D29">
        <v>153190</v>
      </c>
      <c r="E29">
        <v>50450</v>
      </c>
      <c r="F29" s="3">
        <v>800</v>
      </c>
      <c r="G29">
        <v>312390</v>
      </c>
      <c r="H29" s="3">
        <v>800</v>
      </c>
      <c r="I29">
        <v>16050</v>
      </c>
      <c r="J29">
        <v>112690</v>
      </c>
      <c r="K29" s="3">
        <v>440</v>
      </c>
      <c r="L29" s="3">
        <v>450</v>
      </c>
      <c r="M29">
        <f t="shared" si="0"/>
        <v>0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1:16" x14ac:dyDescent="0.25">
      <c r="A30" t="s">
        <v>15</v>
      </c>
      <c r="B30" t="s">
        <v>5</v>
      </c>
      <c r="C30">
        <v>530</v>
      </c>
      <c r="D30">
        <v>530</v>
      </c>
      <c r="E30">
        <v>530</v>
      </c>
      <c r="F30" s="3">
        <v>0</v>
      </c>
      <c r="G30">
        <v>800</v>
      </c>
      <c r="H30">
        <v>189480</v>
      </c>
      <c r="I30">
        <v>7135730</v>
      </c>
      <c r="J30">
        <v>4080</v>
      </c>
      <c r="K30">
        <v>252310</v>
      </c>
      <c r="L30">
        <v>5700</v>
      </c>
      <c r="M30">
        <f t="shared" si="0"/>
        <v>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1:16" x14ac:dyDescent="0.25">
      <c r="A31" t="s">
        <v>15</v>
      </c>
      <c r="B31" t="s">
        <v>6</v>
      </c>
      <c r="C31">
        <v>0</v>
      </c>
      <c r="D31">
        <v>0</v>
      </c>
      <c r="E31">
        <v>0</v>
      </c>
      <c r="F31">
        <v>3690</v>
      </c>
      <c r="G31">
        <v>820</v>
      </c>
      <c r="H31">
        <v>10</v>
      </c>
      <c r="I31">
        <v>0</v>
      </c>
      <c r="J31">
        <v>920</v>
      </c>
      <c r="K31">
        <v>11660</v>
      </c>
      <c r="L31">
        <v>530</v>
      </c>
      <c r="M31">
        <f t="shared" si="0"/>
        <v>0</v>
      </c>
      <c r="N31">
        <f t="shared" si="1"/>
        <v>0</v>
      </c>
      <c r="O31">
        <f t="shared" si="2"/>
        <v>0</v>
      </c>
      <c r="P31">
        <f t="shared" si="3"/>
        <v>0</v>
      </c>
    </row>
    <row r="32" spans="1:16" x14ac:dyDescent="0.25">
      <c r="A32" t="s">
        <v>16</v>
      </c>
      <c r="B32" t="s">
        <v>4</v>
      </c>
      <c r="C32">
        <v>51630</v>
      </c>
      <c r="D32">
        <v>79480</v>
      </c>
      <c r="E32">
        <v>52800</v>
      </c>
      <c r="F32" s="3">
        <v>9330</v>
      </c>
      <c r="G32" s="3">
        <v>3600</v>
      </c>
      <c r="H32">
        <v>39000</v>
      </c>
      <c r="I32">
        <v>120</v>
      </c>
      <c r="J32" s="3">
        <v>920</v>
      </c>
      <c r="K32" s="3">
        <v>30</v>
      </c>
      <c r="L32">
        <v>233290</v>
      </c>
      <c r="M32">
        <f t="shared" si="0"/>
        <v>0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1:16" x14ac:dyDescent="0.25">
      <c r="A33" t="s">
        <v>16</v>
      </c>
      <c r="B33" t="s">
        <v>5</v>
      </c>
      <c r="C33">
        <v>100</v>
      </c>
      <c r="D33">
        <v>100</v>
      </c>
      <c r="E33">
        <v>100</v>
      </c>
      <c r="F33" s="3">
        <v>0</v>
      </c>
      <c r="G33">
        <v>220</v>
      </c>
      <c r="H33">
        <v>83840</v>
      </c>
      <c r="I33">
        <v>0</v>
      </c>
      <c r="J33">
        <v>87110</v>
      </c>
      <c r="K33" s="3">
        <v>0</v>
      </c>
      <c r="L33">
        <v>5800</v>
      </c>
      <c r="M33">
        <f t="shared" si="0"/>
        <v>0</v>
      </c>
      <c r="N33">
        <f t="shared" si="1"/>
        <v>0</v>
      </c>
      <c r="O33">
        <f t="shared" si="2"/>
        <v>0</v>
      </c>
      <c r="P33">
        <f t="shared" si="3"/>
        <v>0</v>
      </c>
    </row>
    <row r="34" spans="1:16" x14ac:dyDescent="0.25">
      <c r="A34" t="s">
        <v>16</v>
      </c>
      <c r="B34" t="s">
        <v>6</v>
      </c>
      <c r="C34">
        <v>0</v>
      </c>
      <c r="D34">
        <v>0</v>
      </c>
      <c r="E34">
        <v>0</v>
      </c>
      <c r="F34">
        <v>26850</v>
      </c>
      <c r="G34" s="3">
        <v>0</v>
      </c>
      <c r="H34">
        <v>92490</v>
      </c>
      <c r="I34">
        <v>1200700</v>
      </c>
      <c r="J34" s="3">
        <v>0</v>
      </c>
      <c r="K34" s="3">
        <v>0</v>
      </c>
      <c r="L34">
        <v>30560</v>
      </c>
      <c r="M34">
        <f t="shared" si="0"/>
        <v>1</v>
      </c>
      <c r="N34">
        <f t="shared" si="1"/>
        <v>1</v>
      </c>
      <c r="O34">
        <f t="shared" si="2"/>
        <v>1</v>
      </c>
      <c r="P34">
        <f t="shared" si="3"/>
        <v>0</v>
      </c>
    </row>
    <row r="35" spans="1:16" x14ac:dyDescent="0.25">
      <c r="A35" t="s">
        <v>17</v>
      </c>
      <c r="B35" t="s">
        <v>4</v>
      </c>
      <c r="C35">
        <v>49680</v>
      </c>
      <c r="D35">
        <v>90450</v>
      </c>
      <c r="E35">
        <v>49840</v>
      </c>
      <c r="F35" s="3">
        <v>10</v>
      </c>
      <c r="G35" s="3">
        <v>0</v>
      </c>
      <c r="H35">
        <v>71820</v>
      </c>
      <c r="I35">
        <v>1425500</v>
      </c>
      <c r="J35" s="3">
        <v>0</v>
      </c>
      <c r="K35">
        <v>369570</v>
      </c>
      <c r="L35" s="3">
        <v>90</v>
      </c>
      <c r="M35">
        <f t="shared" si="0"/>
        <v>0</v>
      </c>
      <c r="N35">
        <f t="shared" si="1"/>
        <v>0</v>
      </c>
      <c r="O35">
        <f t="shared" si="2"/>
        <v>0</v>
      </c>
      <c r="P35">
        <f t="shared" si="3"/>
        <v>0</v>
      </c>
    </row>
    <row r="36" spans="1:16" x14ac:dyDescent="0.25">
      <c r="A36" t="s">
        <v>17</v>
      </c>
      <c r="B36" t="s">
        <v>5</v>
      </c>
      <c r="C36">
        <v>2830</v>
      </c>
      <c r="D36">
        <v>2830</v>
      </c>
      <c r="E36">
        <v>2830</v>
      </c>
      <c r="F36" s="3">
        <v>0</v>
      </c>
      <c r="G36" s="3">
        <v>0</v>
      </c>
      <c r="H36" s="3">
        <v>0</v>
      </c>
      <c r="I36">
        <v>29270</v>
      </c>
      <c r="J36">
        <v>93500</v>
      </c>
      <c r="K36" s="3">
        <v>0</v>
      </c>
      <c r="L36" s="3">
        <v>120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25">
      <c r="A37" t="s">
        <v>17</v>
      </c>
      <c r="B37" t="s">
        <v>6</v>
      </c>
      <c r="C37">
        <v>0</v>
      </c>
      <c r="D37">
        <v>0</v>
      </c>
      <c r="E37">
        <v>0</v>
      </c>
      <c r="F37">
        <v>10220</v>
      </c>
      <c r="G37" s="3">
        <v>0</v>
      </c>
      <c r="H37" s="3">
        <v>0</v>
      </c>
      <c r="I37">
        <v>71780</v>
      </c>
      <c r="J37" s="3">
        <v>0</v>
      </c>
      <c r="K37" s="3">
        <v>0</v>
      </c>
      <c r="L37">
        <v>60</v>
      </c>
      <c r="M37">
        <f t="shared" si="0"/>
        <v>1</v>
      </c>
      <c r="N37">
        <f t="shared" si="1"/>
        <v>1</v>
      </c>
      <c r="O37">
        <f t="shared" si="2"/>
        <v>1</v>
      </c>
      <c r="P37">
        <f t="shared" si="3"/>
        <v>0</v>
      </c>
    </row>
    <row r="38" spans="1:16" x14ac:dyDescent="0.25">
      <c r="A38" t="s">
        <v>18</v>
      </c>
      <c r="B38" t="s">
        <v>4</v>
      </c>
      <c r="C38">
        <v>48230</v>
      </c>
      <c r="D38">
        <v>98950</v>
      </c>
      <c r="E38">
        <v>48470</v>
      </c>
      <c r="F38" s="3">
        <v>2670</v>
      </c>
      <c r="G38" s="3">
        <v>1410</v>
      </c>
      <c r="H38" s="3">
        <v>0</v>
      </c>
      <c r="I38">
        <v>7190</v>
      </c>
      <c r="J38" s="3">
        <v>0</v>
      </c>
      <c r="K38" s="3">
        <v>440</v>
      </c>
      <c r="L38" s="3">
        <v>0</v>
      </c>
      <c r="M38">
        <f t="shared" si="0"/>
        <v>0</v>
      </c>
      <c r="N38">
        <f t="shared" si="1"/>
        <v>0</v>
      </c>
      <c r="O38">
        <f t="shared" si="2"/>
        <v>0</v>
      </c>
      <c r="P38">
        <f t="shared" si="3"/>
        <v>0</v>
      </c>
    </row>
    <row r="39" spans="1:16" x14ac:dyDescent="0.25">
      <c r="A39" t="s">
        <v>18</v>
      </c>
      <c r="B39" t="s">
        <v>5</v>
      </c>
      <c r="C39">
        <v>1870</v>
      </c>
      <c r="D39">
        <v>1870</v>
      </c>
      <c r="E39">
        <v>1870</v>
      </c>
      <c r="F39">
        <v>944830</v>
      </c>
      <c r="G39" s="3">
        <v>70</v>
      </c>
      <c r="H39" s="3">
        <v>0</v>
      </c>
      <c r="I39">
        <v>0</v>
      </c>
      <c r="J39" s="3">
        <v>0</v>
      </c>
      <c r="K39" s="3">
        <v>0</v>
      </c>
      <c r="L39" s="3">
        <v>0</v>
      </c>
      <c r="M39">
        <f t="shared" si="0"/>
        <v>0</v>
      </c>
      <c r="N39">
        <f t="shared" si="1"/>
        <v>0</v>
      </c>
      <c r="O39">
        <f t="shared" si="2"/>
        <v>0</v>
      </c>
      <c r="P39">
        <f t="shared" si="3"/>
        <v>0</v>
      </c>
    </row>
    <row r="40" spans="1:16" x14ac:dyDescent="0.25">
      <c r="A40" t="s">
        <v>18</v>
      </c>
      <c r="B40" t="s">
        <v>6</v>
      </c>
      <c r="C40">
        <v>0</v>
      </c>
      <c r="D40">
        <v>450</v>
      </c>
      <c r="E40">
        <v>140</v>
      </c>
      <c r="F40">
        <v>130</v>
      </c>
      <c r="G40">
        <v>172150</v>
      </c>
      <c r="H40" s="3">
        <v>0</v>
      </c>
      <c r="I40">
        <v>0</v>
      </c>
      <c r="J40">
        <v>1063360</v>
      </c>
      <c r="K40">
        <v>297590</v>
      </c>
      <c r="L40">
        <v>530</v>
      </c>
      <c r="M40">
        <f t="shared" si="0"/>
        <v>0</v>
      </c>
      <c r="N40">
        <f t="shared" si="1"/>
        <v>0</v>
      </c>
      <c r="O40">
        <f t="shared" si="2"/>
        <v>0</v>
      </c>
      <c r="P40">
        <f t="shared" si="3"/>
        <v>0</v>
      </c>
    </row>
    <row r="41" spans="1:16" x14ac:dyDescent="0.25">
      <c r="A41" t="s">
        <v>19</v>
      </c>
      <c r="B41" t="s">
        <v>4</v>
      </c>
      <c r="C41">
        <v>36680</v>
      </c>
      <c r="D41">
        <v>75100</v>
      </c>
      <c r="E41">
        <v>37910</v>
      </c>
      <c r="F41">
        <v>675700</v>
      </c>
      <c r="G41" s="3">
        <v>0</v>
      </c>
      <c r="H41">
        <v>215070</v>
      </c>
      <c r="I41">
        <v>22790</v>
      </c>
      <c r="J41" s="3">
        <v>0</v>
      </c>
      <c r="K41" s="3">
        <v>250</v>
      </c>
      <c r="L41" s="3">
        <v>0</v>
      </c>
      <c r="M41">
        <f t="shared" si="0"/>
        <v>0</v>
      </c>
      <c r="N41">
        <f t="shared" si="1"/>
        <v>0</v>
      </c>
      <c r="O41">
        <f t="shared" si="2"/>
        <v>0</v>
      </c>
      <c r="P41">
        <f t="shared" si="3"/>
        <v>0</v>
      </c>
    </row>
    <row r="42" spans="1:16" x14ac:dyDescent="0.25">
      <c r="A42" t="s">
        <v>19</v>
      </c>
      <c r="B42" t="s">
        <v>5</v>
      </c>
      <c r="C42">
        <v>220</v>
      </c>
      <c r="D42">
        <v>220</v>
      </c>
      <c r="E42">
        <v>220</v>
      </c>
      <c r="F42" s="3">
        <v>0</v>
      </c>
      <c r="G42">
        <v>390</v>
      </c>
      <c r="H42">
        <v>72000</v>
      </c>
      <c r="I42">
        <v>0</v>
      </c>
      <c r="J42" s="3">
        <v>210</v>
      </c>
      <c r="K42" s="3">
        <v>0</v>
      </c>
      <c r="L42" s="3">
        <v>0</v>
      </c>
      <c r="M42">
        <f t="shared" si="0"/>
        <v>0</v>
      </c>
      <c r="N42">
        <f t="shared" si="1"/>
        <v>0</v>
      </c>
      <c r="O42">
        <f t="shared" si="2"/>
        <v>0</v>
      </c>
      <c r="P42">
        <f t="shared" si="3"/>
        <v>0</v>
      </c>
    </row>
    <row r="43" spans="1:16" x14ac:dyDescent="0.25">
      <c r="A43" t="s">
        <v>19</v>
      </c>
      <c r="B43" t="s">
        <v>6</v>
      </c>
      <c r="C43">
        <v>0</v>
      </c>
      <c r="D43">
        <v>400</v>
      </c>
      <c r="E43">
        <v>0</v>
      </c>
      <c r="F43">
        <v>2630</v>
      </c>
      <c r="G43">
        <v>800</v>
      </c>
      <c r="H43" s="3">
        <v>0</v>
      </c>
      <c r="I43">
        <v>11350</v>
      </c>
      <c r="J43" s="3">
        <v>0</v>
      </c>
      <c r="K43" s="3">
        <v>0</v>
      </c>
      <c r="L43">
        <v>2650</v>
      </c>
      <c r="M43">
        <f t="shared" si="0"/>
        <v>1</v>
      </c>
      <c r="N43">
        <f t="shared" si="1"/>
        <v>0</v>
      </c>
      <c r="O43">
        <f t="shared" si="2"/>
        <v>1</v>
      </c>
      <c r="P43">
        <f t="shared" si="3"/>
        <v>0</v>
      </c>
    </row>
    <row r="44" spans="1:16" x14ac:dyDescent="0.25">
      <c r="A44" t="s">
        <v>20</v>
      </c>
      <c r="B44" t="s">
        <v>4</v>
      </c>
      <c r="C44">
        <v>56930</v>
      </c>
      <c r="D44">
        <v>228820</v>
      </c>
      <c r="E44">
        <v>56930</v>
      </c>
      <c r="F44" s="3">
        <v>0</v>
      </c>
      <c r="G44" s="3">
        <v>0</v>
      </c>
      <c r="H44" s="3">
        <v>0</v>
      </c>
      <c r="I44">
        <v>0</v>
      </c>
      <c r="J44">
        <v>77360</v>
      </c>
      <c r="K44">
        <v>154910</v>
      </c>
      <c r="L44" s="3">
        <v>450</v>
      </c>
      <c r="M44">
        <f t="shared" si="0"/>
        <v>0</v>
      </c>
      <c r="N44">
        <f t="shared" si="1"/>
        <v>0</v>
      </c>
      <c r="O44">
        <f t="shared" si="2"/>
        <v>0</v>
      </c>
      <c r="P44">
        <f t="shared" si="3"/>
        <v>0</v>
      </c>
    </row>
    <row r="45" spans="1:16" x14ac:dyDescent="0.25">
      <c r="A45" t="s">
        <v>20</v>
      </c>
      <c r="B45" t="s">
        <v>5</v>
      </c>
      <c r="C45">
        <v>3500</v>
      </c>
      <c r="D45">
        <v>3470</v>
      </c>
      <c r="E45">
        <v>3500</v>
      </c>
      <c r="F45">
        <v>79300</v>
      </c>
      <c r="G45" s="3">
        <v>0</v>
      </c>
      <c r="H45">
        <v>162770</v>
      </c>
      <c r="I45">
        <v>120300</v>
      </c>
      <c r="J45" s="3">
        <v>0</v>
      </c>
      <c r="K45" s="3">
        <v>0</v>
      </c>
      <c r="L45" s="3">
        <v>470</v>
      </c>
      <c r="M45">
        <f t="shared" si="0"/>
        <v>0</v>
      </c>
      <c r="N45">
        <f t="shared" si="1"/>
        <v>0</v>
      </c>
      <c r="O45">
        <f t="shared" si="2"/>
        <v>0</v>
      </c>
      <c r="P45">
        <f t="shared" si="3"/>
        <v>0</v>
      </c>
    </row>
    <row r="46" spans="1:16" x14ac:dyDescent="0.25">
      <c r="A46" t="s">
        <v>20</v>
      </c>
      <c r="B46" t="s">
        <v>6</v>
      </c>
      <c r="C46">
        <v>0</v>
      </c>
      <c r="D46">
        <v>440</v>
      </c>
      <c r="E46">
        <v>0</v>
      </c>
      <c r="F46" s="3">
        <v>0</v>
      </c>
      <c r="G46">
        <v>10</v>
      </c>
      <c r="H46" s="3">
        <v>0</v>
      </c>
      <c r="I46">
        <v>685380</v>
      </c>
      <c r="J46">
        <v>118520</v>
      </c>
      <c r="K46">
        <v>184660</v>
      </c>
      <c r="L46">
        <v>13080</v>
      </c>
      <c r="M46">
        <f t="shared" si="0"/>
        <v>0</v>
      </c>
      <c r="N46">
        <f t="shared" si="1"/>
        <v>0</v>
      </c>
      <c r="O46">
        <f t="shared" si="2"/>
        <v>0</v>
      </c>
      <c r="P46">
        <f t="shared" si="3"/>
        <v>0</v>
      </c>
    </row>
    <row r="48" spans="1:16" x14ac:dyDescent="0.25">
      <c r="B48" t="s">
        <v>26</v>
      </c>
      <c r="C48" s="6">
        <f>MEDIAN(C2:C46)</f>
        <v>1870</v>
      </c>
      <c r="D48" s="6">
        <f t="shared" ref="D48:E48" si="4">MEDIAN(D2:D46)</f>
        <v>1860</v>
      </c>
      <c r="E48" s="6">
        <f t="shared" si="4"/>
        <v>1870</v>
      </c>
      <c r="F48" s="12">
        <f t="shared" ref="F48:K48" si="5">MEDIAN(F2:F46)</f>
        <v>1600</v>
      </c>
      <c r="G48" s="6">
        <f t="shared" si="5"/>
        <v>800</v>
      </c>
      <c r="H48" s="6">
        <f t="shared" si="5"/>
        <v>820</v>
      </c>
      <c r="I48" s="6">
        <f t="shared" si="5"/>
        <v>16050</v>
      </c>
      <c r="J48" s="6">
        <f t="shared" si="5"/>
        <v>930</v>
      </c>
      <c r="K48" s="6">
        <f t="shared" si="5"/>
        <v>760</v>
      </c>
      <c r="L48" s="6">
        <f t="shared" ref="L48" si="6">MEDIAN(L2:L46)</f>
        <v>1490</v>
      </c>
      <c r="M48" t="s">
        <v>2</v>
      </c>
      <c r="N48" t="s">
        <v>21</v>
      </c>
      <c r="O48" t="s">
        <v>23</v>
      </c>
      <c r="P48" t="s">
        <v>25</v>
      </c>
    </row>
    <row r="49" spans="2:16" x14ac:dyDescent="0.25">
      <c r="B49" t="s">
        <v>27</v>
      </c>
      <c r="C49" s="6">
        <f>AVERAGE(C2:C46)</f>
        <v>17338.222222222223</v>
      </c>
      <c r="D49" s="6">
        <f t="shared" ref="D49:E49" si="7">AVERAGE(D2:D46)</f>
        <v>33640.222222222219</v>
      </c>
      <c r="E49" s="6">
        <f t="shared" si="7"/>
        <v>17530.222222222223</v>
      </c>
      <c r="F49" s="12">
        <f t="shared" ref="F49:K49" si="8">AVERAGE(F2:F46)</f>
        <v>180860</v>
      </c>
      <c r="G49" s="6">
        <f t="shared" si="8"/>
        <v>70344.222222222219</v>
      </c>
      <c r="H49" s="6">
        <f t="shared" si="8"/>
        <v>95743.777777777781</v>
      </c>
      <c r="I49" s="6">
        <f t="shared" si="8"/>
        <v>477826.88888888888</v>
      </c>
      <c r="J49" s="6">
        <f t="shared" si="8"/>
        <v>94822.444444444438</v>
      </c>
      <c r="K49" s="6">
        <f t="shared" si="8"/>
        <v>82906</v>
      </c>
      <c r="L49" s="6">
        <f t="shared" ref="L49" si="9">AVERAGE(L2:L46)</f>
        <v>51220.444444444445</v>
      </c>
      <c r="M49">
        <f>SUM(M2:M46)</f>
        <v>7</v>
      </c>
      <c r="N49">
        <f t="shared" ref="N49:P49" si="10">SUM(N2:N46)</f>
        <v>6</v>
      </c>
      <c r="O49">
        <f t="shared" si="10"/>
        <v>7</v>
      </c>
      <c r="P49">
        <f t="shared" si="10"/>
        <v>4</v>
      </c>
    </row>
    <row r="50" spans="2:16" x14ac:dyDescent="0.25">
      <c r="M50" s="4">
        <f>M49/45</f>
        <v>0.15555555555555556</v>
      </c>
      <c r="N50" s="4">
        <f t="shared" ref="N50:P50" si="11">N49/45</f>
        <v>0.13333333333333333</v>
      </c>
      <c r="O50" s="4">
        <f t="shared" si="11"/>
        <v>0.15555555555555556</v>
      </c>
      <c r="P50" s="5">
        <f t="shared" si="11"/>
        <v>8.8888888888888892E-2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89BD-C7B3-48B9-A09E-04D14A7AB6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(4)</vt:lpstr>
      <vt:lpstr>Sheet4</vt:lpstr>
      <vt:lpstr>Sheet3</vt:lpstr>
      <vt:lpstr>Sheet1 (3)</vt:lpstr>
      <vt:lpstr>Sheet1 (2)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2024-07-15T18:34:02Z</dcterms:created>
  <dcterms:modified xsi:type="dcterms:W3CDTF">2024-07-31T02:54:10Z</dcterms:modified>
</cp:coreProperties>
</file>