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ch\OneDrive\Desktop\"/>
    </mc:Choice>
  </mc:AlternateContent>
  <xr:revisionPtr revIDLastSave="0" documentId="13_ncr:1_{271EF519-020E-4E39-890D-917ECD24E7C2}" xr6:coauthVersionLast="47" xr6:coauthVersionMax="47" xr10:uidLastSave="{00000000-0000-0000-0000-000000000000}"/>
  <bookViews>
    <workbookView xWindow="-96" yWindow="-96" windowWidth="23232" windowHeight="12552" xr2:uid="{C51AC271-F643-4166-AFD8-C1B3D0FA27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2" i="1"/>
  <c r="P133" i="1"/>
  <c r="P134" i="1"/>
  <c r="P135" i="1"/>
  <c r="P136" i="1"/>
  <c r="P137" i="1"/>
  <c r="P138" i="1"/>
  <c r="P139" i="1"/>
  <c r="P140" i="1"/>
  <c r="P141" i="1"/>
  <c r="P142" i="1"/>
  <c r="P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5" i="1"/>
  <c r="H146" i="1"/>
  <c r="H147" i="1"/>
  <c r="H148" i="1"/>
  <c r="H149" i="1"/>
  <c r="H150" i="1"/>
  <c r="H151" i="1"/>
  <c r="H152" i="1"/>
  <c r="H153" i="1"/>
  <c r="H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5" i="1"/>
  <c r="G146" i="1"/>
  <c r="G147" i="1"/>
  <c r="G148" i="1"/>
  <c r="G149" i="1"/>
  <c r="G150" i="1"/>
  <c r="G151" i="1"/>
  <c r="G152" i="1"/>
  <c r="G153" i="1"/>
  <c r="G23" i="1"/>
</calcChain>
</file>

<file path=xl/sharedStrings.xml><?xml version="1.0" encoding="utf-8"?>
<sst xmlns="http://schemas.openxmlformats.org/spreadsheetml/2006/main" count="71" uniqueCount="58">
  <si>
    <t>Sample File</t>
  </si>
  <si>
    <t>Classifier Model</t>
  </si>
  <si>
    <t>DMA Model</t>
  </si>
  <si>
    <t>DMA Inner Radius(cm)</t>
  </si>
  <si>
    <t>DMA Outer Radius(cm)</t>
  </si>
  <si>
    <t>DMA Characteristic Length(cm)</t>
  </si>
  <si>
    <t>CPC Model</t>
  </si>
  <si>
    <t>Reference Gas Viscosity (Pa*s)</t>
  </si>
  <si>
    <t>Reference Mean Free Path (m)</t>
  </si>
  <si>
    <t>Reference Gas Temperature (K)</t>
  </si>
  <si>
    <t>Reference Gas Pressure (kPa)</t>
  </si>
  <si>
    <t>Channels/Decade</t>
  </si>
  <si>
    <t>Multiple Charge Correction</t>
  </si>
  <si>
    <t>Nanoparticle Aggregate Mobility Analysis</t>
  </si>
  <si>
    <t>Diffusion Correction</t>
  </si>
  <si>
    <t>Units</t>
  </si>
  <si>
    <t>Weight</t>
  </si>
  <si>
    <t>Sample #</t>
  </si>
  <si>
    <t>Date</t>
  </si>
  <si>
    <t>Start Time</t>
  </si>
  <si>
    <t>Stamp</t>
  </si>
  <si>
    <t>Diameter Midpoint</t>
  </si>
  <si>
    <t>Scan Up Time(s)</t>
  </si>
  <si>
    <t>Retrace Time(s)</t>
  </si>
  <si>
    <t>Down Scan First</t>
  </si>
  <si>
    <t>Scans Per Sample</t>
  </si>
  <si>
    <t>Impactor Type(cm)</t>
  </si>
  <si>
    <t>Sheath Flow(lpm)</t>
  </si>
  <si>
    <t>Aerosol Flow(lpm)</t>
  </si>
  <si>
    <t>CPC Inlet Flow(lpm)</t>
  </si>
  <si>
    <t>CPC Sample Flow(lpm)</t>
  </si>
  <si>
    <t>Low Voltage</t>
  </si>
  <si>
    <t>High Voltage</t>
  </si>
  <si>
    <t>Lower Size(nm)</t>
  </si>
  <si>
    <t>Upper Size(nm)</t>
  </si>
  <si>
    <t>Density(g/cc)</t>
  </si>
  <si>
    <t>Title</t>
  </si>
  <si>
    <t>Status Flag</t>
  </si>
  <si>
    <t>td(s)</t>
  </si>
  <si>
    <t>tf(s)</t>
  </si>
  <si>
    <t>D50(nm)</t>
  </si>
  <si>
    <t>Median(nm)</t>
  </si>
  <si>
    <t>Mean(nm)</t>
  </si>
  <si>
    <t>Geo. Mean(nm)</t>
  </si>
  <si>
    <t>Mode(nm)</t>
  </si>
  <si>
    <t>Geo. Std. Dev.</t>
  </si>
  <si>
    <t>Total Concentration(#/cm│)</t>
  </si>
  <si>
    <t>Comment</t>
  </si>
  <si>
    <t xml:space="preserve">Conditioner Temperature Error </t>
  </si>
  <si>
    <t>0108 Afternoon DeGouw Setup Peak</t>
  </si>
  <si>
    <t>Jan/09/2022 10:15:00</t>
  </si>
  <si>
    <t>Jan/09/2022 10:18:00</t>
  </si>
  <si>
    <t>Jan/09/2022 10:21:00</t>
  </si>
  <si>
    <t>Jan/09/2022 10:24:00</t>
  </si>
  <si>
    <t>Jan/09/2022 10:27:00</t>
  </si>
  <si>
    <t>Background 0109 Midmorning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</si>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</sst>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dd/yyyy\ 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48999997599269"/>
          <c:y val="5.0582293807452723E-2"/>
          <c:w val="0.8139207003847061"/>
          <c:h val="0.74523396754912308"/>
        </c:manualLayout>
      </c:layout>
      <c:scatterChart>
        <c:scatterStyle val="lineMarker"/>
        <c:varyColors val="0"/>
        <c:ser>
          <c:idx val="0"/>
          <c:order val="0"/>
          <c:tx>
            <c:v>Afternoon DeGouw Setup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Sheet1!$A$23:$A$128</c:f>
              <c:numCache>
                <c:formatCode>General</c:formatCode>
                <c:ptCount val="106"/>
                <c:pt idx="0">
                  <c:v>11.3</c:v>
                </c:pt>
                <c:pt idx="1">
                  <c:v>11.8</c:v>
                </c:pt>
                <c:pt idx="2">
                  <c:v>12.2</c:v>
                </c:pt>
                <c:pt idx="3">
                  <c:v>12.6</c:v>
                </c:pt>
                <c:pt idx="4">
                  <c:v>13.1</c:v>
                </c:pt>
                <c:pt idx="5">
                  <c:v>13.6</c:v>
                </c:pt>
                <c:pt idx="6">
                  <c:v>14.1</c:v>
                </c:pt>
                <c:pt idx="7">
                  <c:v>14.6</c:v>
                </c:pt>
                <c:pt idx="8">
                  <c:v>15.1</c:v>
                </c:pt>
                <c:pt idx="9">
                  <c:v>15.7</c:v>
                </c:pt>
                <c:pt idx="10">
                  <c:v>16.3</c:v>
                </c:pt>
                <c:pt idx="11">
                  <c:v>16.8</c:v>
                </c:pt>
                <c:pt idx="12">
                  <c:v>17.5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19.5</c:v>
                </c:pt>
                <c:pt idx="16">
                  <c:v>20.2</c:v>
                </c:pt>
                <c:pt idx="17">
                  <c:v>20.9</c:v>
                </c:pt>
                <c:pt idx="18">
                  <c:v>21.7</c:v>
                </c:pt>
                <c:pt idx="19">
                  <c:v>22.5</c:v>
                </c:pt>
                <c:pt idx="20">
                  <c:v>23.3</c:v>
                </c:pt>
                <c:pt idx="21">
                  <c:v>24.1</c:v>
                </c:pt>
                <c:pt idx="22">
                  <c:v>25</c:v>
                </c:pt>
                <c:pt idx="23">
                  <c:v>25.9</c:v>
                </c:pt>
                <c:pt idx="24">
                  <c:v>26.9</c:v>
                </c:pt>
                <c:pt idx="25">
                  <c:v>27.9</c:v>
                </c:pt>
                <c:pt idx="26">
                  <c:v>28.9</c:v>
                </c:pt>
                <c:pt idx="27">
                  <c:v>30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33.4</c:v>
                </c:pt>
                <c:pt idx="31">
                  <c:v>34.6</c:v>
                </c:pt>
                <c:pt idx="32">
                  <c:v>35.9</c:v>
                </c:pt>
                <c:pt idx="33">
                  <c:v>37.200000000000003</c:v>
                </c:pt>
                <c:pt idx="34">
                  <c:v>38.5</c:v>
                </c:pt>
                <c:pt idx="35">
                  <c:v>40</c:v>
                </c:pt>
                <c:pt idx="36">
                  <c:v>41.4</c:v>
                </c:pt>
                <c:pt idx="37">
                  <c:v>42.9</c:v>
                </c:pt>
                <c:pt idx="38">
                  <c:v>44.5</c:v>
                </c:pt>
                <c:pt idx="39">
                  <c:v>46.1</c:v>
                </c:pt>
                <c:pt idx="40">
                  <c:v>47.8</c:v>
                </c:pt>
                <c:pt idx="41">
                  <c:v>49.6</c:v>
                </c:pt>
                <c:pt idx="42">
                  <c:v>51.4</c:v>
                </c:pt>
                <c:pt idx="43">
                  <c:v>53.3</c:v>
                </c:pt>
                <c:pt idx="44">
                  <c:v>55.2</c:v>
                </c:pt>
                <c:pt idx="45">
                  <c:v>57.3</c:v>
                </c:pt>
                <c:pt idx="46">
                  <c:v>59.4</c:v>
                </c:pt>
                <c:pt idx="47">
                  <c:v>61.5</c:v>
                </c:pt>
                <c:pt idx="48">
                  <c:v>63.8</c:v>
                </c:pt>
                <c:pt idx="49">
                  <c:v>66.099999999999994</c:v>
                </c:pt>
                <c:pt idx="50">
                  <c:v>68.5</c:v>
                </c:pt>
                <c:pt idx="51">
                  <c:v>71</c:v>
                </c:pt>
                <c:pt idx="52">
                  <c:v>73.7</c:v>
                </c:pt>
                <c:pt idx="53">
                  <c:v>76.400000000000006</c:v>
                </c:pt>
                <c:pt idx="54">
                  <c:v>79.099999999999994</c:v>
                </c:pt>
                <c:pt idx="55">
                  <c:v>82</c:v>
                </c:pt>
                <c:pt idx="56">
                  <c:v>85.1</c:v>
                </c:pt>
                <c:pt idx="57">
                  <c:v>88.2</c:v>
                </c:pt>
                <c:pt idx="58">
                  <c:v>91.4</c:v>
                </c:pt>
                <c:pt idx="59">
                  <c:v>94.7</c:v>
                </c:pt>
                <c:pt idx="60">
                  <c:v>98.2</c:v>
                </c:pt>
                <c:pt idx="61">
                  <c:v>101.8</c:v>
                </c:pt>
                <c:pt idx="62">
                  <c:v>105.5</c:v>
                </c:pt>
                <c:pt idx="63">
                  <c:v>109.4</c:v>
                </c:pt>
                <c:pt idx="64">
                  <c:v>113.4</c:v>
                </c:pt>
                <c:pt idx="65">
                  <c:v>117.6</c:v>
                </c:pt>
                <c:pt idx="66">
                  <c:v>121.9</c:v>
                </c:pt>
                <c:pt idx="67">
                  <c:v>126.3</c:v>
                </c:pt>
                <c:pt idx="68">
                  <c:v>131</c:v>
                </c:pt>
                <c:pt idx="69">
                  <c:v>135.80000000000001</c:v>
                </c:pt>
                <c:pt idx="70">
                  <c:v>140.69999999999999</c:v>
                </c:pt>
                <c:pt idx="71">
                  <c:v>145.9</c:v>
                </c:pt>
                <c:pt idx="72">
                  <c:v>151.19999999999999</c:v>
                </c:pt>
                <c:pt idx="73">
                  <c:v>156.80000000000001</c:v>
                </c:pt>
                <c:pt idx="74">
                  <c:v>162.5</c:v>
                </c:pt>
                <c:pt idx="75">
                  <c:v>168.5</c:v>
                </c:pt>
                <c:pt idx="76">
                  <c:v>174.7</c:v>
                </c:pt>
                <c:pt idx="77">
                  <c:v>181.1</c:v>
                </c:pt>
                <c:pt idx="78">
                  <c:v>187.7</c:v>
                </c:pt>
                <c:pt idx="79">
                  <c:v>194.6</c:v>
                </c:pt>
                <c:pt idx="80">
                  <c:v>201.7</c:v>
                </c:pt>
                <c:pt idx="81">
                  <c:v>209.1</c:v>
                </c:pt>
                <c:pt idx="82">
                  <c:v>216.7</c:v>
                </c:pt>
                <c:pt idx="83">
                  <c:v>224.7</c:v>
                </c:pt>
                <c:pt idx="84">
                  <c:v>232.9</c:v>
                </c:pt>
                <c:pt idx="85">
                  <c:v>241.4</c:v>
                </c:pt>
                <c:pt idx="86">
                  <c:v>250.3</c:v>
                </c:pt>
                <c:pt idx="87">
                  <c:v>259.5</c:v>
                </c:pt>
                <c:pt idx="88">
                  <c:v>269</c:v>
                </c:pt>
                <c:pt idx="89">
                  <c:v>278.8</c:v>
                </c:pt>
                <c:pt idx="90">
                  <c:v>289</c:v>
                </c:pt>
                <c:pt idx="91">
                  <c:v>299.60000000000002</c:v>
                </c:pt>
                <c:pt idx="92">
                  <c:v>310.60000000000002</c:v>
                </c:pt>
                <c:pt idx="93">
                  <c:v>322</c:v>
                </c:pt>
                <c:pt idx="94">
                  <c:v>333.8</c:v>
                </c:pt>
                <c:pt idx="95">
                  <c:v>346</c:v>
                </c:pt>
                <c:pt idx="96">
                  <c:v>358.7</c:v>
                </c:pt>
                <c:pt idx="97">
                  <c:v>371.8</c:v>
                </c:pt>
                <c:pt idx="98">
                  <c:v>385.4</c:v>
                </c:pt>
                <c:pt idx="99">
                  <c:v>399.5</c:v>
                </c:pt>
                <c:pt idx="100">
                  <c:v>414.2</c:v>
                </c:pt>
                <c:pt idx="101">
                  <c:v>429.4</c:v>
                </c:pt>
                <c:pt idx="102">
                  <c:v>445.1</c:v>
                </c:pt>
                <c:pt idx="103">
                  <c:v>461.4</c:v>
                </c:pt>
                <c:pt idx="104">
                  <c:v>478.3</c:v>
                </c:pt>
                <c:pt idx="105">
                  <c:v>495.8</c:v>
                </c:pt>
              </c:numCache>
            </c:numRef>
          </c:xVal>
          <c:yVal>
            <c:numRef>
              <c:f>Sheet1!$G$23:$G$128</c:f>
              <c:numCache>
                <c:formatCode>General</c:formatCode>
                <c:ptCount val="106"/>
                <c:pt idx="0">
                  <c:v>937.82240000000002</c:v>
                </c:pt>
                <c:pt idx="1">
                  <c:v>790.15080000000012</c:v>
                </c:pt>
                <c:pt idx="2">
                  <c:v>1137.8720000000001</c:v>
                </c:pt>
                <c:pt idx="3">
                  <c:v>973.32180000000005</c:v>
                </c:pt>
                <c:pt idx="4">
                  <c:v>1200.3457999999998</c:v>
                </c:pt>
                <c:pt idx="5">
                  <c:v>1367.8034</c:v>
                </c:pt>
                <c:pt idx="6">
                  <c:v>1423.7180000000001</c:v>
                </c:pt>
                <c:pt idx="7">
                  <c:v>1366.1794000000002</c:v>
                </c:pt>
                <c:pt idx="8">
                  <c:v>1735.3259999999998</c:v>
                </c:pt>
                <c:pt idx="9">
                  <c:v>1508.4612000000002</c:v>
                </c:pt>
                <c:pt idx="10">
                  <c:v>1863.9260000000002</c:v>
                </c:pt>
                <c:pt idx="11">
                  <c:v>2040.2720000000002</c:v>
                </c:pt>
                <c:pt idx="12">
                  <c:v>1856.6860000000001</c:v>
                </c:pt>
                <c:pt idx="13">
                  <c:v>1839.0700000000002</c:v>
                </c:pt>
                <c:pt idx="14">
                  <c:v>2675.3019999999997</c:v>
                </c:pt>
                <c:pt idx="15">
                  <c:v>2674.3919999999998</c:v>
                </c:pt>
                <c:pt idx="16">
                  <c:v>2638.7799999999997</c:v>
                </c:pt>
                <c:pt idx="17">
                  <c:v>2908.7259999999997</c:v>
                </c:pt>
                <c:pt idx="18">
                  <c:v>3120.752</c:v>
                </c:pt>
                <c:pt idx="19">
                  <c:v>3179.7739999999999</c:v>
                </c:pt>
                <c:pt idx="20">
                  <c:v>3552.78</c:v>
                </c:pt>
                <c:pt idx="21">
                  <c:v>3536.6779999999999</c:v>
                </c:pt>
                <c:pt idx="22">
                  <c:v>3882.674</c:v>
                </c:pt>
                <c:pt idx="23">
                  <c:v>4702.47</c:v>
                </c:pt>
                <c:pt idx="24">
                  <c:v>4599.3419999999996</c:v>
                </c:pt>
                <c:pt idx="25">
                  <c:v>4939.6399999999994</c:v>
                </c:pt>
                <c:pt idx="26">
                  <c:v>4853.4480000000003</c:v>
                </c:pt>
                <c:pt idx="27">
                  <c:v>4729.4839999999995</c:v>
                </c:pt>
                <c:pt idx="28">
                  <c:v>5381.0059999999994</c:v>
                </c:pt>
                <c:pt idx="29">
                  <c:v>5483.0120000000006</c:v>
                </c:pt>
                <c:pt idx="30">
                  <c:v>5941.9879999999994</c:v>
                </c:pt>
                <c:pt idx="31">
                  <c:v>6015.4920000000002</c:v>
                </c:pt>
                <c:pt idx="32">
                  <c:v>6313.308</c:v>
                </c:pt>
                <c:pt idx="33">
                  <c:v>6812.56</c:v>
                </c:pt>
                <c:pt idx="34">
                  <c:v>6921.898000000001</c:v>
                </c:pt>
                <c:pt idx="35">
                  <c:v>6873.2139999999999</c:v>
                </c:pt>
                <c:pt idx="36">
                  <c:v>7633.6940000000004</c:v>
                </c:pt>
                <c:pt idx="37">
                  <c:v>7279.866</c:v>
                </c:pt>
                <c:pt idx="38">
                  <c:v>7263.884</c:v>
                </c:pt>
                <c:pt idx="39">
                  <c:v>7115.5299999999988</c:v>
                </c:pt>
                <c:pt idx="40">
                  <c:v>7037.8919999999998</c:v>
                </c:pt>
                <c:pt idx="41">
                  <c:v>7169.8360000000002</c:v>
                </c:pt>
                <c:pt idx="42">
                  <c:v>6873.9799999999987</c:v>
                </c:pt>
                <c:pt idx="43">
                  <c:v>6686.8840000000009</c:v>
                </c:pt>
                <c:pt idx="44">
                  <c:v>6490.1459999999997</c:v>
                </c:pt>
                <c:pt idx="45">
                  <c:v>6678.9580000000005</c:v>
                </c:pt>
                <c:pt idx="46">
                  <c:v>5717.2759999999998</c:v>
                </c:pt>
                <c:pt idx="47">
                  <c:v>5591.7199999999993</c:v>
                </c:pt>
                <c:pt idx="48">
                  <c:v>5374.1319999999996</c:v>
                </c:pt>
                <c:pt idx="49">
                  <c:v>5052.6580000000004</c:v>
                </c:pt>
                <c:pt idx="50">
                  <c:v>4517.2800000000007</c:v>
                </c:pt>
                <c:pt idx="51">
                  <c:v>4247.9220000000005</c:v>
                </c:pt>
                <c:pt idx="52">
                  <c:v>4180.87</c:v>
                </c:pt>
                <c:pt idx="53">
                  <c:v>3712.2940000000003</c:v>
                </c:pt>
                <c:pt idx="54">
                  <c:v>3648.9660000000003</c:v>
                </c:pt>
                <c:pt idx="55">
                  <c:v>3271.654</c:v>
                </c:pt>
                <c:pt idx="56">
                  <c:v>3225.5200000000004</c:v>
                </c:pt>
                <c:pt idx="57">
                  <c:v>3341.4360000000001</c:v>
                </c:pt>
                <c:pt idx="58">
                  <c:v>3135.116</c:v>
                </c:pt>
                <c:pt idx="59">
                  <c:v>2793.8360000000002</c:v>
                </c:pt>
                <c:pt idx="60">
                  <c:v>2802.2339999999995</c:v>
                </c:pt>
                <c:pt idx="61">
                  <c:v>2498.3599999999997</c:v>
                </c:pt>
                <c:pt idx="62">
                  <c:v>2506.67</c:v>
                </c:pt>
                <c:pt idx="63">
                  <c:v>2286.2460000000001</c:v>
                </c:pt>
                <c:pt idx="64">
                  <c:v>2303.54</c:v>
                </c:pt>
                <c:pt idx="65">
                  <c:v>2288.212</c:v>
                </c:pt>
                <c:pt idx="66">
                  <c:v>2129.6319999999996</c:v>
                </c:pt>
                <c:pt idx="67">
                  <c:v>2077.36</c:v>
                </c:pt>
                <c:pt idx="68">
                  <c:v>2136.3040000000001</c:v>
                </c:pt>
                <c:pt idx="69">
                  <c:v>1762.6200000000001</c:v>
                </c:pt>
                <c:pt idx="70">
                  <c:v>1959.1959999999999</c:v>
                </c:pt>
                <c:pt idx="71">
                  <c:v>1770.83</c:v>
                </c:pt>
                <c:pt idx="72">
                  <c:v>1520.5773999999999</c:v>
                </c:pt>
                <c:pt idx="73">
                  <c:v>1509.0590000000002</c:v>
                </c:pt>
                <c:pt idx="74">
                  <c:v>1532.5337999999999</c:v>
                </c:pt>
                <c:pt idx="75">
                  <c:v>1269.6048000000001</c:v>
                </c:pt>
                <c:pt idx="76">
                  <c:v>1095.2354</c:v>
                </c:pt>
                <c:pt idx="77">
                  <c:v>1037.6798000000001</c:v>
                </c:pt>
                <c:pt idx="78">
                  <c:v>990</c:v>
                </c:pt>
                <c:pt idx="79">
                  <c:v>720.53379999999993</c:v>
                </c:pt>
                <c:pt idx="80">
                  <c:v>712.36860000000001</c:v>
                </c:pt>
                <c:pt idx="81">
                  <c:v>628.18600000000004</c:v>
                </c:pt>
                <c:pt idx="82">
                  <c:v>388.52339999999998</c:v>
                </c:pt>
                <c:pt idx="83">
                  <c:v>346.09820000000002</c:v>
                </c:pt>
                <c:pt idx="84">
                  <c:v>225.50279999999998</c:v>
                </c:pt>
                <c:pt idx="85">
                  <c:v>208.60322000000002</c:v>
                </c:pt>
                <c:pt idx="86">
                  <c:v>219.38240000000002</c:v>
                </c:pt>
                <c:pt idx="87">
                  <c:v>182.53424000000001</c:v>
                </c:pt>
                <c:pt idx="88">
                  <c:v>164.43736000000001</c:v>
                </c:pt>
                <c:pt idx="89">
                  <c:v>105.01309999999998</c:v>
                </c:pt>
                <c:pt idx="90">
                  <c:v>86.558360000000008</c:v>
                </c:pt>
                <c:pt idx="91">
                  <c:v>83.560959999999994</c:v>
                </c:pt>
                <c:pt idx="92">
                  <c:v>100.32687999999999</c:v>
                </c:pt>
                <c:pt idx="93">
                  <c:v>52.345180000000006</c:v>
                </c:pt>
                <c:pt idx="94">
                  <c:v>74.13900000000001</c:v>
                </c:pt>
                <c:pt idx="95">
                  <c:v>54.813879999999997</c:v>
                </c:pt>
                <c:pt idx="96">
                  <c:v>37.653620000000004</c:v>
                </c:pt>
                <c:pt idx="97">
                  <c:v>30.830400000000004</c:v>
                </c:pt>
                <c:pt idx="98">
                  <c:v>22.725575999999997</c:v>
                </c:pt>
                <c:pt idx="99">
                  <c:v>21.853619999999999</c:v>
                </c:pt>
                <c:pt idx="100">
                  <c:v>7.4251800000000001</c:v>
                </c:pt>
                <c:pt idx="101">
                  <c:v>7.5714399999999999</c:v>
                </c:pt>
                <c:pt idx="102">
                  <c:v>30.687360000000002</c:v>
                </c:pt>
                <c:pt idx="103">
                  <c:v>21.7484</c:v>
                </c:pt>
                <c:pt idx="104">
                  <c:v>9.7638119999999997</c:v>
                </c:pt>
                <c:pt idx="105">
                  <c:v>16.206859999999999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0-452F-AA68-EA378103510C}"/>
            </c:ext>
          </c:extLst>
        </c:ser>
        <c:ser>
          <c:idx val="1"/>
          <c:order val="1"/>
          <c:tx>
            <c:v>Midmorning 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Sheet1!$A$23:$A$128</c:f>
              <c:numCache>
                <c:formatCode>General</c:formatCode>
                <c:ptCount val="106"/>
                <c:pt idx="0">
                  <c:v>11.3</c:v>
                </c:pt>
                <c:pt idx="1">
                  <c:v>11.8</c:v>
                </c:pt>
                <c:pt idx="2">
                  <c:v>12.2</c:v>
                </c:pt>
                <c:pt idx="3">
                  <c:v>12.6</c:v>
                </c:pt>
                <c:pt idx="4">
                  <c:v>13.1</c:v>
                </c:pt>
                <c:pt idx="5">
                  <c:v>13.6</c:v>
                </c:pt>
                <c:pt idx="6">
                  <c:v>14.1</c:v>
                </c:pt>
                <c:pt idx="7">
                  <c:v>14.6</c:v>
                </c:pt>
                <c:pt idx="8">
                  <c:v>15.1</c:v>
                </c:pt>
                <c:pt idx="9">
                  <c:v>15.7</c:v>
                </c:pt>
                <c:pt idx="10">
                  <c:v>16.3</c:v>
                </c:pt>
                <c:pt idx="11">
                  <c:v>16.8</c:v>
                </c:pt>
                <c:pt idx="12">
                  <c:v>17.5</c:v>
                </c:pt>
                <c:pt idx="13">
                  <c:v>18.100000000000001</c:v>
                </c:pt>
                <c:pt idx="14">
                  <c:v>18.8</c:v>
                </c:pt>
                <c:pt idx="15">
                  <c:v>19.5</c:v>
                </c:pt>
                <c:pt idx="16">
                  <c:v>20.2</c:v>
                </c:pt>
                <c:pt idx="17">
                  <c:v>20.9</c:v>
                </c:pt>
                <c:pt idx="18">
                  <c:v>21.7</c:v>
                </c:pt>
                <c:pt idx="19">
                  <c:v>22.5</c:v>
                </c:pt>
                <c:pt idx="20">
                  <c:v>23.3</c:v>
                </c:pt>
                <c:pt idx="21">
                  <c:v>24.1</c:v>
                </c:pt>
                <c:pt idx="22">
                  <c:v>25</c:v>
                </c:pt>
                <c:pt idx="23">
                  <c:v>25.9</c:v>
                </c:pt>
                <c:pt idx="24">
                  <c:v>26.9</c:v>
                </c:pt>
                <c:pt idx="25">
                  <c:v>27.9</c:v>
                </c:pt>
                <c:pt idx="26">
                  <c:v>28.9</c:v>
                </c:pt>
                <c:pt idx="27">
                  <c:v>30</c:v>
                </c:pt>
                <c:pt idx="28">
                  <c:v>31.1</c:v>
                </c:pt>
                <c:pt idx="29">
                  <c:v>32.200000000000003</c:v>
                </c:pt>
                <c:pt idx="30">
                  <c:v>33.4</c:v>
                </c:pt>
                <c:pt idx="31">
                  <c:v>34.6</c:v>
                </c:pt>
                <c:pt idx="32">
                  <c:v>35.9</c:v>
                </c:pt>
                <c:pt idx="33">
                  <c:v>37.200000000000003</c:v>
                </c:pt>
                <c:pt idx="34">
                  <c:v>38.5</c:v>
                </c:pt>
                <c:pt idx="35">
                  <c:v>40</c:v>
                </c:pt>
                <c:pt idx="36">
                  <c:v>41.4</c:v>
                </c:pt>
                <c:pt idx="37">
                  <c:v>42.9</c:v>
                </c:pt>
                <c:pt idx="38">
                  <c:v>44.5</c:v>
                </c:pt>
                <c:pt idx="39">
                  <c:v>46.1</c:v>
                </c:pt>
                <c:pt idx="40">
                  <c:v>47.8</c:v>
                </c:pt>
                <c:pt idx="41">
                  <c:v>49.6</c:v>
                </c:pt>
                <c:pt idx="42">
                  <c:v>51.4</c:v>
                </c:pt>
                <c:pt idx="43">
                  <c:v>53.3</c:v>
                </c:pt>
                <c:pt idx="44">
                  <c:v>55.2</c:v>
                </c:pt>
                <c:pt idx="45">
                  <c:v>57.3</c:v>
                </c:pt>
                <c:pt idx="46">
                  <c:v>59.4</c:v>
                </c:pt>
                <c:pt idx="47">
                  <c:v>61.5</c:v>
                </c:pt>
                <c:pt idx="48">
                  <c:v>63.8</c:v>
                </c:pt>
                <c:pt idx="49">
                  <c:v>66.099999999999994</c:v>
                </c:pt>
                <c:pt idx="50">
                  <c:v>68.5</c:v>
                </c:pt>
                <c:pt idx="51">
                  <c:v>71</c:v>
                </c:pt>
                <c:pt idx="52">
                  <c:v>73.7</c:v>
                </c:pt>
                <c:pt idx="53">
                  <c:v>76.400000000000006</c:v>
                </c:pt>
                <c:pt idx="54">
                  <c:v>79.099999999999994</c:v>
                </c:pt>
                <c:pt idx="55">
                  <c:v>82</c:v>
                </c:pt>
                <c:pt idx="56">
                  <c:v>85.1</c:v>
                </c:pt>
                <c:pt idx="57">
                  <c:v>88.2</c:v>
                </c:pt>
                <c:pt idx="58">
                  <c:v>91.4</c:v>
                </c:pt>
                <c:pt idx="59">
                  <c:v>94.7</c:v>
                </c:pt>
                <c:pt idx="60">
                  <c:v>98.2</c:v>
                </c:pt>
                <c:pt idx="61">
                  <c:v>101.8</c:v>
                </c:pt>
                <c:pt idx="62">
                  <c:v>105.5</c:v>
                </c:pt>
                <c:pt idx="63">
                  <c:v>109.4</c:v>
                </c:pt>
                <c:pt idx="64">
                  <c:v>113.4</c:v>
                </c:pt>
                <c:pt idx="65">
                  <c:v>117.6</c:v>
                </c:pt>
                <c:pt idx="66">
                  <c:v>121.9</c:v>
                </c:pt>
                <c:pt idx="67">
                  <c:v>126.3</c:v>
                </c:pt>
                <c:pt idx="68">
                  <c:v>131</c:v>
                </c:pt>
                <c:pt idx="69">
                  <c:v>135.80000000000001</c:v>
                </c:pt>
                <c:pt idx="70">
                  <c:v>140.69999999999999</c:v>
                </c:pt>
                <c:pt idx="71">
                  <c:v>145.9</c:v>
                </c:pt>
                <c:pt idx="72">
                  <c:v>151.19999999999999</c:v>
                </c:pt>
                <c:pt idx="73">
                  <c:v>156.80000000000001</c:v>
                </c:pt>
                <c:pt idx="74">
                  <c:v>162.5</c:v>
                </c:pt>
                <c:pt idx="75">
                  <c:v>168.5</c:v>
                </c:pt>
                <c:pt idx="76">
                  <c:v>174.7</c:v>
                </c:pt>
                <c:pt idx="77">
                  <c:v>181.1</c:v>
                </c:pt>
                <c:pt idx="78">
                  <c:v>187.7</c:v>
                </c:pt>
                <c:pt idx="79">
                  <c:v>194.6</c:v>
                </c:pt>
                <c:pt idx="80">
                  <c:v>201.7</c:v>
                </c:pt>
                <c:pt idx="81">
                  <c:v>209.1</c:v>
                </c:pt>
                <c:pt idx="82">
                  <c:v>216.7</c:v>
                </c:pt>
                <c:pt idx="83">
                  <c:v>224.7</c:v>
                </c:pt>
                <c:pt idx="84">
                  <c:v>232.9</c:v>
                </c:pt>
                <c:pt idx="85">
                  <c:v>241.4</c:v>
                </c:pt>
                <c:pt idx="86">
                  <c:v>250.3</c:v>
                </c:pt>
                <c:pt idx="87">
                  <c:v>259.5</c:v>
                </c:pt>
                <c:pt idx="88">
                  <c:v>269</c:v>
                </c:pt>
                <c:pt idx="89">
                  <c:v>278.8</c:v>
                </c:pt>
                <c:pt idx="90">
                  <c:v>289</c:v>
                </c:pt>
                <c:pt idx="91">
                  <c:v>299.60000000000002</c:v>
                </c:pt>
                <c:pt idx="92">
                  <c:v>310.60000000000002</c:v>
                </c:pt>
                <c:pt idx="93">
                  <c:v>322</c:v>
                </c:pt>
                <c:pt idx="94">
                  <c:v>333.8</c:v>
                </c:pt>
                <c:pt idx="95">
                  <c:v>346</c:v>
                </c:pt>
                <c:pt idx="96">
                  <c:v>358.7</c:v>
                </c:pt>
                <c:pt idx="97">
                  <c:v>371.8</c:v>
                </c:pt>
                <c:pt idx="98">
                  <c:v>385.4</c:v>
                </c:pt>
                <c:pt idx="99">
                  <c:v>399.5</c:v>
                </c:pt>
                <c:pt idx="100">
                  <c:v>414.2</c:v>
                </c:pt>
                <c:pt idx="101">
                  <c:v>429.4</c:v>
                </c:pt>
                <c:pt idx="102">
                  <c:v>445.1</c:v>
                </c:pt>
                <c:pt idx="103">
                  <c:v>461.4</c:v>
                </c:pt>
                <c:pt idx="104">
                  <c:v>478.3</c:v>
                </c:pt>
                <c:pt idx="105">
                  <c:v>495.8</c:v>
                </c:pt>
              </c:numCache>
            </c:numRef>
          </c:xVal>
          <c:yVal>
            <c:numRef>
              <c:f>Sheet1!$O$23:$O$128</c:f>
              <c:numCache>
                <c:formatCode>General</c:formatCode>
                <c:ptCount val="106"/>
                <c:pt idx="0">
                  <c:v>24.522399999999998</c:v>
                </c:pt>
                <c:pt idx="1">
                  <c:v>30.735419999999998</c:v>
                </c:pt>
                <c:pt idx="2">
                  <c:v>38.418039999999998</c:v>
                </c:pt>
                <c:pt idx="3">
                  <c:v>65.389200000000002</c:v>
                </c:pt>
                <c:pt idx="4">
                  <c:v>21.004799999999999</c:v>
                </c:pt>
                <c:pt idx="5">
                  <c:v>21.600097999999999</c:v>
                </c:pt>
                <c:pt idx="6">
                  <c:v>95.903179999999992</c:v>
                </c:pt>
                <c:pt idx="7">
                  <c:v>127.51934000000001</c:v>
                </c:pt>
                <c:pt idx="8">
                  <c:v>104.88423399999999</c:v>
                </c:pt>
                <c:pt idx="9">
                  <c:v>123.31196</c:v>
                </c:pt>
                <c:pt idx="10">
                  <c:v>108.63578</c:v>
                </c:pt>
                <c:pt idx="11">
                  <c:v>207.1456</c:v>
                </c:pt>
                <c:pt idx="12">
                  <c:v>153.35818</c:v>
                </c:pt>
                <c:pt idx="13">
                  <c:v>200.95824000000002</c:v>
                </c:pt>
                <c:pt idx="14">
                  <c:v>179.43956</c:v>
                </c:pt>
                <c:pt idx="15">
                  <c:v>241.51619999999997</c:v>
                </c:pt>
                <c:pt idx="16">
                  <c:v>437.6463</c:v>
                </c:pt>
                <c:pt idx="17">
                  <c:v>229.2518</c:v>
                </c:pt>
                <c:pt idx="18">
                  <c:v>343.25100000000003</c:v>
                </c:pt>
                <c:pt idx="19">
                  <c:v>300.43680000000006</c:v>
                </c:pt>
                <c:pt idx="20">
                  <c:v>339.82435999999996</c:v>
                </c:pt>
                <c:pt idx="21">
                  <c:v>537.27139999999997</c:v>
                </c:pt>
                <c:pt idx="22">
                  <c:v>579.19940000000008</c:v>
                </c:pt>
                <c:pt idx="23">
                  <c:v>579.05219999999997</c:v>
                </c:pt>
                <c:pt idx="24">
                  <c:v>715.99840000000006</c:v>
                </c:pt>
                <c:pt idx="25">
                  <c:v>768.79860000000008</c:v>
                </c:pt>
                <c:pt idx="26">
                  <c:v>925.83459999999991</c:v>
                </c:pt>
                <c:pt idx="27">
                  <c:v>1060.1586000000002</c:v>
                </c:pt>
                <c:pt idx="28">
                  <c:v>940.13699999999994</c:v>
                </c:pt>
                <c:pt idx="29">
                  <c:v>1126.5283999999999</c:v>
                </c:pt>
                <c:pt idx="30">
                  <c:v>1061.9479999999999</c:v>
                </c:pt>
                <c:pt idx="31">
                  <c:v>980.87180000000012</c:v>
                </c:pt>
                <c:pt idx="32">
                  <c:v>1093.8524000000002</c:v>
                </c:pt>
                <c:pt idx="33">
                  <c:v>1183.3002000000001</c:v>
                </c:pt>
                <c:pt idx="34">
                  <c:v>1240.6380000000001</c:v>
                </c:pt>
                <c:pt idx="35">
                  <c:v>1517.9259999999999</c:v>
                </c:pt>
                <c:pt idx="36">
                  <c:v>1500.6860000000001</c:v>
                </c:pt>
                <c:pt idx="37">
                  <c:v>1497.1739999999998</c:v>
                </c:pt>
                <c:pt idx="38">
                  <c:v>1290.08</c:v>
                </c:pt>
                <c:pt idx="39">
                  <c:v>1627.8720000000001</c:v>
                </c:pt>
                <c:pt idx="40">
                  <c:v>1442.4379999999996</c:v>
                </c:pt>
                <c:pt idx="41">
                  <c:v>1552.6479999999999</c:v>
                </c:pt>
                <c:pt idx="42">
                  <c:v>1426.35</c:v>
                </c:pt>
                <c:pt idx="43">
                  <c:v>1531.114</c:v>
                </c:pt>
                <c:pt idx="44">
                  <c:v>1393.5160000000001</c:v>
                </c:pt>
                <c:pt idx="45">
                  <c:v>1277.6399999999999</c:v>
                </c:pt>
                <c:pt idx="46">
                  <c:v>1373.9459999999999</c:v>
                </c:pt>
                <c:pt idx="47">
                  <c:v>1125.8271999999999</c:v>
                </c:pt>
                <c:pt idx="48">
                  <c:v>1213.8835999999999</c:v>
                </c:pt>
                <c:pt idx="49">
                  <c:v>1100.2885999999999</c:v>
                </c:pt>
                <c:pt idx="50">
                  <c:v>978.54059999999993</c:v>
                </c:pt>
                <c:pt idx="51">
                  <c:v>889.67660000000001</c:v>
                </c:pt>
                <c:pt idx="52">
                  <c:v>889.17360000000008</c:v>
                </c:pt>
                <c:pt idx="53">
                  <c:v>727.30439999999987</c:v>
                </c:pt>
                <c:pt idx="54">
                  <c:v>673.89560000000006</c:v>
                </c:pt>
                <c:pt idx="55">
                  <c:v>748.67219999999998</c:v>
                </c:pt>
                <c:pt idx="56">
                  <c:v>563.2299999999999</c:v>
                </c:pt>
                <c:pt idx="57">
                  <c:v>635.32379999999989</c:v>
                </c:pt>
                <c:pt idx="58">
                  <c:v>569.0634</c:v>
                </c:pt>
                <c:pt idx="59">
                  <c:v>548.4233999999999</c:v>
                </c:pt>
                <c:pt idx="60">
                  <c:v>508.4178</c:v>
                </c:pt>
                <c:pt idx="61">
                  <c:v>458.99020000000002</c:v>
                </c:pt>
                <c:pt idx="62">
                  <c:v>467.517</c:v>
                </c:pt>
                <c:pt idx="63">
                  <c:v>448.00760000000002</c:v>
                </c:pt>
                <c:pt idx="64">
                  <c:v>335.68179999999995</c:v>
                </c:pt>
                <c:pt idx="65">
                  <c:v>425.13199999999995</c:v>
                </c:pt>
                <c:pt idx="66">
                  <c:v>334.51760000000002</c:v>
                </c:pt>
                <c:pt idx="67">
                  <c:v>377.36739999999998</c:v>
                </c:pt>
                <c:pt idx="68">
                  <c:v>313.28379999999999</c:v>
                </c:pt>
                <c:pt idx="69">
                  <c:v>294.52080000000001</c:v>
                </c:pt>
                <c:pt idx="70">
                  <c:v>287.94099999999997</c:v>
                </c:pt>
                <c:pt idx="71">
                  <c:v>290.036</c:v>
                </c:pt>
                <c:pt idx="72">
                  <c:v>214.31642000000002</c:v>
                </c:pt>
                <c:pt idx="73">
                  <c:v>178.69803999999999</c:v>
                </c:pt>
                <c:pt idx="74">
                  <c:v>188.34360000000001</c:v>
                </c:pt>
                <c:pt idx="75">
                  <c:v>161.48060000000001</c:v>
                </c:pt>
                <c:pt idx="76">
                  <c:v>177.26857999999999</c:v>
                </c:pt>
                <c:pt idx="77">
                  <c:v>129.31023999999999</c:v>
                </c:pt>
                <c:pt idx="78">
                  <c:v>120.66722</c:v>
                </c:pt>
                <c:pt idx="79">
                  <c:v>53.907560000000004</c:v>
                </c:pt>
                <c:pt idx="80">
                  <c:v>59.62124</c:v>
                </c:pt>
                <c:pt idx="81">
                  <c:v>107.21552</c:v>
                </c:pt>
                <c:pt idx="82">
                  <c:v>51.641600000000004</c:v>
                </c:pt>
                <c:pt idx="83">
                  <c:v>28.436059999999998</c:v>
                </c:pt>
                <c:pt idx="84">
                  <c:v>53.215160000000004</c:v>
                </c:pt>
                <c:pt idx="85">
                  <c:v>59.142520000000005</c:v>
                </c:pt>
                <c:pt idx="86">
                  <c:v>31.368137999999998</c:v>
                </c:pt>
                <c:pt idx="87">
                  <c:v>29.245539999999998</c:v>
                </c:pt>
                <c:pt idx="88">
                  <c:v>19.331925999999999</c:v>
                </c:pt>
                <c:pt idx="89">
                  <c:v>48.9651</c:v>
                </c:pt>
                <c:pt idx="90">
                  <c:v>6.3294600000000001</c:v>
                </c:pt>
                <c:pt idx="91">
                  <c:v>6.4348200000000002</c:v>
                </c:pt>
                <c:pt idx="92">
                  <c:v>21.86318</c:v>
                </c:pt>
                <c:pt idx="93">
                  <c:v>10.852880000000001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7.0621999999999998</c:v>
                </c:pt>
                <c:pt idx="98">
                  <c:v>7.1941599999999992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7.6718400000000004</c:v>
                </c:pt>
                <c:pt idx="103">
                  <c:v>15.65652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0-452F-AA68-EA378103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95160"/>
        <c:axId val="596115064"/>
      </c:scatterChart>
      <c:valAx>
        <c:axId val="61049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15064"/>
        <c:crosses val="autoZero"/>
        <c:crossBetween val="midCat"/>
      </c:valAx>
      <c:valAx>
        <c:axId val="596115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dN/dlog(Dp)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9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3391847861792"/>
          <c:y val="5.9703038123914649E-2"/>
          <c:w val="0.26384855843781418"/>
          <c:h val="0.26900800771660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14</xdr:row>
      <xdr:rowOff>76200</xdr:rowOff>
    </xdr:from>
    <xdr:to>
      <xdr:col>24</xdr:col>
      <xdr:colOff>85725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1264E-51B1-405B-A339-09049D74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3707-9C32-420F-B5E7-61711567F211}">
  <dimension ref="A1:P154"/>
  <sheetViews>
    <sheetView tabSelected="1" topLeftCell="A10" zoomScale="90" zoomScaleNormal="90" workbookViewId="0">
      <selection activeCell="F20" sqref="F20"/>
    </sheetView>
  </sheetViews>
  <sheetFormatPr defaultRowHeight="14.4" x14ac:dyDescent="0.55000000000000004"/>
  <cols>
    <col min="1" max="1" width="33.15625" bestFit="1" customWidth="1"/>
    <col min="2" max="6" width="25.7890625" bestFit="1" customWidth="1"/>
    <col min="7" max="9" width="25.7890625" customWidth="1"/>
    <col min="10" max="14" width="25.7890625" bestFit="1" customWidth="1"/>
    <col min="15" max="15" width="7.1015625" bestFit="1" customWidth="1"/>
    <col min="16" max="16" width="15.7890625" bestFit="1" customWidth="1"/>
  </cols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6" x14ac:dyDescent="0.55000000000000004">
      <c r="A17" t="s">
        <v>16</v>
      </c>
      <c r="B17" s="6" t="s">
        <v>49</v>
      </c>
      <c r="C17" s="5"/>
      <c r="D17" s="5"/>
      <c r="E17" s="5"/>
      <c r="F17" s="5"/>
      <c r="G17" s="4" t="s">
        <v>56</v>
      </c>
      <c r="H17" s="4" t="s">
        <v>57</v>
      </c>
      <c r="I17" s="4"/>
      <c r="J17" s="6" t="s">
        <v>55</v>
      </c>
      <c r="K17" s="5"/>
      <c r="L17" s="5"/>
      <c r="M17" s="5"/>
      <c r="N17" s="5"/>
      <c r="O17" t="s">
        <v>56</v>
      </c>
      <c r="P17" s="4" t="s">
        <v>57</v>
      </c>
    </row>
    <row r="18" spans="1:16" x14ac:dyDescent="0.55000000000000004">
      <c r="A18" t="s">
        <v>17</v>
      </c>
      <c r="B18">
        <v>21</v>
      </c>
      <c r="C18">
        <v>22</v>
      </c>
      <c r="D18">
        <v>23</v>
      </c>
      <c r="E18">
        <v>24</v>
      </c>
      <c r="F18">
        <v>25</v>
      </c>
      <c r="J18">
        <v>406</v>
      </c>
      <c r="K18">
        <v>407</v>
      </c>
      <c r="L18">
        <v>408</v>
      </c>
      <c r="M18">
        <v>409</v>
      </c>
      <c r="N18">
        <v>410</v>
      </c>
    </row>
    <row r="19" spans="1:16" x14ac:dyDescent="0.55000000000000004">
      <c r="A19" t="s">
        <v>18</v>
      </c>
      <c r="B19" s="2">
        <v>44569</v>
      </c>
      <c r="C19" s="2">
        <v>44569</v>
      </c>
      <c r="D19" s="2">
        <v>44569</v>
      </c>
      <c r="E19" s="2">
        <v>44569</v>
      </c>
      <c r="F19" s="2">
        <v>44569</v>
      </c>
      <c r="G19" s="2"/>
      <c r="H19" s="2"/>
      <c r="I19" s="2"/>
      <c r="J19" s="2">
        <v>44570</v>
      </c>
      <c r="K19" s="2">
        <v>44570</v>
      </c>
      <c r="L19" s="2">
        <v>44570</v>
      </c>
      <c r="M19" s="2">
        <v>44570</v>
      </c>
      <c r="N19" s="2">
        <v>44570</v>
      </c>
    </row>
    <row r="20" spans="1:16" x14ac:dyDescent="0.55000000000000004">
      <c r="A20" t="s">
        <v>19</v>
      </c>
      <c r="B20" s="3">
        <v>0.625</v>
      </c>
      <c r="C20" s="3">
        <v>0.62708333333333333</v>
      </c>
      <c r="D20" s="3">
        <v>0.62916666666666665</v>
      </c>
      <c r="E20" s="3">
        <v>0.63124999999999998</v>
      </c>
      <c r="F20" s="3">
        <v>0.6333333333333333</v>
      </c>
      <c r="G20" s="3"/>
      <c r="H20" s="3"/>
      <c r="I20" s="3"/>
      <c r="J20" s="3">
        <v>0.42708333333333331</v>
      </c>
      <c r="K20" s="3">
        <v>0.4291666666666667</v>
      </c>
      <c r="L20" s="3">
        <v>0.43124999999999997</v>
      </c>
      <c r="M20" s="3">
        <v>0.43333333333333335</v>
      </c>
      <c r="N20" s="3">
        <v>0.43541666666666662</v>
      </c>
    </row>
    <row r="21" spans="1:16" x14ac:dyDescent="0.55000000000000004">
      <c r="A21" s="1" t="s">
        <v>20</v>
      </c>
      <c r="B21" s="1">
        <v>44569.625</v>
      </c>
      <c r="C21" s="1">
        <v>44569.627083333333</v>
      </c>
      <c r="D21" s="1">
        <v>44569.629166666666</v>
      </c>
      <c r="E21" s="1">
        <v>44569.631249999999</v>
      </c>
      <c r="F21" s="1">
        <v>44569.633333333331</v>
      </c>
      <c r="G21" s="1"/>
      <c r="H21" s="1"/>
      <c r="I21" s="1"/>
      <c r="J21" s="1" t="s">
        <v>50</v>
      </c>
      <c r="K21" s="1" t="s">
        <v>51</v>
      </c>
      <c r="L21" s="1" t="s">
        <v>52</v>
      </c>
      <c r="M21" s="1" t="s">
        <v>53</v>
      </c>
      <c r="N21" s="1" t="s">
        <v>54</v>
      </c>
    </row>
    <row r="22" spans="1:16" x14ac:dyDescent="0.55000000000000004">
      <c r="A22" t="s">
        <v>21</v>
      </c>
    </row>
    <row r="23" spans="1:16" x14ac:dyDescent="0.55000000000000004">
      <c r="A23">
        <v>11.3</v>
      </c>
      <c r="B23">
        <v>613.06100000000004</v>
      </c>
      <c r="C23">
        <v>1792.8</v>
      </c>
      <c r="D23">
        <v>1103.51</v>
      </c>
      <c r="E23">
        <v>367.83699999999999</v>
      </c>
      <c r="F23">
        <v>811.904</v>
      </c>
      <c r="G23">
        <f>AVERAGE(B23:F23)</f>
        <v>937.82240000000002</v>
      </c>
      <c r="H23">
        <f>_xlfn.STDEV.S(B23:F23)</f>
        <v>548.78225278729633</v>
      </c>
      <c r="J23">
        <v>0</v>
      </c>
      <c r="K23">
        <v>0</v>
      </c>
      <c r="L23">
        <v>0</v>
      </c>
      <c r="M23">
        <v>122.61199999999999</v>
      </c>
      <c r="N23">
        <v>0</v>
      </c>
      <c r="O23">
        <f>AVERAGE(J23:N23)</f>
        <v>24.522399999999998</v>
      </c>
      <c r="P23">
        <f>STDEV(J23:N23)</f>
        <v>54.833753371440842</v>
      </c>
    </row>
    <row r="24" spans="1:16" x14ac:dyDescent="0.55000000000000004">
      <c r="A24">
        <v>11.8</v>
      </c>
      <c r="B24">
        <v>389.40800000000002</v>
      </c>
      <c r="C24">
        <v>1450.2</v>
      </c>
      <c r="D24">
        <v>814.62800000000004</v>
      </c>
      <c r="E24">
        <v>707.19200000000001</v>
      </c>
      <c r="F24">
        <v>589.32600000000002</v>
      </c>
      <c r="G24">
        <f t="shared" ref="G24:G87" si="0">AVERAGE(B24:F24)</f>
        <v>790.15080000000012</v>
      </c>
      <c r="H24">
        <f t="shared" ref="H24:H87" si="1">_xlfn.STDEV.S(B24:F24)</f>
        <v>401.2703684190995</v>
      </c>
      <c r="J24">
        <v>0</v>
      </c>
      <c r="K24">
        <v>0</v>
      </c>
      <c r="L24">
        <v>35.812100000000001</v>
      </c>
      <c r="M24">
        <v>117.86499999999999</v>
      </c>
      <c r="N24">
        <v>0</v>
      </c>
      <c r="O24">
        <f t="shared" ref="O24:O87" si="2">AVERAGE(J24:N24)</f>
        <v>30.735419999999998</v>
      </c>
      <c r="P24">
        <f t="shared" ref="P24:P87" si="3">STDEV(J24:N24)</f>
        <v>51.115884318203868</v>
      </c>
    </row>
    <row r="25" spans="1:16" x14ac:dyDescent="0.55000000000000004">
      <c r="A25">
        <v>12.2</v>
      </c>
      <c r="B25">
        <v>871.59</v>
      </c>
      <c r="C25">
        <v>1523.5</v>
      </c>
      <c r="D25">
        <v>1708.77</v>
      </c>
      <c r="E25">
        <v>339.75</v>
      </c>
      <c r="F25">
        <v>1245.75</v>
      </c>
      <c r="G25">
        <f t="shared" si="0"/>
        <v>1137.8720000000001</v>
      </c>
      <c r="H25">
        <f t="shared" si="1"/>
        <v>546.39179488714854</v>
      </c>
      <c r="J25">
        <v>0</v>
      </c>
      <c r="K25">
        <v>113.25</v>
      </c>
      <c r="L25">
        <v>78.840199999999996</v>
      </c>
      <c r="M25">
        <v>0</v>
      </c>
      <c r="N25">
        <v>0</v>
      </c>
      <c r="O25">
        <f t="shared" si="2"/>
        <v>38.418039999999998</v>
      </c>
      <c r="P25">
        <f t="shared" si="3"/>
        <v>53.994468811240289</v>
      </c>
    </row>
    <row r="26" spans="1:16" x14ac:dyDescent="0.55000000000000004">
      <c r="A26">
        <v>12.6</v>
      </c>
      <c r="B26">
        <v>653.89300000000003</v>
      </c>
      <c r="C26">
        <v>877.32500000000005</v>
      </c>
      <c r="D26">
        <v>1656.71</v>
      </c>
      <c r="E26">
        <v>980.84</v>
      </c>
      <c r="F26">
        <v>697.84100000000001</v>
      </c>
      <c r="G26">
        <f t="shared" si="0"/>
        <v>973.32180000000005</v>
      </c>
      <c r="H26">
        <f t="shared" si="1"/>
        <v>404.41802948150081</v>
      </c>
      <c r="J26">
        <v>217.964</v>
      </c>
      <c r="K26">
        <v>108.982</v>
      </c>
      <c r="L26">
        <v>0</v>
      </c>
      <c r="M26">
        <v>0</v>
      </c>
      <c r="N26">
        <v>0</v>
      </c>
      <c r="O26">
        <f t="shared" si="2"/>
        <v>65.389200000000002</v>
      </c>
      <c r="P26">
        <f t="shared" si="3"/>
        <v>97.476464129552838</v>
      </c>
    </row>
    <row r="27" spans="1:16" x14ac:dyDescent="0.55000000000000004">
      <c r="A27">
        <v>13.1</v>
      </c>
      <c r="B27">
        <v>1012.37</v>
      </c>
      <c r="C27">
        <v>965.53899999999999</v>
      </c>
      <c r="D27">
        <v>1583.47</v>
      </c>
      <c r="E27">
        <v>1327.44</v>
      </c>
      <c r="F27">
        <v>1112.9100000000001</v>
      </c>
      <c r="G27">
        <f t="shared" si="0"/>
        <v>1200.3457999999998</v>
      </c>
      <c r="H27">
        <f t="shared" si="1"/>
        <v>255.46586960531616</v>
      </c>
      <c r="J27">
        <v>0</v>
      </c>
      <c r="K27">
        <v>0</v>
      </c>
      <c r="L27">
        <v>0</v>
      </c>
      <c r="M27">
        <v>0</v>
      </c>
      <c r="N27">
        <v>105.024</v>
      </c>
      <c r="O27">
        <f t="shared" si="2"/>
        <v>21.004799999999999</v>
      </c>
      <c r="P27">
        <f t="shared" si="3"/>
        <v>46.968160653787578</v>
      </c>
    </row>
    <row r="28" spans="1:16" x14ac:dyDescent="0.55000000000000004">
      <c r="A28">
        <v>13.6</v>
      </c>
      <c r="B28">
        <v>1356.29</v>
      </c>
      <c r="C28">
        <v>1535.88</v>
      </c>
      <c r="D28">
        <v>2092.62</v>
      </c>
      <c r="E28">
        <v>1147.3</v>
      </c>
      <c r="F28">
        <v>706.92700000000002</v>
      </c>
      <c r="G28">
        <f t="shared" si="0"/>
        <v>1367.8034</v>
      </c>
      <c r="H28">
        <f t="shared" si="1"/>
        <v>509.68636703643534</v>
      </c>
      <c r="J28">
        <v>0</v>
      </c>
      <c r="K28">
        <v>7.0104899999999999</v>
      </c>
      <c r="L28">
        <v>0</v>
      </c>
      <c r="M28">
        <v>100.99</v>
      </c>
      <c r="N28">
        <v>0</v>
      </c>
      <c r="O28">
        <f t="shared" si="2"/>
        <v>21.600097999999999</v>
      </c>
      <c r="P28">
        <f t="shared" si="3"/>
        <v>44.484002467156884</v>
      </c>
    </row>
    <row r="29" spans="1:16" x14ac:dyDescent="0.55000000000000004">
      <c r="A29">
        <v>14.1</v>
      </c>
      <c r="B29">
        <v>1452.05</v>
      </c>
      <c r="C29">
        <v>1875.34</v>
      </c>
      <c r="D29">
        <v>1020.32</v>
      </c>
      <c r="E29">
        <v>1701.09</v>
      </c>
      <c r="F29">
        <v>1069.79</v>
      </c>
      <c r="G29">
        <f t="shared" si="0"/>
        <v>1423.7180000000001</v>
      </c>
      <c r="H29">
        <f t="shared" si="1"/>
        <v>377.3908236430762</v>
      </c>
      <c r="J29">
        <v>97.253299999999996</v>
      </c>
      <c r="K29">
        <v>187.756</v>
      </c>
      <c r="L29">
        <v>0</v>
      </c>
      <c r="M29">
        <v>97.253299999999996</v>
      </c>
      <c r="N29">
        <v>97.253299999999996</v>
      </c>
      <c r="O29">
        <f t="shared" si="2"/>
        <v>95.903179999999992</v>
      </c>
      <c r="P29">
        <f t="shared" si="3"/>
        <v>66.407508890388286</v>
      </c>
    </row>
    <row r="30" spans="1:16" x14ac:dyDescent="0.55000000000000004">
      <c r="A30">
        <v>14.6</v>
      </c>
      <c r="B30">
        <v>842.68499999999995</v>
      </c>
      <c r="C30">
        <v>1969.33</v>
      </c>
      <c r="D30">
        <v>1639.37</v>
      </c>
      <c r="E30">
        <v>1724.09</v>
      </c>
      <c r="F30">
        <v>655.42200000000003</v>
      </c>
      <c r="G30">
        <f t="shared" si="0"/>
        <v>1366.1794000000002</v>
      </c>
      <c r="H30">
        <f t="shared" si="1"/>
        <v>580.0315112748608</v>
      </c>
      <c r="J30">
        <v>178.351</v>
      </c>
      <c r="K30">
        <v>187.26300000000001</v>
      </c>
      <c r="L30">
        <v>178.351</v>
      </c>
      <c r="M30">
        <v>93.631699999999995</v>
      </c>
      <c r="N30">
        <v>0</v>
      </c>
      <c r="O30">
        <f t="shared" si="2"/>
        <v>127.51934000000001</v>
      </c>
      <c r="P30">
        <f t="shared" si="3"/>
        <v>80.849512128571291</v>
      </c>
    </row>
    <row r="31" spans="1:16" x14ac:dyDescent="0.55000000000000004">
      <c r="A31">
        <v>15.1</v>
      </c>
      <c r="B31">
        <v>2284.69</v>
      </c>
      <c r="C31">
        <v>1966.57</v>
      </c>
      <c r="D31">
        <v>1861.28</v>
      </c>
      <c r="E31">
        <v>1272.3699999999999</v>
      </c>
      <c r="F31">
        <v>1291.72</v>
      </c>
      <c r="G31">
        <f t="shared" si="0"/>
        <v>1735.3259999999998</v>
      </c>
      <c r="H31">
        <f t="shared" si="1"/>
        <v>442.22549206259021</v>
      </c>
      <c r="J31">
        <v>98.8626</v>
      </c>
      <c r="K31">
        <v>90.269800000000004</v>
      </c>
      <c r="L31">
        <v>8.5927699999999998</v>
      </c>
      <c r="M31">
        <v>146.15600000000001</v>
      </c>
      <c r="N31">
        <v>180.54</v>
      </c>
      <c r="O31">
        <f t="shared" si="2"/>
        <v>104.88423399999999</v>
      </c>
      <c r="P31">
        <f t="shared" si="3"/>
        <v>65.094242053808301</v>
      </c>
    </row>
    <row r="32" spans="1:16" x14ac:dyDescent="0.55000000000000004">
      <c r="A32">
        <v>15.7</v>
      </c>
      <c r="B32">
        <v>1810.33</v>
      </c>
      <c r="C32">
        <v>1774.62</v>
      </c>
      <c r="D32">
        <v>1773.34</v>
      </c>
      <c r="E32">
        <v>931.45600000000002</v>
      </c>
      <c r="F32">
        <v>1252.56</v>
      </c>
      <c r="G32">
        <f t="shared" si="0"/>
        <v>1508.4612000000002</v>
      </c>
      <c r="H32">
        <f t="shared" si="1"/>
        <v>397.03478528612527</v>
      </c>
      <c r="J32">
        <v>87.009699999999995</v>
      </c>
      <c r="K32">
        <v>87.009699999999995</v>
      </c>
      <c r="L32">
        <v>61.359400000000001</v>
      </c>
      <c r="M32">
        <v>381.18099999999998</v>
      </c>
      <c r="N32">
        <v>0</v>
      </c>
      <c r="O32">
        <f t="shared" si="2"/>
        <v>123.31196</v>
      </c>
      <c r="P32">
        <f t="shared" si="3"/>
        <v>148.47231149471273</v>
      </c>
    </row>
    <row r="33" spans="1:16" x14ac:dyDescent="0.55000000000000004">
      <c r="A33">
        <v>16.3</v>
      </c>
      <c r="B33">
        <v>2620.4699999999998</v>
      </c>
      <c r="C33">
        <v>1549.44</v>
      </c>
      <c r="D33">
        <v>1875.47</v>
      </c>
      <c r="E33">
        <v>1625.63</v>
      </c>
      <c r="F33">
        <v>1648.62</v>
      </c>
      <c r="G33">
        <f t="shared" si="0"/>
        <v>1863.9260000000002</v>
      </c>
      <c r="H33">
        <f t="shared" si="1"/>
        <v>440.03840438079783</v>
      </c>
      <c r="J33">
        <v>83.855000000000004</v>
      </c>
      <c r="K33">
        <v>15.328900000000001</v>
      </c>
      <c r="L33">
        <v>192.43</v>
      </c>
      <c r="M33">
        <v>251.565</v>
      </c>
      <c r="N33">
        <v>0</v>
      </c>
      <c r="O33">
        <f t="shared" si="2"/>
        <v>108.63578</v>
      </c>
      <c r="P33">
        <f t="shared" si="3"/>
        <v>110.19553852603107</v>
      </c>
    </row>
    <row r="34" spans="1:16" x14ac:dyDescent="0.55000000000000004">
      <c r="A34">
        <v>16.8</v>
      </c>
      <c r="B34">
        <v>1705.22</v>
      </c>
      <c r="C34">
        <v>2242.64</v>
      </c>
      <c r="D34">
        <v>2427.2800000000002</v>
      </c>
      <c r="E34">
        <v>1716.96</v>
      </c>
      <c r="F34">
        <v>2109.2600000000002</v>
      </c>
      <c r="G34">
        <f t="shared" si="0"/>
        <v>2040.2720000000002</v>
      </c>
      <c r="H34">
        <f t="shared" si="1"/>
        <v>321.04432547546952</v>
      </c>
      <c r="J34">
        <v>242.423</v>
      </c>
      <c r="K34">
        <v>146.84399999999999</v>
      </c>
      <c r="L34">
        <v>161.61500000000001</v>
      </c>
      <c r="M34">
        <v>242.423</v>
      </c>
      <c r="N34">
        <v>242.423</v>
      </c>
      <c r="O34">
        <f t="shared" si="2"/>
        <v>207.1456</v>
      </c>
      <c r="P34">
        <f t="shared" si="3"/>
        <v>48.587043929426244</v>
      </c>
    </row>
    <row r="35" spans="1:16" x14ac:dyDescent="0.55000000000000004">
      <c r="A35">
        <v>17.5</v>
      </c>
      <c r="B35">
        <v>1821.95</v>
      </c>
      <c r="C35">
        <v>2240.37</v>
      </c>
      <c r="D35">
        <v>1736.05</v>
      </c>
      <c r="E35">
        <v>2286.9</v>
      </c>
      <c r="F35">
        <v>1198.1600000000001</v>
      </c>
      <c r="G35">
        <f t="shared" si="0"/>
        <v>1856.6860000000001</v>
      </c>
      <c r="H35">
        <f t="shared" si="1"/>
        <v>442.07285160932366</v>
      </c>
      <c r="J35">
        <v>155.94800000000001</v>
      </c>
      <c r="K35">
        <v>298.947</v>
      </c>
      <c r="L35">
        <v>233.922</v>
      </c>
      <c r="M35">
        <v>77.9739</v>
      </c>
      <c r="N35">
        <v>0</v>
      </c>
      <c r="O35">
        <f t="shared" si="2"/>
        <v>153.35818</v>
      </c>
      <c r="P35">
        <f t="shared" si="3"/>
        <v>119.26321919775604</v>
      </c>
    </row>
    <row r="36" spans="1:16" x14ac:dyDescent="0.55000000000000004">
      <c r="A36">
        <v>18.100000000000001</v>
      </c>
      <c r="B36">
        <v>1470.45</v>
      </c>
      <c r="C36">
        <v>2174.31</v>
      </c>
      <c r="D36">
        <v>2761.92</v>
      </c>
      <c r="E36">
        <v>1421.97</v>
      </c>
      <c r="F36">
        <v>1366.7</v>
      </c>
      <c r="G36">
        <f t="shared" si="0"/>
        <v>1839.0700000000002</v>
      </c>
      <c r="H36">
        <f t="shared" si="1"/>
        <v>611.76476512626959</v>
      </c>
      <c r="J36">
        <v>239.958</v>
      </c>
      <c r="K36">
        <v>87.727199999999996</v>
      </c>
      <c r="L36">
        <v>75.233999999999995</v>
      </c>
      <c r="M36">
        <v>225.702</v>
      </c>
      <c r="N36">
        <v>376.17</v>
      </c>
      <c r="O36">
        <f t="shared" si="2"/>
        <v>200.95824000000002</v>
      </c>
      <c r="P36">
        <f t="shared" si="3"/>
        <v>123.95588804525578</v>
      </c>
    </row>
    <row r="37" spans="1:16" x14ac:dyDescent="0.55000000000000004">
      <c r="A37">
        <v>18.8</v>
      </c>
      <c r="B37">
        <v>2593.87</v>
      </c>
      <c r="C37">
        <v>3379.58</v>
      </c>
      <c r="D37">
        <v>2845.78</v>
      </c>
      <c r="E37">
        <v>2662.66</v>
      </c>
      <c r="F37">
        <v>1894.62</v>
      </c>
      <c r="G37">
        <f t="shared" si="0"/>
        <v>2675.3019999999997</v>
      </c>
      <c r="H37">
        <f t="shared" si="1"/>
        <v>534.1642129720052</v>
      </c>
      <c r="J37">
        <v>131.58799999999999</v>
      </c>
      <c r="K37">
        <v>290.71899999999999</v>
      </c>
      <c r="L37">
        <v>256.851</v>
      </c>
      <c r="M37">
        <v>72.6798</v>
      </c>
      <c r="N37">
        <v>145.36000000000001</v>
      </c>
      <c r="O37">
        <f t="shared" si="2"/>
        <v>179.43956</v>
      </c>
      <c r="P37">
        <f t="shared" si="3"/>
        <v>91.137916600435787</v>
      </c>
    </row>
    <row r="38" spans="1:16" x14ac:dyDescent="0.55000000000000004">
      <c r="A38">
        <v>19.5</v>
      </c>
      <c r="B38">
        <v>2082.79</v>
      </c>
      <c r="C38">
        <v>4151.6899999999996</v>
      </c>
      <c r="D38">
        <v>2410.4499999999998</v>
      </c>
      <c r="E38">
        <v>2644.24</v>
      </c>
      <c r="F38">
        <v>2082.79</v>
      </c>
      <c r="G38">
        <f t="shared" si="0"/>
        <v>2674.3919999999998</v>
      </c>
      <c r="H38">
        <f t="shared" si="1"/>
        <v>859.21035784026742</v>
      </c>
      <c r="J38">
        <v>140.416</v>
      </c>
      <c r="K38">
        <v>140.416</v>
      </c>
      <c r="L38">
        <v>163.798</v>
      </c>
      <c r="M38">
        <v>210.62299999999999</v>
      </c>
      <c r="N38">
        <v>552.32799999999997</v>
      </c>
      <c r="O38">
        <f t="shared" si="2"/>
        <v>241.51619999999997</v>
      </c>
      <c r="P38">
        <f t="shared" si="3"/>
        <v>176.09726312240059</v>
      </c>
    </row>
    <row r="39" spans="1:16" x14ac:dyDescent="0.55000000000000004">
      <c r="A39">
        <v>20.2</v>
      </c>
      <c r="B39">
        <v>2336.63</v>
      </c>
      <c r="C39">
        <v>2737.31</v>
      </c>
      <c r="D39">
        <v>3544.33</v>
      </c>
      <c r="E39">
        <v>2539.81</v>
      </c>
      <c r="F39">
        <v>2035.82</v>
      </c>
      <c r="G39">
        <f t="shared" si="0"/>
        <v>2638.7799999999997</v>
      </c>
      <c r="H39">
        <f t="shared" si="1"/>
        <v>568.8539813519825</v>
      </c>
      <c r="J39">
        <v>813.82399999999996</v>
      </c>
      <c r="K39">
        <v>271.27499999999998</v>
      </c>
      <c r="L39">
        <v>551.56600000000003</v>
      </c>
      <c r="M39">
        <v>474.73099999999999</v>
      </c>
      <c r="N39">
        <v>76.835499999999996</v>
      </c>
      <c r="O39">
        <f t="shared" si="2"/>
        <v>437.6463</v>
      </c>
      <c r="P39">
        <f t="shared" si="3"/>
        <v>280.05645763836623</v>
      </c>
    </row>
    <row r="40" spans="1:16" x14ac:dyDescent="0.55000000000000004">
      <c r="A40">
        <v>20.9</v>
      </c>
      <c r="B40">
        <v>2378.66</v>
      </c>
      <c r="C40">
        <v>3368.84</v>
      </c>
      <c r="D40">
        <v>4019.12</v>
      </c>
      <c r="E40">
        <v>2402.77</v>
      </c>
      <c r="F40">
        <v>2374.2399999999998</v>
      </c>
      <c r="G40">
        <f t="shared" si="0"/>
        <v>2908.7259999999997</v>
      </c>
      <c r="H40">
        <f t="shared" si="1"/>
        <v>752.88054343301985</v>
      </c>
      <c r="J40">
        <v>294.60000000000002</v>
      </c>
      <c r="K40">
        <v>327.56099999999998</v>
      </c>
      <c r="L40">
        <v>262.04899999999998</v>
      </c>
      <c r="M40">
        <v>0</v>
      </c>
      <c r="N40">
        <v>262.04899999999998</v>
      </c>
      <c r="O40">
        <f t="shared" si="2"/>
        <v>229.2518</v>
      </c>
      <c r="P40">
        <f t="shared" si="3"/>
        <v>130.99884208152375</v>
      </c>
    </row>
    <row r="41" spans="1:16" x14ac:dyDescent="0.55000000000000004">
      <c r="A41">
        <v>21.7</v>
      </c>
      <c r="B41">
        <v>2767.06</v>
      </c>
      <c r="C41">
        <v>3646.93</v>
      </c>
      <c r="D41">
        <v>3275.11</v>
      </c>
      <c r="E41">
        <v>3329.75</v>
      </c>
      <c r="F41">
        <v>2584.91</v>
      </c>
      <c r="G41">
        <f t="shared" si="0"/>
        <v>3120.752</v>
      </c>
      <c r="H41">
        <f t="shared" si="1"/>
        <v>434.91221058967579</v>
      </c>
      <c r="J41">
        <v>842.38699999999994</v>
      </c>
      <c r="K41">
        <v>303.65199999999999</v>
      </c>
      <c r="L41">
        <v>380.14400000000001</v>
      </c>
      <c r="M41">
        <v>190.072</v>
      </c>
      <c r="N41">
        <v>0</v>
      </c>
      <c r="O41">
        <f t="shared" si="2"/>
        <v>343.25100000000003</v>
      </c>
      <c r="P41">
        <f t="shared" si="3"/>
        <v>313.58849460240077</v>
      </c>
    </row>
    <row r="42" spans="1:16" x14ac:dyDescent="0.55000000000000004">
      <c r="A42">
        <v>22.5</v>
      </c>
      <c r="B42">
        <v>2829.57</v>
      </c>
      <c r="C42">
        <v>3962.6</v>
      </c>
      <c r="D42">
        <v>3565.64</v>
      </c>
      <c r="E42">
        <v>3315.52</v>
      </c>
      <c r="F42">
        <v>2225.54</v>
      </c>
      <c r="G42">
        <f t="shared" si="0"/>
        <v>3179.7739999999999</v>
      </c>
      <c r="H42">
        <f t="shared" si="1"/>
        <v>673.30183816769897</v>
      </c>
      <c r="J42">
        <v>626.10900000000004</v>
      </c>
      <c r="K42">
        <v>196.73400000000001</v>
      </c>
      <c r="L42">
        <v>372.64400000000001</v>
      </c>
      <c r="M42">
        <v>122.679</v>
      </c>
      <c r="N42">
        <v>184.018</v>
      </c>
      <c r="O42">
        <f t="shared" si="2"/>
        <v>300.43680000000006</v>
      </c>
      <c r="P42">
        <f t="shared" si="3"/>
        <v>204.43929708277699</v>
      </c>
    </row>
    <row r="43" spans="1:16" x14ac:dyDescent="0.55000000000000004">
      <c r="A43">
        <v>23.3</v>
      </c>
      <c r="B43">
        <v>3311.37</v>
      </c>
      <c r="C43">
        <v>4584.1099999999997</v>
      </c>
      <c r="D43">
        <v>2934.65</v>
      </c>
      <c r="E43">
        <v>4223.2700000000004</v>
      </c>
      <c r="F43">
        <v>2710.5</v>
      </c>
      <c r="G43">
        <f t="shared" si="0"/>
        <v>3552.78</v>
      </c>
      <c r="H43">
        <f t="shared" si="1"/>
        <v>815.93466227388433</v>
      </c>
      <c r="J43">
        <v>415.69299999999998</v>
      </c>
      <c r="K43">
        <v>356.30799999999999</v>
      </c>
      <c r="L43">
        <v>470.61599999999999</v>
      </c>
      <c r="M43">
        <v>79.790800000000004</v>
      </c>
      <c r="N43">
        <v>376.714</v>
      </c>
      <c r="O43">
        <f t="shared" si="2"/>
        <v>339.82435999999996</v>
      </c>
      <c r="P43">
        <f t="shared" si="3"/>
        <v>151.75021571862098</v>
      </c>
    </row>
    <row r="44" spans="1:16" x14ac:dyDescent="0.55000000000000004">
      <c r="A44">
        <v>24.1</v>
      </c>
      <c r="B44">
        <v>2710.32</v>
      </c>
      <c r="C44">
        <v>5534.42</v>
      </c>
      <c r="D44">
        <v>3451.41</v>
      </c>
      <c r="E44">
        <v>2890.61</v>
      </c>
      <c r="F44">
        <v>3096.63</v>
      </c>
      <c r="G44">
        <f t="shared" si="0"/>
        <v>3536.6779999999999</v>
      </c>
      <c r="H44">
        <f t="shared" si="1"/>
        <v>1150.2344736487444</v>
      </c>
      <c r="J44">
        <v>320.553</v>
      </c>
      <c r="K44">
        <v>458.12599999999998</v>
      </c>
      <c r="L44">
        <v>744.45399999999995</v>
      </c>
      <c r="M44">
        <v>667.51099999999997</v>
      </c>
      <c r="N44">
        <v>495.71300000000002</v>
      </c>
      <c r="O44">
        <f t="shared" si="2"/>
        <v>537.27139999999997</v>
      </c>
      <c r="P44">
        <f t="shared" si="3"/>
        <v>169.44390148453263</v>
      </c>
    </row>
    <row r="45" spans="1:16" x14ac:dyDescent="0.55000000000000004">
      <c r="A45">
        <v>25</v>
      </c>
      <c r="B45">
        <v>2889.34</v>
      </c>
      <c r="C45">
        <v>5006.78</v>
      </c>
      <c r="D45">
        <v>4766.16</v>
      </c>
      <c r="E45">
        <v>3771.81</v>
      </c>
      <c r="F45">
        <v>2979.28</v>
      </c>
      <c r="G45">
        <f t="shared" si="0"/>
        <v>3882.674</v>
      </c>
      <c r="H45">
        <f t="shared" si="1"/>
        <v>982.25325053165454</v>
      </c>
      <c r="J45">
        <v>291.346</v>
      </c>
      <c r="K45">
        <v>602.63900000000001</v>
      </c>
      <c r="L45">
        <v>834.17200000000003</v>
      </c>
      <c r="M45">
        <v>667.33699999999999</v>
      </c>
      <c r="N45">
        <v>500.50299999999999</v>
      </c>
      <c r="O45">
        <f t="shared" si="2"/>
        <v>579.19940000000008</v>
      </c>
      <c r="P45">
        <f t="shared" si="3"/>
        <v>201.48286614325272</v>
      </c>
    </row>
    <row r="46" spans="1:16" x14ac:dyDescent="0.55000000000000004">
      <c r="A46">
        <v>25.9</v>
      </c>
      <c r="B46">
        <v>3892.3</v>
      </c>
      <c r="C46">
        <v>5757.37</v>
      </c>
      <c r="D46">
        <v>5352.35</v>
      </c>
      <c r="E46">
        <v>4882.8599999999997</v>
      </c>
      <c r="F46">
        <v>3627.47</v>
      </c>
      <c r="G46">
        <f t="shared" si="0"/>
        <v>4702.47</v>
      </c>
      <c r="H46">
        <f t="shared" si="1"/>
        <v>919.19788476148562</v>
      </c>
      <c r="J46">
        <v>498.51900000000001</v>
      </c>
      <c r="K46">
        <v>930.91800000000001</v>
      </c>
      <c r="L46">
        <v>594.54899999999998</v>
      </c>
      <c r="M46">
        <v>381.58800000000002</v>
      </c>
      <c r="N46">
        <v>489.68700000000001</v>
      </c>
      <c r="O46">
        <f t="shared" si="2"/>
        <v>579.05219999999997</v>
      </c>
      <c r="P46">
        <f t="shared" si="3"/>
        <v>210.66177724898267</v>
      </c>
    </row>
    <row r="47" spans="1:16" x14ac:dyDescent="0.55000000000000004">
      <c r="A47">
        <v>26.9</v>
      </c>
      <c r="B47">
        <v>3468.55</v>
      </c>
      <c r="C47">
        <v>5684.78</v>
      </c>
      <c r="D47">
        <v>5016.38</v>
      </c>
      <c r="E47">
        <v>5098.32</v>
      </c>
      <c r="F47">
        <v>3728.68</v>
      </c>
      <c r="G47">
        <f t="shared" si="0"/>
        <v>4599.3419999999996</v>
      </c>
      <c r="H47">
        <f t="shared" si="1"/>
        <v>953.65327232700486</v>
      </c>
      <c r="J47">
        <v>589.19200000000001</v>
      </c>
      <c r="K47">
        <v>603.22799999999995</v>
      </c>
      <c r="L47">
        <v>893.74699999999996</v>
      </c>
      <c r="M47">
        <v>627.73</v>
      </c>
      <c r="N47">
        <v>866.09500000000003</v>
      </c>
      <c r="O47">
        <f t="shared" si="2"/>
        <v>715.99840000000006</v>
      </c>
      <c r="P47">
        <f t="shared" si="3"/>
        <v>150.59207380303874</v>
      </c>
    </row>
    <row r="48" spans="1:16" x14ac:dyDescent="0.55000000000000004">
      <c r="A48">
        <v>27.9</v>
      </c>
      <c r="B48">
        <v>4342.55</v>
      </c>
      <c r="C48">
        <v>6170.55</v>
      </c>
      <c r="D48">
        <v>5158.49</v>
      </c>
      <c r="E48">
        <v>4023.71</v>
      </c>
      <c r="F48">
        <v>5002.8999999999996</v>
      </c>
      <c r="G48">
        <f t="shared" si="0"/>
        <v>4939.6399999999994</v>
      </c>
      <c r="H48">
        <f t="shared" si="1"/>
        <v>831.03562065654523</v>
      </c>
      <c r="J48">
        <v>1116.92</v>
      </c>
      <c r="K48">
        <v>729.45799999999997</v>
      </c>
      <c r="L48">
        <v>604.36400000000003</v>
      </c>
      <c r="M48">
        <v>557.98900000000003</v>
      </c>
      <c r="N48">
        <v>835.26199999999994</v>
      </c>
      <c r="O48">
        <f t="shared" si="2"/>
        <v>768.79860000000008</v>
      </c>
      <c r="P48">
        <f t="shared" si="3"/>
        <v>222.84131159594239</v>
      </c>
    </row>
    <row r="49" spans="1:16" x14ac:dyDescent="0.55000000000000004">
      <c r="A49">
        <v>28.9</v>
      </c>
      <c r="B49">
        <v>4317.33</v>
      </c>
      <c r="C49">
        <v>6411.35</v>
      </c>
      <c r="D49">
        <v>5236.3599999999997</v>
      </c>
      <c r="E49">
        <v>4355.2299999999996</v>
      </c>
      <c r="F49">
        <v>3946.97</v>
      </c>
      <c r="G49">
        <f t="shared" si="0"/>
        <v>4853.4480000000003</v>
      </c>
      <c r="H49">
        <f t="shared" si="1"/>
        <v>991.34079549869875</v>
      </c>
      <c r="J49">
        <v>1512.52</v>
      </c>
      <c r="K49">
        <v>727.28399999999999</v>
      </c>
      <c r="L49">
        <v>826.13099999999997</v>
      </c>
      <c r="M49">
        <v>790.77</v>
      </c>
      <c r="N49">
        <v>772.46799999999996</v>
      </c>
      <c r="O49">
        <f t="shared" si="2"/>
        <v>925.83459999999991</v>
      </c>
      <c r="P49">
        <f t="shared" si="3"/>
        <v>329.89644866048508</v>
      </c>
    </row>
    <row r="50" spans="1:16" x14ac:dyDescent="0.55000000000000004">
      <c r="A50">
        <v>30</v>
      </c>
      <c r="B50">
        <v>3927.66</v>
      </c>
      <c r="C50">
        <v>5683.69</v>
      </c>
      <c r="D50">
        <v>5238.8599999999997</v>
      </c>
      <c r="E50">
        <v>4297.2700000000004</v>
      </c>
      <c r="F50">
        <v>4499.9399999999996</v>
      </c>
      <c r="G50">
        <f t="shared" si="0"/>
        <v>4729.4839999999995</v>
      </c>
      <c r="H50">
        <f t="shared" si="1"/>
        <v>716.30896206176328</v>
      </c>
      <c r="J50">
        <v>1046.29</v>
      </c>
      <c r="K50">
        <v>1106.47</v>
      </c>
      <c r="L50">
        <v>1069.01</v>
      </c>
      <c r="M50">
        <v>1146.8800000000001</v>
      </c>
      <c r="N50">
        <v>932.14300000000003</v>
      </c>
      <c r="O50">
        <f t="shared" si="2"/>
        <v>1060.1586000000002</v>
      </c>
      <c r="P50">
        <f t="shared" si="3"/>
        <v>81.123403187982703</v>
      </c>
    </row>
    <row r="51" spans="1:16" x14ac:dyDescent="0.55000000000000004">
      <c r="A51">
        <v>31.1</v>
      </c>
      <c r="B51">
        <v>4792.7299999999996</v>
      </c>
      <c r="C51">
        <v>5504.74</v>
      </c>
      <c r="D51">
        <v>6797.71</v>
      </c>
      <c r="E51">
        <v>5047.37</v>
      </c>
      <c r="F51">
        <v>4762.4799999999996</v>
      </c>
      <c r="G51">
        <f t="shared" si="0"/>
        <v>5381.0059999999994</v>
      </c>
      <c r="H51">
        <f t="shared" si="1"/>
        <v>845.91908178619337</v>
      </c>
      <c r="J51">
        <v>845.61800000000005</v>
      </c>
      <c r="K51">
        <v>849.38099999999997</v>
      </c>
      <c r="L51">
        <v>835.54600000000005</v>
      </c>
      <c r="M51">
        <v>1107.79</v>
      </c>
      <c r="N51">
        <v>1062.3499999999999</v>
      </c>
      <c r="O51">
        <f t="shared" si="2"/>
        <v>940.13699999999994</v>
      </c>
      <c r="P51">
        <f t="shared" si="3"/>
        <v>133.37289450634373</v>
      </c>
    </row>
    <row r="52" spans="1:16" x14ac:dyDescent="0.55000000000000004">
      <c r="A52">
        <v>32.200000000000003</v>
      </c>
      <c r="B52">
        <v>4593.43</v>
      </c>
      <c r="C52">
        <v>6031.6</v>
      </c>
      <c r="D52">
        <v>6882.86</v>
      </c>
      <c r="E52">
        <v>5027.38</v>
      </c>
      <c r="F52">
        <v>4879.79</v>
      </c>
      <c r="G52">
        <f t="shared" si="0"/>
        <v>5483.0120000000006</v>
      </c>
      <c r="H52">
        <f t="shared" si="1"/>
        <v>951.7558316448609</v>
      </c>
      <c r="J52">
        <v>961.27200000000005</v>
      </c>
      <c r="K52">
        <v>1003.12</v>
      </c>
      <c r="L52">
        <v>1372.58</v>
      </c>
      <c r="M52">
        <v>1196.24</v>
      </c>
      <c r="N52">
        <v>1099.43</v>
      </c>
      <c r="O52">
        <f t="shared" si="2"/>
        <v>1126.5283999999999</v>
      </c>
      <c r="P52">
        <f t="shared" si="3"/>
        <v>164.82925351041422</v>
      </c>
    </row>
    <row r="53" spans="1:16" x14ac:dyDescent="0.55000000000000004">
      <c r="A53">
        <v>33.4</v>
      </c>
      <c r="B53">
        <v>4936.82</v>
      </c>
      <c r="C53">
        <v>6577.23</v>
      </c>
      <c r="D53">
        <v>6408.65</v>
      </c>
      <c r="E53">
        <v>5474.37</v>
      </c>
      <c r="F53">
        <v>6312.87</v>
      </c>
      <c r="G53">
        <f t="shared" si="0"/>
        <v>5941.9879999999994</v>
      </c>
      <c r="H53">
        <f t="shared" si="1"/>
        <v>704.96251334380293</v>
      </c>
      <c r="J53">
        <v>975.09400000000005</v>
      </c>
      <c r="K53">
        <v>904.04700000000003</v>
      </c>
      <c r="L53">
        <v>1188.47</v>
      </c>
      <c r="M53">
        <v>948.17899999999997</v>
      </c>
      <c r="N53">
        <v>1293.95</v>
      </c>
      <c r="O53">
        <f t="shared" si="2"/>
        <v>1061.9479999999999</v>
      </c>
      <c r="P53">
        <f t="shared" si="3"/>
        <v>169.74427307423397</v>
      </c>
    </row>
    <row r="54" spans="1:16" x14ac:dyDescent="0.55000000000000004">
      <c r="A54">
        <v>34.6</v>
      </c>
      <c r="B54">
        <v>5392.56</v>
      </c>
      <c r="C54">
        <v>6828.95</v>
      </c>
      <c r="D54">
        <v>7138</v>
      </c>
      <c r="E54">
        <v>5721.69</v>
      </c>
      <c r="F54">
        <v>4996.26</v>
      </c>
      <c r="G54">
        <f t="shared" si="0"/>
        <v>6015.4920000000002</v>
      </c>
      <c r="H54">
        <f t="shared" si="1"/>
        <v>926.67900179619846</v>
      </c>
      <c r="J54">
        <v>866.00599999999997</v>
      </c>
      <c r="K54">
        <v>857.971</v>
      </c>
      <c r="L54">
        <v>1234.33</v>
      </c>
      <c r="M54">
        <v>978.59900000000005</v>
      </c>
      <c r="N54">
        <v>967.45299999999997</v>
      </c>
      <c r="O54">
        <f t="shared" si="2"/>
        <v>980.87180000000012</v>
      </c>
      <c r="P54">
        <f t="shared" si="3"/>
        <v>152.25393887417073</v>
      </c>
    </row>
    <row r="55" spans="1:16" x14ac:dyDescent="0.55000000000000004">
      <c r="A55">
        <v>35.9</v>
      </c>
      <c r="B55">
        <v>5529.46</v>
      </c>
      <c r="C55">
        <v>6155.74</v>
      </c>
      <c r="D55">
        <v>6818.34</v>
      </c>
      <c r="E55">
        <v>6231.91</v>
      </c>
      <c r="F55">
        <v>6831.09</v>
      </c>
      <c r="G55">
        <f t="shared" si="0"/>
        <v>6313.308</v>
      </c>
      <c r="H55">
        <f t="shared" si="1"/>
        <v>540.60764808685428</v>
      </c>
      <c r="J55">
        <v>976.29499999999996</v>
      </c>
      <c r="K55">
        <v>1187.9000000000001</v>
      </c>
      <c r="L55">
        <v>1409.28</v>
      </c>
      <c r="M55">
        <v>1018.18</v>
      </c>
      <c r="N55">
        <v>877.60699999999997</v>
      </c>
      <c r="O55">
        <f t="shared" si="2"/>
        <v>1093.8524000000002</v>
      </c>
      <c r="P55">
        <f t="shared" si="3"/>
        <v>208.95433074310623</v>
      </c>
    </row>
    <row r="56" spans="1:16" x14ac:dyDescent="0.55000000000000004">
      <c r="A56">
        <v>37.200000000000003</v>
      </c>
      <c r="B56">
        <v>6632.79</v>
      </c>
      <c r="C56">
        <v>6847.32</v>
      </c>
      <c r="D56">
        <v>8116.43</v>
      </c>
      <c r="E56">
        <v>6237.12</v>
      </c>
      <c r="F56">
        <v>6229.14</v>
      </c>
      <c r="G56">
        <f t="shared" si="0"/>
        <v>6812.56</v>
      </c>
      <c r="H56">
        <f t="shared" si="1"/>
        <v>775.42126895642491</v>
      </c>
      <c r="J56">
        <v>1273.17</v>
      </c>
      <c r="K56">
        <v>1180.71</v>
      </c>
      <c r="L56">
        <v>973.38099999999997</v>
      </c>
      <c r="M56">
        <v>1249.8599999999999</v>
      </c>
      <c r="N56">
        <v>1239.3800000000001</v>
      </c>
      <c r="O56">
        <f t="shared" si="2"/>
        <v>1183.3002000000001</v>
      </c>
      <c r="P56">
        <f t="shared" si="3"/>
        <v>122.19299443994326</v>
      </c>
    </row>
    <row r="57" spans="1:16" x14ac:dyDescent="0.55000000000000004">
      <c r="A57">
        <v>38.5</v>
      </c>
      <c r="B57">
        <v>6027.15</v>
      </c>
      <c r="C57">
        <v>7947.69</v>
      </c>
      <c r="D57">
        <v>8158.31</v>
      </c>
      <c r="E57">
        <v>6899.58</v>
      </c>
      <c r="F57">
        <v>5576.76</v>
      </c>
      <c r="G57">
        <f t="shared" si="0"/>
        <v>6921.898000000001</v>
      </c>
      <c r="H57">
        <f t="shared" si="1"/>
        <v>1139.2357280958076</v>
      </c>
      <c r="J57">
        <v>1327.32</v>
      </c>
      <c r="K57">
        <v>1298.98</v>
      </c>
      <c r="L57">
        <v>1087.76</v>
      </c>
      <c r="M57">
        <v>1389.84</v>
      </c>
      <c r="N57">
        <v>1099.29</v>
      </c>
      <c r="O57">
        <f t="shared" si="2"/>
        <v>1240.6380000000001</v>
      </c>
      <c r="P57">
        <f t="shared" si="3"/>
        <v>138.32004091960064</v>
      </c>
    </row>
    <row r="58" spans="1:16" x14ac:dyDescent="0.55000000000000004">
      <c r="A58">
        <v>40</v>
      </c>
      <c r="B58">
        <v>5750.5</v>
      </c>
      <c r="C58">
        <v>7415.06</v>
      </c>
      <c r="D58">
        <v>7706.61</v>
      </c>
      <c r="E58">
        <v>7105.76</v>
      </c>
      <c r="F58">
        <v>6388.14</v>
      </c>
      <c r="G58">
        <f t="shared" si="0"/>
        <v>6873.2139999999999</v>
      </c>
      <c r="H58">
        <f t="shared" si="1"/>
        <v>796.55620233602849</v>
      </c>
      <c r="J58">
        <v>1435.02</v>
      </c>
      <c r="K58">
        <v>1647.51</v>
      </c>
      <c r="L58">
        <v>1592.77</v>
      </c>
      <c r="M58">
        <v>1676.81</v>
      </c>
      <c r="N58">
        <v>1237.52</v>
      </c>
      <c r="O58">
        <f t="shared" si="2"/>
        <v>1517.9259999999999</v>
      </c>
      <c r="P58">
        <f t="shared" si="3"/>
        <v>182.44087571046137</v>
      </c>
    </row>
    <row r="59" spans="1:16" x14ac:dyDescent="0.55000000000000004">
      <c r="A59">
        <v>41.4</v>
      </c>
      <c r="B59">
        <v>5970.84</v>
      </c>
      <c r="C59">
        <v>8027.2</v>
      </c>
      <c r="D59">
        <v>9199.02</v>
      </c>
      <c r="E59">
        <v>7455.33</v>
      </c>
      <c r="F59">
        <v>7516.08</v>
      </c>
      <c r="G59">
        <f t="shared" si="0"/>
        <v>7633.6940000000004</v>
      </c>
      <c r="H59">
        <f t="shared" si="1"/>
        <v>1163.5960051839279</v>
      </c>
      <c r="J59">
        <v>1742.48</v>
      </c>
      <c r="K59">
        <v>1368.54</v>
      </c>
      <c r="L59">
        <v>1361.77</v>
      </c>
      <c r="M59">
        <v>1456.56</v>
      </c>
      <c r="N59">
        <v>1574.08</v>
      </c>
      <c r="O59">
        <f t="shared" si="2"/>
        <v>1500.6860000000001</v>
      </c>
      <c r="P59">
        <f t="shared" si="3"/>
        <v>160.12365684058057</v>
      </c>
    </row>
    <row r="60" spans="1:16" x14ac:dyDescent="0.55000000000000004">
      <c r="A60">
        <v>42.9</v>
      </c>
      <c r="B60">
        <v>6269.08</v>
      </c>
      <c r="C60">
        <v>8216.11</v>
      </c>
      <c r="D60">
        <v>7548.18</v>
      </c>
      <c r="E60">
        <v>7120.19</v>
      </c>
      <c r="F60">
        <v>7245.77</v>
      </c>
      <c r="G60">
        <f t="shared" si="0"/>
        <v>7279.866</v>
      </c>
      <c r="H60">
        <f t="shared" si="1"/>
        <v>706.55723938687402</v>
      </c>
      <c r="J60">
        <v>1700.49</v>
      </c>
      <c r="K60">
        <v>1372.26</v>
      </c>
      <c r="L60">
        <v>1810.33</v>
      </c>
      <c r="M60">
        <v>1280.06</v>
      </c>
      <c r="N60">
        <v>1322.73</v>
      </c>
      <c r="O60">
        <f t="shared" si="2"/>
        <v>1497.1739999999998</v>
      </c>
      <c r="P60">
        <f t="shared" si="3"/>
        <v>241.1310752059992</v>
      </c>
    </row>
    <row r="61" spans="1:16" x14ac:dyDescent="0.55000000000000004">
      <c r="A61">
        <v>44.5</v>
      </c>
      <c r="B61">
        <v>6083.8</v>
      </c>
      <c r="C61">
        <v>9011.69</v>
      </c>
      <c r="D61">
        <v>7960.95</v>
      </c>
      <c r="E61">
        <v>6398.21</v>
      </c>
      <c r="F61">
        <v>6864.77</v>
      </c>
      <c r="G61">
        <f t="shared" si="0"/>
        <v>7263.884</v>
      </c>
      <c r="H61">
        <f t="shared" si="1"/>
        <v>1208.5123632301011</v>
      </c>
      <c r="J61">
        <v>1173.8</v>
      </c>
      <c r="K61">
        <v>1230.06</v>
      </c>
      <c r="L61">
        <v>1329.94</v>
      </c>
      <c r="M61">
        <v>1479.05</v>
      </c>
      <c r="N61">
        <v>1237.55</v>
      </c>
      <c r="O61">
        <f t="shared" si="2"/>
        <v>1290.08</v>
      </c>
      <c r="P61">
        <f t="shared" si="3"/>
        <v>119.56307979472594</v>
      </c>
    </row>
    <row r="62" spans="1:16" x14ac:dyDescent="0.55000000000000004">
      <c r="A62">
        <v>46.1</v>
      </c>
      <c r="B62">
        <v>6564.69</v>
      </c>
      <c r="C62">
        <v>7664.82</v>
      </c>
      <c r="D62">
        <v>7855.8</v>
      </c>
      <c r="E62">
        <v>7098.62</v>
      </c>
      <c r="F62">
        <v>6393.72</v>
      </c>
      <c r="G62">
        <f t="shared" si="0"/>
        <v>7115.5299999999988</v>
      </c>
      <c r="H62">
        <f t="shared" si="1"/>
        <v>647.0006775112372</v>
      </c>
      <c r="J62">
        <v>1504.19</v>
      </c>
      <c r="K62">
        <v>1410.07</v>
      </c>
      <c r="L62">
        <v>1556.39</v>
      </c>
      <c r="M62">
        <v>1977.93</v>
      </c>
      <c r="N62">
        <v>1690.78</v>
      </c>
      <c r="O62">
        <f t="shared" si="2"/>
        <v>1627.8720000000001</v>
      </c>
      <c r="P62">
        <f t="shared" si="3"/>
        <v>220.42155321111264</v>
      </c>
    </row>
    <row r="63" spans="1:16" x14ac:dyDescent="0.55000000000000004">
      <c r="A63">
        <v>47.8</v>
      </c>
      <c r="B63">
        <v>6544.69</v>
      </c>
      <c r="C63">
        <v>7795.25</v>
      </c>
      <c r="D63">
        <v>7530.54</v>
      </c>
      <c r="E63">
        <v>7273.74</v>
      </c>
      <c r="F63">
        <v>6045.24</v>
      </c>
      <c r="G63">
        <f t="shared" si="0"/>
        <v>7037.8919999999998</v>
      </c>
      <c r="H63">
        <f t="shared" si="1"/>
        <v>724.65917455725366</v>
      </c>
      <c r="J63">
        <v>1522.79</v>
      </c>
      <c r="K63">
        <v>1690.61</v>
      </c>
      <c r="L63">
        <v>1351.61</v>
      </c>
      <c r="M63">
        <v>1223.28</v>
      </c>
      <c r="N63">
        <v>1423.9</v>
      </c>
      <c r="O63">
        <f t="shared" si="2"/>
        <v>1442.4379999999996</v>
      </c>
      <c r="P63">
        <f t="shared" si="3"/>
        <v>176.54276923737456</v>
      </c>
    </row>
    <row r="64" spans="1:16" x14ac:dyDescent="0.55000000000000004">
      <c r="A64">
        <v>49.6</v>
      </c>
      <c r="B64">
        <v>7314.69</v>
      </c>
      <c r="C64">
        <v>8075.36</v>
      </c>
      <c r="D64">
        <v>7493.57</v>
      </c>
      <c r="E64">
        <v>6717.27</v>
      </c>
      <c r="F64">
        <v>6248.29</v>
      </c>
      <c r="G64">
        <f t="shared" si="0"/>
        <v>7169.8360000000002</v>
      </c>
      <c r="H64">
        <f t="shared" si="1"/>
        <v>707.07551101703393</v>
      </c>
      <c r="J64">
        <v>1538.39</v>
      </c>
      <c r="K64">
        <v>1510.29</v>
      </c>
      <c r="L64">
        <v>1672.2</v>
      </c>
      <c r="M64">
        <v>1585.52</v>
      </c>
      <c r="N64">
        <v>1456.84</v>
      </c>
      <c r="O64">
        <f t="shared" si="2"/>
        <v>1552.6479999999999</v>
      </c>
      <c r="P64">
        <f t="shared" si="3"/>
        <v>81.470719709598768</v>
      </c>
    </row>
    <row r="65" spans="1:16" x14ac:dyDescent="0.55000000000000004">
      <c r="A65">
        <v>51.4</v>
      </c>
      <c r="B65">
        <v>5982.02</v>
      </c>
      <c r="C65">
        <v>7488.93</v>
      </c>
      <c r="D65">
        <v>7145.76</v>
      </c>
      <c r="E65">
        <v>7635.99</v>
      </c>
      <c r="F65">
        <v>6117.2</v>
      </c>
      <c r="G65">
        <f t="shared" si="0"/>
        <v>6873.9799999999987</v>
      </c>
      <c r="H65">
        <f t="shared" si="1"/>
        <v>774.75733636412008</v>
      </c>
      <c r="J65">
        <v>1526.91</v>
      </c>
      <c r="K65">
        <v>1347.12</v>
      </c>
      <c r="L65">
        <v>1656.19</v>
      </c>
      <c r="M65">
        <v>1105.21</v>
      </c>
      <c r="N65">
        <v>1496.32</v>
      </c>
      <c r="O65">
        <f t="shared" si="2"/>
        <v>1426.35</v>
      </c>
      <c r="P65">
        <f t="shared" si="3"/>
        <v>210.50108823946914</v>
      </c>
    </row>
    <row r="66" spans="1:16" x14ac:dyDescent="0.55000000000000004">
      <c r="A66">
        <v>53.3</v>
      </c>
      <c r="B66">
        <v>6148.6</v>
      </c>
      <c r="C66">
        <v>7346.71</v>
      </c>
      <c r="D66">
        <v>7147.59</v>
      </c>
      <c r="E66">
        <v>7292.22</v>
      </c>
      <c r="F66">
        <v>5499.3</v>
      </c>
      <c r="G66">
        <f t="shared" si="0"/>
        <v>6686.8840000000009</v>
      </c>
      <c r="H66">
        <f t="shared" si="1"/>
        <v>823.73500947208856</v>
      </c>
      <c r="J66">
        <v>1958.1</v>
      </c>
      <c r="K66">
        <v>1514.27</v>
      </c>
      <c r="L66">
        <v>1436.59</v>
      </c>
      <c r="M66">
        <v>1265.19</v>
      </c>
      <c r="N66">
        <v>1481.42</v>
      </c>
      <c r="O66">
        <f t="shared" si="2"/>
        <v>1531.114</v>
      </c>
      <c r="P66">
        <f t="shared" si="3"/>
        <v>257.25503810421242</v>
      </c>
    </row>
    <row r="67" spans="1:16" x14ac:dyDescent="0.55000000000000004">
      <c r="A67">
        <v>55.2</v>
      </c>
      <c r="B67">
        <v>5523.07</v>
      </c>
      <c r="C67">
        <v>7764.91</v>
      </c>
      <c r="D67">
        <v>7319.88</v>
      </c>
      <c r="E67">
        <v>6362.64</v>
      </c>
      <c r="F67">
        <v>5480.23</v>
      </c>
      <c r="G67">
        <f t="shared" si="0"/>
        <v>6490.1459999999997</v>
      </c>
      <c r="H67">
        <f t="shared" si="1"/>
        <v>1035.0007081301917</v>
      </c>
      <c r="J67">
        <v>1504.81</v>
      </c>
      <c r="K67">
        <v>1334.51</v>
      </c>
      <c r="L67">
        <v>1458.13</v>
      </c>
      <c r="M67">
        <v>1254.0899999999999</v>
      </c>
      <c r="N67">
        <v>1416.04</v>
      </c>
      <c r="O67">
        <f t="shared" si="2"/>
        <v>1393.5160000000001</v>
      </c>
      <c r="P67">
        <f t="shared" si="3"/>
        <v>99.987463614195178</v>
      </c>
    </row>
    <row r="68" spans="1:16" x14ac:dyDescent="0.55000000000000004">
      <c r="A68">
        <v>57.3</v>
      </c>
      <c r="B68">
        <v>5744.95</v>
      </c>
      <c r="C68">
        <v>7114.93</v>
      </c>
      <c r="D68">
        <v>7274.59</v>
      </c>
      <c r="E68">
        <v>5775.15</v>
      </c>
      <c r="F68">
        <v>7485.17</v>
      </c>
      <c r="G68">
        <f t="shared" si="0"/>
        <v>6678.9580000000005</v>
      </c>
      <c r="H68">
        <f t="shared" si="1"/>
        <v>849.12700729632206</v>
      </c>
      <c r="J68">
        <v>1434.84</v>
      </c>
      <c r="K68">
        <v>1338.92</v>
      </c>
      <c r="L68">
        <v>1027.79</v>
      </c>
      <c r="M68">
        <v>1368.36</v>
      </c>
      <c r="N68">
        <v>1218.29</v>
      </c>
      <c r="O68">
        <f t="shared" si="2"/>
        <v>1277.6399999999999</v>
      </c>
      <c r="P68">
        <f t="shared" si="3"/>
        <v>160.19101238833619</v>
      </c>
    </row>
    <row r="69" spans="1:16" x14ac:dyDescent="0.55000000000000004">
      <c r="A69">
        <v>59.4</v>
      </c>
      <c r="B69">
        <v>5250.18</v>
      </c>
      <c r="C69">
        <v>6923.09</v>
      </c>
      <c r="D69">
        <v>5346.47</v>
      </c>
      <c r="E69">
        <v>5723.23</v>
      </c>
      <c r="F69">
        <v>5343.41</v>
      </c>
      <c r="G69">
        <f t="shared" si="0"/>
        <v>5717.2759999999998</v>
      </c>
      <c r="H69">
        <f t="shared" si="1"/>
        <v>698.11789862457761</v>
      </c>
      <c r="J69">
        <v>1691.84</v>
      </c>
      <c r="K69">
        <v>1101.3399999999999</v>
      </c>
      <c r="L69">
        <v>1134.81</v>
      </c>
      <c r="M69">
        <v>1551.09</v>
      </c>
      <c r="N69">
        <v>1390.65</v>
      </c>
      <c r="O69">
        <f t="shared" si="2"/>
        <v>1373.9459999999999</v>
      </c>
      <c r="P69">
        <f t="shared" si="3"/>
        <v>257.00956855728202</v>
      </c>
    </row>
    <row r="70" spans="1:16" x14ac:dyDescent="0.55000000000000004">
      <c r="A70">
        <v>61.5</v>
      </c>
      <c r="B70">
        <v>5370.64</v>
      </c>
      <c r="C70">
        <v>6310.45</v>
      </c>
      <c r="D70">
        <v>5649.27</v>
      </c>
      <c r="E70">
        <v>5449.09</v>
      </c>
      <c r="F70">
        <v>5179.1499999999996</v>
      </c>
      <c r="G70">
        <f t="shared" si="0"/>
        <v>5591.7199999999993</v>
      </c>
      <c r="H70">
        <f t="shared" si="1"/>
        <v>435.69441802713055</v>
      </c>
      <c r="J70">
        <v>1318.26</v>
      </c>
      <c r="K70">
        <v>930.08600000000001</v>
      </c>
      <c r="L70">
        <v>1187.0999999999999</v>
      </c>
      <c r="M70">
        <v>1105.28</v>
      </c>
      <c r="N70">
        <v>1088.4100000000001</v>
      </c>
      <c r="O70">
        <f t="shared" si="2"/>
        <v>1125.8271999999999</v>
      </c>
      <c r="P70">
        <f t="shared" si="3"/>
        <v>142.23360203974426</v>
      </c>
    </row>
    <row r="71" spans="1:16" x14ac:dyDescent="0.55000000000000004">
      <c r="A71">
        <v>63.8</v>
      </c>
      <c r="B71">
        <v>5223.45</v>
      </c>
      <c r="C71">
        <v>6256.99</v>
      </c>
      <c r="D71">
        <v>5858.63</v>
      </c>
      <c r="E71">
        <v>4792.43</v>
      </c>
      <c r="F71">
        <v>4739.16</v>
      </c>
      <c r="G71">
        <f t="shared" si="0"/>
        <v>5374.1319999999996</v>
      </c>
      <c r="H71">
        <f t="shared" si="1"/>
        <v>666.79237452148072</v>
      </c>
      <c r="J71">
        <v>1239.0999999999999</v>
      </c>
      <c r="K71">
        <v>987.99800000000005</v>
      </c>
      <c r="L71">
        <v>1139.28</v>
      </c>
      <c r="M71">
        <v>1218.67</v>
      </c>
      <c r="N71">
        <v>1484.37</v>
      </c>
      <c r="O71">
        <f t="shared" si="2"/>
        <v>1213.8835999999999</v>
      </c>
      <c r="P71">
        <f t="shared" si="3"/>
        <v>180.56278025883387</v>
      </c>
    </row>
    <row r="72" spans="1:16" x14ac:dyDescent="0.55000000000000004">
      <c r="A72">
        <v>66.099999999999994</v>
      </c>
      <c r="B72">
        <v>4930.49</v>
      </c>
      <c r="C72">
        <v>5969.22</v>
      </c>
      <c r="D72">
        <v>5206.01</v>
      </c>
      <c r="E72">
        <v>4743.71</v>
      </c>
      <c r="F72">
        <v>4413.8599999999997</v>
      </c>
      <c r="G72">
        <f t="shared" si="0"/>
        <v>5052.6580000000004</v>
      </c>
      <c r="H72">
        <f t="shared" si="1"/>
        <v>587.80088199151157</v>
      </c>
      <c r="J72">
        <v>1069.29</v>
      </c>
      <c r="K72">
        <v>1138.8499999999999</v>
      </c>
      <c r="L72">
        <v>952.40300000000002</v>
      </c>
      <c r="M72">
        <v>1211.8</v>
      </c>
      <c r="N72">
        <v>1129.0999999999999</v>
      </c>
      <c r="O72">
        <f t="shared" si="2"/>
        <v>1100.2885999999999</v>
      </c>
      <c r="P72">
        <f t="shared" si="3"/>
        <v>96.931592578477705</v>
      </c>
    </row>
    <row r="73" spans="1:16" x14ac:dyDescent="0.55000000000000004">
      <c r="A73">
        <v>68.5</v>
      </c>
      <c r="B73">
        <v>3808.72</v>
      </c>
      <c r="C73">
        <v>5622.02</v>
      </c>
      <c r="D73">
        <v>4347.68</v>
      </c>
      <c r="E73">
        <v>4771.3100000000004</v>
      </c>
      <c r="F73">
        <v>4036.67</v>
      </c>
      <c r="G73">
        <f t="shared" si="0"/>
        <v>4517.2800000000007</v>
      </c>
      <c r="H73">
        <f t="shared" si="1"/>
        <v>715.33018847941753</v>
      </c>
      <c r="J73">
        <v>738.601</v>
      </c>
      <c r="K73">
        <v>1143.24</v>
      </c>
      <c r="L73">
        <v>913.51300000000003</v>
      </c>
      <c r="M73">
        <v>1396.75</v>
      </c>
      <c r="N73">
        <v>700.59900000000005</v>
      </c>
      <c r="O73">
        <f t="shared" si="2"/>
        <v>978.54059999999993</v>
      </c>
      <c r="P73">
        <f t="shared" si="3"/>
        <v>292.00861632373199</v>
      </c>
    </row>
    <row r="74" spans="1:16" x14ac:dyDescent="0.55000000000000004">
      <c r="A74">
        <v>71</v>
      </c>
      <c r="B74">
        <v>4173.1899999999996</v>
      </c>
      <c r="C74">
        <v>5315.31</v>
      </c>
      <c r="D74">
        <v>4261.2700000000004</v>
      </c>
      <c r="E74">
        <v>3753.89</v>
      </c>
      <c r="F74">
        <v>3735.95</v>
      </c>
      <c r="G74">
        <f t="shared" si="0"/>
        <v>4247.9220000000005</v>
      </c>
      <c r="H74">
        <f t="shared" si="1"/>
        <v>642.50741810503655</v>
      </c>
      <c r="J74">
        <v>966.13499999999999</v>
      </c>
      <c r="K74">
        <v>833.08199999999999</v>
      </c>
      <c r="L74">
        <v>837.78099999999995</v>
      </c>
      <c r="M74">
        <v>816.02800000000002</v>
      </c>
      <c r="N74">
        <v>995.35699999999997</v>
      </c>
      <c r="O74">
        <f t="shared" si="2"/>
        <v>889.67660000000001</v>
      </c>
      <c r="P74">
        <f t="shared" si="3"/>
        <v>84.164202908956483</v>
      </c>
    </row>
    <row r="75" spans="1:16" x14ac:dyDescent="0.55000000000000004">
      <c r="A75">
        <v>73.7</v>
      </c>
      <c r="B75">
        <v>3990.77</v>
      </c>
      <c r="C75">
        <v>5403.24</v>
      </c>
      <c r="D75">
        <v>4196.33</v>
      </c>
      <c r="E75">
        <v>3664.32</v>
      </c>
      <c r="F75">
        <v>3649.69</v>
      </c>
      <c r="G75">
        <f t="shared" si="0"/>
        <v>4180.87</v>
      </c>
      <c r="H75">
        <f t="shared" si="1"/>
        <v>721.03077836525358</v>
      </c>
      <c r="J75">
        <v>738.71</v>
      </c>
      <c r="K75">
        <v>1000.22</v>
      </c>
      <c r="L75">
        <v>931.65599999999995</v>
      </c>
      <c r="M75">
        <v>845.98800000000006</v>
      </c>
      <c r="N75">
        <v>929.29399999999998</v>
      </c>
      <c r="O75">
        <f t="shared" si="2"/>
        <v>889.17360000000008</v>
      </c>
      <c r="P75">
        <f t="shared" si="3"/>
        <v>100.31200667317937</v>
      </c>
    </row>
    <row r="76" spans="1:16" x14ac:dyDescent="0.55000000000000004">
      <c r="A76">
        <v>76.400000000000006</v>
      </c>
      <c r="B76">
        <v>3304.08</v>
      </c>
      <c r="C76">
        <v>5338.37</v>
      </c>
      <c r="D76">
        <v>3548.22</v>
      </c>
      <c r="E76">
        <v>3318.42</v>
      </c>
      <c r="F76">
        <v>3052.38</v>
      </c>
      <c r="G76">
        <f t="shared" si="0"/>
        <v>3712.2940000000003</v>
      </c>
      <c r="H76">
        <f t="shared" si="1"/>
        <v>925.78417035505572</v>
      </c>
      <c r="J76">
        <v>631.92600000000004</v>
      </c>
      <c r="K76">
        <v>778.14700000000005</v>
      </c>
      <c r="L76">
        <v>917.52</v>
      </c>
      <c r="M76">
        <v>676.14599999999996</v>
      </c>
      <c r="N76">
        <v>632.78300000000002</v>
      </c>
      <c r="O76">
        <f t="shared" si="2"/>
        <v>727.30439999999987</v>
      </c>
      <c r="P76">
        <f t="shared" si="3"/>
        <v>121.87643393330882</v>
      </c>
    </row>
    <row r="77" spans="1:16" x14ac:dyDescent="0.55000000000000004">
      <c r="A77">
        <v>79.099999999999994</v>
      </c>
      <c r="B77">
        <v>3476.49</v>
      </c>
      <c r="C77">
        <v>4681.82</v>
      </c>
      <c r="D77">
        <v>3531.51</v>
      </c>
      <c r="E77">
        <v>3549.17</v>
      </c>
      <c r="F77">
        <v>3005.84</v>
      </c>
      <c r="G77">
        <f t="shared" si="0"/>
        <v>3648.9660000000003</v>
      </c>
      <c r="H77">
        <f t="shared" si="1"/>
        <v>619.25389811449554</v>
      </c>
      <c r="J77">
        <v>665.84299999999996</v>
      </c>
      <c r="K77">
        <v>795.66</v>
      </c>
      <c r="L77">
        <v>517.31799999999998</v>
      </c>
      <c r="M77">
        <v>692.59400000000005</v>
      </c>
      <c r="N77">
        <v>698.06299999999999</v>
      </c>
      <c r="O77">
        <f t="shared" si="2"/>
        <v>673.89560000000006</v>
      </c>
      <c r="P77">
        <f t="shared" si="3"/>
        <v>100.42615655445506</v>
      </c>
    </row>
    <row r="78" spans="1:16" x14ac:dyDescent="0.55000000000000004">
      <c r="A78">
        <v>82</v>
      </c>
      <c r="B78">
        <v>3113.76</v>
      </c>
      <c r="C78">
        <v>4156.28</v>
      </c>
      <c r="D78">
        <v>3295.54</v>
      </c>
      <c r="E78">
        <v>3183.24</v>
      </c>
      <c r="F78">
        <v>2609.4499999999998</v>
      </c>
      <c r="G78">
        <f t="shared" si="0"/>
        <v>3271.654</v>
      </c>
      <c r="H78">
        <f t="shared" si="1"/>
        <v>559.99897078476795</v>
      </c>
      <c r="J78">
        <v>559.58199999999999</v>
      </c>
      <c r="K78">
        <v>909.70299999999997</v>
      </c>
      <c r="L78">
        <v>678.64800000000002</v>
      </c>
      <c r="M78">
        <v>657.90899999999999</v>
      </c>
      <c r="N78">
        <v>937.51900000000001</v>
      </c>
      <c r="O78">
        <f t="shared" si="2"/>
        <v>748.67219999999998</v>
      </c>
      <c r="P78">
        <f t="shared" si="3"/>
        <v>166.20054393322528</v>
      </c>
    </row>
    <row r="79" spans="1:16" x14ac:dyDescent="0.55000000000000004">
      <c r="A79">
        <v>85.1</v>
      </c>
      <c r="B79">
        <v>3259.56</v>
      </c>
      <c r="C79">
        <v>4583.1400000000003</v>
      </c>
      <c r="D79">
        <v>2986.42</v>
      </c>
      <c r="E79">
        <v>2605.0300000000002</v>
      </c>
      <c r="F79">
        <v>2693.45</v>
      </c>
      <c r="G79">
        <f t="shared" si="0"/>
        <v>3225.5200000000004</v>
      </c>
      <c r="H79">
        <f t="shared" si="1"/>
        <v>801.49328147526933</v>
      </c>
      <c r="J79">
        <v>265.60899999999998</v>
      </c>
      <c r="K79">
        <v>527.11400000000003</v>
      </c>
      <c r="L79">
        <v>814.84400000000005</v>
      </c>
      <c r="M79">
        <v>582.38300000000004</v>
      </c>
      <c r="N79">
        <v>626.20000000000005</v>
      </c>
      <c r="O79">
        <f t="shared" si="2"/>
        <v>563.2299999999999</v>
      </c>
      <c r="P79">
        <f t="shared" si="3"/>
        <v>198.44664799512265</v>
      </c>
    </row>
    <row r="80" spans="1:16" x14ac:dyDescent="0.55000000000000004">
      <c r="A80">
        <v>88.2</v>
      </c>
      <c r="B80">
        <v>3093.75</v>
      </c>
      <c r="C80">
        <v>4462.91</v>
      </c>
      <c r="D80">
        <v>3623.41</v>
      </c>
      <c r="E80">
        <v>2687.96</v>
      </c>
      <c r="F80">
        <v>2839.15</v>
      </c>
      <c r="G80">
        <f t="shared" si="0"/>
        <v>3341.4360000000001</v>
      </c>
      <c r="H80">
        <f t="shared" si="1"/>
        <v>720.74331983029913</v>
      </c>
      <c r="J80">
        <v>480.91300000000001</v>
      </c>
      <c r="K80">
        <v>744.803</v>
      </c>
      <c r="L80">
        <v>642.42499999999995</v>
      </c>
      <c r="M80">
        <v>625.27599999999995</v>
      </c>
      <c r="N80">
        <v>683.202</v>
      </c>
      <c r="O80">
        <f t="shared" si="2"/>
        <v>635.32379999999989</v>
      </c>
      <c r="P80">
        <f t="shared" si="3"/>
        <v>97.816279001504185</v>
      </c>
    </row>
    <row r="81" spans="1:16" x14ac:dyDescent="0.55000000000000004">
      <c r="A81">
        <v>91.4</v>
      </c>
      <c r="B81">
        <v>2958.94</v>
      </c>
      <c r="C81">
        <v>4541.82</v>
      </c>
      <c r="D81">
        <v>3057.94</v>
      </c>
      <c r="E81">
        <v>2698.99</v>
      </c>
      <c r="F81">
        <v>2417.89</v>
      </c>
      <c r="G81">
        <f t="shared" si="0"/>
        <v>3135.116</v>
      </c>
      <c r="H81">
        <f t="shared" si="1"/>
        <v>824.68619554955342</v>
      </c>
      <c r="J81">
        <v>284.76100000000002</v>
      </c>
      <c r="K81">
        <v>558.03099999999995</v>
      </c>
      <c r="L81">
        <v>562.88900000000001</v>
      </c>
      <c r="M81">
        <v>660.63</v>
      </c>
      <c r="N81">
        <v>779.00599999999997</v>
      </c>
      <c r="O81">
        <f t="shared" si="2"/>
        <v>569.0634</v>
      </c>
      <c r="P81">
        <f t="shared" si="3"/>
        <v>182.65269587471178</v>
      </c>
    </row>
    <row r="82" spans="1:16" x14ac:dyDescent="0.55000000000000004">
      <c r="A82">
        <v>94.7</v>
      </c>
      <c r="B82">
        <v>2411.64</v>
      </c>
      <c r="C82">
        <v>3633.32</v>
      </c>
      <c r="D82">
        <v>3263.43</v>
      </c>
      <c r="E82">
        <v>2464.13</v>
      </c>
      <c r="F82">
        <v>2196.66</v>
      </c>
      <c r="G82">
        <f t="shared" si="0"/>
        <v>2793.8360000000002</v>
      </c>
      <c r="H82">
        <f t="shared" si="1"/>
        <v>619.80862266509223</v>
      </c>
      <c r="J82">
        <v>599.09299999999996</v>
      </c>
      <c r="K82">
        <v>651.15</v>
      </c>
      <c r="L82">
        <v>615.73900000000003</v>
      </c>
      <c r="M82">
        <v>382.53</v>
      </c>
      <c r="N82">
        <v>493.60500000000002</v>
      </c>
      <c r="O82">
        <f t="shared" si="2"/>
        <v>548.4233999999999</v>
      </c>
      <c r="P82">
        <f t="shared" si="3"/>
        <v>109.7465601479154</v>
      </c>
    </row>
    <row r="83" spans="1:16" x14ac:dyDescent="0.55000000000000004">
      <c r="A83">
        <v>98.2</v>
      </c>
      <c r="B83">
        <v>2952.75</v>
      </c>
      <c r="C83">
        <v>3327.41</v>
      </c>
      <c r="D83">
        <v>3051.9</v>
      </c>
      <c r="E83">
        <v>2659.79</v>
      </c>
      <c r="F83">
        <v>2019.32</v>
      </c>
      <c r="G83">
        <f t="shared" si="0"/>
        <v>2802.2339999999995</v>
      </c>
      <c r="H83">
        <f t="shared" si="1"/>
        <v>498.50843355955652</v>
      </c>
      <c r="J83">
        <v>729.93799999999999</v>
      </c>
      <c r="K83">
        <v>581.69200000000001</v>
      </c>
      <c r="L83">
        <v>539.952</v>
      </c>
      <c r="M83">
        <v>392.88499999999999</v>
      </c>
      <c r="N83">
        <v>297.62200000000001</v>
      </c>
      <c r="O83">
        <f t="shared" si="2"/>
        <v>508.4178</v>
      </c>
      <c r="P83">
        <f t="shared" si="3"/>
        <v>168.23897462894851</v>
      </c>
    </row>
    <row r="84" spans="1:16" x14ac:dyDescent="0.55000000000000004">
      <c r="A84">
        <v>101.8</v>
      </c>
      <c r="B84">
        <v>2849.65</v>
      </c>
      <c r="C84">
        <v>3013.51</v>
      </c>
      <c r="D84">
        <v>2212.5100000000002</v>
      </c>
      <c r="E84">
        <v>2571.64</v>
      </c>
      <c r="F84">
        <v>1844.49</v>
      </c>
      <c r="G84">
        <f t="shared" si="0"/>
        <v>2498.3599999999997</v>
      </c>
      <c r="H84">
        <f t="shared" si="1"/>
        <v>475.239503934597</v>
      </c>
      <c r="J84">
        <v>374.81099999999998</v>
      </c>
      <c r="K84">
        <v>453.44</v>
      </c>
      <c r="L84">
        <v>426.51400000000001</v>
      </c>
      <c r="M84">
        <v>617.14300000000003</v>
      </c>
      <c r="N84">
        <v>423.04300000000001</v>
      </c>
      <c r="O84">
        <f t="shared" si="2"/>
        <v>458.99020000000002</v>
      </c>
      <c r="P84">
        <f t="shared" si="3"/>
        <v>92.838778717193406</v>
      </c>
    </row>
    <row r="85" spans="1:16" x14ac:dyDescent="0.55000000000000004">
      <c r="A85">
        <v>105.5</v>
      </c>
      <c r="B85">
        <v>2665.07</v>
      </c>
      <c r="C85">
        <v>3247.38</v>
      </c>
      <c r="D85">
        <v>2519.77</v>
      </c>
      <c r="E85">
        <v>2112.16</v>
      </c>
      <c r="F85">
        <v>1988.97</v>
      </c>
      <c r="G85">
        <f t="shared" si="0"/>
        <v>2506.67</v>
      </c>
      <c r="H85">
        <f t="shared" si="1"/>
        <v>499.39085499235938</v>
      </c>
      <c r="J85">
        <v>371.41199999999998</v>
      </c>
      <c r="K85">
        <v>436.46600000000001</v>
      </c>
      <c r="L85">
        <v>436.46600000000001</v>
      </c>
      <c r="M85">
        <v>624.178</v>
      </c>
      <c r="N85">
        <v>469.06299999999999</v>
      </c>
      <c r="O85">
        <f t="shared" si="2"/>
        <v>467.517</v>
      </c>
      <c r="P85">
        <f t="shared" si="3"/>
        <v>94.484865539408005</v>
      </c>
    </row>
    <row r="86" spans="1:16" x14ac:dyDescent="0.55000000000000004">
      <c r="A86">
        <v>109.4</v>
      </c>
      <c r="B86">
        <v>2107.14</v>
      </c>
      <c r="C86">
        <v>2725.37</v>
      </c>
      <c r="D86">
        <v>2432.0300000000002</v>
      </c>
      <c r="E86">
        <v>2260.04</v>
      </c>
      <c r="F86">
        <v>1906.65</v>
      </c>
      <c r="G86">
        <f t="shared" si="0"/>
        <v>2286.2460000000001</v>
      </c>
      <c r="H86">
        <f t="shared" si="1"/>
        <v>312.62665390205973</v>
      </c>
      <c r="J86">
        <v>421.34</v>
      </c>
      <c r="K86">
        <v>426.67700000000002</v>
      </c>
      <c r="L86">
        <v>560.45000000000005</v>
      </c>
      <c r="M86">
        <v>383.56299999999999</v>
      </c>
      <c r="N86">
        <v>448.00799999999998</v>
      </c>
      <c r="O86">
        <f t="shared" si="2"/>
        <v>448.00760000000002</v>
      </c>
      <c r="P86">
        <f t="shared" si="3"/>
        <v>67.012228684770619</v>
      </c>
    </row>
    <row r="87" spans="1:16" x14ac:dyDescent="0.55000000000000004">
      <c r="A87">
        <v>113.4</v>
      </c>
      <c r="B87">
        <v>2138.2199999999998</v>
      </c>
      <c r="C87">
        <v>2996.67</v>
      </c>
      <c r="D87">
        <v>2563.09</v>
      </c>
      <c r="E87">
        <v>2036.83</v>
      </c>
      <c r="F87">
        <v>1782.89</v>
      </c>
      <c r="G87">
        <f t="shared" si="0"/>
        <v>2303.54</v>
      </c>
      <c r="H87">
        <f t="shared" si="1"/>
        <v>478.88849130042763</v>
      </c>
      <c r="J87">
        <v>433.14800000000002</v>
      </c>
      <c r="K87">
        <v>373.27699999999999</v>
      </c>
      <c r="L87">
        <v>266.19</v>
      </c>
      <c r="M87">
        <v>359.28399999999999</v>
      </c>
      <c r="N87">
        <v>246.51</v>
      </c>
      <c r="O87">
        <f t="shared" si="2"/>
        <v>335.68179999999995</v>
      </c>
      <c r="P87">
        <f t="shared" si="3"/>
        <v>77.863411228894961</v>
      </c>
    </row>
    <row r="88" spans="1:16" x14ac:dyDescent="0.55000000000000004">
      <c r="A88">
        <v>117.6</v>
      </c>
      <c r="B88">
        <v>1879.78</v>
      </c>
      <c r="C88">
        <v>3112.74</v>
      </c>
      <c r="D88">
        <v>2452.61</v>
      </c>
      <c r="E88">
        <v>2207.27</v>
      </c>
      <c r="F88">
        <v>1788.66</v>
      </c>
      <c r="G88">
        <f t="shared" ref="G88:G151" si="4">AVERAGE(B88:F88)</f>
        <v>2288.212</v>
      </c>
      <c r="H88">
        <f t="shared" ref="H88:H151" si="5">_xlfn.STDEV.S(B88:F88)</f>
        <v>531.45875472138187</v>
      </c>
      <c r="J88">
        <v>482.03500000000003</v>
      </c>
      <c r="K88">
        <v>303.23899999999998</v>
      </c>
      <c r="L88">
        <v>394.19900000000001</v>
      </c>
      <c r="M88">
        <v>369.36700000000002</v>
      </c>
      <c r="N88">
        <v>576.82000000000005</v>
      </c>
      <c r="O88">
        <f t="shared" ref="O88:O142" si="6">AVERAGE(J88:N88)</f>
        <v>425.13199999999995</v>
      </c>
      <c r="P88">
        <f t="shared" ref="P88:P142" si="7">STDEV(J88:N88)</f>
        <v>106.2681630546046</v>
      </c>
    </row>
    <row r="89" spans="1:16" x14ac:dyDescent="0.55000000000000004">
      <c r="A89">
        <v>121.9</v>
      </c>
      <c r="B89">
        <v>2018.58</v>
      </c>
      <c r="C89">
        <v>3141.47</v>
      </c>
      <c r="D89">
        <v>2083.9699999999998</v>
      </c>
      <c r="E89">
        <v>1656.55</v>
      </c>
      <c r="F89">
        <v>1747.59</v>
      </c>
      <c r="G89">
        <f t="shared" si="4"/>
        <v>2129.6319999999996</v>
      </c>
      <c r="H89">
        <f t="shared" si="5"/>
        <v>593.29511452564782</v>
      </c>
      <c r="J89">
        <v>254.92699999999999</v>
      </c>
      <c r="K89">
        <v>334.51799999999997</v>
      </c>
      <c r="L89">
        <v>507.89600000000002</v>
      </c>
      <c r="M89">
        <v>308.96699999999998</v>
      </c>
      <c r="N89">
        <v>266.27999999999997</v>
      </c>
      <c r="O89">
        <f t="shared" si="6"/>
        <v>334.51760000000002</v>
      </c>
      <c r="P89">
        <f t="shared" si="7"/>
        <v>102.10770833928268</v>
      </c>
    </row>
    <row r="90" spans="1:16" x14ac:dyDescent="0.55000000000000004">
      <c r="A90">
        <v>126.3</v>
      </c>
      <c r="B90">
        <v>1890.08</v>
      </c>
      <c r="C90">
        <v>3091.18</v>
      </c>
      <c r="D90">
        <v>1877.95</v>
      </c>
      <c r="E90">
        <v>1980.07</v>
      </c>
      <c r="F90">
        <v>1547.52</v>
      </c>
      <c r="G90">
        <f t="shared" si="4"/>
        <v>2077.36</v>
      </c>
      <c r="H90">
        <f t="shared" si="5"/>
        <v>590.09848936427454</v>
      </c>
      <c r="J90">
        <v>465.32299999999998</v>
      </c>
      <c r="K90">
        <v>290.79700000000003</v>
      </c>
      <c r="L90">
        <v>349.05099999999999</v>
      </c>
      <c r="M90">
        <v>448.96899999999999</v>
      </c>
      <c r="N90">
        <v>332.697</v>
      </c>
      <c r="O90">
        <f t="shared" si="6"/>
        <v>377.36739999999998</v>
      </c>
      <c r="P90">
        <f t="shared" si="7"/>
        <v>76.083299736538706</v>
      </c>
    </row>
    <row r="91" spans="1:16" x14ac:dyDescent="0.55000000000000004">
      <c r="A91">
        <v>131</v>
      </c>
      <c r="B91">
        <v>2145.64</v>
      </c>
      <c r="C91">
        <v>3122.8</v>
      </c>
      <c r="D91">
        <v>2261.41</v>
      </c>
      <c r="E91">
        <v>1654.01</v>
      </c>
      <c r="F91">
        <v>1497.66</v>
      </c>
      <c r="G91">
        <f t="shared" si="4"/>
        <v>2136.3040000000001</v>
      </c>
      <c r="H91">
        <f t="shared" si="5"/>
        <v>638.23716033305334</v>
      </c>
      <c r="J91">
        <v>304.32299999999998</v>
      </c>
      <c r="K91">
        <v>452.29599999999999</v>
      </c>
      <c r="L91">
        <v>263.887</v>
      </c>
      <c r="M91">
        <v>322.60500000000002</v>
      </c>
      <c r="N91">
        <v>223.30799999999999</v>
      </c>
      <c r="O91">
        <f t="shared" si="6"/>
        <v>313.28379999999999</v>
      </c>
      <c r="P91">
        <f t="shared" si="7"/>
        <v>86.641879150327895</v>
      </c>
    </row>
    <row r="92" spans="1:16" x14ac:dyDescent="0.55000000000000004">
      <c r="A92">
        <v>135.80000000000001</v>
      </c>
      <c r="B92">
        <v>1988.62</v>
      </c>
      <c r="C92">
        <v>2808.22</v>
      </c>
      <c r="D92">
        <v>1698.41</v>
      </c>
      <c r="E92">
        <v>1223.46</v>
      </c>
      <c r="F92">
        <v>1094.3900000000001</v>
      </c>
      <c r="G92">
        <f t="shared" si="4"/>
        <v>1762.6200000000001</v>
      </c>
      <c r="H92">
        <f t="shared" si="5"/>
        <v>686.60453002438021</v>
      </c>
      <c r="J92">
        <v>381.988</v>
      </c>
      <c r="K92">
        <v>157.63499999999999</v>
      </c>
      <c r="L92">
        <v>327.50299999999999</v>
      </c>
      <c r="M92">
        <v>419.87400000000002</v>
      </c>
      <c r="N92">
        <v>185.60400000000001</v>
      </c>
      <c r="O92">
        <f t="shared" si="6"/>
        <v>294.52080000000001</v>
      </c>
      <c r="P92">
        <f t="shared" si="7"/>
        <v>117.31618910747143</v>
      </c>
    </row>
    <row r="93" spans="1:16" x14ac:dyDescent="0.55000000000000004">
      <c r="A93">
        <v>140.69999999999999</v>
      </c>
      <c r="B93">
        <v>2173.37</v>
      </c>
      <c r="C93">
        <v>2554.7199999999998</v>
      </c>
      <c r="D93">
        <v>1997.45</v>
      </c>
      <c r="E93">
        <v>1775.94</v>
      </c>
      <c r="F93">
        <v>1294.5</v>
      </c>
      <c r="G93">
        <f t="shared" si="4"/>
        <v>1959.1959999999999</v>
      </c>
      <c r="H93">
        <f t="shared" si="5"/>
        <v>468.34448841637993</v>
      </c>
      <c r="J93">
        <v>195.39400000000001</v>
      </c>
      <c r="K93">
        <v>282.20299999999997</v>
      </c>
      <c r="L93">
        <v>360.565</v>
      </c>
      <c r="M93">
        <v>330.09199999999998</v>
      </c>
      <c r="N93">
        <v>271.45100000000002</v>
      </c>
      <c r="O93">
        <f t="shared" si="6"/>
        <v>287.94099999999997</v>
      </c>
      <c r="P93">
        <f t="shared" si="7"/>
        <v>63.088715571804251</v>
      </c>
    </row>
    <row r="94" spans="1:16" x14ac:dyDescent="0.55000000000000004">
      <c r="A94">
        <v>145.9</v>
      </c>
      <c r="B94">
        <v>1726</v>
      </c>
      <c r="C94">
        <v>2484.38</v>
      </c>
      <c r="D94">
        <v>1979.53</v>
      </c>
      <c r="E94">
        <v>1483.53</v>
      </c>
      <c r="F94">
        <v>1180.71</v>
      </c>
      <c r="G94">
        <f t="shared" si="4"/>
        <v>1770.83</v>
      </c>
      <c r="H94">
        <f t="shared" si="5"/>
        <v>496.36224821192872</v>
      </c>
      <c r="J94">
        <v>301.37099999999998</v>
      </c>
      <c r="K94">
        <v>281.73200000000003</v>
      </c>
      <c r="L94">
        <v>321.01</v>
      </c>
      <c r="M94">
        <v>283.709</v>
      </c>
      <c r="N94">
        <v>262.358</v>
      </c>
      <c r="O94">
        <f t="shared" si="6"/>
        <v>290.036</v>
      </c>
      <c r="P94">
        <f t="shared" si="7"/>
        <v>22.152482535824277</v>
      </c>
    </row>
    <row r="95" spans="1:16" x14ac:dyDescent="0.55000000000000004">
      <c r="A95">
        <v>151.19999999999999</v>
      </c>
      <c r="B95">
        <v>1465.91</v>
      </c>
      <c r="C95">
        <v>2174.1799999999998</v>
      </c>
      <c r="D95">
        <v>1742.83</v>
      </c>
      <c r="E95">
        <v>1272.6500000000001</v>
      </c>
      <c r="F95">
        <v>947.31700000000001</v>
      </c>
      <c r="G95">
        <f t="shared" si="4"/>
        <v>1520.5773999999999</v>
      </c>
      <c r="H95">
        <f t="shared" si="5"/>
        <v>466.28225985855448</v>
      </c>
      <c r="J95">
        <v>212.25200000000001</v>
      </c>
      <c r="K95">
        <v>264.03199999999998</v>
      </c>
      <c r="L95">
        <v>294.19900000000001</v>
      </c>
      <c r="M95">
        <v>240.709</v>
      </c>
      <c r="N95">
        <v>60.390099999999997</v>
      </c>
      <c r="O95">
        <f t="shared" si="6"/>
        <v>214.31642000000002</v>
      </c>
      <c r="P95">
        <f t="shared" si="7"/>
        <v>91.168809880254514</v>
      </c>
    </row>
    <row r="96" spans="1:16" x14ac:dyDescent="0.55000000000000004">
      <c r="A96">
        <v>156.80000000000001</v>
      </c>
      <c r="B96">
        <v>1519.86</v>
      </c>
      <c r="C96">
        <v>2350.2800000000002</v>
      </c>
      <c r="D96">
        <v>1581.39</v>
      </c>
      <c r="E96">
        <v>1184.8900000000001</v>
      </c>
      <c r="F96">
        <v>908.875</v>
      </c>
      <c r="G96">
        <f t="shared" si="4"/>
        <v>1509.0590000000002</v>
      </c>
      <c r="H96">
        <f t="shared" si="5"/>
        <v>542.74938517238286</v>
      </c>
      <c r="J96">
        <v>251.97</v>
      </c>
      <c r="K96">
        <v>80.594499999999996</v>
      </c>
      <c r="L96">
        <v>90.780699999999996</v>
      </c>
      <c r="M96">
        <v>251.97</v>
      </c>
      <c r="N96">
        <v>218.17500000000001</v>
      </c>
      <c r="O96">
        <f t="shared" si="6"/>
        <v>178.69803999999999</v>
      </c>
      <c r="P96">
        <f t="shared" si="7"/>
        <v>86.095519407998253</v>
      </c>
    </row>
    <row r="97" spans="1:16" x14ac:dyDescent="0.55000000000000004">
      <c r="A97">
        <v>162.5</v>
      </c>
      <c r="B97">
        <v>1752.56</v>
      </c>
      <c r="C97">
        <v>2227.02</v>
      </c>
      <c r="D97">
        <v>1426.65</v>
      </c>
      <c r="E97">
        <v>1276.1199999999999</v>
      </c>
      <c r="F97">
        <v>980.31899999999996</v>
      </c>
      <c r="G97">
        <f t="shared" si="4"/>
        <v>1532.5337999999999</v>
      </c>
      <c r="H97">
        <f t="shared" si="5"/>
        <v>477.65657431589926</v>
      </c>
      <c r="J97">
        <v>224.73</v>
      </c>
      <c r="K97">
        <v>80.956000000000003</v>
      </c>
      <c r="L97">
        <v>205.65100000000001</v>
      </c>
      <c r="M97">
        <v>190.18199999999999</v>
      </c>
      <c r="N97">
        <v>240.19900000000001</v>
      </c>
      <c r="O97">
        <f t="shared" si="6"/>
        <v>188.34360000000001</v>
      </c>
      <c r="P97">
        <f t="shared" si="7"/>
        <v>62.944370394023274</v>
      </c>
    </row>
    <row r="98" spans="1:16" x14ac:dyDescent="0.55000000000000004">
      <c r="A98">
        <v>168.5</v>
      </c>
      <c r="B98">
        <v>1305.45</v>
      </c>
      <c r="C98">
        <v>1535.32</v>
      </c>
      <c r="D98">
        <v>1542.92</v>
      </c>
      <c r="E98">
        <v>996.80899999999997</v>
      </c>
      <c r="F98">
        <v>967.52499999999998</v>
      </c>
      <c r="G98">
        <f t="shared" si="4"/>
        <v>1269.6048000000001</v>
      </c>
      <c r="H98">
        <f t="shared" si="5"/>
        <v>279.40132358795233</v>
      </c>
      <c r="J98">
        <v>224.79599999999999</v>
      </c>
      <c r="K98">
        <v>200.59100000000001</v>
      </c>
      <c r="L98">
        <v>146.37700000000001</v>
      </c>
      <c r="M98">
        <v>123.96599999999999</v>
      </c>
      <c r="N98">
        <v>111.673</v>
      </c>
      <c r="O98">
        <f t="shared" si="6"/>
        <v>161.48060000000001</v>
      </c>
      <c r="P98">
        <f t="shared" si="7"/>
        <v>49.129228136619489</v>
      </c>
    </row>
    <row r="99" spans="1:16" x14ac:dyDescent="0.55000000000000004">
      <c r="A99">
        <v>174.7</v>
      </c>
      <c r="B99">
        <v>1198.05</v>
      </c>
      <c r="C99">
        <v>1758.96</v>
      </c>
      <c r="D99">
        <v>1181.54</v>
      </c>
      <c r="E99">
        <v>714.02700000000004</v>
      </c>
      <c r="F99">
        <v>623.6</v>
      </c>
      <c r="G99">
        <f t="shared" si="4"/>
        <v>1095.2354</v>
      </c>
      <c r="H99">
        <f t="shared" si="5"/>
        <v>454.50782869033151</v>
      </c>
      <c r="J99">
        <v>164.155</v>
      </c>
      <c r="K99">
        <v>180.571</v>
      </c>
      <c r="L99">
        <v>224.25</v>
      </c>
      <c r="M99">
        <v>218.874</v>
      </c>
      <c r="N99">
        <v>98.492900000000006</v>
      </c>
      <c r="O99">
        <f t="shared" si="6"/>
        <v>177.26857999999999</v>
      </c>
      <c r="P99">
        <f t="shared" si="7"/>
        <v>50.810295502801416</v>
      </c>
    </row>
    <row r="100" spans="1:16" x14ac:dyDescent="0.55000000000000004">
      <c r="A100">
        <v>181.1</v>
      </c>
      <c r="B100">
        <v>1335</v>
      </c>
      <c r="C100">
        <v>1126.6500000000001</v>
      </c>
      <c r="D100">
        <v>1232.83</v>
      </c>
      <c r="E100">
        <v>853.78800000000001</v>
      </c>
      <c r="F100">
        <v>640.13099999999997</v>
      </c>
      <c r="G100">
        <f t="shared" si="4"/>
        <v>1037.6798000000001</v>
      </c>
      <c r="H100">
        <f t="shared" si="5"/>
        <v>285.59579866692673</v>
      </c>
      <c r="J100">
        <v>27.484200000000001</v>
      </c>
      <c r="K100">
        <v>164.905</v>
      </c>
      <c r="L100">
        <v>151.83500000000001</v>
      </c>
      <c r="M100">
        <v>109.937</v>
      </c>
      <c r="N100">
        <v>192.39</v>
      </c>
      <c r="O100">
        <f t="shared" si="6"/>
        <v>129.31023999999999</v>
      </c>
      <c r="P100">
        <f t="shared" si="7"/>
        <v>64.220854720939343</v>
      </c>
    </row>
    <row r="101" spans="1:16" x14ac:dyDescent="0.55000000000000004">
      <c r="A101">
        <v>187.7</v>
      </c>
      <c r="B101">
        <v>1136.82</v>
      </c>
      <c r="C101">
        <v>1529.21</v>
      </c>
      <c r="D101">
        <v>997.78499999999997</v>
      </c>
      <c r="E101">
        <v>620.697</v>
      </c>
      <c r="F101">
        <v>665.48800000000006</v>
      </c>
      <c r="G101">
        <f t="shared" si="4"/>
        <v>990</v>
      </c>
      <c r="H101">
        <f t="shared" si="5"/>
        <v>372.174987968697</v>
      </c>
      <c r="J101">
        <v>194.20599999999999</v>
      </c>
      <c r="K101">
        <v>107.30500000000001</v>
      </c>
      <c r="L101">
        <v>190.85</v>
      </c>
      <c r="M101">
        <v>27.7438</v>
      </c>
      <c r="N101">
        <v>83.231300000000005</v>
      </c>
      <c r="O101">
        <f t="shared" si="6"/>
        <v>120.66722</v>
      </c>
      <c r="P101">
        <f t="shared" si="7"/>
        <v>71.673450081756243</v>
      </c>
    </row>
    <row r="102" spans="1:16" x14ac:dyDescent="0.55000000000000004">
      <c r="A102">
        <v>194.6</v>
      </c>
      <c r="B102">
        <v>648.75300000000004</v>
      </c>
      <c r="C102">
        <v>1177.33</v>
      </c>
      <c r="D102">
        <v>984.78399999999999</v>
      </c>
      <c r="E102">
        <v>343.96800000000002</v>
      </c>
      <c r="F102">
        <v>447.834</v>
      </c>
      <c r="G102">
        <f t="shared" si="4"/>
        <v>720.53379999999993</v>
      </c>
      <c r="H102">
        <f t="shared" si="5"/>
        <v>353.48635137470308</v>
      </c>
      <c r="J102">
        <v>111.49</v>
      </c>
      <c r="K102">
        <v>46.558199999999999</v>
      </c>
      <c r="L102">
        <v>55.744799999999998</v>
      </c>
      <c r="M102">
        <v>27.872399999999999</v>
      </c>
      <c r="N102">
        <v>27.872399999999999</v>
      </c>
      <c r="O102">
        <f t="shared" si="6"/>
        <v>53.907560000000004</v>
      </c>
      <c r="P102">
        <f t="shared" si="7"/>
        <v>34.383081057520116</v>
      </c>
    </row>
    <row r="103" spans="1:16" x14ac:dyDescent="0.55000000000000004">
      <c r="A103">
        <v>201.7</v>
      </c>
      <c r="B103">
        <v>830.61199999999997</v>
      </c>
      <c r="C103">
        <v>916.02300000000002</v>
      </c>
      <c r="D103">
        <v>860.89700000000005</v>
      </c>
      <c r="E103">
        <v>487.36799999999999</v>
      </c>
      <c r="F103">
        <v>466.94299999999998</v>
      </c>
      <c r="G103">
        <f t="shared" si="4"/>
        <v>712.36860000000001</v>
      </c>
      <c r="H103">
        <f t="shared" si="5"/>
        <v>217.01169151983521</v>
      </c>
      <c r="J103">
        <v>59.9925</v>
      </c>
      <c r="K103">
        <v>69.276399999999995</v>
      </c>
      <c r="L103">
        <v>56.2791</v>
      </c>
      <c r="M103">
        <v>56.2791</v>
      </c>
      <c r="N103">
        <v>56.2791</v>
      </c>
      <c r="O103">
        <f t="shared" si="6"/>
        <v>59.62124</v>
      </c>
      <c r="P103">
        <f t="shared" si="7"/>
        <v>5.6318213739428895</v>
      </c>
    </row>
    <row r="104" spans="1:16" x14ac:dyDescent="0.55000000000000004">
      <c r="A104">
        <v>209.1</v>
      </c>
      <c r="B104">
        <v>743.43700000000001</v>
      </c>
      <c r="C104">
        <v>819.68100000000004</v>
      </c>
      <c r="D104">
        <v>629.78899999999999</v>
      </c>
      <c r="E104">
        <v>555.49800000000005</v>
      </c>
      <c r="F104">
        <v>392.52499999999998</v>
      </c>
      <c r="G104">
        <f t="shared" si="4"/>
        <v>628.18600000000004</v>
      </c>
      <c r="H104">
        <f t="shared" si="5"/>
        <v>166.41465522903857</v>
      </c>
      <c r="J104">
        <v>195.13399999999999</v>
      </c>
      <c r="K104">
        <v>85.235799999999998</v>
      </c>
      <c r="L104">
        <v>56.823900000000002</v>
      </c>
      <c r="M104">
        <v>28.411899999999999</v>
      </c>
      <c r="N104">
        <v>170.47200000000001</v>
      </c>
      <c r="O104">
        <f t="shared" si="6"/>
        <v>107.21552</v>
      </c>
      <c r="P104">
        <f t="shared" si="7"/>
        <v>72.393845335960719</v>
      </c>
    </row>
    <row r="105" spans="1:16" x14ac:dyDescent="0.55000000000000004">
      <c r="A105">
        <v>216.7</v>
      </c>
      <c r="B105">
        <v>314.74799999999999</v>
      </c>
      <c r="C105">
        <v>684.077</v>
      </c>
      <c r="D105">
        <v>280.91199999999998</v>
      </c>
      <c r="E105">
        <v>374.47500000000002</v>
      </c>
      <c r="F105">
        <v>288.40499999999997</v>
      </c>
      <c r="G105">
        <f t="shared" si="4"/>
        <v>388.52339999999998</v>
      </c>
      <c r="H105">
        <f t="shared" si="5"/>
        <v>169.26015854978985</v>
      </c>
      <c r="J105">
        <v>28.689800000000002</v>
      </c>
      <c r="K105">
        <v>57.379600000000003</v>
      </c>
      <c r="L105">
        <v>57.379600000000003</v>
      </c>
      <c r="M105">
        <v>114.759</v>
      </c>
      <c r="N105">
        <v>0</v>
      </c>
      <c r="O105">
        <f t="shared" si="6"/>
        <v>51.641600000000004</v>
      </c>
      <c r="P105">
        <f t="shared" si="7"/>
        <v>42.553776109059932</v>
      </c>
    </row>
    <row r="106" spans="1:16" x14ac:dyDescent="0.55000000000000004">
      <c r="A106">
        <v>224.7</v>
      </c>
      <c r="B106">
        <v>453.09199999999998</v>
      </c>
      <c r="C106">
        <v>500.40499999999997</v>
      </c>
      <c r="D106">
        <v>200.215</v>
      </c>
      <c r="E106">
        <v>344.99299999999999</v>
      </c>
      <c r="F106">
        <v>231.786</v>
      </c>
      <c r="G106">
        <f t="shared" si="4"/>
        <v>346.09820000000002</v>
      </c>
      <c r="H106">
        <f t="shared" si="5"/>
        <v>131.91727553925591</v>
      </c>
      <c r="J106">
        <v>13.143599999999999</v>
      </c>
      <c r="K106">
        <v>57.946599999999997</v>
      </c>
      <c r="L106">
        <v>0</v>
      </c>
      <c r="M106">
        <v>42.116799999999998</v>
      </c>
      <c r="N106">
        <v>28.973299999999998</v>
      </c>
      <c r="O106">
        <f t="shared" si="6"/>
        <v>28.436059999999998</v>
      </c>
      <c r="P106">
        <f t="shared" si="7"/>
        <v>22.917199250955601</v>
      </c>
    </row>
    <row r="107" spans="1:16" x14ac:dyDescent="0.55000000000000004">
      <c r="A107">
        <v>232.9</v>
      </c>
      <c r="B107">
        <v>229.24299999999999</v>
      </c>
      <c r="C107">
        <v>420.80599999999998</v>
      </c>
      <c r="D107">
        <v>226.53</v>
      </c>
      <c r="E107">
        <v>141.45500000000001</v>
      </c>
      <c r="F107">
        <v>109.48</v>
      </c>
      <c r="G107">
        <f t="shared" si="4"/>
        <v>225.50279999999998</v>
      </c>
      <c r="H107">
        <f t="shared" si="5"/>
        <v>121.12360109697872</v>
      </c>
      <c r="J107">
        <v>15.9878</v>
      </c>
      <c r="K107">
        <v>117.05</v>
      </c>
      <c r="L107">
        <v>0</v>
      </c>
      <c r="M107">
        <v>74.512900000000002</v>
      </c>
      <c r="N107">
        <v>58.525100000000002</v>
      </c>
      <c r="O107">
        <f t="shared" si="6"/>
        <v>53.215160000000004</v>
      </c>
      <c r="P107">
        <f t="shared" si="7"/>
        <v>46.835898561178468</v>
      </c>
    </row>
    <row r="108" spans="1:16" x14ac:dyDescent="0.55000000000000004">
      <c r="A108">
        <v>241.4</v>
      </c>
      <c r="B108">
        <v>183.15799999999999</v>
      </c>
      <c r="C108">
        <v>362.82100000000003</v>
      </c>
      <c r="D108">
        <v>185.952</v>
      </c>
      <c r="E108">
        <v>215.66300000000001</v>
      </c>
      <c r="F108">
        <v>95.4221</v>
      </c>
      <c r="G108">
        <f t="shared" si="4"/>
        <v>208.60322000000002</v>
      </c>
      <c r="H108">
        <f t="shared" si="5"/>
        <v>97.215568550731632</v>
      </c>
      <c r="J108">
        <v>89.132999999999996</v>
      </c>
      <c r="K108">
        <v>0</v>
      </c>
      <c r="L108">
        <v>29.710999999999999</v>
      </c>
      <c r="M108">
        <v>87.735600000000005</v>
      </c>
      <c r="N108">
        <v>89.132999999999996</v>
      </c>
      <c r="O108">
        <f t="shared" si="6"/>
        <v>59.142520000000005</v>
      </c>
      <c r="P108">
        <f t="shared" si="7"/>
        <v>41.774615637393964</v>
      </c>
    </row>
    <row r="109" spans="1:16" x14ac:dyDescent="0.55000000000000004">
      <c r="A109">
        <v>250.3</v>
      </c>
      <c r="B109">
        <v>272.964</v>
      </c>
      <c r="C109">
        <v>366.95</v>
      </c>
      <c r="D109">
        <v>122.738</v>
      </c>
      <c r="E109">
        <v>120.063</v>
      </c>
      <c r="F109">
        <v>214.197</v>
      </c>
      <c r="G109">
        <f t="shared" si="4"/>
        <v>219.38240000000002</v>
      </c>
      <c r="H109">
        <f t="shared" si="5"/>
        <v>104.73604449901661</v>
      </c>
      <c r="J109">
        <v>30.015599999999999</v>
      </c>
      <c r="K109">
        <v>0</v>
      </c>
      <c r="L109">
        <v>60.031300000000002</v>
      </c>
      <c r="M109">
        <v>64.118399999999994</v>
      </c>
      <c r="N109">
        <v>2.6753900000000002</v>
      </c>
      <c r="O109">
        <f t="shared" si="6"/>
        <v>31.368137999999998</v>
      </c>
      <c r="P109">
        <f t="shared" si="7"/>
        <v>30.427042845661489</v>
      </c>
    </row>
    <row r="110" spans="1:16" x14ac:dyDescent="0.55000000000000004">
      <c r="A110">
        <v>259.5</v>
      </c>
      <c r="B110">
        <v>181.96100000000001</v>
      </c>
      <c r="C110">
        <v>237.208</v>
      </c>
      <c r="D110">
        <v>249.03100000000001</v>
      </c>
      <c r="E110">
        <v>156.19399999999999</v>
      </c>
      <c r="F110">
        <v>88.277199999999993</v>
      </c>
      <c r="G110">
        <f t="shared" si="4"/>
        <v>182.53424000000001</v>
      </c>
      <c r="H110">
        <f t="shared" si="5"/>
        <v>65.17201385554992</v>
      </c>
      <c r="J110">
        <v>30.326799999999999</v>
      </c>
      <c r="K110">
        <v>0</v>
      </c>
      <c r="L110">
        <v>30.326799999999999</v>
      </c>
      <c r="M110">
        <v>27.623699999999999</v>
      </c>
      <c r="N110">
        <v>57.950400000000002</v>
      </c>
      <c r="O110">
        <f t="shared" si="6"/>
        <v>29.245539999999998</v>
      </c>
      <c r="P110">
        <f t="shared" si="7"/>
        <v>20.5197417678196</v>
      </c>
    </row>
    <row r="111" spans="1:16" x14ac:dyDescent="0.55000000000000004">
      <c r="A111">
        <v>269</v>
      </c>
      <c r="B111">
        <v>184.85599999999999</v>
      </c>
      <c r="C111">
        <v>246.47499999999999</v>
      </c>
      <c r="D111">
        <v>237.21</v>
      </c>
      <c r="E111">
        <v>87.795599999999993</v>
      </c>
      <c r="F111">
        <v>65.850200000000001</v>
      </c>
      <c r="G111">
        <f t="shared" si="4"/>
        <v>164.43736000000001</v>
      </c>
      <c r="H111">
        <f t="shared" si="5"/>
        <v>83.720278101473113</v>
      </c>
      <c r="J111">
        <v>4.2314299999999996</v>
      </c>
      <c r="K111">
        <v>30.8094</v>
      </c>
      <c r="L111">
        <v>30.8094</v>
      </c>
      <c r="M111">
        <v>30.8094</v>
      </c>
      <c r="N111">
        <v>0</v>
      </c>
      <c r="O111">
        <f t="shared" si="6"/>
        <v>19.331925999999999</v>
      </c>
      <c r="P111">
        <f t="shared" si="7"/>
        <v>15.787222448688688</v>
      </c>
    </row>
    <row r="112" spans="1:16" x14ac:dyDescent="0.55000000000000004">
      <c r="A112">
        <v>278.8</v>
      </c>
      <c r="B112">
        <v>62.275500000000001</v>
      </c>
      <c r="C112">
        <v>124.551</v>
      </c>
      <c r="D112">
        <v>155.68899999999999</v>
      </c>
      <c r="E112">
        <v>93.413300000000007</v>
      </c>
      <c r="F112">
        <v>89.136700000000005</v>
      </c>
      <c r="G112">
        <f t="shared" si="4"/>
        <v>105.01309999999998</v>
      </c>
      <c r="H112">
        <f t="shared" si="5"/>
        <v>35.926641465561545</v>
      </c>
      <c r="J112">
        <v>89.136700000000005</v>
      </c>
      <c r="K112">
        <v>0</v>
      </c>
      <c r="L112">
        <v>31.137799999999999</v>
      </c>
      <c r="M112">
        <v>62.275500000000001</v>
      </c>
      <c r="N112">
        <v>62.275500000000001</v>
      </c>
      <c r="O112">
        <f t="shared" si="6"/>
        <v>48.9651</v>
      </c>
      <c r="P112">
        <f t="shared" si="7"/>
        <v>34.21799448455446</v>
      </c>
    </row>
    <row r="113" spans="1:16" x14ac:dyDescent="0.55000000000000004">
      <c r="A113">
        <v>289</v>
      </c>
      <c r="B113">
        <v>56.447800000000001</v>
      </c>
      <c r="C113">
        <v>63.294600000000003</v>
      </c>
      <c r="D113">
        <v>94.941900000000004</v>
      </c>
      <c r="E113">
        <v>91.518500000000003</v>
      </c>
      <c r="F113">
        <v>126.589</v>
      </c>
      <c r="G113">
        <f t="shared" si="4"/>
        <v>86.558360000000008</v>
      </c>
      <c r="H113">
        <f t="shared" si="5"/>
        <v>28.040984395220484</v>
      </c>
      <c r="J113">
        <v>0</v>
      </c>
      <c r="K113">
        <v>0</v>
      </c>
      <c r="L113">
        <v>0</v>
      </c>
      <c r="M113">
        <v>31.647300000000001</v>
      </c>
      <c r="N113">
        <v>0</v>
      </c>
      <c r="O113">
        <f t="shared" si="6"/>
        <v>6.3294600000000001</v>
      </c>
      <c r="P113">
        <f t="shared" si="7"/>
        <v>14.15310282086582</v>
      </c>
    </row>
    <row r="114" spans="1:16" x14ac:dyDescent="0.55000000000000004">
      <c r="A114">
        <v>299.60000000000002</v>
      </c>
      <c r="B114">
        <v>39.134799999999998</v>
      </c>
      <c r="C114">
        <v>225.21899999999999</v>
      </c>
      <c r="D114">
        <v>64.348200000000006</v>
      </c>
      <c r="E114">
        <v>56.928699999999999</v>
      </c>
      <c r="F114">
        <v>32.174100000000003</v>
      </c>
      <c r="G114">
        <f t="shared" si="4"/>
        <v>83.560959999999994</v>
      </c>
      <c r="H114">
        <f t="shared" si="5"/>
        <v>80.249144526860846</v>
      </c>
      <c r="J114">
        <v>0</v>
      </c>
      <c r="K114">
        <v>0</v>
      </c>
      <c r="L114">
        <v>0</v>
      </c>
      <c r="M114">
        <v>0</v>
      </c>
      <c r="N114">
        <v>32.174100000000003</v>
      </c>
      <c r="O114">
        <f t="shared" si="6"/>
        <v>6.4348200000000002</v>
      </c>
      <c r="P114">
        <f t="shared" si="7"/>
        <v>14.388694942975198</v>
      </c>
    </row>
    <row r="115" spans="1:16" x14ac:dyDescent="0.55000000000000004">
      <c r="A115">
        <v>310.60000000000002</v>
      </c>
      <c r="B115">
        <v>76.782600000000002</v>
      </c>
      <c r="C115">
        <v>227.732</v>
      </c>
      <c r="D115">
        <v>121.032</v>
      </c>
      <c r="E115">
        <v>11.0215</v>
      </c>
      <c r="F115">
        <v>65.066299999999998</v>
      </c>
      <c r="G115">
        <f t="shared" si="4"/>
        <v>100.32687999999999</v>
      </c>
      <c r="H115">
        <f t="shared" si="5"/>
        <v>81.29246446631447</v>
      </c>
      <c r="J115">
        <v>32.533200000000001</v>
      </c>
      <c r="K115">
        <v>44.249499999999998</v>
      </c>
      <c r="L115">
        <v>32.533200000000001</v>
      </c>
      <c r="M115">
        <v>0</v>
      </c>
      <c r="N115">
        <v>0</v>
      </c>
      <c r="O115">
        <f t="shared" si="6"/>
        <v>21.86318</v>
      </c>
      <c r="P115">
        <f t="shared" si="7"/>
        <v>20.523421109600612</v>
      </c>
    </row>
    <row r="116" spans="1:16" x14ac:dyDescent="0.55000000000000004">
      <c r="A116">
        <v>322</v>
      </c>
      <c r="B116">
        <v>54.264400000000002</v>
      </c>
      <c r="C116">
        <v>98.932699999999997</v>
      </c>
      <c r="D116">
        <v>75.438000000000002</v>
      </c>
      <c r="E116">
        <v>33.090800000000002</v>
      </c>
      <c r="F116">
        <v>0</v>
      </c>
      <c r="G116">
        <f t="shared" si="4"/>
        <v>52.345180000000006</v>
      </c>
      <c r="H116">
        <f t="shared" si="5"/>
        <v>38.138260904005563</v>
      </c>
      <c r="J116">
        <v>33.090800000000002</v>
      </c>
      <c r="K116">
        <v>21.1736</v>
      </c>
      <c r="L116">
        <v>0</v>
      </c>
      <c r="M116">
        <v>0</v>
      </c>
      <c r="N116">
        <v>0</v>
      </c>
      <c r="O116">
        <f t="shared" si="6"/>
        <v>10.852880000000001</v>
      </c>
      <c r="P116">
        <f t="shared" si="7"/>
        <v>15.446661128930097</v>
      </c>
    </row>
    <row r="117" spans="1:16" x14ac:dyDescent="0.55000000000000004">
      <c r="A117">
        <v>333.8</v>
      </c>
      <c r="B117">
        <v>0</v>
      </c>
      <c r="C117">
        <v>101.35</v>
      </c>
      <c r="D117">
        <v>269.34500000000003</v>
      </c>
      <c r="E117">
        <v>0</v>
      </c>
      <c r="F117">
        <v>0</v>
      </c>
      <c r="G117">
        <f t="shared" si="4"/>
        <v>74.13900000000001</v>
      </c>
      <c r="H117">
        <f t="shared" si="5"/>
        <v>117.61759532484925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6"/>
        <v>0</v>
      </c>
      <c r="P117">
        <f t="shared" si="7"/>
        <v>0</v>
      </c>
    </row>
    <row r="118" spans="1:16" x14ac:dyDescent="0.55000000000000004">
      <c r="A118">
        <v>346</v>
      </c>
      <c r="B118">
        <v>68.124899999999997</v>
      </c>
      <c r="C118">
        <v>102.187</v>
      </c>
      <c r="D118">
        <v>35.6325</v>
      </c>
      <c r="E118">
        <v>34.0625</v>
      </c>
      <c r="F118">
        <v>34.0625</v>
      </c>
      <c r="G118">
        <f t="shared" si="4"/>
        <v>54.813879999999997</v>
      </c>
      <c r="H118">
        <f t="shared" si="5"/>
        <v>30.209934766927269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6"/>
        <v>0</v>
      </c>
      <c r="P118">
        <f t="shared" si="7"/>
        <v>0</v>
      </c>
    </row>
    <row r="119" spans="1:16" x14ac:dyDescent="0.55000000000000004">
      <c r="A119">
        <v>358.7</v>
      </c>
      <c r="B119">
        <v>34.6753</v>
      </c>
      <c r="C119">
        <v>16.489899999999999</v>
      </c>
      <c r="D119">
        <v>67.752300000000005</v>
      </c>
      <c r="E119">
        <v>69.3506</v>
      </c>
      <c r="F119">
        <v>0</v>
      </c>
      <c r="G119">
        <f t="shared" si="4"/>
        <v>37.653620000000004</v>
      </c>
      <c r="H119">
        <f t="shared" si="5"/>
        <v>30.761979829929672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6"/>
        <v>0</v>
      </c>
      <c r="P119">
        <f t="shared" si="7"/>
        <v>0</v>
      </c>
    </row>
    <row r="120" spans="1:16" x14ac:dyDescent="0.55000000000000004">
      <c r="A120">
        <v>371.8</v>
      </c>
      <c r="B120">
        <v>35.311</v>
      </c>
      <c r="C120">
        <v>18.518699999999999</v>
      </c>
      <c r="D120">
        <v>29.700299999999999</v>
      </c>
      <c r="E120">
        <v>35.311</v>
      </c>
      <c r="F120">
        <v>35.311</v>
      </c>
      <c r="G120">
        <f t="shared" si="4"/>
        <v>30.830400000000004</v>
      </c>
      <c r="H120">
        <f t="shared" si="5"/>
        <v>7.2986713170960087</v>
      </c>
      <c r="J120">
        <v>0</v>
      </c>
      <c r="K120">
        <v>35.311</v>
      </c>
      <c r="L120">
        <v>0</v>
      </c>
      <c r="M120">
        <v>0</v>
      </c>
      <c r="N120">
        <v>0</v>
      </c>
      <c r="O120">
        <f t="shared" si="6"/>
        <v>7.0621999999999998</v>
      </c>
      <c r="P120">
        <f t="shared" si="7"/>
        <v>15.791559270699015</v>
      </c>
    </row>
    <row r="121" spans="1:16" x14ac:dyDescent="0.55000000000000004">
      <c r="A121">
        <v>385.4</v>
      </c>
      <c r="B121">
        <v>35.970799999999997</v>
      </c>
      <c r="C121">
        <v>35.970799999999997</v>
      </c>
      <c r="D121">
        <v>5.7154800000000003</v>
      </c>
      <c r="E121">
        <v>0</v>
      </c>
      <c r="F121">
        <v>35.970799999999997</v>
      </c>
      <c r="G121">
        <f t="shared" si="4"/>
        <v>22.725575999999997</v>
      </c>
      <c r="H121">
        <f t="shared" si="5"/>
        <v>18.248993444102062</v>
      </c>
      <c r="J121">
        <v>35.970799999999997</v>
      </c>
      <c r="K121">
        <v>0</v>
      </c>
      <c r="L121">
        <v>0</v>
      </c>
      <c r="M121">
        <v>0</v>
      </c>
      <c r="N121">
        <v>0</v>
      </c>
      <c r="O121">
        <f t="shared" si="6"/>
        <v>7.1941599999999992</v>
      </c>
      <c r="P121">
        <f t="shared" si="7"/>
        <v>16.086630801009886</v>
      </c>
    </row>
    <row r="122" spans="1:16" x14ac:dyDescent="0.55000000000000004">
      <c r="A122">
        <v>399.5</v>
      </c>
      <c r="B122">
        <v>0</v>
      </c>
      <c r="C122">
        <v>36.422699999999999</v>
      </c>
      <c r="D122">
        <v>36.422699999999999</v>
      </c>
      <c r="E122">
        <v>0</v>
      </c>
      <c r="F122">
        <v>36.422699999999999</v>
      </c>
      <c r="G122">
        <f t="shared" si="4"/>
        <v>21.853619999999999</v>
      </c>
      <c r="H122">
        <f t="shared" si="5"/>
        <v>19.949534395243408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6"/>
        <v>0</v>
      </c>
      <c r="P122">
        <f t="shared" si="7"/>
        <v>0</v>
      </c>
    </row>
    <row r="123" spans="1:16" x14ac:dyDescent="0.55000000000000004">
      <c r="A123">
        <v>414.2</v>
      </c>
      <c r="B123">
        <v>37.125900000000001</v>
      </c>
      <c r="C123">
        <v>0</v>
      </c>
      <c r="D123">
        <v>0</v>
      </c>
      <c r="E123">
        <v>0</v>
      </c>
      <c r="F123">
        <v>0</v>
      </c>
      <c r="G123">
        <f t="shared" si="4"/>
        <v>7.4251800000000001</v>
      </c>
      <c r="H123">
        <f t="shared" si="5"/>
        <v>16.603207225171889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6"/>
        <v>0</v>
      </c>
      <c r="P123">
        <f t="shared" si="7"/>
        <v>0</v>
      </c>
    </row>
    <row r="124" spans="1:16" x14ac:dyDescent="0.55000000000000004">
      <c r="A124">
        <v>429.4</v>
      </c>
      <c r="B124">
        <v>37.857199999999999</v>
      </c>
      <c r="C124">
        <v>0</v>
      </c>
      <c r="D124">
        <v>0</v>
      </c>
      <c r="E124">
        <v>0</v>
      </c>
      <c r="F124">
        <v>0</v>
      </c>
      <c r="G124">
        <f t="shared" si="4"/>
        <v>7.5714399999999999</v>
      </c>
      <c r="H124">
        <f t="shared" si="5"/>
        <v>16.930254527561008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6"/>
        <v>0</v>
      </c>
      <c r="P124">
        <f t="shared" si="7"/>
        <v>0</v>
      </c>
    </row>
    <row r="125" spans="1:16" x14ac:dyDescent="0.55000000000000004">
      <c r="A125">
        <v>445.1</v>
      </c>
      <c r="B125">
        <v>38.359200000000001</v>
      </c>
      <c r="C125">
        <v>38.359200000000001</v>
      </c>
      <c r="D125">
        <v>38.359200000000001</v>
      </c>
      <c r="E125">
        <v>0</v>
      </c>
      <c r="F125">
        <v>38.359200000000001</v>
      </c>
      <c r="G125">
        <f t="shared" si="4"/>
        <v>30.687360000000002</v>
      </c>
      <c r="H125">
        <f t="shared" si="5"/>
        <v>17.154755752501988</v>
      </c>
      <c r="J125">
        <v>0</v>
      </c>
      <c r="K125">
        <v>0</v>
      </c>
      <c r="L125">
        <v>38.359200000000001</v>
      </c>
      <c r="M125">
        <v>0</v>
      </c>
      <c r="N125">
        <v>0</v>
      </c>
      <c r="O125">
        <f t="shared" si="6"/>
        <v>7.6718400000000004</v>
      </c>
      <c r="P125">
        <f t="shared" si="7"/>
        <v>17.154755752501988</v>
      </c>
    </row>
    <row r="126" spans="1:16" x14ac:dyDescent="0.55000000000000004">
      <c r="A126">
        <v>461.4</v>
      </c>
      <c r="B126">
        <v>0</v>
      </c>
      <c r="C126">
        <v>69.600700000000003</v>
      </c>
      <c r="D126">
        <v>39.141300000000001</v>
      </c>
      <c r="E126">
        <v>0</v>
      </c>
      <c r="F126">
        <v>0</v>
      </c>
      <c r="G126">
        <f t="shared" si="4"/>
        <v>21.7484</v>
      </c>
      <c r="H126">
        <f t="shared" si="5"/>
        <v>31.667547637052671</v>
      </c>
      <c r="J126">
        <v>39.141300000000001</v>
      </c>
      <c r="K126">
        <v>0</v>
      </c>
      <c r="L126">
        <v>39.141300000000001</v>
      </c>
      <c r="M126">
        <v>0</v>
      </c>
      <c r="N126">
        <v>0</v>
      </c>
      <c r="O126">
        <f t="shared" si="6"/>
        <v>15.65652</v>
      </c>
      <c r="P126">
        <f t="shared" si="7"/>
        <v>21.438572940076959</v>
      </c>
    </row>
    <row r="127" spans="1:16" x14ac:dyDescent="0.55000000000000004">
      <c r="A127">
        <v>478.3</v>
      </c>
      <c r="B127">
        <v>0</v>
      </c>
      <c r="C127">
        <v>8.86266</v>
      </c>
      <c r="D127">
        <v>0</v>
      </c>
      <c r="E127">
        <v>39.956400000000002</v>
      </c>
      <c r="F127">
        <v>0</v>
      </c>
      <c r="G127">
        <f t="shared" si="4"/>
        <v>9.7638119999999997</v>
      </c>
      <c r="H127">
        <f t="shared" si="5"/>
        <v>17.308960969530208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6"/>
        <v>0</v>
      </c>
      <c r="P127">
        <f t="shared" si="7"/>
        <v>0</v>
      </c>
    </row>
    <row r="128" spans="1:16" x14ac:dyDescent="0.55000000000000004">
      <c r="A128">
        <v>495.8</v>
      </c>
      <c r="B128">
        <v>0</v>
      </c>
      <c r="C128">
        <v>0</v>
      </c>
      <c r="D128">
        <v>0</v>
      </c>
      <c r="E128">
        <v>0</v>
      </c>
      <c r="F128">
        <v>81.034300000000002</v>
      </c>
      <c r="G128">
        <f t="shared" si="4"/>
        <v>16.206859999999999</v>
      </c>
      <c r="H128">
        <f t="shared" si="5"/>
        <v>36.239640661822243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6"/>
        <v>0</v>
      </c>
      <c r="P128">
        <f t="shared" si="7"/>
        <v>0</v>
      </c>
    </row>
    <row r="129" spans="1:16" x14ac:dyDescent="0.55000000000000004">
      <c r="A129" t="s">
        <v>22</v>
      </c>
      <c r="B129">
        <v>120</v>
      </c>
      <c r="C129">
        <v>120</v>
      </c>
      <c r="D129">
        <v>120</v>
      </c>
      <c r="E129">
        <v>120</v>
      </c>
      <c r="F129">
        <v>120</v>
      </c>
      <c r="G129">
        <f t="shared" si="4"/>
        <v>120</v>
      </c>
      <c r="H129">
        <f t="shared" si="5"/>
        <v>0</v>
      </c>
      <c r="J129">
        <v>120</v>
      </c>
      <c r="K129">
        <v>120</v>
      </c>
      <c r="L129">
        <v>120</v>
      </c>
      <c r="M129">
        <v>120</v>
      </c>
      <c r="N129">
        <v>120</v>
      </c>
      <c r="O129">
        <f t="shared" si="6"/>
        <v>120</v>
      </c>
      <c r="P129">
        <f t="shared" si="7"/>
        <v>0</v>
      </c>
    </row>
    <row r="130" spans="1:16" x14ac:dyDescent="0.55000000000000004">
      <c r="A130" t="s">
        <v>23</v>
      </c>
      <c r="B130">
        <v>15</v>
      </c>
      <c r="C130">
        <v>15</v>
      </c>
      <c r="D130">
        <v>15</v>
      </c>
      <c r="E130">
        <v>15</v>
      </c>
      <c r="F130">
        <v>15</v>
      </c>
      <c r="G130">
        <f t="shared" si="4"/>
        <v>15</v>
      </c>
      <c r="H130">
        <f t="shared" si="5"/>
        <v>0</v>
      </c>
      <c r="J130">
        <v>15</v>
      </c>
      <c r="K130">
        <v>15</v>
      </c>
      <c r="L130">
        <v>15</v>
      </c>
      <c r="M130">
        <v>15</v>
      </c>
      <c r="N130">
        <v>15</v>
      </c>
      <c r="O130">
        <f t="shared" si="6"/>
        <v>15</v>
      </c>
      <c r="P130">
        <f t="shared" si="7"/>
        <v>0</v>
      </c>
    </row>
    <row r="131" spans="1:16" x14ac:dyDescent="0.55000000000000004">
      <c r="A131" t="s">
        <v>24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</row>
    <row r="132" spans="1:16" x14ac:dyDescent="0.55000000000000004">
      <c r="A132" t="s">
        <v>25</v>
      </c>
      <c r="B132">
        <v>1</v>
      </c>
      <c r="C132">
        <v>1</v>
      </c>
      <c r="D132">
        <v>1</v>
      </c>
      <c r="E132">
        <v>1</v>
      </c>
      <c r="F132">
        <v>1</v>
      </c>
      <c r="G132">
        <f t="shared" si="4"/>
        <v>1</v>
      </c>
      <c r="H132">
        <f t="shared" si="5"/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f t="shared" si="6"/>
        <v>1</v>
      </c>
      <c r="P132">
        <f t="shared" si="7"/>
        <v>0</v>
      </c>
    </row>
    <row r="133" spans="1:16" x14ac:dyDescent="0.55000000000000004">
      <c r="A133" t="s">
        <v>26</v>
      </c>
      <c r="B133">
        <v>7.0999999999999994E-2</v>
      </c>
      <c r="C133">
        <v>7.0999999999999994E-2</v>
      </c>
      <c r="D133">
        <v>7.0999999999999994E-2</v>
      </c>
      <c r="E133">
        <v>7.0999999999999994E-2</v>
      </c>
      <c r="F133">
        <v>7.0999999999999994E-2</v>
      </c>
      <c r="G133">
        <f t="shared" si="4"/>
        <v>7.0999999999999994E-2</v>
      </c>
      <c r="H133">
        <f t="shared" si="5"/>
        <v>0</v>
      </c>
      <c r="J133">
        <v>7.0999999999999994E-2</v>
      </c>
      <c r="K133">
        <v>7.0999999999999994E-2</v>
      </c>
      <c r="L133">
        <v>7.0999999999999994E-2</v>
      </c>
      <c r="M133">
        <v>7.0999999999999994E-2</v>
      </c>
      <c r="N133">
        <v>7.0999999999999994E-2</v>
      </c>
      <c r="O133">
        <f t="shared" si="6"/>
        <v>7.0999999999999994E-2</v>
      </c>
      <c r="P133">
        <f t="shared" si="7"/>
        <v>0</v>
      </c>
    </row>
    <row r="134" spans="1:16" x14ac:dyDescent="0.55000000000000004">
      <c r="A134" t="s">
        <v>27</v>
      </c>
      <c r="B134">
        <v>4.5999999999999996</v>
      </c>
      <c r="C134">
        <v>4.5999999999999996</v>
      </c>
      <c r="D134">
        <v>4.5999999999999996</v>
      </c>
      <c r="E134">
        <v>4.5999999999999996</v>
      </c>
      <c r="F134">
        <v>4.5999999999999996</v>
      </c>
      <c r="G134">
        <f t="shared" si="4"/>
        <v>4.5999999999999996</v>
      </c>
      <c r="H134">
        <f t="shared" si="5"/>
        <v>0</v>
      </c>
      <c r="J134">
        <v>4.5999999999999996</v>
      </c>
      <c r="K134">
        <v>4.5999999999999996</v>
      </c>
      <c r="L134">
        <v>4.5999999999999996</v>
      </c>
      <c r="M134">
        <v>4.5999999999999996</v>
      </c>
      <c r="N134">
        <v>4.5999999999999996</v>
      </c>
      <c r="O134">
        <f t="shared" si="6"/>
        <v>4.5999999999999996</v>
      </c>
      <c r="P134">
        <f t="shared" si="7"/>
        <v>0</v>
      </c>
    </row>
    <row r="135" spans="1:16" x14ac:dyDescent="0.55000000000000004">
      <c r="A135" t="s">
        <v>28</v>
      </c>
      <c r="B135">
        <v>0.6</v>
      </c>
      <c r="C135">
        <v>0.6</v>
      </c>
      <c r="D135">
        <v>0.6</v>
      </c>
      <c r="E135">
        <v>0.6</v>
      </c>
      <c r="F135">
        <v>0.6</v>
      </c>
      <c r="G135">
        <f t="shared" si="4"/>
        <v>0.6</v>
      </c>
      <c r="H135">
        <f t="shared" si="5"/>
        <v>0</v>
      </c>
      <c r="J135">
        <v>0.6</v>
      </c>
      <c r="K135">
        <v>0.6</v>
      </c>
      <c r="L135">
        <v>0.6</v>
      </c>
      <c r="M135">
        <v>0.6</v>
      </c>
      <c r="N135">
        <v>0.6</v>
      </c>
      <c r="O135">
        <f t="shared" si="6"/>
        <v>0.6</v>
      </c>
      <c r="P135">
        <f t="shared" si="7"/>
        <v>0</v>
      </c>
    </row>
    <row r="136" spans="1:16" x14ac:dyDescent="0.55000000000000004">
      <c r="A136" t="s">
        <v>29</v>
      </c>
      <c r="B136">
        <v>0.6</v>
      </c>
      <c r="C136">
        <v>0.6</v>
      </c>
      <c r="D136">
        <v>0.6</v>
      </c>
      <c r="E136">
        <v>0.6</v>
      </c>
      <c r="F136">
        <v>0.6</v>
      </c>
      <c r="G136">
        <f t="shared" si="4"/>
        <v>0.6</v>
      </c>
      <c r="H136">
        <f t="shared" si="5"/>
        <v>0</v>
      </c>
      <c r="J136">
        <v>0.6</v>
      </c>
      <c r="K136">
        <v>0.6</v>
      </c>
      <c r="L136">
        <v>0.6</v>
      </c>
      <c r="M136">
        <v>0.6</v>
      </c>
      <c r="N136">
        <v>0.6</v>
      </c>
      <c r="O136">
        <f t="shared" si="6"/>
        <v>0.6</v>
      </c>
      <c r="P136">
        <f t="shared" si="7"/>
        <v>0</v>
      </c>
    </row>
    <row r="137" spans="1:16" x14ac:dyDescent="0.55000000000000004">
      <c r="A137" t="s">
        <v>30</v>
      </c>
      <c r="B137">
        <v>0.3</v>
      </c>
      <c r="C137">
        <v>0.3</v>
      </c>
      <c r="D137">
        <v>0.3</v>
      </c>
      <c r="E137">
        <v>0.3</v>
      </c>
      <c r="F137">
        <v>0.3</v>
      </c>
      <c r="G137">
        <f t="shared" si="4"/>
        <v>0.3</v>
      </c>
      <c r="H137">
        <f t="shared" si="5"/>
        <v>0</v>
      </c>
      <c r="J137">
        <v>0.3</v>
      </c>
      <c r="K137">
        <v>0.3</v>
      </c>
      <c r="L137">
        <v>0.3</v>
      </c>
      <c r="M137">
        <v>0.3</v>
      </c>
      <c r="N137">
        <v>0.3</v>
      </c>
      <c r="O137">
        <f t="shared" si="6"/>
        <v>0.3</v>
      </c>
      <c r="P137">
        <f t="shared" si="7"/>
        <v>0</v>
      </c>
    </row>
    <row r="138" spans="1:16" x14ac:dyDescent="0.55000000000000004">
      <c r="A138" t="s">
        <v>31</v>
      </c>
      <c r="B138">
        <v>10.3788</v>
      </c>
      <c r="C138">
        <v>10.3788</v>
      </c>
      <c r="D138">
        <v>10.3788</v>
      </c>
      <c r="E138">
        <v>10.3788</v>
      </c>
      <c r="F138">
        <v>10.3788</v>
      </c>
      <c r="G138">
        <f t="shared" si="4"/>
        <v>10.3788</v>
      </c>
      <c r="H138">
        <f t="shared" si="5"/>
        <v>0</v>
      </c>
      <c r="J138">
        <v>10.3788</v>
      </c>
      <c r="K138">
        <v>10.3788</v>
      </c>
      <c r="L138">
        <v>10.3788</v>
      </c>
      <c r="M138">
        <v>10.3788</v>
      </c>
      <c r="N138">
        <v>10.3788</v>
      </c>
      <c r="O138">
        <f t="shared" si="6"/>
        <v>10.3788</v>
      </c>
      <c r="P138">
        <f t="shared" si="7"/>
        <v>0</v>
      </c>
    </row>
    <row r="139" spans="1:16" x14ac:dyDescent="0.55000000000000004">
      <c r="A139" t="s">
        <v>32</v>
      </c>
      <c r="B139">
        <v>9607.08</v>
      </c>
      <c r="C139">
        <v>9607.08</v>
      </c>
      <c r="D139">
        <v>9607.08</v>
      </c>
      <c r="E139">
        <v>9607.08</v>
      </c>
      <c r="F139">
        <v>9607.08</v>
      </c>
      <c r="G139">
        <f t="shared" si="4"/>
        <v>9607.08</v>
      </c>
      <c r="H139">
        <f t="shared" si="5"/>
        <v>0</v>
      </c>
      <c r="J139">
        <v>9607.08</v>
      </c>
      <c r="K139">
        <v>9607.08</v>
      </c>
      <c r="L139">
        <v>9607.08</v>
      </c>
      <c r="M139">
        <v>9607.08</v>
      </c>
      <c r="N139">
        <v>9607.08</v>
      </c>
      <c r="O139">
        <f t="shared" si="6"/>
        <v>9607.08</v>
      </c>
      <c r="P139">
        <f t="shared" si="7"/>
        <v>0</v>
      </c>
    </row>
    <row r="140" spans="1:16" x14ac:dyDescent="0.55000000000000004">
      <c r="A140" t="s">
        <v>33</v>
      </c>
      <c r="B140">
        <v>11.139699999999999</v>
      </c>
      <c r="C140">
        <v>11.139699999999999</v>
      </c>
      <c r="D140">
        <v>11.139699999999999</v>
      </c>
      <c r="E140">
        <v>11.139699999999999</v>
      </c>
      <c r="F140">
        <v>11.139699999999999</v>
      </c>
      <c r="G140">
        <f t="shared" si="4"/>
        <v>11.139699999999999</v>
      </c>
      <c r="H140">
        <f t="shared" si="5"/>
        <v>0</v>
      </c>
      <c r="J140">
        <v>11.139699999999999</v>
      </c>
      <c r="K140">
        <v>11.139699999999999</v>
      </c>
      <c r="L140">
        <v>11.139699999999999</v>
      </c>
      <c r="M140">
        <v>11.139699999999999</v>
      </c>
      <c r="N140">
        <v>11.139699999999999</v>
      </c>
      <c r="O140">
        <f t="shared" si="6"/>
        <v>11.139699999999999</v>
      </c>
      <c r="P140">
        <f t="shared" si="7"/>
        <v>0</v>
      </c>
    </row>
    <row r="141" spans="1:16" x14ac:dyDescent="0.55000000000000004">
      <c r="A141" t="s">
        <v>34</v>
      </c>
      <c r="B141">
        <v>504.80700000000002</v>
      </c>
      <c r="C141">
        <v>504.80700000000002</v>
      </c>
      <c r="D141">
        <v>504.80700000000002</v>
      </c>
      <c r="E141">
        <v>504.80700000000002</v>
      </c>
      <c r="F141">
        <v>504.80700000000002</v>
      </c>
      <c r="G141">
        <f t="shared" si="4"/>
        <v>504.80699999999996</v>
      </c>
      <c r="H141">
        <f t="shared" si="5"/>
        <v>6.3552874323130192E-14</v>
      </c>
      <c r="J141">
        <v>504.80700000000002</v>
      </c>
      <c r="K141">
        <v>504.80700000000002</v>
      </c>
      <c r="L141">
        <v>504.80700000000002</v>
      </c>
      <c r="M141">
        <v>504.80700000000002</v>
      </c>
      <c r="N141">
        <v>504.80700000000002</v>
      </c>
      <c r="O141">
        <f t="shared" si="6"/>
        <v>504.80699999999996</v>
      </c>
      <c r="P141">
        <f t="shared" si="7"/>
        <v>6.3552874323130192E-14</v>
      </c>
    </row>
    <row r="142" spans="1:16" x14ac:dyDescent="0.55000000000000004">
      <c r="A142" t="s">
        <v>35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f t="shared" si="4"/>
        <v>1</v>
      </c>
      <c r="H142">
        <f t="shared" si="5"/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f t="shared" si="6"/>
        <v>1</v>
      </c>
      <c r="P142">
        <f t="shared" si="7"/>
        <v>0</v>
      </c>
    </row>
    <row r="143" spans="1:16" x14ac:dyDescent="0.55000000000000004">
      <c r="A143" t="s">
        <v>36</v>
      </c>
    </row>
    <row r="144" spans="1:16" x14ac:dyDescent="0.55000000000000004">
      <c r="A144" t="s">
        <v>37</v>
      </c>
      <c r="B144" t="s">
        <v>48</v>
      </c>
      <c r="C144" t="s">
        <v>48</v>
      </c>
      <c r="D144" t="s">
        <v>48</v>
      </c>
      <c r="E144" t="s">
        <v>48</v>
      </c>
      <c r="F144" t="s">
        <v>48</v>
      </c>
      <c r="G144" t="s">
        <v>48</v>
      </c>
      <c r="H144" t="s">
        <v>48</v>
      </c>
      <c r="J144" t="s">
        <v>48</v>
      </c>
      <c r="K144" t="s">
        <v>48</v>
      </c>
      <c r="L144" t="s">
        <v>48</v>
      </c>
      <c r="M144" t="s">
        <v>48</v>
      </c>
      <c r="N144" t="s">
        <v>48</v>
      </c>
    </row>
    <row r="145" spans="1:14" x14ac:dyDescent="0.55000000000000004">
      <c r="A145" t="s">
        <v>38</v>
      </c>
      <c r="B145">
        <v>1.165</v>
      </c>
      <c r="C145">
        <v>1.165</v>
      </c>
      <c r="D145">
        <v>1.165</v>
      </c>
      <c r="E145">
        <v>1.165</v>
      </c>
      <c r="F145">
        <v>1.165</v>
      </c>
      <c r="G145">
        <f t="shared" si="4"/>
        <v>1.165</v>
      </c>
      <c r="H145">
        <f t="shared" si="5"/>
        <v>0</v>
      </c>
      <c r="J145">
        <v>1.165</v>
      </c>
      <c r="K145">
        <v>1.165</v>
      </c>
      <c r="L145">
        <v>1.165</v>
      </c>
      <c r="M145">
        <v>1.165</v>
      </c>
      <c r="N145">
        <v>1.165</v>
      </c>
    </row>
    <row r="146" spans="1:14" x14ac:dyDescent="0.55000000000000004">
      <c r="A146" t="s">
        <v>39</v>
      </c>
      <c r="B146">
        <v>4.7728299999999999</v>
      </c>
      <c r="C146">
        <v>4.7728299999999999</v>
      </c>
      <c r="D146">
        <v>4.7728299999999999</v>
      </c>
      <c r="E146">
        <v>4.7728299999999999</v>
      </c>
      <c r="F146">
        <v>4.7728299999999999</v>
      </c>
      <c r="G146">
        <f t="shared" si="4"/>
        <v>4.7728299999999999</v>
      </c>
      <c r="H146">
        <f t="shared" si="5"/>
        <v>0</v>
      </c>
      <c r="J146">
        <v>4.7728299999999999</v>
      </c>
      <c r="K146">
        <v>4.7728299999999999</v>
      </c>
      <c r="L146">
        <v>4.7728299999999999</v>
      </c>
      <c r="M146">
        <v>4.7728299999999999</v>
      </c>
      <c r="N146">
        <v>4.7728299999999999</v>
      </c>
    </row>
    <row r="147" spans="1:14" x14ac:dyDescent="0.55000000000000004">
      <c r="A147" t="s">
        <v>40</v>
      </c>
      <c r="B147">
        <v>979.51499999999999</v>
      </c>
      <c r="C147">
        <v>979.51499999999999</v>
      </c>
      <c r="D147">
        <v>979.51499999999999</v>
      </c>
      <c r="E147">
        <v>979.51499999999999</v>
      </c>
      <c r="F147">
        <v>979.51499999999999</v>
      </c>
      <c r="G147">
        <f t="shared" si="4"/>
        <v>979.51499999999999</v>
      </c>
      <c r="H147">
        <f t="shared" si="5"/>
        <v>0</v>
      </c>
      <c r="J147">
        <v>979.51499999999999</v>
      </c>
      <c r="K147">
        <v>979.51499999999999</v>
      </c>
      <c r="L147">
        <v>979.51499999999999</v>
      </c>
      <c r="M147">
        <v>979.51499999999999</v>
      </c>
      <c r="N147">
        <v>979.51499999999999</v>
      </c>
    </row>
    <row r="148" spans="1:14" x14ac:dyDescent="0.55000000000000004">
      <c r="A148" t="s">
        <v>41</v>
      </c>
      <c r="B148">
        <v>47.140599999999999</v>
      </c>
      <c r="C148">
        <v>46.741399999999999</v>
      </c>
      <c r="D148">
        <v>44.134500000000003</v>
      </c>
      <c r="E148">
        <v>45.1586</v>
      </c>
      <c r="F148">
        <v>44.790399999999998</v>
      </c>
      <c r="G148">
        <f t="shared" si="4"/>
        <v>45.593100000000007</v>
      </c>
      <c r="H148">
        <f t="shared" si="5"/>
        <v>1.29170242703186</v>
      </c>
      <c r="J148">
        <v>48.530099999999997</v>
      </c>
      <c r="K148">
        <v>49.168999999999997</v>
      </c>
      <c r="L148">
        <v>48.3979</v>
      </c>
      <c r="M148">
        <v>49.179200000000002</v>
      </c>
      <c r="N148">
        <v>49.692999999999998</v>
      </c>
    </row>
    <row r="149" spans="1:14" x14ac:dyDescent="0.55000000000000004">
      <c r="A149" t="s">
        <v>42</v>
      </c>
      <c r="B149">
        <v>59.908000000000001</v>
      </c>
      <c r="C149">
        <v>60.381599999999999</v>
      </c>
      <c r="D149">
        <v>56.654600000000002</v>
      </c>
      <c r="E149">
        <v>55.796599999999998</v>
      </c>
      <c r="F149">
        <v>55.462000000000003</v>
      </c>
      <c r="G149">
        <f t="shared" si="4"/>
        <v>57.640560000000008</v>
      </c>
      <c r="H149">
        <f t="shared" si="5"/>
        <v>2.3330781015645399</v>
      </c>
      <c r="J149">
        <v>58.9754</v>
      </c>
      <c r="K149">
        <v>59.259799999999998</v>
      </c>
      <c r="L149">
        <v>59.205500000000001</v>
      </c>
      <c r="M149">
        <v>59.864199999999997</v>
      </c>
      <c r="N149">
        <v>59.2271</v>
      </c>
    </row>
    <row r="150" spans="1:14" x14ac:dyDescent="0.55000000000000004">
      <c r="A150" t="s">
        <v>43</v>
      </c>
      <c r="B150">
        <v>48.313299999999998</v>
      </c>
      <c r="C150">
        <v>48.231099999999998</v>
      </c>
      <c r="D150">
        <v>45.761699999999998</v>
      </c>
      <c r="E150">
        <v>46.007599999999996</v>
      </c>
      <c r="F150">
        <v>46.0045</v>
      </c>
      <c r="G150">
        <f t="shared" si="4"/>
        <v>46.863639999999997</v>
      </c>
      <c r="H150">
        <f t="shared" si="5"/>
        <v>1.2900250726245595</v>
      </c>
      <c r="J150">
        <v>49.808599999999998</v>
      </c>
      <c r="K150">
        <v>50.790799999999997</v>
      </c>
      <c r="L150">
        <v>50.391500000000001</v>
      </c>
      <c r="M150">
        <v>51.116399999999999</v>
      </c>
      <c r="N150">
        <v>51.212800000000001</v>
      </c>
    </row>
    <row r="151" spans="1:14" x14ac:dyDescent="0.55000000000000004">
      <c r="A151" t="s">
        <v>44</v>
      </c>
      <c r="B151">
        <v>49.5807</v>
      </c>
      <c r="C151">
        <v>44.507899999999999</v>
      </c>
      <c r="D151">
        <v>41.4178</v>
      </c>
      <c r="E151">
        <v>51.396999999999998</v>
      </c>
      <c r="F151">
        <v>41.4178</v>
      </c>
      <c r="G151">
        <f t="shared" si="4"/>
        <v>45.664239999999992</v>
      </c>
      <c r="H151">
        <f t="shared" si="5"/>
        <v>4.6261437421463674</v>
      </c>
      <c r="J151">
        <v>53.279800000000002</v>
      </c>
      <c r="K151">
        <v>47.828600000000002</v>
      </c>
      <c r="L151">
        <v>42.935099999999998</v>
      </c>
      <c r="M151">
        <v>46.138399999999997</v>
      </c>
      <c r="N151">
        <v>46.138399999999997</v>
      </c>
    </row>
    <row r="152" spans="1:14" x14ac:dyDescent="0.55000000000000004">
      <c r="A152" t="s">
        <v>45</v>
      </c>
      <c r="B152">
        <v>1.9087499999999999</v>
      </c>
      <c r="C152">
        <v>1.93669</v>
      </c>
      <c r="D152">
        <v>1.89195</v>
      </c>
      <c r="E152">
        <v>1.8379799999999999</v>
      </c>
      <c r="F152">
        <v>1.8174300000000001</v>
      </c>
      <c r="G152">
        <f t="shared" ref="G152:G153" si="8">AVERAGE(B152:F152)</f>
        <v>1.8785599999999998</v>
      </c>
      <c r="H152">
        <f t="shared" ref="H152:H153" si="9">_xlfn.STDEV.S(B152:F152)</f>
        <v>4.9632243551949153E-2</v>
      </c>
      <c r="J152">
        <v>1.7469300000000001</v>
      </c>
      <c r="K152">
        <v>1.7195</v>
      </c>
      <c r="L152">
        <v>1.7270799999999999</v>
      </c>
      <c r="M152">
        <v>1.7337499999999999</v>
      </c>
      <c r="N152">
        <v>1.68747</v>
      </c>
    </row>
    <row r="153" spans="1:14" x14ac:dyDescent="0.55000000000000004">
      <c r="A153" t="s">
        <v>46</v>
      </c>
      <c r="B153">
        <v>4121.68</v>
      </c>
      <c r="C153">
        <v>5472.76</v>
      </c>
      <c r="D153">
        <v>4928.01</v>
      </c>
      <c r="E153">
        <v>4251.57</v>
      </c>
      <c r="F153">
        <v>3870.84</v>
      </c>
      <c r="G153">
        <f t="shared" si="8"/>
        <v>4528.9719999999998</v>
      </c>
      <c r="H153">
        <f t="shared" si="9"/>
        <v>656.87584189860718</v>
      </c>
      <c r="J153">
        <v>818.46100000000001</v>
      </c>
      <c r="K153">
        <v>774.04399999999998</v>
      </c>
      <c r="L153">
        <v>809.79899999999998</v>
      </c>
      <c r="M153">
        <v>789.12099999999998</v>
      </c>
      <c r="N153">
        <v>763.23900000000003</v>
      </c>
    </row>
    <row r="154" spans="1:14" x14ac:dyDescent="0.55000000000000004">
      <c r="A154" t="s">
        <v>47</v>
      </c>
    </row>
  </sheetData>
  <mergeCells count="2">
    <mergeCell ref="B17:F17"/>
    <mergeCell ref="J17:N1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Hatch</dc:creator>
  <cp:lastModifiedBy>Avery Hatch</cp:lastModifiedBy>
  <dcterms:created xsi:type="dcterms:W3CDTF">2022-01-13T14:03:33Z</dcterms:created>
  <dcterms:modified xsi:type="dcterms:W3CDTF">2022-01-13T15:23:22Z</dcterms:modified>
</cp:coreProperties>
</file>