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10" windowHeight="12915" tabRatio="832" activeTab="5"/>
  </bookViews>
  <sheets>
    <sheet name="封面" sheetId="17" r:id="rId1"/>
    <sheet name="产品与技术架构" sheetId="14" r:id="rId2"/>
    <sheet name="实施与开发计划" sheetId="15" r:id="rId3"/>
    <sheet name="系统前端页面开发" sheetId="18" r:id="rId4"/>
    <sheet name="系统需求沟通源表" sheetId="19" r:id="rId5"/>
    <sheet name="系统原型图-大屏幕" sheetId="21" r:id="rId6"/>
    <sheet name="系统原型图-大屏幕 (2)" sheetId="23" r:id="rId7"/>
    <sheet name="系统原型图-大屏幕 (演示数据)" sheetId="22" r:id="rId8"/>
    <sheet name="风险评估" sheetId="16" r:id="rId9"/>
    <sheet name="数据字典" sheetId="20" r:id="rId10"/>
    <sheet name="项目管理-网关管理" sheetId="1" r:id="rId11"/>
    <sheet name="项目管理-设备管理" sheetId="3" r:id="rId12"/>
    <sheet name="项目管理-设备分组" sheetId="4" r:id="rId13"/>
    <sheet name="告警联动-场景联动" sheetId="5" r:id="rId14"/>
    <sheet name="告警联动-告警渠道" sheetId="6" r:id="rId15"/>
    <sheet name="告警联动-告警配置" sheetId="7" r:id="rId16"/>
    <sheet name="告警联动-告警记录" sheetId="8" r:id="rId17"/>
    <sheet name="数据可视化-大屏管理" sheetId="9" r:id="rId18"/>
    <sheet name="数据可视化-固定大屏" sheetId="10" r:id="rId19"/>
    <sheet name="企业管理-组织管理" sheetId="11" r:id="rId20"/>
    <sheet name="企业管理-用户管理" sheetId="12" r:id="rId21"/>
    <sheet name="企业管理-角色管理" sheetId="1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<sst xmlns="http://schemas.openxmlformats.org/spreadsheetml/2006/main" count="785" uniqueCount="441">
  <si>
    <t>鹤舞九天项目设计方案</t>
  </si>
  <si>
    <t>本方案包括X个部分：</t>
  </si>
  <si>
    <t>一、产品与技术架构</t>
  </si>
  <si>
    <t>二、实施与开发计划</t>
  </si>
  <si>
    <t>三、系统前端页面开发</t>
  </si>
  <si>
    <t>四、系统需求沟通源表</t>
  </si>
  <si>
    <t>https://www.zyfire.cc/</t>
  </si>
  <si>
    <t>Table1: 系统架构设计</t>
  </si>
  <si>
    <t>No.</t>
  </si>
  <si>
    <t>板块</t>
  </si>
  <si>
    <t>模块</t>
  </si>
  <si>
    <t>功能点</t>
  </si>
  <si>
    <t>说明</t>
  </si>
  <si>
    <t>数据采集与传输</t>
  </si>
  <si>
    <t>数据采集层</t>
  </si>
  <si>
    <t>DTU设备网关</t>
  </si>
  <si>
    <t>支持4G/5G/Lora-IoT/北斗多模通信（双通道通信冗余设计）
支持Modbus/OPC UA/MQTT多种协议
-40℃~85℃宽温域工作
IP68防护等级
内置UPS电源模块（太阳能+锂电池双供电）</t>
  </si>
  <si>
    <t>实时采集：
压力（压力变送器）：
流量：
液位(液位计)：雷达式非接触测量，量程0-20m，误差±2mm,支持HART协议
GPS位置：
气象（气象传感器）：采集温湿度、风速、大气压，精度±0.5℃、IP67防护等级
智能电表：监测三相电压、电流、功率因数，日用电量统计,精度1.0级，Modbus-RTU协议
实时采集设备振动、温度、压力等数据，
边缘计算预处理，降低云端负载。</t>
  </si>
  <si>
    <t>采集频率：关键参数（压力、液位）每秒1次，气象数据每分钟1次，电量数据每15分钟汇总。
边缘计算：DTU本地预判异常（如压力骤升10%），立即触发报警并优先传输。</t>
  </si>
  <si>
    <t>网络透传模式</t>
  </si>
  <si>
    <t>设备作为TCP客户端，服务器端部署监听；数据转发到指定服务器上，也可接收网络服务器发来的数据</t>
  </si>
  <si>
    <t>提供标准化数据接口，支持与平台层无缝对接，实现设备状态可视化与异常告警。</t>
  </si>
  <si>
    <t>平台层</t>
  </si>
  <si>
    <t>项目管理</t>
  </si>
  <si>
    <t>项目管理、客户管理、用户管理</t>
  </si>
  <si>
    <t>项目管理、客户管理全过程关联设备管理，维护工单、能效管理、备件库存、采购申请等。</t>
  </si>
  <si>
    <t>设备管理</t>
  </si>
  <si>
    <t>资产台账、点检计划、巡检计划；</t>
  </si>
  <si>
    <t>支持RFID/NFC设备标识（可选：自定义点巡检路线？）</t>
  </si>
  <si>
    <t>预测维护</t>
  </si>
  <si>
    <t>故障预警、剩余寿命分析</t>
  </si>
  <si>
    <t>DeepSeek模型动态优化阈值</t>
  </si>
  <si>
    <t>能效管理</t>
  </si>
  <si>
    <t>能耗监控、优化建议</t>
  </si>
  <si>
    <t>结合历史数据与RL算法</t>
  </si>
  <si>
    <t>工单系统</t>
  </si>
  <si>
    <t>自动派单、移动端处理</t>
  </si>
  <si>
    <t>集成企业微信/钉钉/微信小程序</t>
  </si>
  <si>
    <t>数据分析</t>
  </si>
  <si>
    <t>自定义报表、OEE看板</t>
  </si>
  <si>
    <t>支持多维度钻取分析</t>
  </si>
  <si>
    <t>报表中心</t>
  </si>
  <si>
    <t>自定义分析模板</t>
  </si>
  <si>
    <t>支持PDF/Excel导出（生成效率提升50%）</t>
  </si>
  <si>
    <t>备件库存</t>
  </si>
  <si>
    <t>A类、B类、C类</t>
  </si>
  <si>
    <t>A类（水泵叶轮、压力传感器）：安全库存20件
B类（密封圈、电路板）：按EOQ模型补货
C类（螺丝垫片）：双箱法管理</t>
  </si>
  <si>
    <t>采购申请自动生成</t>
  </si>
  <si>
    <t>移动端运维支持</t>
  </si>
  <si>
    <t>微信小程序功能</t>
  </si>
  <si>
    <t>电子巡检路线导航</t>
  </si>
  <si>
    <t>地图导航+项目归集+客户归集+自动调起地图导航</t>
  </si>
  <si>
    <t>备件二维码快速申领</t>
  </si>
  <si>
    <t>维修知识库</t>
  </si>
  <si>
    <t>故障代码速查手册</t>
  </si>
  <si>
    <t>集成行业故障案例库</t>
  </si>
  <si>
    <t>集成行业故障案例库（10万+条）、AI辅助决策（推荐解决方案TOP3）</t>
  </si>
  <si>
    <t>AI能力层</t>
  </si>
  <si>
    <t>故障预测</t>
  </si>
  <si>
    <t>基于设备历史数据训练，实现故障提前7天预警（准确率≥92%）；</t>
  </si>
  <si>
    <t>能效优化</t>
  </si>
  <si>
    <t>通过强化学习（RL）动态调整设备运行参数，降低能耗10%-15%；</t>
  </si>
  <si>
    <t>自然语言交互</t>
  </si>
  <si>
    <t>支持语音/文本查询设备状态，生成维护报告。</t>
  </si>
  <si>
    <t>部署模式</t>
  </si>
  <si>
    <t>本地化部署</t>
  </si>
  <si>
    <t>数据存储与处理均在客户本地服务器，保障隐私与低延迟；</t>
  </si>
  <si>
    <t>非敏感数据可同步至云端备份，支持跨厂区协同。</t>
  </si>
  <si>
    <t>技术优势</t>
  </si>
  <si>
    <t>Odoo深度开发</t>
  </si>
  <si>
    <t>利用其开源灵活性，降低二次开发成本（节省30%代码量）</t>
  </si>
  <si>
    <t>AI融合</t>
  </si>
  <si>
    <t>Deepseek模型支持自然语言工单生成，减少人工录入时间40%</t>
  </si>
  <si>
    <t>Table2: 系统数采流程</t>
  </si>
  <si>
    <t>阶段</t>
  </si>
  <si>
    <t>时间（2025年）</t>
  </si>
  <si>
    <t>交付物</t>
  </si>
  <si>
    <t>分阶段推进：</t>
  </si>
  <si>
    <t>需求分析与设计</t>
  </si>
  <si>
    <t>3月1日-3月15日</t>
  </si>
  <si>
    <t>系统架构图、功能清单</t>
  </si>
  <si>
    <t>核心模块开发</t>
  </si>
  <si>
    <t>3月16日-4月30日</t>
  </si>
  <si>
    <t>DuodooMOM 1.0</t>
  </si>
  <si>
    <t>第一阶段：重点泵站数字化改造（3个月）</t>
  </si>
  <si>
    <t>AI模型训练</t>
  </si>
  <si>
    <t>DuodooMOM与AI接口</t>
  </si>
  <si>
    <t>第二阶段：主干管网监测部署（6个月）</t>
  </si>
  <si>
    <t>系统集成测试</t>
  </si>
  <si>
    <t>5月1日-5月20日</t>
  </si>
  <si>
    <t>测试报告、用户手册</t>
  </si>
  <si>
    <t>第三阶段：移动应用全面推广（3个月）</t>
  </si>
  <si>
    <t>客户试点交付</t>
  </si>
  <si>
    <t>5月21日-6月10日</t>
  </si>
  <si>
    <t>2家客户验收</t>
  </si>
  <si>
    <t>关键成功要素：</t>
  </si>
  <si>
    <t>建立跨部门数据治理小组</t>
  </si>
  <si>
    <t>制定传感器校准规范（ISO/IEC 17025标准）</t>
  </si>
  <si>
    <t>开展数字化技能培训（累计200课时）</t>
  </si>
  <si>
    <t>风险控制：</t>
  </si>
  <si>
    <t>双通道通信冗余设计</t>
  </si>
  <si>
    <t>本地化应急响应团队建设</t>
  </si>
  <si>
    <t>数据安全三级等保建设</t>
  </si>
  <si>
    <t>地图开发（odoo18.0）</t>
  </si>
  <si>
    <t>功能</t>
  </si>
  <si>
    <t>模块名称</t>
  </si>
  <si>
    <t>功能描述</t>
  </si>
  <si>
    <t>状态</t>
  </si>
  <si>
    <t>工时</t>
  </si>
  <si>
    <t>选用</t>
  </si>
  <si>
    <t>小计</t>
  </si>
  <si>
    <t>1/0</t>
  </si>
  <si>
    <t>小时</t>
  </si>
  <si>
    <t>线路地图小部件</t>
  </si>
  <si>
    <t>web_route_map</t>
  </si>
  <si>
    <t>提供 “线路地图”视图功能，便于在视图中直接调用此小部件加载多个坐标在地图上生成线路，一期支持高德地图，</t>
  </si>
  <si>
    <t>列表视图地图看板</t>
  </si>
  <si>
    <r>
      <rPr>
        <sz val="12"/>
        <color theme="1"/>
        <rFont val="微软雅黑"/>
        <charset val="134"/>
      </rPr>
      <t>在有坐标数据列表视图</t>
    </r>
    <r>
      <rPr>
        <sz val="12"/>
        <color rgb="FFFF0000"/>
        <rFont val="微软雅黑"/>
        <charset val="134"/>
      </rPr>
      <t>顶部或左右侧</t>
    </r>
    <r>
      <rPr>
        <sz val="12"/>
        <color theme="1"/>
        <rFont val="微软雅黑"/>
        <charset val="134"/>
      </rPr>
      <t>，显示当前分页列表地图线路图</t>
    </r>
  </si>
  <si>
    <t>地图线路状态(已完工、进行中、计划中)</t>
  </si>
  <si>
    <t>地图控制功能：复选框控制显示坐标信息</t>
  </si>
  <si>
    <t>地图控制功能：显示坐标信息</t>
  </si>
  <si>
    <t>列表记录联动功能：切换列表分页更新地图数据</t>
  </si>
  <si>
    <t>列表记录联动功能：选中单个列表记录更新地图数据</t>
  </si>
  <si>
    <t>大屏幕</t>
  </si>
  <si>
    <t>排版布局</t>
  </si>
  <si>
    <t>线路地图</t>
  </si>
  <si>
    <t>实时数据</t>
  </si>
  <si>
    <t>设备列表（含查询）</t>
  </si>
  <si>
    <t>历史数据（含查询）</t>
  </si>
  <si>
    <t>在线统计</t>
  </si>
  <si>
    <t>告警统计</t>
  </si>
  <si>
    <t>告警信息</t>
  </si>
  <si>
    <t>余量监控</t>
  </si>
  <si>
    <t>动态更新</t>
  </si>
  <si>
    <t>工时汇总</t>
  </si>
  <si>
    <t>折算人天</t>
  </si>
  <si>
    <t>人天费用</t>
  </si>
  <si>
    <t>合计费用</t>
  </si>
  <si>
    <t>仪表板</t>
  </si>
  <si>
    <t>智慧供水运营系统</t>
  </si>
  <si>
    <t>当前时间</t>
  </si>
  <si>
    <t>总流量</t>
  </si>
  <si>
    <t>当月流量</t>
  </si>
  <si>
    <t>当季流量</t>
  </si>
  <si>
    <t>当年流量</t>
  </si>
  <si>
    <t>总管线数</t>
  </si>
  <si>
    <t>运行管线数</t>
  </si>
  <si>
    <t>停用管线数</t>
  </si>
  <si>
    <t>项目地图</t>
  </si>
  <si>
    <t>增加小看版</t>
  </si>
  <si>
    <t>压力</t>
  </si>
  <si>
    <t>流量</t>
  </si>
  <si>
    <t>液位</t>
  </si>
  <si>
    <t>温度</t>
  </si>
  <si>
    <t>气压</t>
  </si>
  <si>
    <t>湿度</t>
  </si>
  <si>
    <t>泵的状态</t>
  </si>
  <si>
    <t>点：</t>
  </si>
  <si>
    <t>右键分享功能（参考谷歌地图分享功能）</t>
  </si>
  <si>
    <t>移动：看板</t>
  </si>
  <si>
    <t>左键：穿透明细</t>
  </si>
  <si>
    <t>规划功能（历史的运行情况：按天、按周、按月、接半年、按年；统计流量数量，流量 的K线图）</t>
  </si>
  <si>
    <t>右键：</t>
  </si>
  <si>
    <t>管线：</t>
  </si>
  <si>
    <t>管线每段的长度</t>
  </si>
  <si>
    <t>管道口径</t>
  </si>
  <si>
    <t>管道编号A+B</t>
  </si>
  <si>
    <t>项目总览</t>
  </si>
  <si>
    <t>管线号</t>
  </si>
  <si>
    <t>管线名称</t>
  </si>
  <si>
    <t>业主单位</t>
  </si>
  <si>
    <t>线路总长(KM)</t>
  </si>
  <si>
    <t>实时输入流量</t>
  </si>
  <si>
    <t>实时输出流量</t>
  </si>
  <si>
    <t>启用时间</t>
  </si>
  <si>
    <t>运行天数</t>
  </si>
  <si>
    <t>总供水量</t>
  </si>
  <si>
    <t>正常：绿色底</t>
  </si>
  <si>
    <t>新疆线路1</t>
  </si>
  <si>
    <t>中石油</t>
  </si>
  <si>
    <t>停掉：黄色底</t>
  </si>
  <si>
    <t>全停掉：浅灰色</t>
  </si>
  <si>
    <t>中石化</t>
  </si>
  <si>
    <t>总设备数</t>
  </si>
  <si>
    <t>运行中设备</t>
  </si>
  <si>
    <t>检修中设备</t>
  </si>
  <si>
    <t>故障设备数</t>
  </si>
  <si>
    <t>卫星</t>
  </si>
  <si>
    <t>GPS经度</t>
  </si>
  <si>
    <t>GPS纬度</t>
  </si>
  <si>
    <t>GSM经度</t>
  </si>
  <si>
    <t>GSM纬度</t>
  </si>
  <si>
    <t>泵站名称</t>
  </si>
  <si>
    <t>故障设备</t>
  </si>
  <si>
    <t>年份</t>
  </si>
  <si>
    <t>2025年</t>
  </si>
  <si>
    <t>不选默认全部，选择自动过滤下一级</t>
  </si>
  <si>
    <t>序号</t>
  </si>
  <si>
    <t>任务</t>
  </si>
  <si>
    <t>管线分号</t>
  </si>
  <si>
    <t>设备名称</t>
  </si>
  <si>
    <t>设备编码</t>
  </si>
  <si>
    <t>运行中</t>
  </si>
  <si>
    <t>1001-设备1</t>
  </si>
  <si>
    <t>设备1</t>
  </si>
  <si>
    <t>A1001</t>
  </si>
  <si>
    <t>1001-设备2</t>
  </si>
  <si>
    <t>设备2</t>
  </si>
  <si>
    <t>A1002</t>
  </si>
  <si>
    <t>所有项目汇总数量</t>
  </si>
  <si>
    <t>1001-设备3</t>
  </si>
  <si>
    <t>设备3</t>
  </si>
  <si>
    <t>A1003</t>
  </si>
  <si>
    <t>1001-设备4</t>
  </si>
  <si>
    <t>设备4</t>
  </si>
  <si>
    <t>A1004</t>
  </si>
  <si>
    <t>1001-设备5</t>
  </si>
  <si>
    <t>设备5</t>
  </si>
  <si>
    <t>A1005</t>
  </si>
  <si>
    <t>个人项目汇总数量，按登录用户隔离</t>
  </si>
  <si>
    <t>1002-设备1</t>
  </si>
  <si>
    <t>设备6</t>
  </si>
  <si>
    <t>A1006</t>
  </si>
  <si>
    <t>1002-设备2</t>
  </si>
  <si>
    <t>设备7</t>
  </si>
  <si>
    <t>A1007</t>
  </si>
  <si>
    <t>1002-设备3</t>
  </si>
  <si>
    <t>设备8</t>
  </si>
  <si>
    <t>A1008</t>
  </si>
  <si>
    <t>不选项目默认全部，选择按项目+线路过滤</t>
  </si>
  <si>
    <t>1002-设备4</t>
  </si>
  <si>
    <t>设备9</t>
  </si>
  <si>
    <t>A1009</t>
  </si>
  <si>
    <t>1002-设备5</t>
  </si>
  <si>
    <t>设备10</t>
  </si>
  <si>
    <t>A1010</t>
  </si>
  <si>
    <t>检修中</t>
  </si>
  <si>
    <t>暂停设备</t>
  </si>
  <si>
    <t>项目名称</t>
  </si>
  <si>
    <t>位置</t>
  </si>
  <si>
    <t>新疆线路1-设备1</t>
  </si>
  <si>
    <t>2024年</t>
  </si>
  <si>
    <t>新疆线路1-设备2</t>
  </si>
  <si>
    <t>新疆线路1-设备3</t>
  </si>
  <si>
    <t>2026年</t>
  </si>
  <si>
    <t>新疆线路1-设备4</t>
  </si>
  <si>
    <t>2027年</t>
  </si>
  <si>
    <t>新疆线路1-设备5</t>
  </si>
  <si>
    <t>2028年</t>
  </si>
  <si>
    <t>新疆线路2</t>
  </si>
  <si>
    <t>新疆线路2-设备1</t>
  </si>
  <si>
    <t>2029年</t>
  </si>
  <si>
    <t>新疆线路2-设备2</t>
  </si>
  <si>
    <t>2030年</t>
  </si>
  <si>
    <t>新疆线路2-设备3</t>
  </si>
  <si>
    <t>2031年</t>
  </si>
  <si>
    <t>新疆线路2-设备4</t>
  </si>
  <si>
    <t>2032年</t>
  </si>
  <si>
    <t>新疆线路2-设备5</t>
  </si>
  <si>
    <t>2033年</t>
  </si>
  <si>
    <t>新疆线路3</t>
  </si>
  <si>
    <t>新疆线路3-设备1</t>
  </si>
  <si>
    <t>2034年</t>
  </si>
  <si>
    <t>新疆线路3-设备2</t>
  </si>
  <si>
    <t>2035年</t>
  </si>
  <si>
    <t>新疆线路3-设备3</t>
  </si>
  <si>
    <t>新疆线路3-设备4</t>
  </si>
  <si>
    <t>新疆线路3-设备5</t>
  </si>
  <si>
    <t>新疆线路4</t>
  </si>
  <si>
    <t>新疆线路5</t>
  </si>
  <si>
    <t>风险类型</t>
  </si>
  <si>
    <t>应对措施</t>
  </si>
  <si>
    <t>技术风险</t>
  </si>
  <si>
    <r>
      <rPr>
        <sz val="12"/>
        <color rgb="FF404040"/>
        <rFont val="宋体"/>
        <charset val="134"/>
        <scheme val="minor"/>
      </rPr>
      <t>设备协议兼容性（通过SKF API标准化解决）</t>
    </r>
    <r>
      <rPr>
        <sz val="12"/>
        <color rgb="FF404040"/>
        <rFont val="SimSun"/>
        <charset val="134"/>
      </rPr>
      <t>；</t>
    </r>
  </si>
  <si>
    <r>
      <rPr>
        <sz val="12"/>
        <color rgb="FF404040"/>
        <rFont val="宋体"/>
        <charset val="134"/>
        <scheme val="minor"/>
      </rPr>
      <t>AI模型训练数据不足 → 联合高校共建工业故障数据库</t>
    </r>
    <r>
      <rPr>
        <sz val="12"/>
        <color rgb="FF404040"/>
        <rFont val="SimSun"/>
        <charset val="134"/>
      </rPr>
      <t>；</t>
    </r>
  </si>
  <si>
    <t>预留20%研发预算用于协议兼容性测试</t>
  </si>
  <si>
    <t>市场接受度低</t>
  </si>
  <si>
    <r>
      <rPr>
        <sz val="12"/>
        <color rgb="FF404040"/>
        <rFont val="宋体"/>
        <charset val="134"/>
        <scheme val="minor"/>
      </rPr>
      <t>提</t>
    </r>
    <r>
      <rPr>
        <sz val="12"/>
        <color rgb="FF404040"/>
        <rFont val="宋体"/>
        <charset val="134"/>
        <scheme val="minor"/>
      </rPr>
      <t>客户接受度低 → 提供3个月免费试用期。</t>
    </r>
  </si>
  <si>
    <t>竞争对手低价策略（依托DeepSeek成本优势差异化竞争）</t>
  </si>
  <si>
    <t>客户留存率低</t>
  </si>
  <si>
    <t>建立客户成功团队，按月推送AI优化报告</t>
  </si>
  <si>
    <t>边缘计算-MODBUS主动轮询</t>
  </si>
  <si>
    <t>地址</t>
  </si>
  <si>
    <t>功能码</t>
  </si>
  <si>
    <t>开始寄存器</t>
  </si>
  <si>
    <t>寄存器数量</t>
  </si>
  <si>
    <t>数据类型</t>
  </si>
  <si>
    <t>保留小数位</t>
  </si>
  <si>
    <t>Json名</t>
  </si>
  <si>
    <t>阀值1</t>
  </si>
  <si>
    <t>阀值2</t>
  </si>
  <si>
    <t>紧急数据</t>
  </si>
  <si>
    <t>K</t>
  </si>
  <si>
    <t>B</t>
  </si>
  <si>
    <t>缓存地址</t>
  </si>
  <si>
    <t>{</t>
  </si>
  <si>
    <t>BYTE</t>
  </si>
  <si>
    <t>IMEI: 863482067865689,</t>
  </si>
  <si>
    <t>IMEI: 863482067970497,</t>
  </si>
  <si>
    <t>无符号整型16bit</t>
  </si>
  <si>
    <t>time: "2025-03-07 16:12:45",</t>
  </si>
  <si>
    <t>time: "2025-03-07 16:26:08",</t>
  </si>
  <si>
    <t>浮点数（高在前）</t>
  </si>
  <si>
    <t>NUM: 0,</t>
  </si>
  <si>
    <t>MB_Reg_06: 0,</t>
  </si>
  <si>
    <t>浮点数（高在后）</t>
  </si>
  <si>
    <t>485: [0, 0]</t>
  </si>
  <si>
    <t>MB_Reg_07: 0</t>
  </si>
  <si>
    <t>整型（32bit高在前）</t>
  </si>
  <si>
    <t>}</t>
  </si>
  <si>
    <t>整型（32bit高在后）</t>
  </si>
  <si>
    <t>bool</t>
  </si>
  <si>
    <t>整型（32bit高在后byte）</t>
  </si>
  <si>
    <t>信号强度</t>
  </si>
  <si>
    <t>Signal_strength</t>
  </si>
  <si>
    <t>有符号整型（16bit）</t>
  </si>
  <si>
    <t>剩余内存</t>
  </si>
  <si>
    <t>Remaining_memory</t>
  </si>
  <si>
    <t>730kb</t>
  </si>
  <si>
    <t>运行时间</t>
  </si>
  <si>
    <t>Running_time</t>
  </si>
  <si>
    <t>12分13秒</t>
  </si>
  <si>
    <t>版本</t>
  </si>
  <si>
    <t>Version</t>
  </si>
  <si>
    <t>v23084</t>
  </si>
  <si>
    <t>型号</t>
  </si>
  <si>
    <t>Model</t>
  </si>
  <si>
    <t>2100YD-CAT1</t>
  </si>
  <si>
    <t>字段名</t>
  </si>
  <si>
    <t>中文名</t>
  </si>
  <si>
    <t>DTU数据类型</t>
  </si>
  <si>
    <t>数据库类型</t>
  </si>
  <si>
    <t>数据示例</t>
  </si>
  <si>
    <t>设备号</t>
  </si>
  <si>
    <t>IMEI</t>
  </si>
  <si>
    <t>863482067970497</t>
  </si>
  <si>
    <t>varchar</t>
  </si>
  <si>
    <t>上传时间</t>
  </si>
  <si>
    <t>Upload_time</t>
  </si>
  <si>
    <t>"2025-03-07 16:26:08"</t>
  </si>
  <si>
    <t>Pressure</t>
  </si>
  <si>
    <t>Traffic</t>
  </si>
  <si>
    <t>Liquid_level</t>
  </si>
  <si>
    <t>采集数据</t>
  </si>
  <si>
    <t>气象</t>
  </si>
  <si>
    <t>Temperature</t>
  </si>
  <si>
    <t>Atmospheric_pressure</t>
  </si>
  <si>
    <t>Humidity</t>
  </si>
  <si>
    <t>250 千帕</t>
  </si>
  <si>
    <t>GPS</t>
  </si>
  <si>
    <t>卫星：0,经度：0.000000,纬度:0.000000</t>
  </si>
  <si>
    <t>Satellites,gps_Longitude,gps_Latitude</t>
  </si>
  <si>
    <t>x立方米</t>
  </si>
  <si>
    <t>GSM</t>
  </si>
  <si>
    <t>经度：118.672711，纬度：32.164619</t>
  </si>
  <si>
    <t>gsm_Longitude,gsm_Latitude</t>
  </si>
  <si>
    <t>x米</t>
  </si>
  <si>
    <t>37 摄氏度</t>
  </si>
  <si>
    <t>101.325 千帕</t>
  </si>
  <si>
    <t>Satellites</t>
  </si>
  <si>
    <t>gps_Longitude</t>
  </si>
  <si>
    <t>gps_Latitude</t>
  </si>
  <si>
    <t>gsm_Longitude</t>
  </si>
  <si>
    <t>gsm_Latitude</t>
  </si>
  <si>
    <t>电池板的电量</t>
  </si>
  <si>
    <t>几力</t>
  </si>
  <si>
    <t>风向</t>
  </si>
  <si>
    <t>网关信息</t>
  </si>
  <si>
    <t>子设备/设备管理</t>
  </si>
  <si>
    <t>id</t>
  </si>
  <si>
    <t>serial4</t>
  </si>
  <si>
    <t>基本信息</t>
  </si>
  <si>
    <t>网关名称</t>
  </si>
  <si>
    <t>1-5689</t>
  </si>
  <si>
    <t>1-5689-1</t>
  </si>
  <si>
    <t>网关SN</t>
  </si>
  <si>
    <t>863482067865689</t>
  </si>
  <si>
    <t>设备编号</t>
  </si>
  <si>
    <t>D129R75S22S2LZ</t>
  </si>
  <si>
    <t>网关类型</t>
  </si>
  <si>
    <t>智嵌网关</t>
  </si>
  <si>
    <t>关联模板</t>
  </si>
  <si>
    <t>压力传感器</t>
  </si>
  <si>
    <t>协议类型</t>
  </si>
  <si>
    <t>mqtt</t>
  </si>
  <si>
    <t>关联网关</t>
  </si>
  <si>
    <t>通讯协议</t>
  </si>
  <si>
    <t>modbusrtu</t>
  </si>
  <si>
    <t>从站地址</t>
  </si>
  <si>
    <t>所在地</t>
  </si>
  <si>
    <t>四川省成都市龙泉驿区车城东三路</t>
  </si>
  <si>
    <t>创建时间</t>
  </si>
  <si>
    <t>网关备注</t>
  </si>
  <si>
    <t>接入信息</t>
  </si>
  <si>
    <t>接入地址</t>
  </si>
  <si>
    <t>mqtt.zqwlcloud.com</t>
  </si>
  <si>
    <t>备注信息</t>
  </si>
  <si>
    <t>ClientId</t>
  </si>
  <si>
    <t>数据采集</t>
  </si>
  <si>
    <t>变量名称</t>
  </si>
  <si>
    <t>账号</t>
  </si>
  <si>
    <t>ZQWL</t>
  </si>
  <si>
    <t>变量标识符</t>
  </si>
  <si>
    <t>密码</t>
  </si>
  <si>
    <t>P33445K5QJ60RDQ5</t>
  </si>
  <si>
    <t>变量类型</t>
  </si>
  <si>
    <t>端口号</t>
  </si>
  <si>
    <t>更新时间</t>
  </si>
  <si>
    <t>数据订阅</t>
  </si>
  <si>
    <t>/863482067865689/function/get</t>
  </si>
  <si>
    <t>当前值</t>
  </si>
  <si>
    <t>数据发布</t>
  </si>
  <si>
    <t>/863482067865689/property/post</t>
  </si>
  <si>
    <t>操作</t>
  </si>
  <si>
    <t>主动采集/历史查询</t>
  </si>
  <si>
    <t>分组排序</t>
  </si>
  <si>
    <t>1/2/3/...</t>
  </si>
  <si>
    <t>分组名称</t>
  </si>
  <si>
    <t>测试一组/测试二组/...</t>
  </si>
  <si>
    <t>备注</t>
  </si>
  <si>
    <t>查看设备/添加设备/编辑分组名称</t>
  </si>
  <si>
    <t>场景名称</t>
  </si>
  <si>
    <t>是否告警</t>
  </si>
  <si>
    <t>执行方式</t>
  </si>
  <si>
    <t>静默时间</t>
  </si>
  <si>
    <t>延时执行</t>
  </si>
  <si>
    <t>告警渠道</t>
  </si>
  <si>
    <t>渠道ID</t>
  </si>
  <si>
    <t>渠道名称</t>
  </si>
  <si>
    <t>渠道类型</t>
  </si>
  <si>
    <t>是否启用</t>
  </si>
  <si>
    <t>告警配置</t>
  </si>
  <si>
    <t>告警名称</t>
  </si>
  <si>
    <t>告警级别</t>
  </si>
  <si>
    <t>提醒通知、轻微问题、严重警告</t>
  </si>
  <si>
    <t>告警状态</t>
  </si>
  <si>
    <t>是/否</t>
  </si>
  <si>
    <t>告警记录</t>
  </si>
  <si>
    <t>数据</t>
  </si>
  <si>
    <t>告警时间</t>
  </si>
  <si>
    <t>处理状态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</si>
</sst>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\ h:mm:ss"/>
    <numFmt numFmtId="177" formatCode="0.000000_ "/>
    <numFmt numFmtId="178" formatCode="[Green][=1]&quot;完成&quot;;[Blue][=0]&quot;未开始&quot;;[Red]&quot;未标记&quot;\ "/>
    <numFmt numFmtId="179" formatCode="[Green][=1]&quot;已选&quot;;[Blue][=0]&quot;未选&quot;;[Red]&quot;未标记&quot;\ "/>
  </numFmts>
  <fonts count="4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404040"/>
      <name val="宋体"/>
      <charset val="134"/>
      <scheme val="minor"/>
    </font>
    <font>
      <sz val="12"/>
      <color rgb="FF404040"/>
      <name val="宋体"/>
      <charset val="134"/>
      <scheme val="minor"/>
    </font>
    <font>
      <sz val="12.6"/>
      <color rgb="FF37415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0.5"/>
      <color rgb="FF37415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24"/>
      <color theme="0"/>
      <name val="微软雅黑"/>
      <charset val="134"/>
    </font>
    <font>
      <b/>
      <sz val="14"/>
      <color theme="0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name val="宋体"/>
      <charset val="134"/>
    </font>
    <font>
      <b/>
      <sz val="10"/>
      <name val="微软雅黑"/>
      <charset val="134"/>
    </font>
    <font>
      <b/>
      <sz val="10.5"/>
      <name val="微软雅黑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theme="1"/>
      <name val="宋体"/>
      <charset val="134"/>
      <scheme val="major"/>
    </font>
    <font>
      <sz val="8"/>
      <color theme="3"/>
      <name val="宋体"/>
      <charset val="134"/>
      <scheme val="minor"/>
    </font>
    <font>
      <b/>
      <sz val="36"/>
      <color theme="3"/>
      <name val="微软雅黑"/>
      <charset val="134"/>
    </font>
    <font>
      <b/>
      <sz val="8"/>
      <color theme="3"/>
      <name val="宋体"/>
      <charset val="134"/>
      <scheme val="minor"/>
    </font>
    <font>
      <sz val="12"/>
      <color theme="3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404040"/>
      <name val="SimSun"/>
      <charset val="134"/>
    </font>
    <font>
      <sz val="12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8" borderId="19" applyNumberFormat="0" applyAlignment="0" applyProtection="0">
      <alignment vertical="center"/>
    </xf>
    <xf numFmtId="0" fontId="32" fillId="9" borderId="20" applyNumberFormat="0" applyAlignment="0" applyProtection="0">
      <alignment vertical="center"/>
    </xf>
    <xf numFmtId="0" fontId="33" fillId="9" borderId="19" applyNumberFormat="0" applyAlignment="0" applyProtection="0">
      <alignment vertical="center"/>
    </xf>
    <xf numFmtId="0" fontId="34" fillId="10" borderId="21" applyNumberFormat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1" fillId="0" borderId="0" xfId="0" applyFont="1" applyFill="1" applyAlignment="1">
      <alignment vertical="center"/>
    </xf>
    <xf numFmtId="9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1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4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0" fillId="0" borderId="0" xfId="0" applyNumberFormat="1" applyBorder="1" applyAlignment="1">
      <alignment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14" fontId="7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8" fontId="11" fillId="0" borderId="14" xfId="0" applyNumberFormat="1" applyFont="1" applyFill="1" applyBorder="1" applyAlignment="1">
      <alignment horizontal="right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right" vertical="center"/>
    </xf>
    <xf numFmtId="0" fontId="9" fillId="3" borderId="10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right" vertical="center"/>
    </xf>
    <xf numFmtId="179" fontId="11" fillId="0" borderId="14" xfId="0" applyNumberFormat="1" applyFont="1" applyFill="1" applyBorder="1" applyAlignment="1">
      <alignment horizontal="right" vertical="center"/>
    </xf>
    <xf numFmtId="179" fontId="11" fillId="0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0" fillId="5" borderId="0" xfId="0" applyFill="1" applyAlignment="1"/>
    <xf numFmtId="0" fontId="0" fillId="0" borderId="0" xfId="0" applyFill="1" applyAlignment="1"/>
    <xf numFmtId="0" fontId="14" fillId="0" borderId="1" xfId="49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4" fillId="0" borderId="0" xfId="49" applyFont="1" applyFill="1" applyBorder="1" applyAlignment="1">
      <alignment horizontal="left" vertical="center"/>
    </xf>
    <xf numFmtId="0" fontId="15" fillId="6" borderId="8" xfId="0" applyFont="1" applyFill="1" applyBorder="1" applyAlignment="1">
      <alignment horizontal="center" vertical="center" wrapText="1"/>
    </xf>
    <xf numFmtId="0" fontId="0" fillId="5" borderId="0" xfId="0" applyFill="1" applyBorder="1" applyAlignment="1"/>
    <xf numFmtId="0" fontId="16" fillId="0" borderId="8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0" borderId="0" xfId="6" applyFill="1">
      <alignment vertical="center"/>
    </xf>
    <xf numFmtId="0" fontId="0" fillId="0" borderId="0" xfId="0" applyAlignment="1" quotePrefix="1">
      <alignment horizontal="left" vertical="center"/>
    </xf>
    <xf numFmtId="0" fontId="0" fillId="0" borderId="1" xfId="0" applyBorder="1" applyAlignment="1" quotePrefix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tyles" Target="styles.xml"/><Relationship Id="rId24" Type="http://schemas.openxmlformats.org/officeDocument/2006/relationships/sharedStrings" Target="sharedString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NULL" TargetMode="Externa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66675</xdr:colOff>
      <xdr:row>15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857250"/>
          <a:ext cx="3667125" cy="933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4</xdr:col>
      <xdr:colOff>1885315</xdr:colOff>
      <xdr:row>50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296025"/>
          <a:ext cx="8229600" cy="401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60</xdr:row>
      <xdr:rowOff>0</xdr:rowOff>
    </xdr:to>
    <xdr:pic>
      <xdr:nvPicPr>
        <xdr:cNvPr id="2" name="图片 1" descr="-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0"/>
          <a:ext cx="18288000" cy="10287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26</xdr:col>
      <xdr:colOff>457200</xdr:colOff>
      <xdr:row>121</xdr:row>
      <xdr:rowOff>0</xdr:rowOff>
    </xdr:to>
    <xdr:pic>
      <xdr:nvPicPr>
        <xdr:cNvPr id="3" name="图片 2" descr="-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0" y="10458450"/>
          <a:ext cx="18288000" cy="10287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26</xdr:col>
      <xdr:colOff>457200</xdr:colOff>
      <xdr:row>182</xdr:row>
      <xdr:rowOff>0</xdr:rowOff>
    </xdr:to>
    <xdr:pic>
      <xdr:nvPicPr>
        <xdr:cNvPr id="4" name="图片 3" descr="-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0" y="20916900"/>
          <a:ext cx="18288000" cy="10287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26</xdr:col>
      <xdr:colOff>457200</xdr:colOff>
      <xdr:row>243</xdr:row>
      <xdr:rowOff>0</xdr:rowOff>
    </xdr:to>
    <xdr:pic>
      <xdr:nvPicPr>
        <xdr:cNvPr id="7" name="图片 6" descr="-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0" y="31375350"/>
          <a:ext cx="18288000" cy="10287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336550</xdr:colOff>
      <xdr:row>62</xdr:row>
      <xdr:rowOff>27305</xdr:rowOff>
    </xdr:from>
    <xdr:to>
      <xdr:col>24</xdr:col>
      <xdr:colOff>660400</xdr:colOff>
      <xdr:row>73</xdr:row>
      <xdr:rowOff>158750</xdr:rowOff>
    </xdr:to>
    <xdr:sp>
      <xdr:nvSpPr>
        <xdr:cNvPr id="7" name="左大括号 6"/>
        <xdr:cNvSpPr/>
      </xdr:nvSpPr>
      <xdr:spPr>
        <a:xfrm>
          <a:off x="17270095" y="12155805"/>
          <a:ext cx="323850" cy="2017395"/>
        </a:xfrm>
        <a:prstGeom prst="lef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521335</xdr:colOff>
      <xdr:row>50</xdr:row>
      <xdr:rowOff>190500</xdr:rowOff>
    </xdr:from>
    <xdr:to>
      <xdr:col>25</xdr:col>
      <xdr:colOff>513715</xdr:colOff>
      <xdr:row>53</xdr:row>
      <xdr:rowOff>95250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1335" y="9251950"/>
          <a:ext cx="1761172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139700</xdr:colOff>
      <xdr:row>9</xdr:row>
      <xdr:rowOff>154305</xdr:rowOff>
    </xdr:from>
    <xdr:to>
      <xdr:col>21</xdr:col>
      <xdr:colOff>151765</xdr:colOff>
      <xdr:row>31</xdr:row>
      <xdr:rowOff>92075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5835" y="1913255"/>
          <a:ext cx="14585950" cy="37223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337185</xdr:colOff>
      <xdr:row>84</xdr:row>
      <xdr:rowOff>27305</xdr:rowOff>
    </xdr:from>
    <xdr:to>
      <xdr:col>24</xdr:col>
      <xdr:colOff>661035</xdr:colOff>
      <xdr:row>94</xdr:row>
      <xdr:rowOff>148590</xdr:rowOff>
    </xdr:to>
    <xdr:sp>
      <xdr:nvSpPr>
        <xdr:cNvPr id="2" name="左大括号 1"/>
        <xdr:cNvSpPr/>
      </xdr:nvSpPr>
      <xdr:spPr>
        <a:xfrm>
          <a:off x="16384270" y="16359505"/>
          <a:ext cx="323850" cy="1835785"/>
        </a:xfrm>
        <a:prstGeom prst="lef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521335</xdr:colOff>
      <xdr:row>72</xdr:row>
      <xdr:rowOff>190500</xdr:rowOff>
    </xdr:from>
    <xdr:to>
      <xdr:col>25</xdr:col>
      <xdr:colOff>1400175</xdr:colOff>
      <xdr:row>77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1335" y="13893800"/>
          <a:ext cx="1761172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139700</xdr:colOff>
      <xdr:row>23</xdr:row>
      <xdr:rowOff>154305</xdr:rowOff>
    </xdr:from>
    <xdr:to>
      <xdr:col>22</xdr:col>
      <xdr:colOff>352425</xdr:colOff>
      <xdr:row>45</xdr:row>
      <xdr:rowOff>34925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5835" y="4465955"/>
          <a:ext cx="14585950" cy="3722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107315</xdr:colOff>
      <xdr:row>48</xdr:row>
      <xdr:rowOff>46355</xdr:rowOff>
    </xdr:from>
    <xdr:to>
      <xdr:col>4</xdr:col>
      <xdr:colOff>866775</xdr:colOff>
      <xdr:row>48</xdr:row>
      <xdr:rowOff>236220</xdr:rowOff>
    </xdr:to>
    <xdr:sp>
      <xdr:nvSpPr>
        <xdr:cNvPr id="5" name="圆角矩形 4"/>
        <xdr:cNvSpPr/>
      </xdr:nvSpPr>
      <xdr:spPr>
        <a:xfrm>
          <a:off x="2743200" y="8714105"/>
          <a:ext cx="759460" cy="125095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  <xdr:twoCellAnchor>
    <xdr:from>
      <xdr:col>4</xdr:col>
      <xdr:colOff>129540</xdr:colOff>
      <xdr:row>49</xdr:row>
      <xdr:rowOff>74930</xdr:rowOff>
    </xdr:from>
    <xdr:to>
      <xdr:col>4</xdr:col>
      <xdr:colOff>889000</xdr:colOff>
      <xdr:row>50</xdr:row>
      <xdr:rowOff>18415</xdr:rowOff>
    </xdr:to>
    <xdr:sp>
      <xdr:nvSpPr>
        <xdr:cNvPr id="6" name="圆角矩形 5"/>
        <xdr:cNvSpPr/>
      </xdr:nvSpPr>
      <xdr:spPr>
        <a:xfrm>
          <a:off x="2765425" y="8914130"/>
          <a:ext cx="759460" cy="114935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  <xdr:twoCellAnchor>
    <xdr:from>
      <xdr:col>4</xdr:col>
      <xdr:colOff>130175</xdr:colOff>
      <xdr:row>50</xdr:row>
      <xdr:rowOff>72390</xdr:rowOff>
    </xdr:from>
    <xdr:to>
      <xdr:col>4</xdr:col>
      <xdr:colOff>889635</xdr:colOff>
      <xdr:row>51</xdr:row>
      <xdr:rowOff>15875</xdr:rowOff>
    </xdr:to>
    <xdr:sp>
      <xdr:nvSpPr>
        <xdr:cNvPr id="7" name="圆角矩形 6"/>
        <xdr:cNvSpPr/>
      </xdr:nvSpPr>
      <xdr:spPr>
        <a:xfrm>
          <a:off x="2766060" y="9083040"/>
          <a:ext cx="759460" cy="114935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  <xdr:twoCellAnchor>
    <xdr:from>
      <xdr:col>4</xdr:col>
      <xdr:colOff>107315</xdr:colOff>
      <xdr:row>51</xdr:row>
      <xdr:rowOff>48260</xdr:rowOff>
    </xdr:from>
    <xdr:to>
      <xdr:col>4</xdr:col>
      <xdr:colOff>867410</xdr:colOff>
      <xdr:row>51</xdr:row>
      <xdr:rowOff>230505</xdr:rowOff>
    </xdr:to>
    <xdr:sp>
      <xdr:nvSpPr>
        <xdr:cNvPr id="8" name="圆角矩形 7"/>
        <xdr:cNvSpPr/>
      </xdr:nvSpPr>
      <xdr:spPr>
        <a:xfrm>
          <a:off x="2743200" y="9230360"/>
          <a:ext cx="760095" cy="123190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  <xdr:twoCellAnchor>
    <xdr:from>
      <xdr:col>4</xdr:col>
      <xdr:colOff>130175</xdr:colOff>
      <xdr:row>53</xdr:row>
      <xdr:rowOff>46990</xdr:rowOff>
    </xdr:from>
    <xdr:to>
      <xdr:col>4</xdr:col>
      <xdr:colOff>889635</xdr:colOff>
      <xdr:row>53</xdr:row>
      <xdr:rowOff>236855</xdr:rowOff>
    </xdr:to>
    <xdr:sp>
      <xdr:nvSpPr>
        <xdr:cNvPr id="9" name="圆角矩形 8"/>
        <xdr:cNvSpPr/>
      </xdr:nvSpPr>
      <xdr:spPr>
        <a:xfrm>
          <a:off x="2766060" y="9571990"/>
          <a:ext cx="759460" cy="124460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  <xdr:twoCellAnchor>
    <xdr:from>
      <xdr:col>4</xdr:col>
      <xdr:colOff>85090</xdr:colOff>
      <xdr:row>55</xdr:row>
      <xdr:rowOff>14605</xdr:rowOff>
    </xdr:from>
    <xdr:to>
      <xdr:col>4</xdr:col>
      <xdr:colOff>843915</xdr:colOff>
      <xdr:row>55</xdr:row>
      <xdr:rowOff>204470</xdr:rowOff>
    </xdr:to>
    <xdr:sp>
      <xdr:nvSpPr>
        <xdr:cNvPr id="10" name="圆角矩形 9"/>
        <xdr:cNvSpPr/>
      </xdr:nvSpPr>
      <xdr:spPr>
        <a:xfrm>
          <a:off x="2720975" y="9882505"/>
          <a:ext cx="758825" cy="156845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  <xdr:twoCellAnchor>
    <xdr:from>
      <xdr:col>4</xdr:col>
      <xdr:colOff>118745</xdr:colOff>
      <xdr:row>56</xdr:row>
      <xdr:rowOff>38735</xdr:rowOff>
    </xdr:from>
    <xdr:to>
      <xdr:col>4</xdr:col>
      <xdr:colOff>877570</xdr:colOff>
      <xdr:row>56</xdr:row>
      <xdr:rowOff>229235</xdr:rowOff>
    </xdr:to>
    <xdr:sp>
      <xdr:nvSpPr>
        <xdr:cNvPr id="11" name="圆角矩形 10"/>
        <xdr:cNvSpPr/>
      </xdr:nvSpPr>
      <xdr:spPr>
        <a:xfrm>
          <a:off x="2754630" y="10078085"/>
          <a:ext cx="758825" cy="190500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  <xdr:twoCellAnchor>
    <xdr:from>
      <xdr:col>4</xdr:col>
      <xdr:colOff>107315</xdr:colOff>
      <xdr:row>57</xdr:row>
      <xdr:rowOff>49530</xdr:rowOff>
    </xdr:from>
    <xdr:to>
      <xdr:col>4</xdr:col>
      <xdr:colOff>866775</xdr:colOff>
      <xdr:row>57</xdr:row>
      <xdr:rowOff>239395</xdr:rowOff>
    </xdr:to>
    <xdr:sp>
      <xdr:nvSpPr>
        <xdr:cNvPr id="12" name="圆角矩形 11"/>
        <xdr:cNvSpPr/>
      </xdr:nvSpPr>
      <xdr:spPr>
        <a:xfrm>
          <a:off x="2743200" y="10342880"/>
          <a:ext cx="759460" cy="189865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  <xdr:twoCellAnchor>
    <xdr:from>
      <xdr:col>4</xdr:col>
      <xdr:colOff>125095</xdr:colOff>
      <xdr:row>52</xdr:row>
      <xdr:rowOff>67945</xdr:rowOff>
    </xdr:from>
    <xdr:to>
      <xdr:col>4</xdr:col>
      <xdr:colOff>883920</xdr:colOff>
      <xdr:row>53</xdr:row>
      <xdr:rowOff>4445</xdr:rowOff>
    </xdr:to>
    <xdr:sp>
      <xdr:nvSpPr>
        <xdr:cNvPr id="13" name="圆角矩形 12"/>
        <xdr:cNvSpPr/>
      </xdr:nvSpPr>
      <xdr:spPr>
        <a:xfrm>
          <a:off x="2760980" y="9421495"/>
          <a:ext cx="758825" cy="107950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  <xdr:twoCellAnchor>
    <xdr:from>
      <xdr:col>4</xdr:col>
      <xdr:colOff>106680</xdr:colOff>
      <xdr:row>54</xdr:row>
      <xdr:rowOff>47625</xdr:rowOff>
    </xdr:from>
    <xdr:to>
      <xdr:col>4</xdr:col>
      <xdr:colOff>865505</xdr:colOff>
      <xdr:row>54</xdr:row>
      <xdr:rowOff>238125</xdr:rowOff>
    </xdr:to>
    <xdr:sp>
      <xdr:nvSpPr>
        <xdr:cNvPr id="14" name="圆角矩形 13"/>
        <xdr:cNvSpPr/>
      </xdr:nvSpPr>
      <xdr:spPr>
        <a:xfrm>
          <a:off x="2742565" y="9744075"/>
          <a:ext cx="758825" cy="123825"/>
        </a:xfrm>
        <a:prstGeom prst="roundRect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去维检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16</xdr:row>
      <xdr:rowOff>57150</xdr:rowOff>
    </xdr:from>
    <xdr:to>
      <xdr:col>15</xdr:col>
      <xdr:colOff>657225</xdr:colOff>
      <xdr:row>23</xdr:row>
      <xdr:rowOff>146685</xdr:rowOff>
    </xdr:to>
    <xdr:sp>
      <xdr:nvSpPr>
        <xdr:cNvPr id="2" name="左大括号 1"/>
        <xdr:cNvSpPr/>
      </xdr:nvSpPr>
      <xdr:spPr>
        <a:xfrm>
          <a:off x="15119985" y="3098800"/>
          <a:ext cx="323850" cy="1346835"/>
        </a:xfrm>
        <a:prstGeom prst="lef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66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8288000" cy="11430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yfire.cc/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"/>
  <sheetViews>
    <sheetView workbookViewId="0">
      <selection activeCell="S27" sqref="S27"/>
    </sheetView>
  </sheetViews>
  <sheetFormatPr defaultColWidth="7.875" defaultRowHeight="10.5"/>
  <cols>
    <col min="1" max="16384" width="7.875" style="93"/>
  </cols>
  <sheetData>
    <row r="1" s="93" customFormat="1" ht="4.5" customHeight="1" spans="1:2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="93" customFormat="1" hidden="1" spans="1:22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</row>
    <row r="3" s="93" customFormat="1" spans="1:2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</row>
    <row r="4" s="93" customFormat="1" spans="1:2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</row>
    <row r="5" s="93" customFormat="1" spans="1:22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</row>
    <row r="6" s="93" customFormat="1" spans="1:2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</row>
    <row r="7" s="93" customFormat="1" spans="1:2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</row>
    <row r="8" s="93" customFormat="1" spans="1:22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</row>
    <row r="9" s="93" customFormat="1" spans="1:22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</row>
    <row r="10" s="93" customFormat="1" spans="1:22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</row>
    <row r="11" s="93" customFormat="1" spans="1:22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</row>
    <row r="12" s="93" customFormat="1" spans="1:22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</row>
    <row r="13" s="93" customFormat="1" spans="1:22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</row>
    <row r="14" s="93" customFormat="1" spans="1:22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</row>
    <row r="15" s="93" customFormat="1" spans="1:22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</row>
    <row r="16" s="93" customFormat="1" spans="1:2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</row>
    <row r="17" s="93" customFormat="1" spans="1:22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</row>
    <row r="18" s="93" customFormat="1" ht="51" spans="1:22">
      <c r="A18" s="94"/>
      <c r="B18" s="95" t="s">
        <v>0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4"/>
      <c r="N18" s="94"/>
      <c r="O18" s="94"/>
      <c r="P18" s="94"/>
      <c r="Q18" s="94"/>
      <c r="R18" s="94"/>
      <c r="S18" s="94"/>
      <c r="T18" s="94"/>
      <c r="U18" s="94"/>
      <c r="V18" s="94"/>
    </row>
    <row r="19" s="93" customFormat="1" spans="1:22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</row>
    <row r="20" s="93" customFormat="1" spans="1:22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</row>
    <row r="21" s="93" customFormat="1" spans="1:22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</row>
    <row r="22" s="93" customFormat="1" ht="17.25" spans="1:22">
      <c r="A22" s="94"/>
      <c r="B22" s="97" t="s">
        <v>1</v>
      </c>
      <c r="C22" s="97"/>
      <c r="D22" s="97"/>
      <c r="E22" s="97"/>
      <c r="F22" s="97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</row>
    <row r="23" s="93" customFormat="1" ht="17.25" spans="1:22">
      <c r="A23" s="94"/>
      <c r="B23" s="97" t="s">
        <v>2</v>
      </c>
      <c r="C23" s="97"/>
      <c r="D23" s="97"/>
      <c r="E23" s="97"/>
      <c r="F23" s="97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</row>
    <row r="24" s="93" customFormat="1" ht="17.25" spans="1:22">
      <c r="A24" s="94"/>
      <c r="B24" s="97" t="s">
        <v>3</v>
      </c>
      <c r="C24" s="97"/>
      <c r="D24" s="97"/>
      <c r="E24" s="97"/>
      <c r="F24" s="97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</row>
    <row r="25" s="93" customFormat="1" ht="17.25" spans="1:22">
      <c r="A25" s="94"/>
      <c r="B25" s="97" t="s">
        <v>4</v>
      </c>
      <c r="C25" s="97"/>
      <c r="D25" s="97"/>
      <c r="E25" s="97"/>
      <c r="F25" s="97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</row>
    <row r="26" s="93" customFormat="1" ht="17.25" spans="1:22">
      <c r="A26" s="94"/>
      <c r="B26" s="97" t="s">
        <v>5</v>
      </c>
      <c r="C26" s="97"/>
      <c r="D26" s="97"/>
      <c r="E26" s="97"/>
      <c r="F26" s="97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</row>
    <row r="27" s="93" customFormat="1" spans="1:2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</row>
    <row r="28" s="93" customFormat="1" spans="1:22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</row>
    <row r="29" s="93" customFormat="1" spans="1:2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="93" customFormat="1" ht="13.5" spans="1:22">
      <c r="A30" s="94"/>
      <c r="B30" s="98" t="s">
        <v>6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</row>
    <row r="31" s="93" customFormat="1" spans="1:22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</row>
    <row r="32" s="93" customFormat="1" spans="1:2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r="33" s="93" customFormat="1" spans="1:22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</row>
    <row r="34" s="93" customFormat="1" spans="1:22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</row>
    <row r="35" s="93" customFormat="1" spans="1:2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</row>
    <row r="36" s="93" customFormat="1" spans="1:22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</row>
    <row r="37" s="93" customFormat="1" spans="1:22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</row>
    <row r="38" s="93" customFormat="1" spans="1:22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="93" customFormat="1" spans="1:22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="93" customFormat="1" spans="1:22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</row>
  </sheetData>
  <hyperlinks>
    <hyperlink ref="B30" r:id="rId2" display="https://www.zyfire.cc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zoomScale="85" zoomScaleNormal="85" workbookViewId="0">
      <selection activeCell="B23" sqref="B23:B33"/>
    </sheetView>
  </sheetViews>
  <sheetFormatPr defaultColWidth="9" defaultRowHeight="13.5"/>
  <cols>
    <col min="1" max="1" width="18" customWidth="1"/>
    <col min="2" max="4" width="13.625" customWidth="1"/>
    <col min="5" max="5" width="22.0583333333333" customWidth="1"/>
    <col min="6" max="6" width="13.625" customWidth="1"/>
    <col min="7" max="7" width="19.9916666666667" customWidth="1"/>
    <col min="8" max="13" width="10.25" customWidth="1"/>
    <col min="18" max="18" width="11.325" customWidth="1"/>
    <col min="20" max="20" width="22.5" customWidth="1"/>
  </cols>
  <sheetData>
    <row r="1" ht="37" customHeight="1" spans="1:1">
      <c r="A1" t="s">
        <v>281</v>
      </c>
    </row>
    <row r="2" s="5" customFormat="1" spans="1:21">
      <c r="A2" s="1" t="s">
        <v>282</v>
      </c>
      <c r="B2" s="1" t="s">
        <v>283</v>
      </c>
      <c r="C2" s="1" t="s">
        <v>284</v>
      </c>
      <c r="D2" s="1" t="s">
        <v>285</v>
      </c>
      <c r="E2" s="1" t="s">
        <v>286</v>
      </c>
      <c r="F2" s="1" t="s">
        <v>287</v>
      </c>
      <c r="G2" s="1" t="s">
        <v>288</v>
      </c>
      <c r="H2" s="1" t="s">
        <v>289</v>
      </c>
      <c r="I2" s="1" t="s">
        <v>290</v>
      </c>
      <c r="J2" s="1" t="s">
        <v>291</v>
      </c>
      <c r="K2" s="1" t="s">
        <v>292</v>
      </c>
      <c r="L2" s="1" t="s">
        <v>293</v>
      </c>
      <c r="M2" s="1" t="s">
        <v>294</v>
      </c>
      <c r="O2" s="12" t="s">
        <v>295</v>
      </c>
      <c r="P2" s="12"/>
      <c r="Q2" s="12"/>
      <c r="R2"/>
      <c r="S2" t="s">
        <v>295</v>
      </c>
      <c r="T2"/>
      <c r="U2"/>
    </row>
    <row r="3" spans="1:20">
      <c r="A3" s="2"/>
      <c r="B3" s="2"/>
      <c r="C3" s="2"/>
      <c r="D3" s="2"/>
      <c r="E3" s="2" t="s">
        <v>296</v>
      </c>
      <c r="F3" s="2"/>
      <c r="G3" s="2"/>
      <c r="H3" s="2"/>
      <c r="I3" s="2"/>
      <c r="J3" s="2"/>
      <c r="K3" s="2"/>
      <c r="L3" s="2"/>
      <c r="M3" s="2"/>
      <c r="O3" s="12"/>
      <c r="P3" s="12" t="s">
        <v>297</v>
      </c>
      <c r="Q3" s="12"/>
      <c r="T3" t="s">
        <v>298</v>
      </c>
    </row>
    <row r="4" spans="1:20">
      <c r="A4" s="2"/>
      <c r="B4" s="2"/>
      <c r="C4" s="2"/>
      <c r="D4" s="2"/>
      <c r="E4" s="2" t="s">
        <v>299</v>
      </c>
      <c r="F4" s="2"/>
      <c r="G4" s="2"/>
      <c r="H4" s="2"/>
      <c r="I4" s="2"/>
      <c r="J4" s="2"/>
      <c r="K4" s="2"/>
      <c r="L4" s="2"/>
      <c r="M4" s="2"/>
      <c r="O4" s="12"/>
      <c r="P4" s="12" t="s">
        <v>300</v>
      </c>
      <c r="Q4" s="12"/>
      <c r="T4" t="s">
        <v>301</v>
      </c>
    </row>
    <row r="5" spans="1:20">
      <c r="A5" s="2"/>
      <c r="B5" s="2"/>
      <c r="C5" s="2"/>
      <c r="D5" s="2"/>
      <c r="E5" s="2" t="s">
        <v>302</v>
      </c>
      <c r="F5" s="2"/>
      <c r="G5" s="2"/>
      <c r="H5" s="2"/>
      <c r="I5" s="2"/>
      <c r="J5" s="2"/>
      <c r="K5" s="2"/>
      <c r="L5" s="2"/>
      <c r="M5" s="2"/>
      <c r="O5" s="12"/>
      <c r="P5" s="12" t="s">
        <v>303</v>
      </c>
      <c r="Q5" s="12"/>
      <c r="T5" t="s">
        <v>304</v>
      </c>
    </row>
    <row r="6" spans="1:20">
      <c r="A6" s="2"/>
      <c r="B6" s="2"/>
      <c r="C6" s="2"/>
      <c r="D6" s="2"/>
      <c r="E6" s="2" t="s">
        <v>305</v>
      </c>
      <c r="F6" s="2"/>
      <c r="G6" s="2"/>
      <c r="H6" s="2"/>
      <c r="I6" s="2"/>
      <c r="J6" s="2"/>
      <c r="K6" s="2"/>
      <c r="L6" s="2"/>
      <c r="M6" s="2"/>
      <c r="O6" s="12"/>
      <c r="P6" s="12" t="s">
        <v>306</v>
      </c>
      <c r="Q6" s="12"/>
      <c r="T6" t="s">
        <v>307</v>
      </c>
    </row>
    <row r="7" spans="1:19">
      <c r="A7" s="2"/>
      <c r="B7" s="2"/>
      <c r="C7" s="2"/>
      <c r="D7" s="2"/>
      <c r="E7" s="2" t="s">
        <v>308</v>
      </c>
      <c r="F7" s="2"/>
      <c r="G7" s="2"/>
      <c r="H7" s="2"/>
      <c r="I7" s="2"/>
      <c r="J7" s="2"/>
      <c r="K7" s="2"/>
      <c r="L7" s="2"/>
      <c r="M7" s="2"/>
      <c r="O7" s="12" t="s">
        <v>309</v>
      </c>
      <c r="P7" s="12"/>
      <c r="Q7" s="12"/>
      <c r="S7" t="s">
        <v>309</v>
      </c>
    </row>
    <row r="8" spans="1:13">
      <c r="A8" s="2"/>
      <c r="B8" s="2"/>
      <c r="C8" s="2"/>
      <c r="D8" s="2"/>
      <c r="E8" s="2" t="s">
        <v>310</v>
      </c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 t="s">
        <v>311</v>
      </c>
      <c r="F9" s="2"/>
      <c r="G9" s="2"/>
      <c r="H9" s="2"/>
      <c r="I9" s="2"/>
      <c r="J9" s="2"/>
      <c r="K9" s="2"/>
      <c r="L9" s="2"/>
      <c r="M9" s="2"/>
    </row>
    <row r="10" spans="1:20">
      <c r="A10" s="2"/>
      <c r="B10" s="2"/>
      <c r="C10" s="2"/>
      <c r="D10" s="2"/>
      <c r="E10" s="2" t="s">
        <v>312</v>
      </c>
      <c r="F10" s="2"/>
      <c r="G10" s="2"/>
      <c r="H10" s="2"/>
      <c r="I10" s="2"/>
      <c r="J10" s="2"/>
      <c r="K10" s="2"/>
      <c r="L10" s="2"/>
      <c r="M10" s="2"/>
      <c r="P10" t="s">
        <v>313</v>
      </c>
      <c r="Q10" t="s">
        <v>314</v>
      </c>
      <c r="T10" s="16">
        <v>31</v>
      </c>
    </row>
    <row r="11" spans="1:20">
      <c r="A11" s="2"/>
      <c r="B11" s="2"/>
      <c r="C11" s="2"/>
      <c r="D11" s="2"/>
      <c r="E11" s="2" t="s">
        <v>315</v>
      </c>
      <c r="F11" s="2"/>
      <c r="G11" s="2"/>
      <c r="H11" s="2"/>
      <c r="I11" s="2"/>
      <c r="J11" s="2"/>
      <c r="K11" s="2"/>
      <c r="L11" s="2"/>
      <c r="M11" s="2"/>
      <c r="P11" t="s">
        <v>316</v>
      </c>
      <c r="Q11" t="s">
        <v>317</v>
      </c>
      <c r="T11" s="16" t="s">
        <v>318</v>
      </c>
    </row>
    <row r="12" spans="16:20">
      <c r="P12" t="s">
        <v>319</v>
      </c>
      <c r="Q12" t="s">
        <v>320</v>
      </c>
      <c r="T12" s="16" t="s">
        <v>321</v>
      </c>
    </row>
    <row r="13" spans="16:20">
      <c r="P13" t="s">
        <v>322</v>
      </c>
      <c r="Q13" t="s">
        <v>323</v>
      </c>
      <c r="T13" s="16" t="s">
        <v>324</v>
      </c>
    </row>
    <row r="14" spans="16:20">
      <c r="P14" t="s">
        <v>325</v>
      </c>
      <c r="Q14" t="s">
        <v>326</v>
      </c>
      <c r="T14" s="16" t="s">
        <v>327</v>
      </c>
    </row>
    <row r="15" spans="1:21">
      <c r="A15" s="6" t="s">
        <v>328</v>
      </c>
      <c r="B15" s="6" t="s">
        <v>329</v>
      </c>
      <c r="C15" s="1" t="s">
        <v>330</v>
      </c>
      <c r="D15" s="1" t="s">
        <v>287</v>
      </c>
      <c r="E15" s="6" t="s">
        <v>331</v>
      </c>
      <c r="F15" s="1" t="s">
        <v>287</v>
      </c>
      <c r="G15" s="1" t="s">
        <v>332</v>
      </c>
      <c r="Q15" t="s">
        <v>333</v>
      </c>
      <c r="R15" t="s">
        <v>334</v>
      </c>
      <c r="U15" s="99" t="s">
        <v>335</v>
      </c>
    </row>
    <row r="16" spans="1:21">
      <c r="A16" s="7" t="s">
        <v>334</v>
      </c>
      <c r="B16" s="2" t="s">
        <v>333</v>
      </c>
      <c r="C16" s="7"/>
      <c r="D16" s="7"/>
      <c r="E16" s="6" t="s">
        <v>336</v>
      </c>
      <c r="F16" s="7"/>
      <c r="G16" s="100" t="s">
        <v>335</v>
      </c>
      <c r="Q16" t="s">
        <v>337</v>
      </c>
      <c r="R16" t="s">
        <v>338</v>
      </c>
      <c r="U16" s="16" t="s">
        <v>339</v>
      </c>
    </row>
    <row r="17" spans="1:21">
      <c r="A17" s="8" t="s">
        <v>326</v>
      </c>
      <c r="B17" s="2" t="s">
        <v>325</v>
      </c>
      <c r="C17" s="7"/>
      <c r="D17" s="7"/>
      <c r="E17" s="6" t="s">
        <v>336</v>
      </c>
      <c r="F17" s="7"/>
      <c r="G17" s="3" t="s">
        <v>327</v>
      </c>
      <c r="Q17" t="s">
        <v>150</v>
      </c>
      <c r="R17" t="s">
        <v>340</v>
      </c>
      <c r="U17" s="16"/>
    </row>
    <row r="18" spans="1:21">
      <c r="A18" s="8" t="s">
        <v>323</v>
      </c>
      <c r="B18" s="2" t="s">
        <v>322</v>
      </c>
      <c r="C18" s="7"/>
      <c r="D18" s="7"/>
      <c r="E18" s="6" t="s">
        <v>336</v>
      </c>
      <c r="F18" s="7"/>
      <c r="G18" s="3" t="s">
        <v>324</v>
      </c>
      <c r="Q18" t="s">
        <v>151</v>
      </c>
      <c r="R18" t="s">
        <v>341</v>
      </c>
      <c r="U18" s="16"/>
    </row>
    <row r="19" spans="1:21">
      <c r="A19" s="8" t="s">
        <v>320</v>
      </c>
      <c r="B19" s="2" t="s">
        <v>319</v>
      </c>
      <c r="C19" s="7"/>
      <c r="D19" s="7"/>
      <c r="E19" s="6" t="s">
        <v>336</v>
      </c>
      <c r="F19" s="7"/>
      <c r="G19" s="3" t="s">
        <v>321</v>
      </c>
      <c r="Q19" t="s">
        <v>152</v>
      </c>
      <c r="R19" t="s">
        <v>342</v>
      </c>
      <c r="U19" s="16"/>
    </row>
    <row r="20" ht="18" customHeight="1" spans="1:21">
      <c r="A20" s="8" t="s">
        <v>317</v>
      </c>
      <c r="B20" s="2" t="s">
        <v>316</v>
      </c>
      <c r="C20" s="7"/>
      <c r="D20" s="7"/>
      <c r="E20" s="6" t="s">
        <v>336</v>
      </c>
      <c r="F20" s="7"/>
      <c r="G20" s="3" t="s">
        <v>318</v>
      </c>
      <c r="O20" t="s">
        <v>343</v>
      </c>
      <c r="Q20" t="s">
        <v>344</v>
      </c>
      <c r="R20" t="s">
        <v>153</v>
      </c>
      <c r="S20" s="17" t="s">
        <v>345</v>
      </c>
      <c r="U20" s="16"/>
    </row>
    <row r="21" spans="1:21">
      <c r="A21" s="8" t="s">
        <v>314</v>
      </c>
      <c r="B21" s="2" t="s">
        <v>313</v>
      </c>
      <c r="C21" s="7"/>
      <c r="D21" s="7"/>
      <c r="E21" s="6" t="s">
        <v>336</v>
      </c>
      <c r="F21" s="7"/>
      <c r="G21" s="3">
        <v>31</v>
      </c>
      <c r="R21" t="s">
        <v>154</v>
      </c>
      <c r="S21" t="s">
        <v>346</v>
      </c>
      <c r="U21" s="16"/>
    </row>
    <row r="22" spans="1:21">
      <c r="A22" s="7" t="s">
        <v>338</v>
      </c>
      <c r="B22" s="2" t="s">
        <v>337</v>
      </c>
      <c r="C22" s="7"/>
      <c r="D22" s="7"/>
      <c r="E22" s="6" t="s">
        <v>336</v>
      </c>
      <c r="F22" s="7"/>
      <c r="G22" s="11">
        <v>45723.6848148148</v>
      </c>
      <c r="R22" t="s">
        <v>155</v>
      </c>
      <c r="S22" t="s">
        <v>347</v>
      </c>
      <c r="U22" s="16"/>
    </row>
    <row r="23" spans="1:21">
      <c r="A23" s="9" t="s">
        <v>340</v>
      </c>
      <c r="B23" s="2" t="s">
        <v>150</v>
      </c>
      <c r="C23" s="7"/>
      <c r="D23" s="7"/>
      <c r="E23" s="6" t="s">
        <v>336</v>
      </c>
      <c r="F23" s="7"/>
      <c r="G23" s="2" t="s">
        <v>348</v>
      </c>
      <c r="Q23" t="s">
        <v>349</v>
      </c>
      <c r="R23" t="s">
        <v>350</v>
      </c>
      <c r="U23" t="s">
        <v>351</v>
      </c>
    </row>
    <row r="24" spans="1:21">
      <c r="A24" s="9" t="s">
        <v>341</v>
      </c>
      <c r="B24" s="2" t="s">
        <v>151</v>
      </c>
      <c r="C24" s="7"/>
      <c r="D24" s="7"/>
      <c r="E24" s="6" t="s">
        <v>336</v>
      </c>
      <c r="F24" s="7"/>
      <c r="G24" s="7" t="s">
        <v>352</v>
      </c>
      <c r="Q24" t="s">
        <v>353</v>
      </c>
      <c r="R24" t="s">
        <v>354</v>
      </c>
      <c r="U24" t="s">
        <v>355</v>
      </c>
    </row>
    <row r="25" spans="1:9">
      <c r="A25" s="9" t="s">
        <v>342</v>
      </c>
      <c r="B25" s="2" t="s">
        <v>152</v>
      </c>
      <c r="C25" s="7"/>
      <c r="D25" s="7"/>
      <c r="E25" s="6" t="s">
        <v>336</v>
      </c>
      <c r="F25" s="7"/>
      <c r="G25" s="7" t="s">
        <v>356</v>
      </c>
      <c r="H25" s="12"/>
      <c r="I25" s="12"/>
    </row>
    <row r="26" spans="1:9">
      <c r="A26" s="10" t="s">
        <v>345</v>
      </c>
      <c r="B26" s="2" t="s">
        <v>153</v>
      </c>
      <c r="C26" s="7"/>
      <c r="D26" s="7"/>
      <c r="E26" s="6" t="s">
        <v>336</v>
      </c>
      <c r="F26" s="7"/>
      <c r="G26" s="7" t="s">
        <v>357</v>
      </c>
      <c r="H26" s="12"/>
      <c r="I26" s="12"/>
    </row>
    <row r="27" spans="1:7">
      <c r="A27" s="9" t="s">
        <v>346</v>
      </c>
      <c r="B27" s="2" t="s">
        <v>154</v>
      </c>
      <c r="C27" s="2"/>
      <c r="D27" s="2"/>
      <c r="E27" s="1"/>
      <c r="F27" s="2"/>
      <c r="G27" s="2" t="s">
        <v>358</v>
      </c>
    </row>
    <row r="28" spans="1:7">
      <c r="A28" s="9" t="s">
        <v>347</v>
      </c>
      <c r="B28" s="2" t="s">
        <v>155</v>
      </c>
      <c r="C28" s="2"/>
      <c r="D28" s="2"/>
      <c r="E28" s="1"/>
      <c r="F28" s="2"/>
      <c r="G28" s="13">
        <v>0.8</v>
      </c>
    </row>
    <row r="29" spans="1:7">
      <c r="A29" s="9" t="s">
        <v>359</v>
      </c>
      <c r="B29" s="2" t="s">
        <v>187</v>
      </c>
      <c r="C29" s="2"/>
      <c r="D29" s="2"/>
      <c r="E29" s="1"/>
      <c r="F29" s="2"/>
      <c r="G29" s="2">
        <v>0</v>
      </c>
    </row>
    <row r="30" spans="1:7">
      <c r="A30" s="9" t="s">
        <v>360</v>
      </c>
      <c r="B30" s="2" t="s">
        <v>188</v>
      </c>
      <c r="C30" s="2"/>
      <c r="D30" s="2"/>
      <c r="E30" s="1"/>
      <c r="F30" s="2"/>
      <c r="G30" s="14">
        <v>0</v>
      </c>
    </row>
    <row r="31" spans="1:7">
      <c r="A31" s="9" t="s">
        <v>361</v>
      </c>
      <c r="B31" s="2" t="s">
        <v>189</v>
      </c>
      <c r="C31" s="2"/>
      <c r="D31" s="2"/>
      <c r="E31" s="1"/>
      <c r="F31" s="2"/>
      <c r="G31" s="14">
        <v>0</v>
      </c>
    </row>
    <row r="32" spans="1:7">
      <c r="A32" s="9" t="s">
        <v>362</v>
      </c>
      <c r="B32" s="2" t="s">
        <v>190</v>
      </c>
      <c r="C32" s="2"/>
      <c r="D32" s="2"/>
      <c r="E32" s="1"/>
      <c r="F32" s="2"/>
      <c r="G32" s="14">
        <v>118.672711</v>
      </c>
    </row>
    <row r="33" spans="1:9">
      <c r="A33" s="9" t="s">
        <v>363</v>
      </c>
      <c r="B33" s="2" t="s">
        <v>191</v>
      </c>
      <c r="C33" s="2"/>
      <c r="D33" s="2"/>
      <c r="E33" s="1"/>
      <c r="F33" s="2"/>
      <c r="G33" s="15">
        <v>32.164619</v>
      </c>
      <c r="H33" s="12"/>
      <c r="I33" s="12"/>
    </row>
    <row r="34" spans="1:9">
      <c r="A34" s="9"/>
      <c r="B34" s="2" t="s">
        <v>364</v>
      </c>
      <c r="C34" s="2"/>
      <c r="D34" s="2"/>
      <c r="E34" s="1"/>
      <c r="F34" s="2"/>
      <c r="G34" s="15"/>
      <c r="H34" s="12"/>
      <c r="I34" s="12"/>
    </row>
    <row r="35" spans="1:7">
      <c r="A35" s="9"/>
      <c r="B35" s="2" t="s">
        <v>365</v>
      </c>
      <c r="C35" s="2"/>
      <c r="D35" s="2"/>
      <c r="E35" s="1"/>
      <c r="F35" s="2"/>
      <c r="G35" s="13"/>
    </row>
    <row r="36" spans="1:7">
      <c r="A36" s="9"/>
      <c r="B36" s="2" t="s">
        <v>366</v>
      </c>
      <c r="C36" s="2"/>
      <c r="D36" s="2"/>
      <c r="E36" s="1"/>
      <c r="F36" s="2"/>
      <c r="G36" s="13"/>
    </row>
    <row r="37" spans="6:8">
      <c r="F37" s="12"/>
      <c r="G37" s="12"/>
      <c r="H37" s="1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H39" sqref="H39"/>
    </sheetView>
  </sheetViews>
  <sheetFormatPr defaultColWidth="9" defaultRowHeight="13.5"/>
  <cols>
    <col min="1" max="1" width="13.375" customWidth="1"/>
    <col min="2" max="2" width="8.875" customWidth="1"/>
    <col min="3" max="3" width="12.875" customWidth="1"/>
    <col min="5" max="5" width="33.75" customWidth="1"/>
    <col min="8" max="8" width="8.875" customWidth="1"/>
    <col min="9" max="9" width="10.875" customWidth="1"/>
    <col min="11" max="11" width="33.75" customWidth="1"/>
  </cols>
  <sheetData>
    <row r="1" spans="1:11">
      <c r="A1" s="1" t="s">
        <v>367</v>
      </c>
      <c r="B1" s="1"/>
      <c r="C1" s="1"/>
      <c r="D1" s="1"/>
      <c r="E1" s="1"/>
      <c r="G1" s="1" t="s">
        <v>368</v>
      </c>
      <c r="H1" s="1"/>
      <c r="I1" s="1"/>
      <c r="J1" s="1"/>
      <c r="K1" s="1"/>
    </row>
    <row r="2" spans="1:11">
      <c r="A2" s="2" t="s">
        <v>369</v>
      </c>
      <c r="B2" s="2"/>
      <c r="C2" s="2" t="s">
        <v>369</v>
      </c>
      <c r="D2" s="2" t="s">
        <v>370</v>
      </c>
      <c r="E2" s="3"/>
      <c r="G2" s="2" t="s">
        <v>369</v>
      </c>
      <c r="H2" s="2"/>
      <c r="I2" s="2" t="s">
        <v>369</v>
      </c>
      <c r="J2" s="2" t="s">
        <v>370</v>
      </c>
      <c r="K2" s="3"/>
    </row>
    <row r="3" spans="1:11">
      <c r="A3" s="2"/>
      <c r="B3" s="2" t="s">
        <v>371</v>
      </c>
      <c r="C3" s="2" t="s">
        <v>372</v>
      </c>
      <c r="D3" s="2" t="s">
        <v>336</v>
      </c>
      <c r="E3" s="3" t="s">
        <v>373</v>
      </c>
      <c r="G3" s="2"/>
      <c r="H3" s="2" t="s">
        <v>371</v>
      </c>
      <c r="I3" s="2" t="s">
        <v>372</v>
      </c>
      <c r="J3" s="2" t="s">
        <v>336</v>
      </c>
      <c r="K3" s="3" t="s">
        <v>374</v>
      </c>
    </row>
    <row r="4" spans="1:11">
      <c r="A4" s="2"/>
      <c r="B4" s="2" t="s">
        <v>371</v>
      </c>
      <c r="C4" s="2" t="s">
        <v>375</v>
      </c>
      <c r="D4" s="2" t="s">
        <v>336</v>
      </c>
      <c r="E4" s="100" t="s">
        <v>376</v>
      </c>
      <c r="G4" s="2"/>
      <c r="H4" s="2" t="s">
        <v>371</v>
      </c>
      <c r="I4" s="2" t="s">
        <v>377</v>
      </c>
      <c r="J4" s="2" t="s">
        <v>336</v>
      </c>
      <c r="K4" s="3" t="s">
        <v>378</v>
      </c>
    </row>
    <row r="5" spans="1:11">
      <c r="A5" s="2"/>
      <c r="B5" s="2" t="s">
        <v>371</v>
      </c>
      <c r="C5" s="2" t="s">
        <v>379</v>
      </c>
      <c r="D5" s="2" t="s">
        <v>336</v>
      </c>
      <c r="E5" s="3" t="s">
        <v>380</v>
      </c>
      <c r="G5" s="2"/>
      <c r="H5" s="2" t="s">
        <v>371</v>
      </c>
      <c r="I5" s="2" t="s">
        <v>381</v>
      </c>
      <c r="J5" s="2" t="s">
        <v>336</v>
      </c>
      <c r="K5" s="3" t="s">
        <v>382</v>
      </c>
    </row>
    <row r="6" spans="1:11">
      <c r="A6" s="2"/>
      <c r="B6" s="2" t="s">
        <v>371</v>
      </c>
      <c r="C6" s="2" t="s">
        <v>383</v>
      </c>
      <c r="D6" s="2" t="s">
        <v>336</v>
      </c>
      <c r="E6" s="3" t="s">
        <v>384</v>
      </c>
      <c r="G6" s="2"/>
      <c r="H6" s="2" t="s">
        <v>371</v>
      </c>
      <c r="I6" s="2" t="s">
        <v>385</v>
      </c>
      <c r="J6" s="2" t="s">
        <v>336</v>
      </c>
      <c r="K6" s="3" t="s">
        <v>373</v>
      </c>
    </row>
    <row r="7" spans="1:11">
      <c r="A7" s="2"/>
      <c r="B7" s="2" t="s">
        <v>371</v>
      </c>
      <c r="C7" s="2" t="s">
        <v>386</v>
      </c>
      <c r="D7" s="2" t="s">
        <v>336</v>
      </c>
      <c r="E7" s="3" t="s">
        <v>387</v>
      </c>
      <c r="G7" s="2"/>
      <c r="H7" s="2" t="s">
        <v>371</v>
      </c>
      <c r="I7" s="2" t="s">
        <v>388</v>
      </c>
      <c r="J7" s="2" t="s">
        <v>336</v>
      </c>
      <c r="K7" s="3">
        <v>1</v>
      </c>
    </row>
    <row r="8" spans="1:11">
      <c r="A8" s="2"/>
      <c r="B8" s="2" t="s">
        <v>371</v>
      </c>
      <c r="C8" s="2" t="s">
        <v>389</v>
      </c>
      <c r="D8" s="2"/>
      <c r="E8" s="3" t="s">
        <v>390</v>
      </c>
      <c r="G8" s="2"/>
      <c r="H8" s="2" t="s">
        <v>371</v>
      </c>
      <c r="I8" s="2" t="s">
        <v>391</v>
      </c>
      <c r="J8" s="2"/>
      <c r="K8" s="4">
        <v>45674.6395833333</v>
      </c>
    </row>
    <row r="9" spans="1:11">
      <c r="A9" s="2"/>
      <c r="B9" s="2" t="s">
        <v>371</v>
      </c>
      <c r="C9" s="2" t="s">
        <v>392</v>
      </c>
      <c r="D9" s="2"/>
      <c r="E9" s="3"/>
      <c r="G9" s="2"/>
      <c r="H9" s="2" t="s">
        <v>371</v>
      </c>
      <c r="I9" s="2" t="s">
        <v>389</v>
      </c>
      <c r="J9" s="2"/>
      <c r="K9" s="3"/>
    </row>
    <row r="10" spans="1:11">
      <c r="A10" s="2"/>
      <c r="B10" s="2" t="s">
        <v>393</v>
      </c>
      <c r="C10" s="2" t="s">
        <v>394</v>
      </c>
      <c r="D10" s="2"/>
      <c r="E10" s="3" t="s">
        <v>395</v>
      </c>
      <c r="G10" s="2"/>
      <c r="H10" s="2" t="s">
        <v>371</v>
      </c>
      <c r="I10" s="2" t="s">
        <v>396</v>
      </c>
      <c r="J10" s="2"/>
      <c r="K10" s="3"/>
    </row>
    <row r="11" spans="1:11">
      <c r="A11" s="2"/>
      <c r="B11" s="2" t="s">
        <v>393</v>
      </c>
      <c r="C11" s="2" t="s">
        <v>397</v>
      </c>
      <c r="D11" s="2"/>
      <c r="E11" s="100" t="s">
        <v>376</v>
      </c>
      <c r="G11" s="2"/>
      <c r="H11" s="2" t="s">
        <v>398</v>
      </c>
      <c r="I11" s="2" t="s">
        <v>399</v>
      </c>
      <c r="J11" s="2"/>
      <c r="K11" s="3"/>
    </row>
    <row r="12" spans="1:11">
      <c r="A12" s="2"/>
      <c r="B12" s="2" t="s">
        <v>393</v>
      </c>
      <c r="C12" s="2" t="s">
        <v>400</v>
      </c>
      <c r="D12" s="2"/>
      <c r="E12" s="3" t="s">
        <v>401</v>
      </c>
      <c r="G12" s="2"/>
      <c r="H12" s="2" t="s">
        <v>398</v>
      </c>
      <c r="I12" s="2" t="s">
        <v>402</v>
      </c>
      <c r="J12" s="2"/>
      <c r="K12" s="3"/>
    </row>
    <row r="13" spans="1:11">
      <c r="A13" s="2"/>
      <c r="B13" s="2" t="s">
        <v>393</v>
      </c>
      <c r="C13" s="2" t="s">
        <v>403</v>
      </c>
      <c r="D13" s="2"/>
      <c r="E13" s="3" t="s">
        <v>404</v>
      </c>
      <c r="G13" s="2"/>
      <c r="H13" s="2" t="s">
        <v>398</v>
      </c>
      <c r="I13" s="2" t="s">
        <v>405</v>
      </c>
      <c r="J13" s="2"/>
      <c r="K13" s="3"/>
    </row>
    <row r="14" spans="1:11">
      <c r="A14" s="2"/>
      <c r="B14" s="2" t="s">
        <v>393</v>
      </c>
      <c r="C14" s="2" t="s">
        <v>406</v>
      </c>
      <c r="D14" s="2"/>
      <c r="E14" s="3">
        <v>1883</v>
      </c>
      <c r="G14" s="2"/>
      <c r="H14" s="2" t="s">
        <v>398</v>
      </c>
      <c r="I14" s="2" t="s">
        <v>407</v>
      </c>
      <c r="J14" s="2"/>
      <c r="K14" s="3"/>
    </row>
    <row r="15" spans="1:11">
      <c r="A15" s="2"/>
      <c r="B15" s="2" t="s">
        <v>393</v>
      </c>
      <c r="C15" s="2" t="s">
        <v>408</v>
      </c>
      <c r="D15" s="2"/>
      <c r="E15" s="3" t="s">
        <v>409</v>
      </c>
      <c r="G15" s="2"/>
      <c r="H15" s="2" t="s">
        <v>398</v>
      </c>
      <c r="I15" s="2" t="s">
        <v>410</v>
      </c>
      <c r="J15" s="2"/>
      <c r="K15" s="3"/>
    </row>
    <row r="16" spans="1:11">
      <c r="A16" s="2"/>
      <c r="B16" s="2" t="s">
        <v>393</v>
      </c>
      <c r="C16" s="2" t="s">
        <v>411</v>
      </c>
      <c r="D16" s="2"/>
      <c r="E16" s="3" t="s">
        <v>412</v>
      </c>
      <c r="G16" s="2"/>
      <c r="H16" s="2" t="s">
        <v>398</v>
      </c>
      <c r="I16" s="2" t="s">
        <v>413</v>
      </c>
      <c r="J16" s="2"/>
      <c r="K16" s="3" t="s">
        <v>414</v>
      </c>
    </row>
  </sheetData>
  <mergeCells count="2">
    <mergeCell ref="A1:E1"/>
    <mergeCell ref="G1:K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:E16"/>
    </sheetView>
  </sheetViews>
  <sheetFormatPr defaultColWidth="9" defaultRowHeight="13.5" outlineLevelCol="4"/>
  <cols>
    <col min="1" max="1" width="21.625" customWidth="1"/>
    <col min="2" max="2" width="15.625" customWidth="1"/>
    <col min="5" max="5" width="18.25" customWidth="1"/>
  </cols>
  <sheetData>
    <row r="1" spans="1:5">
      <c r="A1" s="1" t="s">
        <v>368</v>
      </c>
      <c r="B1" s="1"/>
      <c r="C1" s="1"/>
      <c r="D1" s="1"/>
      <c r="E1" s="1"/>
    </row>
    <row r="2" spans="1:5">
      <c r="A2" s="2" t="s">
        <v>369</v>
      </c>
      <c r="B2" s="2"/>
      <c r="C2" s="2" t="s">
        <v>369</v>
      </c>
      <c r="D2" s="2" t="s">
        <v>370</v>
      </c>
      <c r="E2" s="3"/>
    </row>
    <row r="3" spans="1:5">
      <c r="A3" s="2"/>
      <c r="B3" s="2" t="s">
        <v>371</v>
      </c>
      <c r="C3" s="2" t="s">
        <v>372</v>
      </c>
      <c r="D3" s="2" t="s">
        <v>336</v>
      </c>
      <c r="E3" s="3" t="s">
        <v>374</v>
      </c>
    </row>
    <row r="4" spans="1:5">
      <c r="A4" s="2"/>
      <c r="B4" s="2" t="s">
        <v>371</v>
      </c>
      <c r="C4" s="2" t="s">
        <v>377</v>
      </c>
      <c r="D4" s="2" t="s">
        <v>336</v>
      </c>
      <c r="E4" s="3" t="s">
        <v>378</v>
      </c>
    </row>
    <row r="5" spans="1:5">
      <c r="A5" s="2"/>
      <c r="B5" s="2" t="s">
        <v>371</v>
      </c>
      <c r="C5" s="2" t="s">
        <v>381</v>
      </c>
      <c r="D5" s="2" t="s">
        <v>336</v>
      </c>
      <c r="E5" s="3" t="s">
        <v>382</v>
      </c>
    </row>
    <row r="6" spans="1:5">
      <c r="A6" s="2"/>
      <c r="B6" s="2" t="s">
        <v>371</v>
      </c>
      <c r="C6" s="2" t="s">
        <v>385</v>
      </c>
      <c r="D6" s="2" t="s">
        <v>336</v>
      </c>
      <c r="E6" s="3" t="s">
        <v>373</v>
      </c>
    </row>
    <row r="7" spans="1:5">
      <c r="A7" s="2"/>
      <c r="B7" s="2" t="s">
        <v>371</v>
      </c>
      <c r="C7" s="2" t="s">
        <v>388</v>
      </c>
      <c r="D7" s="2" t="s">
        <v>336</v>
      </c>
      <c r="E7" s="3">
        <v>1</v>
      </c>
    </row>
    <row r="8" spans="1:5">
      <c r="A8" s="2"/>
      <c r="B8" s="2" t="s">
        <v>371</v>
      </c>
      <c r="C8" s="2" t="s">
        <v>391</v>
      </c>
      <c r="D8" s="2"/>
      <c r="E8" s="4">
        <v>45674.6395833333</v>
      </c>
    </row>
    <row r="9" spans="1:5">
      <c r="A9" s="2"/>
      <c r="B9" s="2" t="s">
        <v>371</v>
      </c>
      <c r="C9" s="2" t="s">
        <v>389</v>
      </c>
      <c r="D9" s="2"/>
      <c r="E9" s="3"/>
    </row>
    <row r="10" spans="1:5">
      <c r="A10" s="2"/>
      <c r="B10" s="2" t="s">
        <v>371</v>
      </c>
      <c r="C10" s="2" t="s">
        <v>396</v>
      </c>
      <c r="D10" s="2"/>
      <c r="E10" s="3"/>
    </row>
    <row r="11" spans="1:5">
      <c r="A11" s="2"/>
      <c r="B11" s="2" t="s">
        <v>398</v>
      </c>
      <c r="C11" s="2" t="s">
        <v>399</v>
      </c>
      <c r="D11" s="2"/>
      <c r="E11" s="3"/>
    </row>
    <row r="12" spans="1:5">
      <c r="A12" s="2"/>
      <c r="B12" s="2" t="s">
        <v>398</v>
      </c>
      <c r="C12" s="2" t="s">
        <v>402</v>
      </c>
      <c r="D12" s="2"/>
      <c r="E12" s="3"/>
    </row>
    <row r="13" spans="1:5">
      <c r="A13" s="2"/>
      <c r="B13" s="2" t="s">
        <v>398</v>
      </c>
      <c r="C13" s="2" t="s">
        <v>405</v>
      </c>
      <c r="D13" s="2"/>
      <c r="E13" s="3"/>
    </row>
    <row r="14" spans="1:5">
      <c r="A14" s="2"/>
      <c r="B14" s="2" t="s">
        <v>398</v>
      </c>
      <c r="C14" s="2" t="s">
        <v>407</v>
      </c>
      <c r="D14" s="2"/>
      <c r="E14" s="3"/>
    </row>
    <row r="15" spans="1:5">
      <c r="A15" s="2"/>
      <c r="B15" s="2" t="s">
        <v>398</v>
      </c>
      <c r="C15" s="2" t="s">
        <v>410</v>
      </c>
      <c r="D15" s="2"/>
      <c r="E15" s="3"/>
    </row>
    <row r="16" spans="1:5">
      <c r="A16" s="2"/>
      <c r="B16" s="2" t="s">
        <v>398</v>
      </c>
      <c r="C16" s="2" t="s">
        <v>413</v>
      </c>
      <c r="D16" s="2"/>
      <c r="E16" s="3" t="s">
        <v>414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" sqref="A1:D1"/>
    </sheetView>
  </sheetViews>
  <sheetFormatPr defaultColWidth="9" defaultRowHeight="13.5" outlineLevelCol="3"/>
  <cols>
    <col min="1" max="1" width="24" customWidth="1"/>
    <col min="2" max="2" width="10.875" customWidth="1"/>
    <col min="3" max="3" width="8.375" customWidth="1"/>
    <col min="4" max="4" width="31.875" customWidth="1"/>
  </cols>
  <sheetData>
    <row r="1" spans="1:4">
      <c r="A1" s="1" t="s">
        <v>368</v>
      </c>
      <c r="B1" s="1"/>
      <c r="C1" s="1"/>
      <c r="D1" s="1"/>
    </row>
    <row r="2" spans="1:4">
      <c r="A2" s="2" t="s">
        <v>369</v>
      </c>
      <c r="B2" s="2" t="s">
        <v>369</v>
      </c>
      <c r="C2" s="2" t="s">
        <v>370</v>
      </c>
      <c r="D2" s="3"/>
    </row>
    <row r="3" spans="1:4">
      <c r="A3" s="2"/>
      <c r="B3" s="2" t="s">
        <v>415</v>
      </c>
      <c r="C3" s="2" t="s">
        <v>336</v>
      </c>
      <c r="D3" s="3" t="s">
        <v>416</v>
      </c>
    </row>
    <row r="4" spans="1:4">
      <c r="A4" s="2"/>
      <c r="B4" s="2" t="s">
        <v>417</v>
      </c>
      <c r="C4" s="2" t="s">
        <v>336</v>
      </c>
      <c r="D4" s="3" t="s">
        <v>418</v>
      </c>
    </row>
    <row r="5" spans="1:4">
      <c r="A5" s="2"/>
      <c r="B5" s="2" t="s">
        <v>391</v>
      </c>
      <c r="C5" s="2" t="s">
        <v>336</v>
      </c>
      <c r="D5" s="4">
        <v>45667.6133101852</v>
      </c>
    </row>
    <row r="6" spans="1:4">
      <c r="A6" s="2"/>
      <c r="B6" s="2" t="s">
        <v>419</v>
      </c>
      <c r="C6" s="2" t="s">
        <v>336</v>
      </c>
      <c r="D6" s="3"/>
    </row>
    <row r="7" spans="1:4">
      <c r="A7" s="2"/>
      <c r="B7" s="2" t="s">
        <v>413</v>
      </c>
      <c r="C7" s="2" t="s">
        <v>336</v>
      </c>
      <c r="D7" s="3" t="s">
        <v>420</v>
      </c>
    </row>
    <row r="8" spans="1:4">
      <c r="A8" s="2"/>
      <c r="B8" s="2"/>
      <c r="C8" s="2"/>
      <c r="D8" s="4"/>
    </row>
    <row r="9" spans="1:4">
      <c r="A9" s="2"/>
      <c r="B9" s="2"/>
      <c r="C9" s="2"/>
      <c r="D9" s="3"/>
    </row>
    <row r="10" spans="1:4">
      <c r="A10" s="2"/>
      <c r="B10" s="2"/>
      <c r="C10" s="2"/>
      <c r="D10" s="3"/>
    </row>
    <row r="11" spans="1:4">
      <c r="A11" s="2"/>
      <c r="B11" s="2"/>
      <c r="C11" s="2"/>
      <c r="D11" s="3"/>
    </row>
    <row r="12" spans="1:4">
      <c r="A12" s="2"/>
      <c r="B12" s="2"/>
      <c r="C12" s="2"/>
      <c r="D12" s="3"/>
    </row>
    <row r="13" spans="1:4">
      <c r="A13" s="2"/>
      <c r="B13" s="2"/>
      <c r="C13" s="2"/>
      <c r="D13" s="3"/>
    </row>
    <row r="14" spans="1:4">
      <c r="A14" s="2"/>
      <c r="B14" s="2"/>
      <c r="C14" s="2"/>
      <c r="D14" s="3"/>
    </row>
    <row r="15" spans="1:4">
      <c r="A15" s="2"/>
      <c r="B15" s="2"/>
      <c r="C15" s="2"/>
      <c r="D15" s="3"/>
    </row>
    <row r="16" spans="1:4">
      <c r="A16" s="2"/>
      <c r="B16" s="2"/>
      <c r="C16" s="2"/>
      <c r="D16" s="3"/>
    </row>
  </sheetData>
  <mergeCells count="1">
    <mergeCell ref="A1:D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" sqref="A1:F9"/>
    </sheetView>
  </sheetViews>
  <sheetFormatPr defaultColWidth="9" defaultRowHeight="13.5" outlineLevelCol="6"/>
  <cols>
    <col min="1" max="1" width="21.625" customWidth="1"/>
    <col min="2" max="2" width="12.875" customWidth="1"/>
    <col min="11" max="11" width="20.75" customWidth="1"/>
  </cols>
  <sheetData>
    <row r="1" spans="1:7">
      <c r="A1" s="2" t="s">
        <v>369</v>
      </c>
      <c r="B1" s="2" t="s">
        <v>369</v>
      </c>
      <c r="C1" s="2" t="s">
        <v>370</v>
      </c>
      <c r="D1" s="2"/>
      <c r="E1" s="2"/>
      <c r="F1" s="2"/>
      <c r="G1" s="2"/>
    </row>
    <row r="2" spans="1:7">
      <c r="A2" s="2"/>
      <c r="B2" s="2" t="s">
        <v>421</v>
      </c>
      <c r="C2" s="2" t="s">
        <v>336</v>
      </c>
      <c r="D2" s="2"/>
      <c r="E2" s="2"/>
      <c r="F2" s="2"/>
      <c r="G2" s="2"/>
    </row>
    <row r="3" spans="1:7">
      <c r="A3" s="2"/>
      <c r="B3" s="2" t="s">
        <v>107</v>
      </c>
      <c r="C3" s="2" t="s">
        <v>336</v>
      </c>
      <c r="D3" s="2"/>
      <c r="E3" s="2"/>
      <c r="F3" s="2"/>
      <c r="G3" s="2"/>
    </row>
    <row r="4" spans="1:7">
      <c r="A4" s="2"/>
      <c r="B4" s="2" t="s">
        <v>422</v>
      </c>
      <c r="C4" s="2" t="s">
        <v>336</v>
      </c>
      <c r="D4" s="2"/>
      <c r="E4" s="2"/>
      <c r="F4" s="2"/>
      <c r="G4" s="2"/>
    </row>
    <row r="5" spans="1:7">
      <c r="A5" s="2"/>
      <c r="B5" s="2" t="s">
        <v>423</v>
      </c>
      <c r="C5" s="2" t="s">
        <v>336</v>
      </c>
      <c r="D5" s="2"/>
      <c r="E5" s="2"/>
      <c r="F5" s="2"/>
      <c r="G5" s="2"/>
    </row>
    <row r="6" spans="1:7">
      <c r="A6" s="2"/>
      <c r="B6" s="2" t="s">
        <v>424</v>
      </c>
      <c r="C6" s="2" t="s">
        <v>336</v>
      </c>
      <c r="D6" s="2"/>
      <c r="E6" s="2"/>
      <c r="F6" s="2"/>
      <c r="G6" s="2"/>
    </row>
    <row r="7" spans="1:7">
      <c r="A7" s="2"/>
      <c r="B7" s="2" t="s">
        <v>425</v>
      </c>
      <c r="C7" s="2" t="s">
        <v>336</v>
      </c>
      <c r="D7" s="2"/>
      <c r="E7" s="2"/>
      <c r="F7" s="2"/>
      <c r="G7" s="2"/>
    </row>
    <row r="8" spans="1:7">
      <c r="A8" s="2"/>
      <c r="B8" s="2" t="s">
        <v>391</v>
      </c>
      <c r="C8" s="2" t="s">
        <v>336</v>
      </c>
      <c r="D8" s="2"/>
      <c r="E8" s="2"/>
      <c r="F8" s="2"/>
      <c r="G8" s="2"/>
    </row>
    <row r="9" spans="1:7">
      <c r="A9" s="2"/>
      <c r="B9" s="2" t="s">
        <v>413</v>
      </c>
      <c r="C9" s="2" t="s">
        <v>336</v>
      </c>
      <c r="D9" s="2"/>
      <c r="E9" s="2"/>
      <c r="F9" s="2"/>
      <c r="G9" s="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$A1:$XFD1048576"/>
    </sheetView>
  </sheetViews>
  <sheetFormatPr defaultColWidth="9" defaultRowHeight="13.5" outlineLevelRow="7" outlineLevelCol="3"/>
  <cols>
    <col min="2" max="2" width="8.875" customWidth="1"/>
    <col min="4" max="4" width="56.25" customWidth="1"/>
  </cols>
  <sheetData>
    <row r="1" spans="1:4">
      <c r="A1" s="1" t="s">
        <v>426</v>
      </c>
      <c r="B1" s="1"/>
      <c r="C1" s="1"/>
      <c r="D1" s="1"/>
    </row>
    <row r="2" spans="1:4">
      <c r="A2" s="2" t="s">
        <v>369</v>
      </c>
      <c r="B2" s="2" t="s">
        <v>369</v>
      </c>
      <c r="C2" s="2" t="s">
        <v>370</v>
      </c>
      <c r="D2" s="2"/>
    </row>
    <row r="3" spans="1:4">
      <c r="A3" s="2"/>
      <c r="B3" s="2" t="s">
        <v>427</v>
      </c>
      <c r="C3" s="2" t="s">
        <v>336</v>
      </c>
      <c r="D3" s="2"/>
    </row>
    <row r="4" spans="1:4">
      <c r="A4" s="2"/>
      <c r="B4" s="2" t="s">
        <v>428</v>
      </c>
      <c r="C4" s="2" t="s">
        <v>336</v>
      </c>
      <c r="D4" s="2"/>
    </row>
    <row r="5" spans="1:4">
      <c r="A5" s="2"/>
      <c r="B5" s="2" t="s">
        <v>429</v>
      </c>
      <c r="C5" s="2" t="s">
        <v>336</v>
      </c>
      <c r="D5" s="2"/>
    </row>
    <row r="6" spans="1:4">
      <c r="A6" s="2"/>
      <c r="B6" s="2" t="s">
        <v>430</v>
      </c>
      <c r="C6" s="2" t="s">
        <v>336</v>
      </c>
      <c r="D6" s="2"/>
    </row>
    <row r="7" spans="1:4">
      <c r="A7" s="2"/>
      <c r="B7" s="2" t="s">
        <v>391</v>
      </c>
      <c r="C7" s="2" t="s">
        <v>336</v>
      </c>
      <c r="D7" s="2"/>
    </row>
    <row r="8" spans="1:4">
      <c r="A8" s="2"/>
      <c r="B8" s="2" t="s">
        <v>413</v>
      </c>
      <c r="C8" s="2" t="s">
        <v>336</v>
      </c>
      <c r="D8" s="2"/>
    </row>
  </sheetData>
  <mergeCells count="1">
    <mergeCell ref="A1:D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1" sqref="A1:D6"/>
    </sheetView>
  </sheetViews>
  <sheetFormatPr defaultColWidth="9" defaultRowHeight="13.5" outlineLevelRow="5" outlineLevelCol="3"/>
  <cols>
    <col min="2" max="2" width="15.625" customWidth="1"/>
    <col min="4" max="4" width="56.25" customWidth="1"/>
  </cols>
  <sheetData>
    <row r="1" spans="1:4">
      <c r="A1" s="1" t="s">
        <v>431</v>
      </c>
      <c r="B1" s="1"/>
      <c r="C1" s="1"/>
      <c r="D1" s="1"/>
    </row>
    <row r="2" spans="1:4">
      <c r="A2" s="2" t="s">
        <v>369</v>
      </c>
      <c r="B2" s="2" t="s">
        <v>369</v>
      </c>
      <c r="C2" s="2" t="s">
        <v>370</v>
      </c>
      <c r="D2" s="2"/>
    </row>
    <row r="3" spans="1:4">
      <c r="A3" s="2"/>
      <c r="B3" s="2" t="s">
        <v>432</v>
      </c>
      <c r="C3" s="2" t="s">
        <v>336</v>
      </c>
      <c r="D3" s="2"/>
    </row>
    <row r="4" spans="1:4">
      <c r="A4" s="2"/>
      <c r="B4" s="2" t="s">
        <v>396</v>
      </c>
      <c r="C4" s="2" t="s">
        <v>336</v>
      </c>
      <c r="D4" s="2"/>
    </row>
    <row r="5" spans="1:4">
      <c r="A5" s="2"/>
      <c r="B5" s="2" t="s">
        <v>433</v>
      </c>
      <c r="C5" s="2" t="s">
        <v>336</v>
      </c>
      <c r="D5" s="2" t="s">
        <v>434</v>
      </c>
    </row>
    <row r="6" spans="1:4">
      <c r="A6" s="2"/>
      <c r="B6" s="2" t="s">
        <v>435</v>
      </c>
      <c r="C6" s="2" t="s">
        <v>336</v>
      </c>
      <c r="D6" s="2" t="s">
        <v>436</v>
      </c>
    </row>
  </sheetData>
  <mergeCells count="1">
    <mergeCell ref="A1:D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G25" sqref="G25"/>
    </sheetView>
  </sheetViews>
  <sheetFormatPr defaultColWidth="9" defaultRowHeight="13.5" outlineLevelCol="3"/>
  <cols>
    <col min="2" max="2" width="19.125" customWidth="1"/>
    <col min="4" max="4" width="48.625" customWidth="1"/>
  </cols>
  <sheetData>
    <row r="1" spans="1:4">
      <c r="A1" s="1" t="s">
        <v>437</v>
      </c>
      <c r="B1" s="1"/>
      <c r="C1" s="1"/>
      <c r="D1" s="1"/>
    </row>
    <row r="2" spans="1:4">
      <c r="A2" s="2" t="s">
        <v>369</v>
      </c>
      <c r="B2" s="2" t="s">
        <v>369</v>
      </c>
      <c r="C2" s="2" t="s">
        <v>370</v>
      </c>
      <c r="D2" s="2"/>
    </row>
    <row r="3" spans="1:4">
      <c r="A3" s="2"/>
      <c r="B3" s="2" t="s">
        <v>432</v>
      </c>
      <c r="C3" s="2" t="s">
        <v>336</v>
      </c>
      <c r="D3" s="2"/>
    </row>
    <row r="4" spans="1:4">
      <c r="A4" s="2"/>
      <c r="B4" s="2" t="s">
        <v>377</v>
      </c>
      <c r="C4" s="2" t="s">
        <v>336</v>
      </c>
      <c r="D4" s="2"/>
    </row>
    <row r="5" spans="1:4">
      <c r="A5" s="2"/>
      <c r="B5" s="2" t="s">
        <v>200</v>
      </c>
      <c r="C5" s="2" t="s">
        <v>336</v>
      </c>
      <c r="D5" s="2"/>
    </row>
    <row r="6" spans="1:4">
      <c r="A6" s="2"/>
      <c r="B6" s="2" t="s">
        <v>438</v>
      </c>
      <c r="C6" s="2" t="s">
        <v>336</v>
      </c>
      <c r="D6" s="2"/>
    </row>
    <row r="7" spans="1:4">
      <c r="A7" s="2"/>
      <c r="B7" s="2" t="s">
        <v>439</v>
      </c>
      <c r="C7" s="2" t="s">
        <v>336</v>
      </c>
      <c r="D7" s="2"/>
    </row>
    <row r="8" spans="1:4">
      <c r="A8" s="2"/>
      <c r="B8" s="2" t="s">
        <v>433</v>
      </c>
      <c r="C8" s="2" t="s">
        <v>336</v>
      </c>
      <c r="D8" s="2" t="s">
        <v>434</v>
      </c>
    </row>
    <row r="9" spans="1:4">
      <c r="A9" s="2"/>
      <c r="B9" s="2" t="s">
        <v>440</v>
      </c>
      <c r="C9" s="2" t="s">
        <v>336</v>
      </c>
      <c r="D9" s="2" t="s">
        <v>436</v>
      </c>
    </row>
    <row r="10" spans="1:4">
      <c r="A10" s="2"/>
      <c r="B10" s="2" t="s">
        <v>413</v>
      </c>
      <c r="C10" s="2" t="s">
        <v>336</v>
      </c>
      <c r="D10" s="2"/>
    </row>
  </sheetData>
  <mergeCells count="1">
    <mergeCell ref="A1:D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1" workbookViewId="0">
      <selection activeCell="E72" sqref="E72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E29" sqref="E29"/>
    </sheetView>
  </sheetViews>
  <sheetFormatPr defaultColWidth="9" defaultRowHeight="13.5"/>
  <cols>
    <col min="2" max="2" width="14.5083333333333" customWidth="1"/>
    <col min="3" max="3" width="21.625" customWidth="1"/>
    <col min="4" max="4" width="38.125" customWidth="1"/>
    <col min="5" max="5" width="68.125" customWidth="1"/>
    <col min="6" max="6" width="34.875" customWidth="1"/>
  </cols>
  <sheetData>
    <row r="1" s="79" customFormat="1" ht="14.25" spans="1:5">
      <c r="A1" s="82" t="s">
        <v>7</v>
      </c>
      <c r="B1" s="82"/>
      <c r="C1" s="82"/>
      <c r="D1" s="82"/>
      <c r="E1" s="82"/>
    </row>
    <row r="2" s="80" customFormat="1" ht="15.75" spans="1:15">
      <c r="A2" s="83" t="s">
        <v>8</v>
      </c>
      <c r="B2" s="83" t="s">
        <v>9</v>
      </c>
      <c r="C2" s="83" t="s">
        <v>10</v>
      </c>
      <c r="D2" s="83" t="s">
        <v>11</v>
      </c>
      <c r="E2" s="88" t="s">
        <v>12</v>
      </c>
      <c r="F2" s="88" t="s">
        <v>13</v>
      </c>
      <c r="H2" s="89"/>
      <c r="I2" s="89"/>
      <c r="J2" s="89"/>
      <c r="K2" s="89"/>
      <c r="L2" s="89"/>
      <c r="M2" s="89"/>
      <c r="N2" s="89"/>
      <c r="O2" s="89"/>
    </row>
    <row r="3" s="81" customFormat="1" ht="108" spans="1:6">
      <c r="A3" s="84">
        <v>1</v>
      </c>
      <c r="B3" s="85" t="s">
        <v>14</v>
      </c>
      <c r="C3" s="85" t="s">
        <v>15</v>
      </c>
      <c r="D3" s="85" t="s">
        <v>16</v>
      </c>
      <c r="E3" s="90" t="s">
        <v>17</v>
      </c>
      <c r="F3" s="91" t="s">
        <v>18</v>
      </c>
    </row>
    <row r="4" s="81" customFormat="1" ht="24" spans="1:6">
      <c r="A4" s="84">
        <v>2</v>
      </c>
      <c r="B4" s="85" t="s">
        <v>14</v>
      </c>
      <c r="C4" s="85" t="s">
        <v>19</v>
      </c>
      <c r="D4" s="85" t="s">
        <v>20</v>
      </c>
      <c r="E4" s="90" t="s">
        <v>21</v>
      </c>
      <c r="F4" s="92"/>
    </row>
    <row r="5" s="81" customFormat="1" spans="1:6">
      <c r="A5" s="84">
        <v>3</v>
      </c>
      <c r="B5" s="85" t="s">
        <v>22</v>
      </c>
      <c r="C5" s="85" t="s">
        <v>23</v>
      </c>
      <c r="D5" s="86" t="s">
        <v>24</v>
      </c>
      <c r="E5" s="90" t="s">
        <v>25</v>
      </c>
      <c r="F5" s="92"/>
    </row>
    <row r="6" s="81" customFormat="1" spans="1:6">
      <c r="A6" s="84">
        <v>4</v>
      </c>
      <c r="B6" s="85" t="s">
        <v>22</v>
      </c>
      <c r="C6" s="85" t="s">
        <v>26</v>
      </c>
      <c r="D6" s="85" t="s">
        <v>27</v>
      </c>
      <c r="E6" s="90" t="s">
        <v>28</v>
      </c>
      <c r="F6" s="92"/>
    </row>
    <row r="7" s="81" customFormat="1" spans="1:6">
      <c r="A7" s="84">
        <v>5</v>
      </c>
      <c r="B7" s="85" t="s">
        <v>22</v>
      </c>
      <c r="C7" s="85" t="s">
        <v>29</v>
      </c>
      <c r="D7" s="85" t="s">
        <v>30</v>
      </c>
      <c r="E7" s="90" t="s">
        <v>31</v>
      </c>
      <c r="F7" s="92"/>
    </row>
    <row r="8" s="81" customFormat="1" spans="1:6">
      <c r="A8" s="84">
        <v>6</v>
      </c>
      <c r="B8" s="85" t="s">
        <v>22</v>
      </c>
      <c r="C8" s="85" t="s">
        <v>32</v>
      </c>
      <c r="D8" s="85" t="s">
        <v>33</v>
      </c>
      <c r="E8" s="90" t="s">
        <v>34</v>
      </c>
      <c r="F8" s="92"/>
    </row>
    <row r="9" s="81" customFormat="1" spans="1:6">
      <c r="A9" s="84">
        <v>7</v>
      </c>
      <c r="B9" s="85" t="s">
        <v>22</v>
      </c>
      <c r="C9" s="85" t="s">
        <v>35</v>
      </c>
      <c r="D9" s="85" t="s">
        <v>36</v>
      </c>
      <c r="E9" s="90" t="s">
        <v>37</v>
      </c>
      <c r="F9" s="92"/>
    </row>
    <row r="10" s="81" customFormat="1" spans="1:6">
      <c r="A10" s="84">
        <v>8</v>
      </c>
      <c r="B10" s="85" t="s">
        <v>22</v>
      </c>
      <c r="C10" s="85" t="s">
        <v>38</v>
      </c>
      <c r="D10" s="85" t="s">
        <v>39</v>
      </c>
      <c r="E10" s="90" t="s">
        <v>40</v>
      </c>
      <c r="F10" s="92"/>
    </row>
    <row r="11" s="81" customFormat="1" spans="1:6">
      <c r="A11" s="84">
        <v>9</v>
      </c>
      <c r="B11" s="85" t="s">
        <v>22</v>
      </c>
      <c r="C11" s="85" t="s">
        <v>41</v>
      </c>
      <c r="D11" s="85" t="s">
        <v>42</v>
      </c>
      <c r="E11" s="90" t="s">
        <v>43</v>
      </c>
      <c r="F11" s="92"/>
    </row>
    <row r="12" s="81" customFormat="1" ht="36" spans="1:6">
      <c r="A12" s="84">
        <v>10</v>
      </c>
      <c r="B12" s="85" t="s">
        <v>22</v>
      </c>
      <c r="C12" s="85" t="s">
        <v>44</v>
      </c>
      <c r="D12" s="85" t="s">
        <v>45</v>
      </c>
      <c r="E12" s="85" t="s">
        <v>46</v>
      </c>
      <c r="F12" s="92"/>
    </row>
    <row r="13" s="81" customFormat="1" spans="1:6">
      <c r="A13" s="84">
        <v>11</v>
      </c>
      <c r="B13" s="85" t="s">
        <v>22</v>
      </c>
      <c r="C13" s="85" t="s">
        <v>44</v>
      </c>
      <c r="D13" s="85" t="s">
        <v>47</v>
      </c>
      <c r="E13" s="90"/>
      <c r="F13" s="92"/>
    </row>
    <row r="14" s="81" customFormat="1" spans="1:6">
      <c r="A14" s="84">
        <v>12</v>
      </c>
      <c r="B14" s="85" t="s">
        <v>48</v>
      </c>
      <c r="C14" s="85" t="s">
        <v>49</v>
      </c>
      <c r="D14" s="85" t="s">
        <v>50</v>
      </c>
      <c r="E14" s="90" t="s">
        <v>51</v>
      </c>
      <c r="F14" s="92"/>
    </row>
    <row r="15" s="81" customFormat="1" spans="1:6">
      <c r="A15" s="84">
        <v>13</v>
      </c>
      <c r="B15" s="85" t="s">
        <v>48</v>
      </c>
      <c r="C15" s="85" t="s">
        <v>49</v>
      </c>
      <c r="D15" s="85" t="s">
        <v>52</v>
      </c>
      <c r="E15" s="90"/>
      <c r="F15" s="92"/>
    </row>
    <row r="16" s="81" customFormat="1" spans="1:6">
      <c r="A16" s="84">
        <v>14</v>
      </c>
      <c r="B16" s="85" t="s">
        <v>48</v>
      </c>
      <c r="C16" s="85" t="s">
        <v>53</v>
      </c>
      <c r="D16" s="85" t="s">
        <v>54</v>
      </c>
      <c r="E16" s="90"/>
      <c r="F16" s="92"/>
    </row>
    <row r="17" s="81" customFormat="1" spans="1:6">
      <c r="A17" s="84">
        <v>15</v>
      </c>
      <c r="B17" s="85" t="s">
        <v>48</v>
      </c>
      <c r="C17" s="85" t="s">
        <v>53</v>
      </c>
      <c r="D17" s="85" t="s">
        <v>55</v>
      </c>
      <c r="E17" s="90" t="s">
        <v>56</v>
      </c>
      <c r="F17" s="92"/>
    </row>
    <row r="18" s="81" customFormat="1" spans="1:6">
      <c r="A18" s="84">
        <v>16</v>
      </c>
      <c r="B18" s="85" t="s">
        <v>57</v>
      </c>
      <c r="C18" s="85"/>
      <c r="D18" s="85" t="s">
        <v>58</v>
      </c>
      <c r="E18" s="90" t="s">
        <v>59</v>
      </c>
      <c r="F18" s="92"/>
    </row>
    <row r="19" s="81" customFormat="1" spans="1:6">
      <c r="A19" s="84">
        <v>17</v>
      </c>
      <c r="B19" s="85" t="s">
        <v>57</v>
      </c>
      <c r="C19" s="85"/>
      <c r="D19" s="85" t="s">
        <v>60</v>
      </c>
      <c r="E19" s="90" t="s">
        <v>61</v>
      </c>
      <c r="F19" s="92"/>
    </row>
    <row r="20" s="81" customFormat="1" spans="1:6">
      <c r="A20" s="84">
        <v>18</v>
      </c>
      <c r="B20" s="85" t="s">
        <v>57</v>
      </c>
      <c r="C20" s="85"/>
      <c r="D20" s="85" t="s">
        <v>62</v>
      </c>
      <c r="E20" s="90" t="s">
        <v>63</v>
      </c>
      <c r="F20" s="92"/>
    </row>
    <row r="21" s="81" customFormat="1" spans="1:6">
      <c r="A21" s="84">
        <v>19</v>
      </c>
      <c r="B21" s="85" t="s">
        <v>64</v>
      </c>
      <c r="C21" s="85"/>
      <c r="D21" s="85" t="s">
        <v>65</v>
      </c>
      <c r="E21" s="90" t="s">
        <v>66</v>
      </c>
      <c r="F21" s="92"/>
    </row>
    <row r="22" s="81" customFormat="1" spans="1:6">
      <c r="A22" s="84">
        <v>20</v>
      </c>
      <c r="B22" s="85" t="s">
        <v>64</v>
      </c>
      <c r="C22" s="85"/>
      <c r="D22" s="85"/>
      <c r="E22" s="90" t="s">
        <v>67</v>
      </c>
      <c r="F22" s="92"/>
    </row>
    <row r="23" spans="1:6">
      <c r="A23" s="84">
        <v>21</v>
      </c>
      <c r="B23" s="85" t="s">
        <v>68</v>
      </c>
      <c r="C23" s="85" t="s">
        <v>69</v>
      </c>
      <c r="D23" s="85"/>
      <c r="E23" s="90" t="s">
        <v>70</v>
      </c>
      <c r="F23" s="2"/>
    </row>
    <row r="24" spans="1:6">
      <c r="A24" s="84">
        <v>22</v>
      </c>
      <c r="B24" s="85" t="s">
        <v>68</v>
      </c>
      <c r="C24" s="85" t="s">
        <v>71</v>
      </c>
      <c r="D24" s="85"/>
      <c r="E24" s="90" t="s">
        <v>72</v>
      </c>
      <c r="F24" s="2"/>
    </row>
    <row r="27" s="79" customFormat="1" ht="14.25" spans="1:5">
      <c r="A27" s="87" t="s">
        <v>73</v>
      </c>
      <c r="B27" s="87"/>
      <c r="C27" s="87"/>
      <c r="D27" s="87"/>
      <c r="E27" s="87"/>
    </row>
  </sheetData>
  <mergeCells count="2">
    <mergeCell ref="A1:E1"/>
    <mergeCell ref="A27:E27"/>
  </mergeCells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V35" sqref="V35"/>
    </sheetView>
  </sheetViews>
  <sheetFormatPr defaultColWidth="9" defaultRowHeight="13.5"/>
  <sheetData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2" sqref="N22"/>
    </sheetView>
  </sheetViews>
  <sheetFormatPr defaultColWidth="9" defaultRowHeight="13.5"/>
  <sheetData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36" sqref="R36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23" sqref="B23"/>
    </sheetView>
  </sheetViews>
  <sheetFormatPr defaultColWidth="9" defaultRowHeight="13.5" outlineLevelCol="5"/>
  <cols>
    <col min="1" max="1" width="22.125" customWidth="1"/>
    <col min="2" max="2" width="26.125" customWidth="1"/>
    <col min="3" max="3" width="45.125" customWidth="1"/>
  </cols>
  <sheetData>
    <row r="1" ht="14.25" spans="1:6">
      <c r="A1" s="78" t="s">
        <v>74</v>
      </c>
      <c r="B1" s="78" t="s">
        <v>75</v>
      </c>
      <c r="C1" s="78" t="s">
        <v>76</v>
      </c>
      <c r="F1" t="s">
        <v>77</v>
      </c>
    </row>
    <row r="2" ht="14.25" spans="1:3">
      <c r="A2" s="19" t="s">
        <v>78</v>
      </c>
      <c r="B2" s="19" t="s">
        <v>79</v>
      </c>
      <c r="C2" s="19" t="s">
        <v>80</v>
      </c>
    </row>
    <row r="3" ht="14.25" spans="1:6">
      <c r="A3" s="19" t="s">
        <v>81</v>
      </c>
      <c r="B3" s="19" t="s">
        <v>82</v>
      </c>
      <c r="C3" s="19" t="s">
        <v>83</v>
      </c>
      <c r="F3" t="s">
        <v>84</v>
      </c>
    </row>
    <row r="4" ht="14.25" spans="1:6">
      <c r="A4" s="19" t="s">
        <v>85</v>
      </c>
      <c r="B4" s="19" t="s">
        <v>82</v>
      </c>
      <c r="C4" s="19" t="s">
        <v>86</v>
      </c>
      <c r="F4" t="s">
        <v>87</v>
      </c>
    </row>
    <row r="5" ht="14.25" spans="1:6">
      <c r="A5" s="19" t="s">
        <v>88</v>
      </c>
      <c r="B5" s="19" t="s">
        <v>89</v>
      </c>
      <c r="C5" s="19" t="s">
        <v>90</v>
      </c>
      <c r="F5" t="s">
        <v>91</v>
      </c>
    </row>
    <row r="6" ht="14.25" spans="1:6">
      <c r="A6" s="19" t="s">
        <v>92</v>
      </c>
      <c r="B6" s="19" t="s">
        <v>93</v>
      </c>
      <c r="C6" s="19" t="s">
        <v>94</v>
      </c>
      <c r="F6" t="s">
        <v>95</v>
      </c>
    </row>
    <row r="8" spans="6:6">
      <c r="F8" t="s">
        <v>96</v>
      </c>
    </row>
    <row r="9" spans="6:6">
      <c r="F9" t="s">
        <v>97</v>
      </c>
    </row>
    <row r="10" spans="6:6">
      <c r="F10" t="s">
        <v>98</v>
      </c>
    </row>
    <row r="11" spans="6:6">
      <c r="F11" t="s">
        <v>99</v>
      </c>
    </row>
    <row r="13" spans="6:6">
      <c r="F13" t="s">
        <v>100</v>
      </c>
    </row>
    <row r="14" spans="6:6">
      <c r="F14" t="s">
        <v>101</v>
      </c>
    </row>
    <row r="15" spans="6:6">
      <c r="F15" t="s">
        <v>102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12" sqref="C12:C21"/>
    </sheetView>
  </sheetViews>
  <sheetFormatPr defaultColWidth="9" defaultRowHeight="13.5" outlineLevelCol="6"/>
  <cols>
    <col min="1" max="1" width="18.625" style="60" customWidth="1"/>
    <col min="2" max="2" width="31.75" style="60" customWidth="1"/>
    <col min="3" max="3" width="58" style="60" customWidth="1"/>
    <col min="4" max="4" width="7.875" style="60" customWidth="1"/>
    <col min="5" max="5" width="7.375" style="60" customWidth="1"/>
    <col min="6" max="6" width="8.375" style="60" customWidth="1"/>
    <col min="7" max="7" width="11.25" style="60" customWidth="1"/>
    <col min="8" max="16384" width="9" style="60"/>
  </cols>
  <sheetData>
    <row r="1" s="60" customFormat="1" ht="20.1" customHeight="1"/>
    <row r="2" s="60" customFormat="1" ht="45.75" customHeight="1" spans="1:7">
      <c r="A2" s="62" t="s">
        <v>103</v>
      </c>
      <c r="B2" s="62"/>
      <c r="C2" s="62"/>
      <c r="D2" s="62"/>
      <c r="E2" s="62"/>
      <c r="F2" s="62"/>
      <c r="G2" s="74"/>
    </row>
    <row r="3" s="60" customFormat="1" ht="24" customHeight="1" spans="1:7">
      <c r="A3" s="63" t="s">
        <v>104</v>
      </c>
      <c r="B3" s="63" t="s">
        <v>105</v>
      </c>
      <c r="C3" s="63" t="s">
        <v>106</v>
      </c>
      <c r="D3" s="63" t="s">
        <v>107</v>
      </c>
      <c r="E3" s="63" t="s">
        <v>108</v>
      </c>
      <c r="F3" s="63" t="s">
        <v>109</v>
      </c>
      <c r="G3" s="63" t="s">
        <v>110</v>
      </c>
    </row>
    <row r="4" s="60" customFormat="1" ht="24" customHeight="1" spans="1:7">
      <c r="A4" s="64"/>
      <c r="B4" s="64"/>
      <c r="C4" s="64"/>
      <c r="D4" s="64" t="s">
        <v>111</v>
      </c>
      <c r="E4" s="64" t="s">
        <v>112</v>
      </c>
      <c r="F4" s="64" t="s">
        <v>111</v>
      </c>
      <c r="G4" s="64"/>
    </row>
    <row r="5" s="61" customFormat="1" ht="44.25" customHeight="1" spans="1:7">
      <c r="A5" s="65" t="s">
        <v>113</v>
      </c>
      <c r="B5" s="65" t="s">
        <v>114</v>
      </c>
      <c r="C5" s="55" t="s">
        <v>115</v>
      </c>
      <c r="D5" s="66">
        <v>0</v>
      </c>
      <c r="E5" s="75">
        <v>32</v>
      </c>
      <c r="F5" s="76">
        <v>1</v>
      </c>
      <c r="G5" s="75">
        <f t="shared" ref="G5:G21" si="0">E5*F5</f>
        <v>32</v>
      </c>
    </row>
    <row r="6" s="61" customFormat="1" ht="41.25" customHeight="1" spans="1:7">
      <c r="A6" s="67" t="s">
        <v>116</v>
      </c>
      <c r="B6" s="68"/>
      <c r="C6" s="55" t="s">
        <v>117</v>
      </c>
      <c r="D6" s="66">
        <v>0</v>
      </c>
      <c r="E6" s="75">
        <v>16</v>
      </c>
      <c r="F6" s="76">
        <v>1</v>
      </c>
      <c r="G6" s="75">
        <f t="shared" si="0"/>
        <v>16</v>
      </c>
    </row>
    <row r="7" s="61" customFormat="1" ht="24" customHeight="1" spans="1:7">
      <c r="A7" s="69"/>
      <c r="B7" s="70"/>
      <c r="C7" s="55" t="s">
        <v>118</v>
      </c>
      <c r="D7" s="66">
        <v>0</v>
      </c>
      <c r="E7" s="75">
        <v>16</v>
      </c>
      <c r="F7" s="76">
        <v>1</v>
      </c>
      <c r="G7" s="75">
        <f t="shared" si="0"/>
        <v>16</v>
      </c>
    </row>
    <row r="8" s="61" customFormat="1" ht="24" customHeight="1" spans="1:7">
      <c r="A8" s="69"/>
      <c r="B8" s="70"/>
      <c r="C8" s="55" t="s">
        <v>119</v>
      </c>
      <c r="D8" s="66">
        <v>0</v>
      </c>
      <c r="E8" s="75">
        <v>8</v>
      </c>
      <c r="F8" s="76">
        <v>1</v>
      </c>
      <c r="G8" s="75">
        <f t="shared" si="0"/>
        <v>8</v>
      </c>
    </row>
    <row r="9" s="61" customFormat="1" ht="24" customHeight="1" spans="1:7">
      <c r="A9" s="69"/>
      <c r="B9" s="70"/>
      <c r="C9" s="55" t="s">
        <v>120</v>
      </c>
      <c r="D9" s="66">
        <v>0</v>
      </c>
      <c r="E9" s="75">
        <v>8</v>
      </c>
      <c r="F9" s="77">
        <v>1</v>
      </c>
      <c r="G9" s="75">
        <f t="shared" si="0"/>
        <v>8</v>
      </c>
    </row>
    <row r="10" s="61" customFormat="1" ht="24" customHeight="1" spans="1:7">
      <c r="A10" s="69"/>
      <c r="B10" s="70"/>
      <c r="C10" s="55" t="s">
        <v>121</v>
      </c>
      <c r="D10" s="66">
        <v>0</v>
      </c>
      <c r="E10" s="75">
        <v>8</v>
      </c>
      <c r="F10" s="77">
        <v>1</v>
      </c>
      <c r="G10" s="75">
        <f t="shared" si="0"/>
        <v>8</v>
      </c>
    </row>
    <row r="11" s="61" customFormat="1" ht="24" customHeight="1" spans="1:7">
      <c r="A11" s="71"/>
      <c r="B11" s="72"/>
      <c r="C11" s="55" t="s">
        <v>122</v>
      </c>
      <c r="D11" s="66">
        <v>0</v>
      </c>
      <c r="E11" s="75">
        <v>8</v>
      </c>
      <c r="F11" s="77">
        <v>1</v>
      </c>
      <c r="G11" s="75">
        <f t="shared" si="0"/>
        <v>8</v>
      </c>
    </row>
    <row r="12" s="61" customFormat="1" ht="24" customHeight="1" spans="1:7">
      <c r="A12" s="67" t="s">
        <v>123</v>
      </c>
      <c r="B12" s="67"/>
      <c r="C12" s="55" t="s">
        <v>124</v>
      </c>
      <c r="D12" s="66">
        <v>0</v>
      </c>
      <c r="E12" s="75">
        <v>8</v>
      </c>
      <c r="F12" s="77">
        <v>1</v>
      </c>
      <c r="G12" s="75">
        <f t="shared" si="0"/>
        <v>8</v>
      </c>
    </row>
    <row r="13" s="61" customFormat="1" ht="24" customHeight="1" spans="1:7">
      <c r="A13" s="69"/>
      <c r="B13" s="69"/>
      <c r="C13" s="55" t="s">
        <v>125</v>
      </c>
      <c r="D13" s="66">
        <v>0</v>
      </c>
      <c r="E13" s="75">
        <v>16</v>
      </c>
      <c r="F13" s="77">
        <v>1</v>
      </c>
      <c r="G13" s="75">
        <f t="shared" si="0"/>
        <v>16</v>
      </c>
    </row>
    <row r="14" s="61" customFormat="1" ht="24" customHeight="1" spans="1:7">
      <c r="A14" s="69"/>
      <c r="B14" s="69"/>
      <c r="C14" s="55" t="s">
        <v>126</v>
      </c>
      <c r="D14" s="66">
        <v>0</v>
      </c>
      <c r="E14" s="75">
        <v>4</v>
      </c>
      <c r="F14" s="77">
        <v>1</v>
      </c>
      <c r="G14" s="75">
        <f t="shared" si="0"/>
        <v>4</v>
      </c>
    </row>
    <row r="15" s="61" customFormat="1" ht="24" customHeight="1" spans="1:7">
      <c r="A15" s="69"/>
      <c r="B15" s="69"/>
      <c r="C15" s="55" t="s">
        <v>127</v>
      </c>
      <c r="D15" s="66">
        <v>0</v>
      </c>
      <c r="E15" s="75">
        <v>8</v>
      </c>
      <c r="F15" s="77">
        <v>1</v>
      </c>
      <c r="G15" s="75">
        <f t="shared" si="0"/>
        <v>8</v>
      </c>
    </row>
    <row r="16" s="61" customFormat="1" ht="24" customHeight="1" spans="1:7">
      <c r="A16" s="69"/>
      <c r="B16" s="69"/>
      <c r="C16" s="55" t="s">
        <v>128</v>
      </c>
      <c r="D16" s="66">
        <v>0</v>
      </c>
      <c r="E16" s="75">
        <v>8</v>
      </c>
      <c r="F16" s="77">
        <v>1</v>
      </c>
      <c r="G16" s="75">
        <f t="shared" si="0"/>
        <v>8</v>
      </c>
    </row>
    <row r="17" s="61" customFormat="1" ht="24" customHeight="1" spans="1:7">
      <c r="A17" s="69"/>
      <c r="B17" s="69"/>
      <c r="C17" s="55" t="s">
        <v>129</v>
      </c>
      <c r="D17" s="66">
        <v>0</v>
      </c>
      <c r="E17" s="75">
        <v>4</v>
      </c>
      <c r="F17" s="77">
        <v>1</v>
      </c>
      <c r="G17" s="75">
        <f t="shared" si="0"/>
        <v>4</v>
      </c>
    </row>
    <row r="18" s="61" customFormat="1" ht="24" customHeight="1" spans="1:7">
      <c r="A18" s="69"/>
      <c r="B18" s="69"/>
      <c r="C18" s="55" t="s">
        <v>130</v>
      </c>
      <c r="D18" s="66">
        <v>0</v>
      </c>
      <c r="E18" s="75">
        <v>4</v>
      </c>
      <c r="F18" s="77">
        <v>1</v>
      </c>
      <c r="G18" s="75">
        <f t="shared" si="0"/>
        <v>4</v>
      </c>
    </row>
    <row r="19" s="61" customFormat="1" ht="24" customHeight="1" spans="1:7">
      <c r="A19" s="69"/>
      <c r="B19" s="69"/>
      <c r="C19" s="55" t="s">
        <v>131</v>
      </c>
      <c r="D19" s="66">
        <v>0</v>
      </c>
      <c r="E19" s="75">
        <v>4</v>
      </c>
      <c r="F19" s="77">
        <v>1</v>
      </c>
      <c r="G19" s="75">
        <f t="shared" si="0"/>
        <v>4</v>
      </c>
    </row>
    <row r="20" s="61" customFormat="1" ht="24" customHeight="1" spans="1:7">
      <c r="A20" s="69"/>
      <c r="B20" s="69"/>
      <c r="C20" s="55" t="s">
        <v>132</v>
      </c>
      <c r="D20" s="66">
        <v>0</v>
      </c>
      <c r="E20" s="75">
        <v>4</v>
      </c>
      <c r="F20" s="77">
        <v>1</v>
      </c>
      <c r="G20" s="75">
        <f t="shared" si="0"/>
        <v>4</v>
      </c>
    </row>
    <row r="21" s="61" customFormat="1" ht="24" customHeight="1" spans="1:7">
      <c r="A21" s="71"/>
      <c r="B21" s="71"/>
      <c r="C21" s="55" t="s">
        <v>133</v>
      </c>
      <c r="D21" s="66">
        <v>0</v>
      </c>
      <c r="E21" s="75">
        <v>4</v>
      </c>
      <c r="F21" s="77">
        <v>1</v>
      </c>
      <c r="G21" s="75">
        <f t="shared" si="0"/>
        <v>4</v>
      </c>
    </row>
    <row r="22" s="61" customFormat="1" ht="24" customHeight="1" spans="1:7">
      <c r="A22" s="73" t="s">
        <v>134</v>
      </c>
      <c r="B22" s="73"/>
      <c r="C22" s="73"/>
      <c r="D22" s="73"/>
      <c r="E22" s="73"/>
      <c r="F22" s="73"/>
      <c r="G22" s="75">
        <f>SUM(G5:G21)</f>
        <v>160</v>
      </c>
    </row>
    <row r="23" s="61" customFormat="1" ht="24" customHeight="1" spans="1:7">
      <c r="A23" s="73" t="s">
        <v>135</v>
      </c>
      <c r="B23" s="73"/>
      <c r="C23" s="73"/>
      <c r="D23" s="73"/>
      <c r="E23" s="73"/>
      <c r="F23" s="73"/>
      <c r="G23" s="75">
        <f>G22/8</f>
        <v>20</v>
      </c>
    </row>
    <row r="24" s="61" customFormat="1" ht="24" customHeight="1" spans="1:7">
      <c r="A24" s="73" t="s">
        <v>136</v>
      </c>
      <c r="B24" s="73"/>
      <c r="C24" s="73"/>
      <c r="D24" s="73"/>
      <c r="E24" s="73"/>
      <c r="F24" s="73"/>
      <c r="G24" s="75">
        <v>1000</v>
      </c>
    </row>
    <row r="25" s="61" customFormat="1" ht="24" customHeight="1" spans="1:7">
      <c r="A25" s="73" t="s">
        <v>137</v>
      </c>
      <c r="B25" s="73"/>
      <c r="C25" s="73"/>
      <c r="D25" s="73"/>
      <c r="E25" s="73"/>
      <c r="F25" s="73"/>
      <c r="G25" s="75">
        <f>G23*G24</f>
        <v>20000</v>
      </c>
    </row>
    <row r="26" s="61" customFormat="1" ht="20.1" customHeight="1"/>
    <row r="27" s="61" customFormat="1" ht="20.1" customHeight="1"/>
    <row r="28" s="61" customFormat="1" ht="20.1" customHeight="1"/>
    <row r="29" s="61" customFormat="1" ht="20.1" customHeight="1"/>
    <row r="30" s="60" customFormat="1" ht="20.1" customHeight="1"/>
    <row r="31" s="60" customFormat="1" ht="20.1" customHeight="1"/>
    <row r="32" s="60" customFormat="1" ht="20.1" customHeight="1"/>
    <row r="33" s="60" customFormat="1" ht="20.1" customHeight="1"/>
    <row r="34" s="60" customFormat="1" ht="20.1" customHeight="1"/>
    <row r="35" s="60" customFormat="1" ht="20.1" customHeight="1"/>
    <row r="36" s="60" customFormat="1" ht="20.1" customHeight="1"/>
    <row r="37" s="60" customFormat="1" ht="20.1" customHeight="1"/>
    <row r="38" s="60" customFormat="1" ht="20.1" customHeight="1"/>
    <row r="39" s="60" customFormat="1" ht="20.1" customHeight="1"/>
    <row r="40" s="60" customFormat="1" ht="20.1" customHeight="1"/>
    <row r="41" s="60" customFormat="1" ht="20.1" customHeight="1"/>
    <row r="42" s="60" customFormat="1" ht="20.1" customHeight="1"/>
    <row r="43" s="60" customFormat="1" ht="20.1" customHeight="1"/>
  </sheetData>
  <mergeCells count="13">
    <mergeCell ref="A2:G2"/>
    <mergeCell ref="A22:F22"/>
    <mergeCell ref="A23:F23"/>
    <mergeCell ref="A24:F24"/>
    <mergeCell ref="A25:F25"/>
    <mergeCell ref="A3:A4"/>
    <mergeCell ref="A6:A11"/>
    <mergeCell ref="A12:A21"/>
    <mergeCell ref="B3:B4"/>
    <mergeCell ref="B6:B11"/>
    <mergeCell ref="B12:B21"/>
    <mergeCell ref="C3:C4"/>
    <mergeCell ref="G3:G4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5" zoomScaleNormal="55" topLeftCell="A67" workbookViewId="0">
      <selection activeCell="AG39" sqref="AG39"/>
    </sheetView>
  </sheetViews>
  <sheetFormatPr defaultColWidth="9" defaultRowHeight="13.5"/>
  <sheetData/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4"/>
  <sheetViews>
    <sheetView tabSelected="1" zoomScale="85" zoomScaleNormal="85" workbookViewId="0">
      <selection activeCell="L45" sqref="L45"/>
    </sheetView>
  </sheetViews>
  <sheetFormatPr defaultColWidth="9" defaultRowHeight="13.5"/>
  <cols>
    <col min="2" max="2" width="1.84166666666667" customWidth="1"/>
    <col min="3" max="3" width="11.875" style="5" customWidth="1"/>
    <col min="4" max="12" width="11.875" customWidth="1"/>
    <col min="13" max="13" width="10.625" customWidth="1"/>
    <col min="15" max="15" width="13.3833333333333" customWidth="1"/>
    <col min="18" max="18" width="1.75" customWidth="1"/>
    <col min="21" max="21" width="1.75" customWidth="1"/>
    <col min="24" max="24" width="2.125" customWidth="1"/>
    <col min="26" max="26" width="13.525" customWidth="1"/>
    <col min="27" max="27" width="9.875" customWidth="1"/>
    <col min="28" max="28" width="11.25" customWidth="1"/>
    <col min="32" max="32" width="13.25" customWidth="1"/>
    <col min="33" max="34" width="12.875" customWidth="1"/>
  </cols>
  <sheetData>
    <row r="1" ht="33" customHeight="1" spans="1:24">
      <c r="A1" s="20" t="s">
        <v>138</v>
      </c>
      <c r="B1" s="21"/>
      <c r="C1" s="21"/>
      <c r="D1" s="21"/>
      <c r="E1" s="37" t="s">
        <v>139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43" t="s">
        <v>140</v>
      </c>
      <c r="U1" s="49">
        <f ca="1">TODAY()</f>
        <v>45739</v>
      </c>
      <c r="V1" s="43"/>
      <c r="W1" s="43"/>
      <c r="X1" s="43"/>
    </row>
    <row r="2" ht="6" customHeight="1" spans="1:24">
      <c r="A2" s="20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50"/>
    </row>
    <row r="3" customFormat="1" ht="18" customHeight="1" spans="2:24">
      <c r="B3" s="24"/>
      <c r="C3" s="25" t="s">
        <v>141</v>
      </c>
      <c r="D3" s="26"/>
      <c r="E3" s="25" t="s">
        <v>142</v>
      </c>
      <c r="F3" s="26"/>
      <c r="G3" s="25" t="s">
        <v>143</v>
      </c>
      <c r="H3" s="26"/>
      <c r="I3" s="25" t="s">
        <v>144</v>
      </c>
      <c r="J3" s="26"/>
      <c r="L3" s="39"/>
      <c r="M3" s="39"/>
      <c r="N3" s="39"/>
      <c r="O3" s="41"/>
      <c r="P3" s="39"/>
      <c r="Q3" s="44"/>
      <c r="R3" s="41"/>
      <c r="S3" s="45"/>
      <c r="T3" s="45"/>
      <c r="U3" s="41"/>
      <c r="V3" s="41"/>
      <c r="W3" s="41"/>
      <c r="X3" s="47"/>
    </row>
    <row r="4" ht="17" customHeight="1" spans="2:24">
      <c r="B4" s="24"/>
      <c r="C4" s="27">
        <v>5</v>
      </c>
      <c r="D4" s="28"/>
      <c r="E4" s="27">
        <v>5</v>
      </c>
      <c r="F4" s="28"/>
      <c r="G4" s="27">
        <v>5</v>
      </c>
      <c r="H4" s="28"/>
      <c r="I4" s="27">
        <v>5</v>
      </c>
      <c r="J4" s="28"/>
      <c r="L4" s="39"/>
      <c r="M4" s="39"/>
      <c r="N4" s="39"/>
      <c r="O4" s="41"/>
      <c r="P4" s="39"/>
      <c r="Q4" s="44"/>
      <c r="R4" s="41"/>
      <c r="S4" s="45"/>
      <c r="T4" s="45"/>
      <c r="U4" s="41"/>
      <c r="V4" s="41"/>
      <c r="W4" s="41"/>
      <c r="X4" s="47"/>
    </row>
    <row r="5" ht="12" customHeight="1" spans="2:24">
      <c r="B5" s="24"/>
      <c r="L5" s="39"/>
      <c r="M5" s="39"/>
      <c r="N5" s="39"/>
      <c r="O5" s="41"/>
      <c r="P5" s="39"/>
      <c r="Q5" s="44"/>
      <c r="R5" s="41"/>
      <c r="S5" s="45"/>
      <c r="T5" s="45"/>
      <c r="U5" s="41"/>
      <c r="V5" s="41"/>
      <c r="W5" s="41"/>
      <c r="X5" s="47"/>
    </row>
    <row r="6" ht="12" customHeight="1" spans="2:24">
      <c r="B6" s="24"/>
      <c r="C6" s="25" t="s">
        <v>145</v>
      </c>
      <c r="D6" s="26"/>
      <c r="E6" s="25" t="s">
        <v>146</v>
      </c>
      <c r="F6" s="26"/>
      <c r="G6" s="25" t="s">
        <v>147</v>
      </c>
      <c r="H6" s="26"/>
      <c r="M6" s="39"/>
      <c r="N6" s="39"/>
      <c r="O6" s="41"/>
      <c r="P6" s="39"/>
      <c r="Q6" s="44"/>
      <c r="R6" s="41"/>
      <c r="S6" s="45"/>
      <c r="T6" s="45"/>
      <c r="U6" s="41"/>
      <c r="V6" s="41"/>
      <c r="W6" s="41"/>
      <c r="X6" s="47"/>
    </row>
    <row r="7" spans="2:24">
      <c r="B7" s="29"/>
      <c r="C7" s="27">
        <v>20</v>
      </c>
      <c r="D7" s="28"/>
      <c r="E7" s="27">
        <v>12</v>
      </c>
      <c r="F7" s="28"/>
      <c r="G7" s="27">
        <v>8</v>
      </c>
      <c r="H7" s="28"/>
      <c r="M7" s="39"/>
      <c r="N7" s="39"/>
      <c r="O7" s="41"/>
      <c r="P7" s="39"/>
      <c r="Q7" s="44"/>
      <c r="R7" s="41"/>
      <c r="S7" s="45"/>
      <c r="T7" s="45"/>
      <c r="U7" s="41"/>
      <c r="V7" s="41"/>
      <c r="W7" s="41"/>
      <c r="X7" s="47"/>
    </row>
    <row r="8" spans="2:24">
      <c r="B8" s="24"/>
      <c r="L8" s="39"/>
      <c r="M8" s="39"/>
      <c r="N8" s="39"/>
      <c r="O8" s="41"/>
      <c r="P8" s="39"/>
      <c r="Q8" s="44"/>
      <c r="R8" s="41"/>
      <c r="S8" s="45"/>
      <c r="T8" s="45"/>
      <c r="U8" s="41"/>
      <c r="V8" s="41"/>
      <c r="W8" s="41"/>
      <c r="X8" s="47"/>
    </row>
    <row r="9" spans="2:24">
      <c r="B9" s="24"/>
      <c r="C9" s="5" t="s">
        <v>148</v>
      </c>
      <c r="X9" s="47"/>
    </row>
    <row r="10" spans="2:27">
      <c r="B10" s="24"/>
      <c r="C10" s="25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46"/>
      <c r="R10" s="34"/>
      <c r="S10" s="34"/>
      <c r="T10" s="46"/>
      <c r="U10" s="34"/>
      <c r="V10" s="34"/>
      <c r="W10" s="46"/>
      <c r="X10" s="47"/>
      <c r="Z10" t="s">
        <v>149</v>
      </c>
      <c r="AA10" s="2" t="s">
        <v>150</v>
      </c>
    </row>
    <row r="11" spans="2:27">
      <c r="B11" s="24"/>
      <c r="C11" s="35"/>
      <c r="Q11" s="47"/>
      <c r="T11" s="47"/>
      <c r="W11" s="47"/>
      <c r="X11" s="47"/>
      <c r="AA11" s="2" t="s">
        <v>151</v>
      </c>
    </row>
    <row r="12" spans="2:27">
      <c r="B12" s="24"/>
      <c r="C12" s="35"/>
      <c r="Q12" s="47"/>
      <c r="T12" s="47"/>
      <c r="W12" s="47"/>
      <c r="X12" s="47"/>
      <c r="AA12" s="2" t="s">
        <v>152</v>
      </c>
    </row>
    <row r="13" spans="2:27">
      <c r="B13" s="24"/>
      <c r="C13" s="35"/>
      <c r="Q13" s="47"/>
      <c r="T13" s="47"/>
      <c r="W13" s="47"/>
      <c r="X13" s="47"/>
      <c r="AA13" s="2" t="s">
        <v>153</v>
      </c>
    </row>
    <row r="14" customFormat="1" ht="10" customHeight="1" spans="1:27">
      <c r="A14" s="20"/>
      <c r="B14" s="22"/>
      <c r="C14" s="35"/>
      <c r="Q14" s="47"/>
      <c r="T14" s="47"/>
      <c r="W14" s="47"/>
      <c r="X14" s="51"/>
      <c r="AA14" s="2" t="s">
        <v>154</v>
      </c>
    </row>
    <row r="15" customFormat="1" spans="2:27">
      <c r="B15" s="24"/>
      <c r="C15" s="35"/>
      <c r="Q15" s="47"/>
      <c r="T15" s="47"/>
      <c r="W15" s="47"/>
      <c r="X15" s="47"/>
      <c r="AA15" s="2" t="s">
        <v>155</v>
      </c>
    </row>
    <row r="16" spans="2:27">
      <c r="B16" s="36"/>
      <c r="C16" s="35"/>
      <c r="Q16" s="47"/>
      <c r="T16" s="47"/>
      <c r="W16" s="47"/>
      <c r="X16" s="48"/>
      <c r="AA16" s="2" t="s">
        <v>156</v>
      </c>
    </row>
    <row r="17" ht="18" customHeight="1" spans="2:24">
      <c r="B17" s="24"/>
      <c r="C17" s="35"/>
      <c r="Q17" s="47"/>
      <c r="T17" s="47"/>
      <c r="W17" s="47"/>
      <c r="X17" s="47"/>
    </row>
    <row r="18" spans="2:26">
      <c r="B18" s="24"/>
      <c r="C18" s="35"/>
      <c r="Q18" s="47"/>
      <c r="T18" s="47"/>
      <c r="W18" s="47"/>
      <c r="X18" s="47"/>
      <c r="Y18" t="s">
        <v>157</v>
      </c>
      <c r="Z18" t="s">
        <v>158</v>
      </c>
    </row>
    <row r="19" spans="2:26">
      <c r="B19" s="24"/>
      <c r="C19" s="35"/>
      <c r="Q19" s="47"/>
      <c r="T19" s="47"/>
      <c r="W19" s="47"/>
      <c r="X19" s="47"/>
      <c r="Z19" t="s">
        <v>159</v>
      </c>
    </row>
    <row r="20" spans="2:27">
      <c r="B20" s="24"/>
      <c r="C20" s="35"/>
      <c r="Q20" s="47"/>
      <c r="T20" s="47"/>
      <c r="W20" s="47"/>
      <c r="X20" s="47"/>
      <c r="Z20" s="59" t="s">
        <v>160</v>
      </c>
      <c r="AA20" t="s">
        <v>161</v>
      </c>
    </row>
    <row r="21" spans="2:26">
      <c r="B21" s="24"/>
      <c r="C21" s="35"/>
      <c r="Q21" s="47"/>
      <c r="T21" s="47"/>
      <c r="W21" s="47"/>
      <c r="X21" s="47"/>
      <c r="Z21" t="s">
        <v>162</v>
      </c>
    </row>
    <row r="22" spans="2:26">
      <c r="B22" s="24"/>
      <c r="C22" s="35"/>
      <c r="Q22" s="47"/>
      <c r="T22" s="47"/>
      <c r="W22" s="47"/>
      <c r="X22" s="47"/>
      <c r="Y22" t="s">
        <v>163</v>
      </c>
      <c r="Z22" t="s">
        <v>164</v>
      </c>
    </row>
    <row r="23" spans="2:26">
      <c r="B23" s="24"/>
      <c r="C23" s="35"/>
      <c r="Q23" s="47"/>
      <c r="T23" s="47"/>
      <c r="W23" s="47"/>
      <c r="X23" s="47"/>
      <c r="Z23" t="s">
        <v>165</v>
      </c>
    </row>
    <row r="24" spans="2:26">
      <c r="B24" s="24"/>
      <c r="C24" s="35"/>
      <c r="Q24" s="47"/>
      <c r="T24" s="47"/>
      <c r="W24" s="47"/>
      <c r="X24" s="47"/>
      <c r="Z24" t="s">
        <v>166</v>
      </c>
    </row>
    <row r="25" spans="2:24">
      <c r="B25" s="24"/>
      <c r="C25" s="35"/>
      <c r="Q25" s="47"/>
      <c r="T25" s="47"/>
      <c r="W25" s="47"/>
      <c r="X25" s="47"/>
    </row>
    <row r="26" spans="2:24">
      <c r="B26" s="24"/>
      <c r="C26" s="35"/>
      <c r="Q26" s="47"/>
      <c r="T26" s="47"/>
      <c r="W26" s="47"/>
      <c r="X26" s="47"/>
    </row>
    <row r="27" spans="2:24">
      <c r="B27" s="24"/>
      <c r="C27" s="35"/>
      <c r="Q27" s="47"/>
      <c r="T27" s="47"/>
      <c r="W27" s="47"/>
      <c r="X27" s="47"/>
    </row>
    <row r="28" spans="2:24">
      <c r="B28" s="24"/>
      <c r="C28" s="35"/>
      <c r="Q28" s="47"/>
      <c r="T28" s="47"/>
      <c r="W28" s="47"/>
      <c r="X28" s="47"/>
    </row>
    <row r="29" spans="2:24">
      <c r="B29" s="24"/>
      <c r="C29" s="35"/>
      <c r="Q29" s="47"/>
      <c r="T29" s="47"/>
      <c r="W29" s="47"/>
      <c r="X29" s="47"/>
    </row>
    <row r="30" spans="2:24">
      <c r="B30" s="24"/>
      <c r="C30" s="35"/>
      <c r="Q30" s="47"/>
      <c r="T30" s="47"/>
      <c r="W30" s="47"/>
      <c r="X30" s="47"/>
    </row>
    <row r="31" spans="2:24">
      <c r="B31" s="24"/>
      <c r="C31" s="35"/>
      <c r="Q31" s="47"/>
      <c r="T31" s="47"/>
      <c r="W31" s="47"/>
      <c r="X31" s="47"/>
    </row>
    <row r="32" spans="2:24">
      <c r="B32" s="24"/>
      <c r="C32" s="27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48"/>
      <c r="R32" s="33"/>
      <c r="S32" s="33"/>
      <c r="T32" s="48"/>
      <c r="U32" s="33"/>
      <c r="V32" s="33"/>
      <c r="W32" s="48"/>
      <c r="X32" s="47"/>
    </row>
    <row r="33" spans="2:24">
      <c r="B33" s="24"/>
      <c r="X33" s="47"/>
    </row>
    <row r="34" spans="2:24">
      <c r="B34" s="24"/>
      <c r="C34" s="5" t="s">
        <v>167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0"/>
      <c r="P34" s="30"/>
      <c r="Q34" s="30"/>
      <c r="R34" s="30"/>
      <c r="S34" s="30"/>
      <c r="T34" s="30"/>
      <c r="U34" s="30"/>
      <c r="V34" s="30"/>
      <c r="W34" s="30"/>
      <c r="X34" s="47"/>
    </row>
    <row r="35" spans="2:23">
      <c r="B35" s="24"/>
      <c r="C35" s="1" t="s">
        <v>168</v>
      </c>
      <c r="D35" s="1" t="s">
        <v>169</v>
      </c>
      <c r="E35" s="1" t="s">
        <v>170</v>
      </c>
      <c r="F35" s="1" t="s">
        <v>142</v>
      </c>
      <c r="G35" s="1" t="s">
        <v>143</v>
      </c>
      <c r="H35" s="1" t="s">
        <v>144</v>
      </c>
      <c r="I35" s="1" t="s">
        <v>165</v>
      </c>
      <c r="J35" s="1" t="s">
        <v>171</v>
      </c>
      <c r="K35" s="1" t="s">
        <v>172</v>
      </c>
      <c r="L35" s="1" t="s">
        <v>173</v>
      </c>
      <c r="M35" s="1" t="s">
        <v>174</v>
      </c>
      <c r="N35" s="31" t="s">
        <v>175</v>
      </c>
      <c r="O35" s="1" t="s">
        <v>176</v>
      </c>
      <c r="P35" s="30"/>
      <c r="Q35" s="30"/>
      <c r="R35" s="57" t="s">
        <v>177</v>
      </c>
      <c r="S35" s="30"/>
      <c r="T35" s="30"/>
      <c r="U35" s="30"/>
      <c r="V35" s="30"/>
      <c r="W35" s="47"/>
    </row>
    <row r="36" spans="2:23">
      <c r="B36" s="24"/>
      <c r="C36" s="1">
        <v>1001</v>
      </c>
      <c r="D36" s="1" t="s">
        <v>178</v>
      </c>
      <c r="E36" s="1" t="s">
        <v>179</v>
      </c>
      <c r="F36" s="1"/>
      <c r="G36" s="1"/>
      <c r="H36" s="52"/>
      <c r="I36" s="1">
        <v>400</v>
      </c>
      <c r="J36" s="52">
        <v>110</v>
      </c>
      <c r="K36" s="52"/>
      <c r="L36" s="52"/>
      <c r="M36" s="52"/>
      <c r="N36" s="56"/>
      <c r="O36" s="52"/>
      <c r="P36" s="30"/>
      <c r="Q36" s="30"/>
      <c r="R36" s="57" t="s">
        <v>180</v>
      </c>
      <c r="S36" s="30"/>
      <c r="T36" s="30"/>
      <c r="U36" s="30"/>
      <c r="V36" s="30"/>
      <c r="W36" s="47"/>
    </row>
    <row r="37" spans="2:23">
      <c r="B37" s="24"/>
      <c r="C37" s="1">
        <v>1001</v>
      </c>
      <c r="D37" s="1" t="s">
        <v>178</v>
      </c>
      <c r="E37" s="1" t="s">
        <v>179</v>
      </c>
      <c r="F37" s="1"/>
      <c r="G37" s="1"/>
      <c r="H37" s="52"/>
      <c r="I37" s="1">
        <v>300</v>
      </c>
      <c r="J37" s="52"/>
      <c r="K37" s="52"/>
      <c r="L37" s="52"/>
      <c r="M37" s="52"/>
      <c r="N37" s="56"/>
      <c r="O37" s="52"/>
      <c r="P37" s="30"/>
      <c r="Q37" s="30"/>
      <c r="R37" s="57" t="s">
        <v>181</v>
      </c>
      <c r="S37" s="30"/>
      <c r="T37" s="30"/>
      <c r="U37" s="30"/>
      <c r="V37" s="30"/>
      <c r="W37" s="47"/>
    </row>
    <row r="38" spans="2:23">
      <c r="B38" s="24"/>
      <c r="C38" s="1">
        <v>1001</v>
      </c>
      <c r="D38" s="1" t="s">
        <v>178</v>
      </c>
      <c r="E38" s="1" t="s">
        <v>182</v>
      </c>
      <c r="F38" s="1"/>
      <c r="G38" s="1"/>
      <c r="H38" s="52"/>
      <c r="I38" s="1">
        <v>400</v>
      </c>
      <c r="J38" s="54"/>
      <c r="K38" s="52"/>
      <c r="L38" s="52"/>
      <c r="M38" s="52"/>
      <c r="N38" s="56"/>
      <c r="O38" s="52"/>
      <c r="P38" s="30"/>
      <c r="Q38" s="30"/>
      <c r="R38" s="30"/>
      <c r="S38" s="30"/>
      <c r="T38" s="30"/>
      <c r="U38" s="30"/>
      <c r="V38" s="30"/>
      <c r="W38" s="47"/>
    </row>
    <row r="39" spans="2:23">
      <c r="B39" s="24"/>
      <c r="C39" s="1">
        <v>1001</v>
      </c>
      <c r="D39" s="1" t="s">
        <v>178</v>
      </c>
      <c r="E39" s="1" t="s">
        <v>182</v>
      </c>
      <c r="F39" s="52"/>
      <c r="G39" s="52"/>
      <c r="H39" s="52"/>
      <c r="I39" s="1">
        <v>300</v>
      </c>
      <c r="J39" s="52"/>
      <c r="K39" s="52"/>
      <c r="L39" s="52"/>
      <c r="M39" s="52"/>
      <c r="N39" s="56"/>
      <c r="O39" s="52"/>
      <c r="P39" s="30"/>
      <c r="Q39" s="30"/>
      <c r="R39" s="30"/>
      <c r="S39" s="30"/>
      <c r="T39" s="30"/>
      <c r="U39" s="30"/>
      <c r="V39" s="30"/>
      <c r="W39" s="47"/>
    </row>
    <row r="40" spans="2:24">
      <c r="B40" s="2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31"/>
      <c r="O40" s="1"/>
      <c r="P40" s="30"/>
      <c r="Q40" s="30"/>
      <c r="R40" s="30"/>
      <c r="S40" s="30"/>
      <c r="T40" s="30"/>
      <c r="U40" s="30"/>
      <c r="V40" s="30"/>
      <c r="W40" s="30"/>
      <c r="X40" s="47"/>
    </row>
    <row r="41" spans="2:24">
      <c r="B41" s="2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1"/>
      <c r="O41" s="1"/>
      <c r="P41" s="30"/>
      <c r="Q41" s="30"/>
      <c r="R41" s="30"/>
      <c r="S41" s="30"/>
      <c r="T41" s="30"/>
      <c r="U41" s="30"/>
      <c r="V41" s="30"/>
      <c r="W41" s="30"/>
      <c r="X41" s="47"/>
    </row>
    <row r="42" spans="2:24">
      <c r="B42" s="2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31"/>
      <c r="O42" s="1"/>
      <c r="P42" s="30"/>
      <c r="Q42" s="30"/>
      <c r="R42" s="30"/>
      <c r="S42" s="30"/>
      <c r="T42" s="30"/>
      <c r="U42" s="30"/>
      <c r="V42" s="30"/>
      <c r="W42" s="30"/>
      <c r="X42" s="58"/>
    </row>
    <row r="43" ht="20" customHeight="1" spans="2:24">
      <c r="B43" s="2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31"/>
      <c r="O43" s="1"/>
      <c r="P43" s="30"/>
      <c r="Q43" s="30"/>
      <c r="R43" s="30"/>
      <c r="S43" s="30"/>
      <c r="T43" s="30"/>
      <c r="U43" s="30"/>
      <c r="V43" s="30"/>
      <c r="W43" s="30"/>
      <c r="X43" s="58"/>
    </row>
    <row r="44" ht="20" customHeight="1" spans="2:24">
      <c r="B44" s="3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31"/>
      <c r="O44" s="1"/>
      <c r="P44" s="32"/>
      <c r="Q44" s="32"/>
      <c r="R44" s="32"/>
      <c r="S44" s="32"/>
      <c r="T44" s="32"/>
      <c r="U44" s="32"/>
      <c r="V44" s="32"/>
      <c r="W44" s="32"/>
      <c r="X44" s="58"/>
    </row>
    <row r="49" ht="17.25" spans="26:26">
      <c r="Z49" s="55" t="s">
        <v>124</v>
      </c>
    </row>
    <row r="50" ht="17.25" spans="26:26">
      <c r="Z50" s="55" t="s">
        <v>125</v>
      </c>
    </row>
    <row r="51" ht="17.25" spans="26:26">
      <c r="Z51" s="55" t="s">
        <v>126</v>
      </c>
    </row>
    <row r="52" ht="34.5" spans="26:26">
      <c r="Z52" s="55" t="s">
        <v>127</v>
      </c>
    </row>
    <row r="53" ht="34.5" spans="26:26">
      <c r="Z53" s="55" t="s">
        <v>128</v>
      </c>
    </row>
    <row r="54" ht="17.25" spans="26:26">
      <c r="Z54" s="55"/>
    </row>
    <row r="55" ht="17.25" spans="26:26">
      <c r="Z55" s="55" t="s">
        <v>129</v>
      </c>
    </row>
    <row r="56" ht="17.25" spans="26:26">
      <c r="Z56" s="55" t="s">
        <v>130</v>
      </c>
    </row>
    <row r="57" ht="17.25" spans="26:26">
      <c r="Z57" s="55" t="s">
        <v>131</v>
      </c>
    </row>
    <row r="58" ht="17.25" spans="26:26">
      <c r="Z58" s="55" t="s">
        <v>132</v>
      </c>
    </row>
    <row r="59" ht="17.25" spans="26:26">
      <c r="Z59" s="55" t="s">
        <v>133</v>
      </c>
    </row>
    <row r="60" ht="17.25" spans="3:26">
      <c r="C60" s="25" t="s">
        <v>183</v>
      </c>
      <c r="D60" s="26"/>
      <c r="E60" s="25" t="s">
        <v>184</v>
      </c>
      <c r="F60" s="26"/>
      <c r="G60" s="25" t="s">
        <v>185</v>
      </c>
      <c r="H60" s="26"/>
      <c r="I60" s="25" t="s">
        <v>186</v>
      </c>
      <c r="J60" s="26"/>
      <c r="Z60" s="55"/>
    </row>
    <row r="61" ht="17.25" spans="3:26">
      <c r="C61" s="27">
        <v>1000</v>
      </c>
      <c r="D61" s="28"/>
      <c r="E61" s="27">
        <v>980</v>
      </c>
      <c r="F61" s="28"/>
      <c r="G61" s="27">
        <v>10</v>
      </c>
      <c r="H61" s="28"/>
      <c r="I61" s="27">
        <v>5</v>
      </c>
      <c r="J61" s="28"/>
      <c r="Z61" s="55"/>
    </row>
    <row r="62" ht="17.25" spans="26:26">
      <c r="Z62" s="55"/>
    </row>
    <row r="63" spans="26:26">
      <c r="Z63" s="2" t="s">
        <v>150</v>
      </c>
    </row>
    <row r="64" spans="26:26">
      <c r="Z64" s="2" t="s">
        <v>151</v>
      </c>
    </row>
    <row r="65" spans="26:26">
      <c r="Z65" s="2" t="s">
        <v>152</v>
      </c>
    </row>
    <row r="66" spans="26:26">
      <c r="Z66" s="2" t="s">
        <v>153</v>
      </c>
    </row>
    <row r="67" spans="26:26">
      <c r="Z67" s="2" t="s">
        <v>154</v>
      </c>
    </row>
    <row r="68" spans="26:26">
      <c r="Z68" s="2" t="s">
        <v>155</v>
      </c>
    </row>
    <row r="69" spans="26:26">
      <c r="Z69" s="2" t="s">
        <v>187</v>
      </c>
    </row>
    <row r="70" spans="26:26">
      <c r="Z70" s="2" t="s">
        <v>188</v>
      </c>
    </row>
    <row r="71" spans="26:26">
      <c r="Z71" s="2" t="s">
        <v>189</v>
      </c>
    </row>
    <row r="72" spans="26:26">
      <c r="Z72" s="2" t="s">
        <v>190</v>
      </c>
    </row>
    <row r="73" spans="26:26">
      <c r="Z73" s="2" t="s">
        <v>191</v>
      </c>
    </row>
    <row r="74" spans="26:26">
      <c r="Z74" t="s">
        <v>156</v>
      </c>
    </row>
  </sheetData>
  <mergeCells count="22">
    <mergeCell ref="E1:S1"/>
    <mergeCell ref="U1:X1"/>
    <mergeCell ref="C3:D3"/>
    <mergeCell ref="E3:F3"/>
    <mergeCell ref="G3:H3"/>
    <mergeCell ref="I3:J3"/>
    <mergeCell ref="C4:D4"/>
    <mergeCell ref="E4:F4"/>
    <mergeCell ref="G4:H4"/>
    <mergeCell ref="I4:J4"/>
    <mergeCell ref="C6:D6"/>
    <mergeCell ref="E6:F6"/>
    <mergeCell ref="G6:H6"/>
    <mergeCell ref="C7:D7"/>
    <mergeCell ref="E7:F7"/>
    <mergeCell ref="G7:H7"/>
    <mergeCell ref="C60:D60"/>
    <mergeCell ref="E60:F60"/>
    <mergeCell ref="G60:H60"/>
    <mergeCell ref="C61:D61"/>
    <mergeCell ref="E61:F61"/>
    <mergeCell ref="G61:H61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95"/>
  <sheetViews>
    <sheetView zoomScale="85" zoomScaleNormal="85" topLeftCell="A16" workbookViewId="0">
      <selection activeCell="P16" sqref="P16"/>
    </sheetView>
  </sheetViews>
  <sheetFormatPr defaultColWidth="9" defaultRowHeight="13.5"/>
  <cols>
    <col min="2" max="2" width="1.84166666666667" customWidth="1"/>
    <col min="3" max="3" width="11.875" style="5" customWidth="1"/>
    <col min="4" max="12" width="11.875" customWidth="1"/>
    <col min="13" max="13" width="10.625" customWidth="1"/>
    <col min="15" max="15" width="1.75" customWidth="1"/>
    <col min="18" max="18" width="1.75" customWidth="1"/>
    <col min="21" max="21" width="1.75" customWidth="1"/>
    <col min="24" max="24" width="2.125" customWidth="1"/>
    <col min="26" max="26" width="24.5666666666667" customWidth="1"/>
  </cols>
  <sheetData>
    <row r="1" ht="33" customHeight="1" spans="1:24">
      <c r="A1" s="20" t="s">
        <v>138</v>
      </c>
      <c r="B1" s="21"/>
      <c r="C1" s="21"/>
      <c r="D1" s="21"/>
      <c r="E1" s="37" t="s">
        <v>139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43" t="s">
        <v>140</v>
      </c>
      <c r="U1" s="49">
        <f ca="1">TODAY()</f>
        <v>45739</v>
      </c>
      <c r="V1" s="43"/>
      <c r="W1" s="43"/>
      <c r="X1" s="43"/>
    </row>
    <row r="2" ht="6" customHeight="1" spans="1:24">
      <c r="A2" s="20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50"/>
    </row>
    <row r="3" customFormat="1" ht="18" customHeight="1" spans="2:34">
      <c r="B3" s="24"/>
      <c r="C3" s="25" t="s">
        <v>141</v>
      </c>
      <c r="D3" s="26"/>
      <c r="E3" s="25" t="s">
        <v>142</v>
      </c>
      <c r="F3" s="26"/>
      <c r="G3" s="25" t="s">
        <v>143</v>
      </c>
      <c r="H3" s="26"/>
      <c r="I3" s="25" t="s">
        <v>144</v>
      </c>
      <c r="J3" s="26"/>
      <c r="L3" s="39"/>
      <c r="M3" s="39"/>
      <c r="N3" s="39"/>
      <c r="O3" s="41"/>
      <c r="P3" s="39"/>
      <c r="Q3" s="44"/>
      <c r="R3" s="41"/>
      <c r="S3" s="45"/>
      <c r="T3" s="45"/>
      <c r="U3" s="41"/>
      <c r="V3" s="41"/>
      <c r="W3" s="41"/>
      <c r="X3" s="47"/>
      <c r="Z3" s="5" t="s">
        <v>167</v>
      </c>
      <c r="AA3" s="44"/>
      <c r="AB3" s="44"/>
      <c r="AC3" s="44"/>
      <c r="AD3" s="44"/>
      <c r="AE3" s="44"/>
      <c r="AF3" s="44"/>
      <c r="AG3" s="44"/>
      <c r="AH3" s="44"/>
    </row>
    <row r="4" ht="17" customHeight="1" spans="2:34">
      <c r="B4" s="24"/>
      <c r="C4" s="27">
        <v>5</v>
      </c>
      <c r="D4" s="28"/>
      <c r="E4" s="27">
        <v>5</v>
      </c>
      <c r="F4" s="28"/>
      <c r="G4" s="27">
        <v>5</v>
      </c>
      <c r="H4" s="28"/>
      <c r="I4" s="27">
        <v>5</v>
      </c>
      <c r="J4" s="28"/>
      <c r="L4" s="39"/>
      <c r="M4" s="39"/>
      <c r="N4" s="39"/>
      <c r="O4" s="41"/>
      <c r="P4" s="39"/>
      <c r="Q4" s="44"/>
      <c r="R4" s="41"/>
      <c r="S4" s="45"/>
      <c r="T4" s="45"/>
      <c r="U4" s="41"/>
      <c r="V4" s="41"/>
      <c r="W4" s="41"/>
      <c r="X4" s="47"/>
      <c r="Z4" s="1" t="s">
        <v>168</v>
      </c>
      <c r="AA4" s="1" t="s">
        <v>169</v>
      </c>
      <c r="AB4" s="1" t="s">
        <v>165</v>
      </c>
      <c r="AC4" s="1" t="s">
        <v>171</v>
      </c>
      <c r="AD4" s="1" t="s">
        <v>176</v>
      </c>
      <c r="AE4" s="1" t="s">
        <v>172</v>
      </c>
      <c r="AF4" s="1" t="s">
        <v>173</v>
      </c>
      <c r="AG4" s="1" t="s">
        <v>174</v>
      </c>
      <c r="AH4" s="1" t="s">
        <v>175</v>
      </c>
    </row>
    <row r="5" ht="12" customHeight="1" spans="2:34">
      <c r="B5" s="24"/>
      <c r="L5" s="39"/>
      <c r="M5" s="39"/>
      <c r="N5" s="39"/>
      <c r="O5" s="41"/>
      <c r="P5" s="39"/>
      <c r="Q5" s="44"/>
      <c r="R5" s="41"/>
      <c r="S5" s="45"/>
      <c r="T5" s="45"/>
      <c r="U5" s="41"/>
      <c r="V5" s="41"/>
      <c r="W5" s="41"/>
      <c r="X5" s="47"/>
      <c r="Z5" s="2"/>
      <c r="AA5" s="52"/>
      <c r="AB5" s="52"/>
      <c r="AC5" s="52">
        <v>110</v>
      </c>
      <c r="AD5" s="52"/>
      <c r="AE5" s="52"/>
      <c r="AF5" s="52"/>
      <c r="AG5" s="52"/>
      <c r="AH5" s="52"/>
    </row>
    <row r="6" ht="12" customHeight="1" spans="2:34">
      <c r="B6" s="24"/>
      <c r="C6" s="25" t="s">
        <v>145</v>
      </c>
      <c r="D6" s="26"/>
      <c r="E6" s="25" t="s">
        <v>146</v>
      </c>
      <c r="F6" s="26"/>
      <c r="G6" s="25" t="s">
        <v>147</v>
      </c>
      <c r="H6" s="26"/>
      <c r="M6" s="39"/>
      <c r="N6" s="39"/>
      <c r="O6" s="41"/>
      <c r="P6" s="39"/>
      <c r="Q6" s="44"/>
      <c r="R6" s="41"/>
      <c r="S6" s="45"/>
      <c r="T6" s="45"/>
      <c r="U6" s="41"/>
      <c r="V6" s="41"/>
      <c r="W6" s="41"/>
      <c r="X6" s="47"/>
      <c r="Z6" s="2"/>
      <c r="AA6" s="52"/>
      <c r="AB6" s="52"/>
      <c r="AC6" s="52"/>
      <c r="AD6" s="52"/>
      <c r="AE6" s="52"/>
      <c r="AF6" s="52"/>
      <c r="AG6" s="52"/>
      <c r="AH6" s="52"/>
    </row>
    <row r="7" spans="2:34">
      <c r="B7" s="29"/>
      <c r="C7" s="27">
        <v>20</v>
      </c>
      <c r="D7" s="28"/>
      <c r="E7" s="27">
        <v>12</v>
      </c>
      <c r="F7" s="28"/>
      <c r="G7" s="27">
        <v>8</v>
      </c>
      <c r="H7" s="28"/>
      <c r="M7" s="39"/>
      <c r="N7" s="39"/>
      <c r="O7" s="41"/>
      <c r="P7" s="39"/>
      <c r="Q7" s="44"/>
      <c r="R7" s="41"/>
      <c r="S7" s="45"/>
      <c r="T7" s="45"/>
      <c r="U7" s="41"/>
      <c r="V7" s="41"/>
      <c r="W7" s="41"/>
      <c r="X7" s="47"/>
      <c r="Z7" s="53"/>
      <c r="AA7" s="52"/>
      <c r="AB7" s="52"/>
      <c r="AC7" s="54"/>
      <c r="AD7" s="52"/>
      <c r="AE7" s="52"/>
      <c r="AF7" s="52"/>
      <c r="AG7" s="52"/>
      <c r="AH7" s="52"/>
    </row>
    <row r="8" spans="2:34">
      <c r="B8" s="24"/>
      <c r="L8" s="39"/>
      <c r="M8" s="39"/>
      <c r="N8" s="39"/>
      <c r="O8" s="41"/>
      <c r="P8" s="39"/>
      <c r="Q8" s="44"/>
      <c r="R8" s="41"/>
      <c r="S8" s="45"/>
      <c r="T8" s="45"/>
      <c r="U8" s="41"/>
      <c r="V8" s="41"/>
      <c r="W8" s="41"/>
      <c r="X8" s="47"/>
      <c r="Z8" s="2"/>
      <c r="AA8" s="52"/>
      <c r="AB8" s="52"/>
      <c r="AC8" s="52"/>
      <c r="AD8" s="52"/>
      <c r="AE8" s="52"/>
      <c r="AF8" s="52"/>
      <c r="AG8" s="52"/>
      <c r="AH8" s="52"/>
    </row>
    <row r="9" spans="2:34">
      <c r="B9" s="24"/>
      <c r="L9" s="39"/>
      <c r="M9" s="39"/>
      <c r="N9" s="39"/>
      <c r="O9" s="41"/>
      <c r="P9" s="39"/>
      <c r="Q9" s="44"/>
      <c r="R9" s="41"/>
      <c r="S9" s="45"/>
      <c r="T9" s="45"/>
      <c r="U9" s="41"/>
      <c r="V9" s="41"/>
      <c r="W9" s="41"/>
      <c r="X9" s="47"/>
      <c r="Z9" s="2"/>
      <c r="AA9" s="52"/>
      <c r="AB9" s="52"/>
      <c r="AC9" s="52"/>
      <c r="AD9" s="52"/>
      <c r="AE9" s="52"/>
      <c r="AF9" s="52"/>
      <c r="AG9" s="52"/>
      <c r="AH9" s="52"/>
    </row>
    <row r="10" spans="2:34">
      <c r="B10" s="24"/>
      <c r="L10" s="39"/>
      <c r="M10" s="39"/>
      <c r="N10" s="39"/>
      <c r="O10" s="41"/>
      <c r="P10" s="39"/>
      <c r="Q10" s="44"/>
      <c r="R10" s="41"/>
      <c r="S10" s="45"/>
      <c r="T10" s="45"/>
      <c r="U10" s="41"/>
      <c r="V10" s="41"/>
      <c r="W10" s="41"/>
      <c r="X10" s="47"/>
      <c r="Z10" s="2"/>
      <c r="AA10" s="52"/>
      <c r="AB10" s="52"/>
      <c r="AC10" s="52"/>
      <c r="AD10" s="52"/>
      <c r="AE10" s="52"/>
      <c r="AF10" s="52"/>
      <c r="AG10" s="52"/>
      <c r="AH10" s="52"/>
    </row>
    <row r="11" spans="2:34">
      <c r="B11" s="24"/>
      <c r="L11" s="39"/>
      <c r="M11" s="39"/>
      <c r="N11" s="39"/>
      <c r="O11" s="41"/>
      <c r="P11" s="39"/>
      <c r="Q11" s="44"/>
      <c r="R11" s="41"/>
      <c r="S11" s="45"/>
      <c r="T11" s="45"/>
      <c r="U11" s="41"/>
      <c r="V11" s="41"/>
      <c r="W11" s="41"/>
      <c r="X11" s="47"/>
      <c r="Z11" s="2"/>
      <c r="AA11" s="52"/>
      <c r="AB11" s="52"/>
      <c r="AC11" s="52"/>
      <c r="AD11" s="52"/>
      <c r="AE11" s="52"/>
      <c r="AF11" s="52"/>
      <c r="AG11" s="52"/>
      <c r="AH11" s="52"/>
    </row>
    <row r="12" spans="2:34">
      <c r="B12" s="24"/>
      <c r="L12" s="39"/>
      <c r="M12" s="39"/>
      <c r="N12" s="39"/>
      <c r="O12" s="41"/>
      <c r="P12" s="39"/>
      <c r="Q12" s="44"/>
      <c r="R12" s="41"/>
      <c r="S12" s="45"/>
      <c r="T12" s="45"/>
      <c r="U12" s="41"/>
      <c r="V12" s="41"/>
      <c r="W12" s="41"/>
      <c r="X12" s="47"/>
      <c r="Z12" s="2"/>
      <c r="AA12" s="52"/>
      <c r="AB12" s="52"/>
      <c r="AC12" s="52"/>
      <c r="AD12" s="52"/>
      <c r="AE12" s="52"/>
      <c r="AF12" s="52"/>
      <c r="AG12" s="52"/>
      <c r="AH12" s="52"/>
    </row>
    <row r="13" spans="2:34">
      <c r="B13" s="24"/>
      <c r="L13" s="39"/>
      <c r="M13" s="39"/>
      <c r="N13" s="39"/>
      <c r="O13" s="41"/>
      <c r="P13" s="39"/>
      <c r="Q13" s="44"/>
      <c r="R13" s="41"/>
      <c r="S13" s="45"/>
      <c r="T13" s="45"/>
      <c r="U13" s="41"/>
      <c r="V13" s="41"/>
      <c r="W13" s="41"/>
      <c r="X13" s="47"/>
      <c r="Z13" s="2"/>
      <c r="AA13" s="52"/>
      <c r="AB13" s="52"/>
      <c r="AC13" s="52"/>
      <c r="AD13" s="52"/>
      <c r="AE13" s="52"/>
      <c r="AF13" s="52"/>
      <c r="AG13" s="52"/>
      <c r="AH13" s="52"/>
    </row>
    <row r="14" spans="2:34">
      <c r="B14" s="24"/>
      <c r="L14" s="39"/>
      <c r="M14" s="39"/>
      <c r="N14" s="39"/>
      <c r="O14" s="41"/>
      <c r="P14" s="39"/>
      <c r="Q14" s="44"/>
      <c r="R14" s="41"/>
      <c r="S14" s="45"/>
      <c r="T14" s="45"/>
      <c r="U14" s="41"/>
      <c r="V14" s="41"/>
      <c r="W14" s="41"/>
      <c r="X14" s="47"/>
      <c r="Z14" s="2"/>
      <c r="AA14" s="52"/>
      <c r="AB14" s="52"/>
      <c r="AC14" s="52"/>
      <c r="AD14" s="52"/>
      <c r="AE14" s="52"/>
      <c r="AF14" s="52"/>
      <c r="AG14" s="52"/>
      <c r="AH14" s="52"/>
    </row>
    <row r="15" spans="2:34">
      <c r="B15" s="24"/>
      <c r="L15" s="39"/>
      <c r="M15" s="39"/>
      <c r="N15" s="39"/>
      <c r="O15" s="41"/>
      <c r="P15" s="39"/>
      <c r="Q15" s="44"/>
      <c r="R15" s="41"/>
      <c r="S15" s="45"/>
      <c r="T15" s="45"/>
      <c r="U15" s="41"/>
      <c r="V15" s="41"/>
      <c r="W15" s="41"/>
      <c r="X15" s="47"/>
      <c r="Z15" s="2"/>
      <c r="AA15" s="52"/>
      <c r="AB15" s="52"/>
      <c r="AC15" s="52"/>
      <c r="AD15" s="52"/>
      <c r="AE15" s="52"/>
      <c r="AF15" s="52"/>
      <c r="AG15" s="52"/>
      <c r="AH15" s="52"/>
    </row>
    <row r="16" spans="2:34">
      <c r="B16" s="24"/>
      <c r="L16" s="39"/>
      <c r="M16" s="39"/>
      <c r="N16" s="39"/>
      <c r="O16" s="41"/>
      <c r="P16" s="39"/>
      <c r="Q16" s="44"/>
      <c r="R16" s="41"/>
      <c r="S16" s="45"/>
      <c r="T16" s="45"/>
      <c r="U16" s="41"/>
      <c r="V16" s="41"/>
      <c r="W16" s="41"/>
      <c r="X16" s="47"/>
      <c r="Z16" s="2"/>
      <c r="AA16" s="52"/>
      <c r="AB16" s="52"/>
      <c r="AC16" s="52"/>
      <c r="AD16" s="52"/>
      <c r="AE16" s="52"/>
      <c r="AF16" s="52"/>
      <c r="AG16" s="52"/>
      <c r="AH16" s="52"/>
    </row>
    <row r="17" spans="2:34">
      <c r="B17" s="24"/>
      <c r="L17" s="39"/>
      <c r="M17" s="39"/>
      <c r="N17" s="39"/>
      <c r="O17" s="41"/>
      <c r="P17" s="39"/>
      <c r="Q17" s="44"/>
      <c r="R17" s="41"/>
      <c r="S17" s="45"/>
      <c r="T17" s="45"/>
      <c r="U17" s="41"/>
      <c r="V17" s="41"/>
      <c r="W17" s="41"/>
      <c r="X17" s="47"/>
      <c r="Z17" s="2"/>
      <c r="AA17" s="52"/>
      <c r="AB17" s="52"/>
      <c r="AC17" s="52"/>
      <c r="AD17" s="52"/>
      <c r="AE17" s="52"/>
      <c r="AF17" s="52"/>
      <c r="AG17" s="52"/>
      <c r="AH17" s="52"/>
    </row>
    <row r="18" spans="2:34">
      <c r="B18" s="24"/>
      <c r="L18" s="39"/>
      <c r="M18" s="39"/>
      <c r="N18" s="39"/>
      <c r="O18" s="41"/>
      <c r="P18" s="39"/>
      <c r="Q18" s="44"/>
      <c r="R18" s="41"/>
      <c r="S18" s="45"/>
      <c r="T18" s="45"/>
      <c r="U18" s="41"/>
      <c r="V18" s="41"/>
      <c r="W18" s="41"/>
      <c r="X18" s="47"/>
      <c r="Z18" s="2"/>
      <c r="AA18" s="52"/>
      <c r="AB18" s="52"/>
      <c r="AC18" s="52"/>
      <c r="AD18" s="52"/>
      <c r="AE18" s="52"/>
      <c r="AF18" s="52"/>
      <c r="AG18" s="52"/>
      <c r="AH18" s="52"/>
    </row>
    <row r="19" spans="2:34">
      <c r="B19" s="24"/>
      <c r="L19" s="39"/>
      <c r="M19" s="39"/>
      <c r="N19" s="39"/>
      <c r="O19" s="39"/>
      <c r="P19" s="39"/>
      <c r="R19" s="39"/>
      <c r="U19" s="39"/>
      <c r="V19" s="39"/>
      <c r="W19" s="39"/>
      <c r="X19" s="47"/>
      <c r="Z19" s="2"/>
      <c r="AA19" s="52"/>
      <c r="AB19" s="52"/>
      <c r="AC19" s="52"/>
      <c r="AD19" s="52"/>
      <c r="AE19" s="52"/>
      <c r="AF19" s="52"/>
      <c r="AG19" s="52"/>
      <c r="AH19" s="52"/>
    </row>
    <row r="20" ht="25.5" spans="2:34">
      <c r="B20" s="24"/>
      <c r="C20" s="23"/>
      <c r="D20" s="23"/>
      <c r="E20" s="23"/>
      <c r="F20" s="23"/>
      <c r="G20" s="23"/>
      <c r="H20" s="23"/>
      <c r="I20" s="23"/>
      <c r="J20" s="23"/>
      <c r="K20" s="23"/>
      <c r="L20" s="40"/>
      <c r="M20" s="40"/>
      <c r="N20" s="40"/>
      <c r="O20" s="40"/>
      <c r="P20" s="40"/>
      <c r="Q20" s="39"/>
      <c r="R20" s="40"/>
      <c r="U20" s="40"/>
      <c r="V20" s="40"/>
      <c r="W20" s="40"/>
      <c r="X20" s="47"/>
      <c r="Z20" s="2"/>
      <c r="AA20" s="52"/>
      <c r="AB20" s="52"/>
      <c r="AC20" s="52"/>
      <c r="AD20" s="52"/>
      <c r="AE20" s="52"/>
      <c r="AF20" s="52"/>
      <c r="AG20" s="52"/>
      <c r="AH20" s="52"/>
    </row>
    <row r="21" spans="2:34">
      <c r="B21" s="24"/>
      <c r="C21" s="30" t="s">
        <v>169</v>
      </c>
      <c r="D21" s="31" t="s">
        <v>178</v>
      </c>
      <c r="E21" s="38"/>
      <c r="F21" s="30" t="s">
        <v>192</v>
      </c>
      <c r="G21" s="31"/>
      <c r="H21" s="38"/>
      <c r="I21" s="30" t="s">
        <v>107</v>
      </c>
      <c r="J21" s="31" t="s">
        <v>193</v>
      </c>
      <c r="K21" s="38"/>
      <c r="L21" s="30" t="s">
        <v>194</v>
      </c>
      <c r="M21" s="31" t="s">
        <v>195</v>
      </c>
      <c r="N21" s="38"/>
      <c r="O21" s="42"/>
      <c r="P21" s="42"/>
      <c r="Q21" s="42"/>
      <c r="R21" s="42"/>
      <c r="S21" s="42"/>
      <c r="T21" s="42"/>
      <c r="U21" s="42"/>
      <c r="V21" s="42"/>
      <c r="W21" s="42"/>
      <c r="X21" s="47"/>
      <c r="Z21" s="2"/>
      <c r="AA21" s="52"/>
      <c r="AB21" s="52"/>
      <c r="AC21" s="52"/>
      <c r="AD21" s="52"/>
      <c r="AE21" s="52"/>
      <c r="AF21" s="52"/>
      <c r="AG21" s="52"/>
      <c r="AH21" s="52"/>
    </row>
    <row r="22" spans="2:34">
      <c r="B22" s="24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47"/>
      <c r="Z22" s="2"/>
      <c r="AA22" s="52"/>
      <c r="AB22" s="52"/>
      <c r="AC22" s="52"/>
      <c r="AD22" s="52"/>
      <c r="AE22" s="52"/>
      <c r="AF22" s="52"/>
      <c r="AG22" s="52"/>
      <c r="AH22" s="52"/>
    </row>
    <row r="23" spans="2:34">
      <c r="B23" s="24"/>
      <c r="C23" s="5" t="s">
        <v>148</v>
      </c>
      <c r="X23" s="47"/>
      <c r="Z23" s="2"/>
      <c r="AA23" s="52"/>
      <c r="AB23" s="52"/>
      <c r="AC23" s="52"/>
      <c r="AD23" s="52"/>
      <c r="AE23" s="52"/>
      <c r="AF23" s="52"/>
      <c r="AG23" s="52"/>
      <c r="AH23" s="52"/>
    </row>
    <row r="24" spans="2:34">
      <c r="B24" s="24"/>
      <c r="C24" s="25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46"/>
      <c r="R24" s="34"/>
      <c r="S24" s="34"/>
      <c r="T24" s="46"/>
      <c r="U24" s="34"/>
      <c r="V24" s="34"/>
      <c r="W24" s="46"/>
      <c r="X24" s="47"/>
      <c r="Z24" s="2"/>
      <c r="AA24" s="52"/>
      <c r="AB24" s="52"/>
      <c r="AC24" s="52"/>
      <c r="AD24" s="52"/>
      <c r="AE24" s="52"/>
      <c r="AF24" s="52"/>
      <c r="AG24" s="52"/>
      <c r="AH24" s="52"/>
    </row>
    <row r="25" spans="2:34">
      <c r="B25" s="24"/>
      <c r="C25" s="35"/>
      <c r="Q25" s="47"/>
      <c r="T25" s="47"/>
      <c r="W25" s="47"/>
      <c r="X25" s="47"/>
      <c r="Z25" s="2"/>
      <c r="AA25" s="52"/>
      <c r="AB25" s="52"/>
      <c r="AC25" s="52"/>
      <c r="AD25" s="52"/>
      <c r="AE25" s="52"/>
      <c r="AF25" s="52"/>
      <c r="AG25" s="52"/>
      <c r="AH25" s="52"/>
    </row>
    <row r="26" spans="2:34">
      <c r="B26" s="24"/>
      <c r="C26" s="35"/>
      <c r="Q26" s="47"/>
      <c r="T26" s="47"/>
      <c r="W26" s="47"/>
      <c r="X26" s="47"/>
      <c r="Z26" s="2"/>
      <c r="AA26" s="52"/>
      <c r="AB26" s="52"/>
      <c r="AC26" s="52"/>
      <c r="AD26" s="52"/>
      <c r="AE26" s="52"/>
      <c r="AF26" s="52"/>
      <c r="AG26" s="52"/>
      <c r="AH26" s="52"/>
    </row>
    <row r="27" spans="2:34">
      <c r="B27" s="24"/>
      <c r="C27" s="35"/>
      <c r="Q27" s="47"/>
      <c r="T27" s="47"/>
      <c r="W27" s="47"/>
      <c r="X27" s="47"/>
      <c r="Z27" s="2"/>
      <c r="AA27" s="52"/>
      <c r="AB27" s="52"/>
      <c r="AC27" s="52"/>
      <c r="AD27" s="52"/>
      <c r="AE27" s="52"/>
      <c r="AF27" s="52"/>
      <c r="AG27" s="52"/>
      <c r="AH27" s="52"/>
    </row>
    <row r="28" customFormat="1" ht="10" customHeight="1" spans="1:24">
      <c r="A28" s="20"/>
      <c r="B28" s="22"/>
      <c r="C28" s="35"/>
      <c r="Q28" s="47"/>
      <c r="T28" s="47"/>
      <c r="W28" s="47"/>
      <c r="X28" s="51"/>
    </row>
    <row r="29" customFormat="1" ht="18" customHeight="1" spans="2:24">
      <c r="B29" s="24"/>
      <c r="C29" s="35"/>
      <c r="Q29" s="47"/>
      <c r="T29" s="47"/>
      <c r="W29" s="47"/>
      <c r="X29" s="47"/>
    </row>
    <row r="30" spans="2:24">
      <c r="B30" s="36"/>
      <c r="C30" s="35"/>
      <c r="Q30" s="47"/>
      <c r="T30" s="47"/>
      <c r="W30" s="47"/>
      <c r="X30" s="48"/>
    </row>
    <row r="31" ht="18" customHeight="1" spans="2:24">
      <c r="B31" s="24"/>
      <c r="C31" s="35"/>
      <c r="Q31" s="47"/>
      <c r="T31" s="47"/>
      <c r="W31" s="47"/>
      <c r="X31" s="47"/>
    </row>
    <row r="32" spans="2:24">
      <c r="B32" s="24"/>
      <c r="C32" s="35"/>
      <c r="Q32" s="47"/>
      <c r="T32" s="47"/>
      <c r="W32" s="47"/>
      <c r="X32" s="47"/>
    </row>
    <row r="33" spans="2:24">
      <c r="B33" s="24"/>
      <c r="C33" s="35"/>
      <c r="Q33" s="47"/>
      <c r="T33" s="47"/>
      <c r="W33" s="47"/>
      <c r="X33" s="47"/>
    </row>
    <row r="34" spans="2:24">
      <c r="B34" s="24"/>
      <c r="C34" s="35"/>
      <c r="Q34" s="47"/>
      <c r="T34" s="47"/>
      <c r="W34" s="47"/>
      <c r="X34" s="47"/>
    </row>
    <row r="35" spans="2:24">
      <c r="B35" s="24"/>
      <c r="C35" s="35"/>
      <c r="Q35" s="47"/>
      <c r="T35" s="47"/>
      <c r="W35" s="47"/>
      <c r="X35" s="47"/>
    </row>
    <row r="36" spans="2:24">
      <c r="B36" s="24"/>
      <c r="C36" s="35"/>
      <c r="Q36" s="47"/>
      <c r="T36" s="47"/>
      <c r="W36" s="47"/>
      <c r="X36" s="47"/>
    </row>
    <row r="37" spans="2:24">
      <c r="B37" s="24"/>
      <c r="C37" s="35"/>
      <c r="Q37" s="47"/>
      <c r="T37" s="47"/>
      <c r="W37" s="47"/>
      <c r="X37" s="47"/>
    </row>
    <row r="38" spans="2:24">
      <c r="B38" s="24"/>
      <c r="C38" s="35"/>
      <c r="Q38" s="47"/>
      <c r="T38" s="47"/>
      <c r="W38" s="47"/>
      <c r="X38" s="47"/>
    </row>
    <row r="39" spans="2:24">
      <c r="B39" s="24"/>
      <c r="C39" s="35"/>
      <c r="Q39" s="47"/>
      <c r="T39" s="47"/>
      <c r="W39" s="47"/>
      <c r="X39" s="47"/>
    </row>
    <row r="40" spans="2:26">
      <c r="B40" s="24"/>
      <c r="C40" s="35"/>
      <c r="Q40" s="47"/>
      <c r="T40" s="47"/>
      <c r="W40" s="47"/>
      <c r="X40" s="47"/>
      <c r="Z40" t="s">
        <v>196</v>
      </c>
    </row>
    <row r="41" spans="2:24">
      <c r="B41" s="24"/>
      <c r="C41" s="35"/>
      <c r="Q41" s="47"/>
      <c r="T41" s="47"/>
      <c r="W41" s="47"/>
      <c r="X41" s="47"/>
    </row>
    <row r="42" spans="2:24">
      <c r="B42" s="24"/>
      <c r="C42" s="35"/>
      <c r="Q42" s="47"/>
      <c r="T42" s="47"/>
      <c r="W42" s="47"/>
      <c r="X42" s="47"/>
    </row>
    <row r="43" spans="2:24">
      <c r="B43" s="24"/>
      <c r="C43" s="35"/>
      <c r="Q43" s="47"/>
      <c r="T43" s="47"/>
      <c r="W43" s="47"/>
      <c r="X43" s="47"/>
    </row>
    <row r="44" spans="2:24">
      <c r="B44" s="24"/>
      <c r="C44" s="35"/>
      <c r="Q44" s="47"/>
      <c r="T44" s="47"/>
      <c r="W44" s="47"/>
      <c r="X44" s="47"/>
    </row>
    <row r="45" spans="2:24">
      <c r="B45" s="24"/>
      <c r="C45" s="35"/>
      <c r="Q45" s="47"/>
      <c r="T45" s="47"/>
      <c r="W45" s="47"/>
      <c r="X45" s="47"/>
    </row>
    <row r="46" spans="2:24">
      <c r="B46" s="24"/>
      <c r="C46" s="27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48"/>
      <c r="R46" s="33"/>
      <c r="S46" s="33"/>
      <c r="T46" s="48"/>
      <c r="U46" s="33"/>
      <c r="V46" s="33"/>
      <c r="W46" s="48"/>
      <c r="X46" s="47"/>
    </row>
    <row r="47" spans="2:24">
      <c r="B47" s="24"/>
      <c r="X47" s="47"/>
    </row>
    <row r="48" spans="2:24">
      <c r="B48" s="24"/>
      <c r="C48" s="1" t="s">
        <v>197</v>
      </c>
      <c r="D48" s="1" t="s">
        <v>107</v>
      </c>
      <c r="E48" s="1" t="s">
        <v>198</v>
      </c>
      <c r="F48" s="1" t="s">
        <v>168</v>
      </c>
      <c r="G48" s="1" t="s">
        <v>169</v>
      </c>
      <c r="H48" s="1" t="s">
        <v>199</v>
      </c>
      <c r="I48" s="1" t="s">
        <v>165</v>
      </c>
      <c r="J48" s="1" t="s">
        <v>200</v>
      </c>
      <c r="K48" s="1" t="s">
        <v>201</v>
      </c>
      <c r="L48" s="1" t="s">
        <v>172</v>
      </c>
      <c r="M48" s="1" t="s">
        <v>173</v>
      </c>
      <c r="N48" s="1" t="s">
        <v>150</v>
      </c>
      <c r="O48" s="1" t="s">
        <v>151</v>
      </c>
      <c r="P48" s="1" t="s">
        <v>152</v>
      </c>
      <c r="Q48" s="1" t="s">
        <v>153</v>
      </c>
      <c r="R48" s="1" t="s">
        <v>154</v>
      </c>
      <c r="S48" s="1" t="s">
        <v>155</v>
      </c>
      <c r="T48" s="1" t="s">
        <v>188</v>
      </c>
      <c r="U48" s="1" t="s">
        <v>189</v>
      </c>
      <c r="V48" s="1" t="s">
        <v>190</v>
      </c>
      <c r="W48" s="1" t="s">
        <v>191</v>
      </c>
      <c r="X48" s="47"/>
    </row>
    <row r="49" spans="2:24">
      <c r="B49" s="24"/>
      <c r="C49" s="1">
        <v>1</v>
      </c>
      <c r="D49" s="1" t="s">
        <v>202</v>
      </c>
      <c r="E49" s="1"/>
      <c r="F49" s="1">
        <v>1001</v>
      </c>
      <c r="G49" s="1" t="s">
        <v>178</v>
      </c>
      <c r="H49" s="1" t="s">
        <v>203</v>
      </c>
      <c r="I49" s="1">
        <v>200</v>
      </c>
      <c r="J49" s="1" t="s">
        <v>204</v>
      </c>
      <c r="K49" s="1" t="s">
        <v>205</v>
      </c>
      <c r="L49" s="1">
        <v>100</v>
      </c>
      <c r="M49" s="1">
        <v>98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47"/>
    </row>
    <row r="50" spans="2:26">
      <c r="B50" s="24"/>
      <c r="C50" s="1">
        <v>2</v>
      </c>
      <c r="D50" s="1" t="s">
        <v>202</v>
      </c>
      <c r="E50" s="1"/>
      <c r="F50" s="1">
        <v>1001</v>
      </c>
      <c r="G50" s="1" t="s">
        <v>178</v>
      </c>
      <c r="H50" s="1" t="s">
        <v>206</v>
      </c>
      <c r="I50" s="1">
        <v>200</v>
      </c>
      <c r="J50" s="1" t="s">
        <v>207</v>
      </c>
      <c r="K50" s="1" t="s">
        <v>208</v>
      </c>
      <c r="L50" s="1">
        <v>100</v>
      </c>
      <c r="M50" s="1">
        <v>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47"/>
      <c r="Z50" t="s">
        <v>209</v>
      </c>
    </row>
    <row r="51" spans="2:24">
      <c r="B51" s="24"/>
      <c r="C51" s="1">
        <v>3</v>
      </c>
      <c r="D51" s="1" t="s">
        <v>202</v>
      </c>
      <c r="E51" s="1"/>
      <c r="F51" s="1">
        <v>1001</v>
      </c>
      <c r="G51" s="1" t="s">
        <v>178</v>
      </c>
      <c r="H51" s="1" t="s">
        <v>210</v>
      </c>
      <c r="I51" s="1">
        <v>200</v>
      </c>
      <c r="J51" s="1" t="s">
        <v>211</v>
      </c>
      <c r="K51" s="1" t="s">
        <v>212</v>
      </c>
      <c r="L51" s="1">
        <v>100</v>
      </c>
      <c r="M51" s="1">
        <v>98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47"/>
    </row>
    <row r="52" spans="2:24">
      <c r="B52" s="24"/>
      <c r="C52" s="1">
        <v>4</v>
      </c>
      <c r="D52" s="1" t="s">
        <v>202</v>
      </c>
      <c r="E52" s="1"/>
      <c r="F52" s="1">
        <v>1001</v>
      </c>
      <c r="G52" s="1" t="s">
        <v>178</v>
      </c>
      <c r="H52" s="1" t="s">
        <v>213</v>
      </c>
      <c r="I52" s="1">
        <v>200</v>
      </c>
      <c r="J52" s="1" t="s">
        <v>214</v>
      </c>
      <c r="K52" s="1" t="s">
        <v>215</v>
      </c>
      <c r="L52" s="1">
        <v>100</v>
      </c>
      <c r="M52" s="1">
        <v>98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47"/>
    </row>
    <row r="53" spans="2:26">
      <c r="B53" s="24"/>
      <c r="C53" s="1">
        <v>5</v>
      </c>
      <c r="D53" s="1" t="s">
        <v>202</v>
      </c>
      <c r="E53" s="1"/>
      <c r="F53" s="1">
        <v>1001</v>
      </c>
      <c r="G53" s="1" t="s">
        <v>178</v>
      </c>
      <c r="H53" s="1" t="s">
        <v>216</v>
      </c>
      <c r="I53" s="1">
        <v>200</v>
      </c>
      <c r="J53" s="1" t="s">
        <v>217</v>
      </c>
      <c r="K53" s="1" t="s">
        <v>218</v>
      </c>
      <c r="L53" s="1">
        <v>100</v>
      </c>
      <c r="M53" s="1">
        <v>98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47"/>
      <c r="Z53" t="s">
        <v>219</v>
      </c>
    </row>
    <row r="54" spans="2:24">
      <c r="B54" s="24"/>
      <c r="C54" s="1">
        <v>6</v>
      </c>
      <c r="D54" s="1" t="s">
        <v>202</v>
      </c>
      <c r="E54" s="1"/>
      <c r="F54" s="1">
        <v>1001</v>
      </c>
      <c r="G54" s="1" t="s">
        <v>178</v>
      </c>
      <c r="H54" s="1" t="s">
        <v>220</v>
      </c>
      <c r="I54" s="1">
        <v>200</v>
      </c>
      <c r="J54" s="1" t="s">
        <v>221</v>
      </c>
      <c r="K54" s="1" t="s">
        <v>222</v>
      </c>
      <c r="L54" s="1">
        <v>100</v>
      </c>
      <c r="M54" s="1">
        <v>98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47"/>
    </row>
    <row r="55" spans="2:24">
      <c r="B55" s="24"/>
      <c r="C55" s="1">
        <v>7</v>
      </c>
      <c r="D55" s="1" t="s">
        <v>202</v>
      </c>
      <c r="E55" s="1"/>
      <c r="F55" s="1">
        <v>1001</v>
      </c>
      <c r="G55" s="1" t="s">
        <v>178</v>
      </c>
      <c r="H55" s="1" t="s">
        <v>223</v>
      </c>
      <c r="I55" s="1">
        <v>200</v>
      </c>
      <c r="J55" s="1" t="s">
        <v>224</v>
      </c>
      <c r="K55" s="1" t="s">
        <v>225</v>
      </c>
      <c r="L55" s="1">
        <v>100</v>
      </c>
      <c r="M55" s="1">
        <v>98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47"/>
    </row>
    <row r="56" spans="2:25">
      <c r="B56" s="24"/>
      <c r="C56" s="1">
        <v>8</v>
      </c>
      <c r="D56" s="1" t="s">
        <v>202</v>
      </c>
      <c r="E56" s="1"/>
      <c r="F56" s="1">
        <v>1001</v>
      </c>
      <c r="G56" s="1" t="s">
        <v>178</v>
      </c>
      <c r="H56" s="1" t="s">
        <v>226</v>
      </c>
      <c r="I56" s="1">
        <v>200</v>
      </c>
      <c r="J56" s="1" t="s">
        <v>227</v>
      </c>
      <c r="K56" s="1" t="s">
        <v>228</v>
      </c>
      <c r="L56" s="1">
        <v>100</v>
      </c>
      <c r="M56" s="1">
        <v>98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2"/>
      <c r="Y56" t="s">
        <v>229</v>
      </c>
    </row>
    <row r="57" ht="20" customHeight="1" spans="2:24">
      <c r="B57" s="24"/>
      <c r="C57" s="1">
        <v>9</v>
      </c>
      <c r="D57" s="1" t="s">
        <v>202</v>
      </c>
      <c r="E57" s="1"/>
      <c r="F57" s="1">
        <v>1001</v>
      </c>
      <c r="G57" s="1" t="s">
        <v>178</v>
      </c>
      <c r="H57" s="1" t="s">
        <v>230</v>
      </c>
      <c r="I57" s="1">
        <v>200</v>
      </c>
      <c r="J57" s="1" t="s">
        <v>231</v>
      </c>
      <c r="K57" s="1" t="s">
        <v>232</v>
      </c>
      <c r="L57" s="1">
        <v>100</v>
      </c>
      <c r="M57" s="1">
        <v>98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2"/>
    </row>
    <row r="58" ht="20" customHeight="1" spans="2:24">
      <c r="B58" s="24"/>
      <c r="C58" s="1">
        <v>10</v>
      </c>
      <c r="D58" s="1" t="s">
        <v>202</v>
      </c>
      <c r="E58" s="1"/>
      <c r="F58" s="1">
        <v>1001</v>
      </c>
      <c r="G58" s="1" t="s">
        <v>178</v>
      </c>
      <c r="H58" s="1" t="s">
        <v>233</v>
      </c>
      <c r="I58" s="1">
        <v>200</v>
      </c>
      <c r="J58" s="1" t="s">
        <v>234</v>
      </c>
      <c r="K58" s="1" t="s">
        <v>235</v>
      </c>
      <c r="L58" s="1">
        <v>100</v>
      </c>
      <c r="M58" s="1">
        <v>98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2"/>
    </row>
    <row r="59" ht="20" customHeight="1" spans="2:24">
      <c r="B59" s="24"/>
      <c r="X59" s="2"/>
    </row>
    <row r="60" ht="20" customHeight="1" spans="2:24">
      <c r="B60" s="24"/>
      <c r="X60" s="2"/>
    </row>
    <row r="61" ht="20" customHeight="1" spans="2:24">
      <c r="B61" s="24"/>
      <c r="D61" t="s">
        <v>202</v>
      </c>
      <c r="X61" s="2"/>
    </row>
    <row r="62" ht="20" customHeight="1" spans="2:24">
      <c r="B62" s="24"/>
      <c r="D62" t="s">
        <v>236</v>
      </c>
      <c r="X62" s="2"/>
    </row>
    <row r="63" ht="20" customHeight="1" spans="2:24">
      <c r="B63" s="24"/>
      <c r="D63" t="s">
        <v>193</v>
      </c>
      <c r="X63" s="2"/>
    </row>
    <row r="64" ht="20" customHeight="1" spans="2:24">
      <c r="B64" s="24"/>
      <c r="D64" t="s">
        <v>237</v>
      </c>
      <c r="X64" s="2"/>
    </row>
    <row r="65" ht="20" customHeight="1" spans="2:24">
      <c r="B65" s="24"/>
      <c r="X65" s="2"/>
    </row>
    <row r="66" ht="20" customHeight="1" spans="2:24">
      <c r="B66" s="24"/>
      <c r="X66" s="2"/>
    </row>
    <row r="71" ht="17.25" spans="26:26">
      <c r="Z71" s="55" t="s">
        <v>124</v>
      </c>
    </row>
    <row r="72" ht="17.25" spans="26:26">
      <c r="Z72" s="55" t="s">
        <v>125</v>
      </c>
    </row>
    <row r="73" ht="17.25" spans="26:26">
      <c r="Z73" s="55" t="s">
        <v>126</v>
      </c>
    </row>
    <row r="74" ht="17.25" spans="26:26">
      <c r="Z74" s="55" t="s">
        <v>127</v>
      </c>
    </row>
    <row r="75" ht="17.25" spans="26:26">
      <c r="Z75" s="55" t="s">
        <v>128</v>
      </c>
    </row>
    <row r="76" ht="17.25" spans="26:26">
      <c r="Z76" s="55"/>
    </row>
    <row r="77" ht="17.25" spans="26:26">
      <c r="Z77" s="55" t="s">
        <v>129</v>
      </c>
    </row>
    <row r="78" ht="17.25" spans="26:26">
      <c r="Z78" s="55" t="s">
        <v>130</v>
      </c>
    </row>
    <row r="79" ht="17.25" spans="26:26">
      <c r="Z79" s="55" t="s">
        <v>131</v>
      </c>
    </row>
    <row r="80" ht="17.25" spans="26:26">
      <c r="Z80" s="55" t="s">
        <v>132</v>
      </c>
    </row>
    <row r="81" ht="17.25" spans="26:26">
      <c r="Z81" s="55" t="s">
        <v>133</v>
      </c>
    </row>
    <row r="82" ht="17.25" spans="3:26">
      <c r="C82" s="25" t="s">
        <v>183</v>
      </c>
      <c r="D82" s="26"/>
      <c r="E82" s="25" t="s">
        <v>184</v>
      </c>
      <c r="F82" s="26"/>
      <c r="G82" s="25" t="s">
        <v>185</v>
      </c>
      <c r="H82" s="26"/>
      <c r="I82" s="25" t="s">
        <v>186</v>
      </c>
      <c r="J82" s="26"/>
      <c r="Z82" s="55"/>
    </row>
    <row r="83" ht="17.25" spans="3:26">
      <c r="C83" s="27">
        <v>1000</v>
      </c>
      <c r="D83" s="28"/>
      <c r="E83" s="27">
        <v>980</v>
      </c>
      <c r="F83" s="28"/>
      <c r="G83" s="27">
        <v>10</v>
      </c>
      <c r="H83" s="28"/>
      <c r="I83" s="27">
        <v>5</v>
      </c>
      <c r="J83" s="28"/>
      <c r="Z83" s="55"/>
    </row>
    <row r="84" ht="17.25" spans="26:26">
      <c r="Z84" s="55"/>
    </row>
    <row r="85" spans="26:26">
      <c r="Z85" s="2" t="s">
        <v>150</v>
      </c>
    </row>
    <row r="86" spans="26:26">
      <c r="Z86" s="2" t="s">
        <v>151</v>
      </c>
    </row>
    <row r="87" spans="26:26">
      <c r="Z87" s="2" t="s">
        <v>152</v>
      </c>
    </row>
    <row r="88" spans="26:26">
      <c r="Z88" s="2" t="s">
        <v>153</v>
      </c>
    </row>
    <row r="89" spans="26:26">
      <c r="Z89" s="2" t="s">
        <v>154</v>
      </c>
    </row>
    <row r="90" spans="26:26">
      <c r="Z90" s="2" t="s">
        <v>155</v>
      </c>
    </row>
    <row r="91" spans="26:26">
      <c r="Z91" s="2" t="s">
        <v>187</v>
      </c>
    </row>
    <row r="92" spans="26:26">
      <c r="Z92" s="2" t="s">
        <v>188</v>
      </c>
    </row>
    <row r="93" spans="26:26">
      <c r="Z93" s="2" t="s">
        <v>189</v>
      </c>
    </row>
    <row r="94" spans="26:26">
      <c r="Z94" s="2" t="s">
        <v>190</v>
      </c>
    </row>
    <row r="95" spans="26:26">
      <c r="Z95" s="2" t="s">
        <v>191</v>
      </c>
    </row>
  </sheetData>
  <mergeCells count="26">
    <mergeCell ref="E1:S1"/>
    <mergeCell ref="U1:X1"/>
    <mergeCell ref="C3:D3"/>
    <mergeCell ref="E3:F3"/>
    <mergeCell ref="G3:H3"/>
    <mergeCell ref="I3:J3"/>
    <mergeCell ref="C4:D4"/>
    <mergeCell ref="E4:F4"/>
    <mergeCell ref="G4:H4"/>
    <mergeCell ref="I4:J4"/>
    <mergeCell ref="C6:D6"/>
    <mergeCell ref="E6:F6"/>
    <mergeCell ref="G6:H6"/>
    <mergeCell ref="C7:D7"/>
    <mergeCell ref="E7:F7"/>
    <mergeCell ref="G7:H7"/>
    <mergeCell ref="D21:E21"/>
    <mergeCell ref="G21:H21"/>
    <mergeCell ref="J21:K21"/>
    <mergeCell ref="M21:N21"/>
    <mergeCell ref="C82:D82"/>
    <mergeCell ref="E82:F82"/>
    <mergeCell ref="G82:H82"/>
    <mergeCell ref="C83:D83"/>
    <mergeCell ref="E83:F83"/>
    <mergeCell ref="G83:H83"/>
  </mergeCells>
  <dataValidations count="4">
    <dataValidation type="list" allowBlank="1" showInputMessage="1" showErrorMessage="1" sqref="D21:E21">
      <formula1>'系统原型图-大屏幕 (演示数据)'!$B:$B</formula1>
    </dataValidation>
    <dataValidation type="list" allowBlank="1" showInputMessage="1" showErrorMessage="1" sqref="G21:H21">
      <formula1>'系统原型图-大屏幕 (演示数据)'!$E$2:$E$18</formula1>
    </dataValidation>
    <dataValidation type="list" allowBlank="1" showInputMessage="1" showErrorMessage="1" sqref="J21:K21">
      <formula1>'系统原型图-大屏幕 (演示数据)'!$H:$H</formula1>
    </dataValidation>
    <dataValidation type="list" allowBlank="1" showInputMessage="1" showErrorMessage="1" sqref="M21:N21">
      <formula1>'系统原型图-大屏幕 (演示数据)'!$K:$K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8"/>
  <sheetViews>
    <sheetView zoomScale="115" zoomScaleNormal="115" workbookViewId="0">
      <selection activeCell="H2" sqref="H2:H5"/>
    </sheetView>
  </sheetViews>
  <sheetFormatPr defaultColWidth="9" defaultRowHeight="13.5"/>
  <cols>
    <col min="2" max="2" width="15.4333333333333" customWidth="1"/>
    <col min="3" max="3" width="5.10833333333333" customWidth="1"/>
    <col min="5" max="5" width="16.8416666666667" customWidth="1"/>
  </cols>
  <sheetData>
    <row r="2" spans="1:11">
      <c r="A2" t="s">
        <v>238</v>
      </c>
      <c r="B2" t="s">
        <v>178</v>
      </c>
      <c r="D2" t="s">
        <v>239</v>
      </c>
      <c r="E2" t="s">
        <v>240</v>
      </c>
      <c r="G2" t="s">
        <v>107</v>
      </c>
      <c r="H2" t="s">
        <v>202</v>
      </c>
      <c r="J2" t="s">
        <v>194</v>
      </c>
      <c r="K2" t="s">
        <v>241</v>
      </c>
    </row>
    <row r="3" spans="5:11">
      <c r="E3" t="s">
        <v>242</v>
      </c>
      <c r="H3" t="s">
        <v>236</v>
      </c>
      <c r="K3" t="s">
        <v>195</v>
      </c>
    </row>
    <row r="4" spans="5:11">
      <c r="E4" t="s">
        <v>243</v>
      </c>
      <c r="H4" t="s">
        <v>193</v>
      </c>
      <c r="K4" t="s">
        <v>244</v>
      </c>
    </row>
    <row r="5" spans="5:11">
      <c r="E5" t="s">
        <v>245</v>
      </c>
      <c r="H5" t="s">
        <v>237</v>
      </c>
      <c r="K5" t="s">
        <v>246</v>
      </c>
    </row>
    <row r="6" spans="5:11">
      <c r="E6" t="s">
        <v>247</v>
      </c>
      <c r="K6" t="s">
        <v>248</v>
      </c>
    </row>
    <row r="7" spans="2:11">
      <c r="B7" t="s">
        <v>249</v>
      </c>
      <c r="E7" t="s">
        <v>250</v>
      </c>
      <c r="K7" t="s">
        <v>251</v>
      </c>
    </row>
    <row r="8" spans="5:11">
      <c r="E8" t="s">
        <v>252</v>
      </c>
      <c r="K8" t="s">
        <v>253</v>
      </c>
    </row>
    <row r="9" spans="5:11">
      <c r="E9" t="s">
        <v>254</v>
      </c>
      <c r="K9" t="s">
        <v>255</v>
      </c>
    </row>
    <row r="10" spans="5:11">
      <c r="E10" t="s">
        <v>256</v>
      </c>
      <c r="K10" t="s">
        <v>257</v>
      </c>
    </row>
    <row r="11" spans="5:11">
      <c r="E11" t="s">
        <v>258</v>
      </c>
      <c r="K11" t="s">
        <v>259</v>
      </c>
    </row>
    <row r="12" spans="2:11">
      <c r="B12" t="s">
        <v>260</v>
      </c>
      <c r="E12" t="s">
        <v>261</v>
      </c>
      <c r="K12" t="s">
        <v>262</v>
      </c>
    </row>
    <row r="13" spans="5:11">
      <c r="E13" t="s">
        <v>263</v>
      </c>
      <c r="K13" t="s">
        <v>264</v>
      </c>
    </row>
    <row r="14" spans="5:5">
      <c r="E14" t="s">
        <v>265</v>
      </c>
    </row>
    <row r="15" spans="5:5">
      <c r="E15" t="s">
        <v>266</v>
      </c>
    </row>
    <row r="16" spans="5:5">
      <c r="E16" t="s">
        <v>267</v>
      </c>
    </row>
    <row r="17" spans="2:2">
      <c r="B17" t="s">
        <v>268</v>
      </c>
    </row>
    <row r="18" spans="2:2">
      <c r="B18" t="s">
        <v>269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E34" sqref="E34"/>
    </sheetView>
  </sheetViews>
  <sheetFormatPr defaultColWidth="9" defaultRowHeight="13.5" outlineLevelRow="6" outlineLevelCol="1"/>
  <cols>
    <col min="1" max="1" width="14.125" customWidth="1"/>
    <col min="2" max="2" width="76" customWidth="1"/>
  </cols>
  <sheetData>
    <row r="1" ht="14.25" spans="1:2">
      <c r="A1" s="18" t="s">
        <v>270</v>
      </c>
      <c r="B1" s="18" t="s">
        <v>271</v>
      </c>
    </row>
    <row r="2" ht="14.25" spans="1:2">
      <c r="A2" s="19" t="s">
        <v>272</v>
      </c>
      <c r="B2" s="19" t="s">
        <v>273</v>
      </c>
    </row>
    <row r="3" ht="14.25" spans="1:2">
      <c r="A3" s="19"/>
      <c r="B3" s="19" t="s">
        <v>274</v>
      </c>
    </row>
    <row r="4" ht="14.25" spans="1:2">
      <c r="A4" s="19"/>
      <c r="B4" s="19" t="s">
        <v>275</v>
      </c>
    </row>
    <row r="5" ht="14.25" spans="1:2">
      <c r="A5" s="19" t="s">
        <v>276</v>
      </c>
      <c r="B5" s="19" t="s">
        <v>277</v>
      </c>
    </row>
    <row r="6" ht="14.25" spans="1:2">
      <c r="A6" s="19"/>
      <c r="B6" s="19" t="s">
        <v>278</v>
      </c>
    </row>
    <row r="7" ht="14.25" spans="1:2">
      <c r="A7" s="19" t="s">
        <v>279</v>
      </c>
      <c r="B7" s="19" t="s">
        <v>280</v>
      </c>
    </row>
  </sheetData>
  <mergeCells count="2">
    <mergeCell ref="A2:A4"/>
    <mergeCell ref="A5:A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封面</vt:lpstr>
      <vt:lpstr>产品与技术架构</vt:lpstr>
      <vt:lpstr>实施与开发计划</vt:lpstr>
      <vt:lpstr>系统前端页面开发</vt:lpstr>
      <vt:lpstr>系统需求沟通源表</vt:lpstr>
      <vt:lpstr>系统原型图-大屏幕</vt:lpstr>
      <vt:lpstr>系统原型图-大屏幕 (2)</vt:lpstr>
      <vt:lpstr>系统原型图-大屏幕 (演示数据)</vt:lpstr>
      <vt:lpstr>风险评估</vt:lpstr>
      <vt:lpstr>数据字典</vt:lpstr>
      <vt:lpstr>项目管理-网关管理</vt:lpstr>
      <vt:lpstr>项目管理-设备管理</vt:lpstr>
      <vt:lpstr>项目管理-设备分组</vt:lpstr>
      <vt:lpstr>告警联动-场景联动</vt:lpstr>
      <vt:lpstr>告警联动-告警渠道</vt:lpstr>
      <vt:lpstr>告警联动-告警配置</vt:lpstr>
      <vt:lpstr>告警联动-告警记录</vt:lpstr>
      <vt:lpstr>数据可视化-大屏管理</vt:lpstr>
      <vt:lpstr>数据可视化-固定大屏</vt:lpstr>
      <vt:lpstr>企业管理-组织管理</vt:lpstr>
      <vt:lpstr>企业管理-用户管理</vt:lpstr>
      <vt:lpstr>企业管理-角色管理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邹霍梁18951631470</cp:lastModifiedBy>
  <dcterms:created xsi:type="dcterms:W3CDTF">2018-06-02T03:28:00Z</dcterms:created>
  <dcterms:modified xsi:type="dcterms:W3CDTF">2025-03-23T09:34:40Z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2052-12.1.0.17900</vt:lpwstr>
  </property>
  <property fmtid="{D5CDD505-2E9C-101B-9397-08002B2CF9AE}" pid="3" name="ICV">
    <vt:lpwstr/>
  </property>
</Properties>
</file>