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3" i="1"/>
  <c r="F7" i="1"/>
  <c r="D4" i="1"/>
  <c r="D5" i="1"/>
  <c r="D6" i="1"/>
  <c r="D7" i="1"/>
  <c r="D8" i="1"/>
  <c r="D9" i="1"/>
  <c r="D3" i="1"/>
  <c r="C4" i="1"/>
  <c r="F4" i="1" s="1"/>
  <c r="C5" i="1"/>
  <c r="F5" i="1" s="1"/>
  <c r="C6" i="1"/>
  <c r="F6" i="1" s="1"/>
  <c r="C7" i="1"/>
  <c r="C8" i="1"/>
  <c r="F8" i="1" s="1"/>
  <c r="C9" i="1"/>
  <c r="F9" i="1" s="1"/>
  <c r="C3" i="1"/>
  <c r="F3" i="1" s="1"/>
</calcChain>
</file>

<file path=xl/sharedStrings.xml><?xml version="1.0" encoding="utf-8"?>
<sst xmlns="http://schemas.openxmlformats.org/spreadsheetml/2006/main" count="22" uniqueCount="20">
  <si>
    <t>BẢNG LƯƠNG GIÁO VIÊN</t>
  </si>
  <si>
    <t>MÃ GV</t>
  </si>
  <si>
    <t>HỌ VÀ TÊN</t>
  </si>
  <si>
    <t>CHỨC VỤ</t>
  </si>
  <si>
    <t>BẬC LƯƠNG</t>
  </si>
  <si>
    <t xml:space="preserve">LƯƠNG CƠ BẢN </t>
  </si>
  <si>
    <t>GV01</t>
  </si>
  <si>
    <t>HT05</t>
  </si>
  <si>
    <t>GV02</t>
  </si>
  <si>
    <t>HP04</t>
  </si>
  <si>
    <t>GV03</t>
  </si>
  <si>
    <t>Lê Kim Anh</t>
  </si>
  <si>
    <t>Hồ Trung Dũng</t>
  </si>
  <si>
    <t>Thái Văn Huy</t>
  </si>
  <si>
    <t>Trần Thanh Bình</t>
  </si>
  <si>
    <t>Bạch Quốc An</t>
  </si>
  <si>
    <t>Võ Anh Khoa</t>
  </si>
  <si>
    <t>Lê Kiều Nhi</t>
  </si>
  <si>
    <t>PHỤ CẤP</t>
  </si>
  <si>
    <t>THỰC LĨNH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</si>
</sst>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VND]\ #,##0.000"/>
    <numFmt numFmtId="168" formatCode="\ #,##0\ [$VND]"/>
  </numFmts>
  <fonts count="2" x14ac:knownFonts="1">
    <font>
      <sz val="13"/>
      <color theme="1"/>
      <name val="Times New Roman"/>
      <family val="2"/>
    </font>
    <font>
      <b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168" fontId="0" fillId="0" borderId="1" xfId="0" applyNumberFormat="1" applyBorder="1"/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G3" sqref="G3"/>
    </sheetView>
  </sheetViews>
  <sheetFormatPr defaultRowHeight="16.5" x14ac:dyDescent="0.25"/>
  <cols>
    <col min="2" max="2" width="14.21875" customWidth="1"/>
    <col min="3" max="3" width="10.44140625" customWidth="1"/>
    <col min="5" max="5" width="15.33203125" bestFit="1" customWidth="1"/>
    <col min="6" max="6" width="15.33203125" customWidth="1"/>
    <col min="7" max="7" width="13.5546875" customWidth="1"/>
  </cols>
  <sheetData>
    <row r="1" spans="1:7" x14ac:dyDescent="0.25">
      <c r="A1" s="2" t="s">
        <v>0</v>
      </c>
      <c r="B1" s="2"/>
      <c r="C1" s="2"/>
      <c r="D1" s="2"/>
      <c r="E1" s="2"/>
      <c r="F1" s="7"/>
    </row>
    <row r="2" spans="1:7" ht="33" x14ac:dyDescent="0.25">
      <c r="A2" s="3" t="s">
        <v>1</v>
      </c>
      <c r="B2" s="3" t="s">
        <v>2</v>
      </c>
      <c r="C2" s="4" t="s">
        <v>3</v>
      </c>
      <c r="D2" s="4" t="s">
        <v>4</v>
      </c>
      <c r="E2" s="5" t="s">
        <v>5</v>
      </c>
      <c r="F2" s="5" t="s">
        <v>18</v>
      </c>
      <c r="G2" s="5" t="s">
        <v>19</v>
      </c>
    </row>
    <row r="3" spans="1:7" x14ac:dyDescent="0.25">
      <c r="A3" s="1" t="s">
        <v>6</v>
      </c>
      <c r="B3" s="1" t="s">
        <v>11</v>
      </c>
      <c r="C3" s="1" t="str">
        <f>IF(LEFT(A3,2)="HT","Hiệu trưởng",IF(LEFT(A3,2)="HP","Hiệu phó",IF(LEFT(A3,2)="GV","Giáo viên")))</f>
        <v>Giáo viên</v>
      </c>
      <c r="D3" s="1" t="str">
        <f>RIGHT(A3,2)</f>
        <v>01</v>
      </c>
      <c r="E3" s="6">
        <v>500000</v>
      </c>
      <c r="F3" s="6">
        <f>IF(C3="Hiệu trưởng",200000,IF(C3="Hiệu phó",150000,IF(C3="Giáo viên",100000)))</f>
        <v>100000</v>
      </c>
      <c r="G3" s="6">
        <f>E3*D3+F3</f>
        <v>600000</v>
      </c>
    </row>
    <row r="4" spans="1:7" x14ac:dyDescent="0.25">
      <c r="A4" s="1" t="s">
        <v>7</v>
      </c>
      <c r="B4" s="1" t="s">
        <v>12</v>
      </c>
      <c r="C4" s="1" t="str">
        <f t="shared" ref="C4:C9" si="0">IF(LEFT(A4,2)="HT","Hiệu trưởng",IF(LEFT(A4,2)="HP","Hiệu phó",IF(LEFT(A4,2)="GV","Giáo viên")))</f>
        <v>Hiệu trưởng</v>
      </c>
      <c r="D4" s="1" t="str">
        <f t="shared" ref="D4:D9" si="1">RIGHT(A4,2)</f>
        <v>05</v>
      </c>
      <c r="E4" s="6">
        <v>500000</v>
      </c>
      <c r="F4" s="6">
        <f t="shared" ref="F4:F9" si="2">IF(C4="Hiệu trưởng",200000,IF(C4="Hiệu phó",150000,IF(C4="Giáo viên",100000)))</f>
        <v>200000</v>
      </c>
      <c r="G4" s="6">
        <f t="shared" ref="G4:G9" si="3">E4*D4+F4</f>
        <v>2700000</v>
      </c>
    </row>
    <row r="5" spans="1:7" x14ac:dyDescent="0.25">
      <c r="A5" s="1" t="s">
        <v>8</v>
      </c>
      <c r="B5" s="1" t="s">
        <v>13</v>
      </c>
      <c r="C5" s="1" t="str">
        <f t="shared" si="0"/>
        <v>Giáo viên</v>
      </c>
      <c r="D5" s="1" t="str">
        <f t="shared" si="1"/>
        <v>02</v>
      </c>
      <c r="E5" s="6">
        <v>500000</v>
      </c>
      <c r="F5" s="6">
        <f t="shared" si="2"/>
        <v>100000</v>
      </c>
      <c r="G5" s="6">
        <f t="shared" si="3"/>
        <v>1100000</v>
      </c>
    </row>
    <row r="6" spans="1:7" x14ac:dyDescent="0.25">
      <c r="A6" s="1" t="s">
        <v>6</v>
      </c>
      <c r="B6" s="1" t="s">
        <v>14</v>
      </c>
      <c r="C6" s="1" t="str">
        <f t="shared" si="0"/>
        <v>Giáo viên</v>
      </c>
      <c r="D6" s="1" t="str">
        <f t="shared" si="1"/>
        <v>01</v>
      </c>
      <c r="E6" s="6">
        <v>500000</v>
      </c>
      <c r="F6" s="6">
        <f t="shared" si="2"/>
        <v>100000</v>
      </c>
      <c r="G6" s="6">
        <f t="shared" si="3"/>
        <v>600000</v>
      </c>
    </row>
    <row r="7" spans="1:7" x14ac:dyDescent="0.25">
      <c r="A7" s="1" t="s">
        <v>9</v>
      </c>
      <c r="B7" s="1" t="s">
        <v>15</v>
      </c>
      <c r="C7" s="1" t="str">
        <f t="shared" si="0"/>
        <v>Hiệu phó</v>
      </c>
      <c r="D7" s="1" t="str">
        <f t="shared" si="1"/>
        <v>04</v>
      </c>
      <c r="E7" s="6">
        <v>500000</v>
      </c>
      <c r="F7" s="6">
        <f t="shared" si="2"/>
        <v>150000</v>
      </c>
      <c r="G7" s="6">
        <f t="shared" si="3"/>
        <v>2150000</v>
      </c>
    </row>
    <row r="8" spans="1:7" x14ac:dyDescent="0.25">
      <c r="A8" s="1" t="s">
        <v>10</v>
      </c>
      <c r="B8" s="1" t="s">
        <v>17</v>
      </c>
      <c r="C8" s="1" t="str">
        <f t="shared" si="0"/>
        <v>Giáo viên</v>
      </c>
      <c r="D8" s="1" t="str">
        <f t="shared" si="1"/>
        <v>03</v>
      </c>
      <c r="E8" s="6">
        <v>500000</v>
      </c>
      <c r="F8" s="6">
        <f t="shared" si="2"/>
        <v>100000</v>
      </c>
      <c r="G8" s="6">
        <f t="shared" si="3"/>
        <v>1600000</v>
      </c>
    </row>
    <row r="9" spans="1:7" x14ac:dyDescent="0.25">
      <c r="A9" s="1" t="s">
        <v>6</v>
      </c>
      <c r="B9" s="1" t="s">
        <v>16</v>
      </c>
      <c r="C9" s="1" t="str">
        <f t="shared" si="0"/>
        <v>Giáo viên</v>
      </c>
      <c r="D9" s="1" t="str">
        <f t="shared" si="1"/>
        <v>01</v>
      </c>
      <c r="E9" s="6">
        <v>500000</v>
      </c>
      <c r="F9" s="6">
        <f t="shared" si="2"/>
        <v>100000</v>
      </c>
      <c r="G9" s="6">
        <f t="shared" si="3"/>
        <v>600000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DAINAM UNIVERSITY</dc:creator>
  <cp:lastModifiedBy>DAINAM UNIVERSITY</cp:lastModifiedBy>
  <dcterms:created xsi:type="dcterms:W3CDTF">2023-04-20T01:31:07Z</dcterms:created>
  <dcterms:modified xsi:type="dcterms:W3CDTF">2023-04-20T02:00:33Z</dcterms:modified>
</cp:coreProperties>
</file>