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rah.R\JUNIPER\8 REPORT\DAILY REPORT\"/>
    </mc:Choice>
  </mc:AlternateContent>
  <bookViews>
    <workbookView xWindow="0" yWindow="0" windowWidth="28800" windowHeight="12435" firstSheet="1" activeTab="1"/>
  </bookViews>
  <sheets>
    <sheet name="Failure type" sheetId="9" state="hidden" r:id="rId1"/>
    <sheet name="750-136059" sheetId="4" r:id="rId2"/>
    <sheet name="750-136059_RCCA" sheetId="6" r:id="rId3"/>
    <sheet name="750-054758" sheetId="7" r:id="rId4"/>
    <sheet name="750-054758_RCCA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C4" i="4"/>
  <c r="D8" i="7" l="1"/>
  <c r="D9" i="7"/>
  <c r="D10" i="7"/>
  <c r="D11" i="7"/>
  <c r="D12" i="7"/>
  <c r="D13" i="7"/>
  <c r="D14" i="7"/>
  <c r="D15" i="7"/>
  <c r="D7" i="4"/>
  <c r="D8" i="4"/>
  <c r="D9" i="4"/>
  <c r="D10" i="4"/>
  <c r="D11" i="4"/>
  <c r="D12" i="4"/>
</calcChain>
</file>

<file path=xl/sharedStrings.xml><?xml version="1.0" encoding="utf-8"?>
<sst xmlns="http://schemas.openxmlformats.org/spreadsheetml/2006/main" count="214" uniqueCount="89">
  <si>
    <t>PN</t>
  </si>
  <si>
    <t>Test station</t>
  </si>
  <si>
    <t>Status</t>
  </si>
  <si>
    <t>Date</t>
  </si>
  <si>
    <t>Operator</t>
  </si>
  <si>
    <t>ATT</t>
  </si>
  <si>
    <t>TTT</t>
  </si>
  <si>
    <t>Failure Description</t>
  </si>
  <si>
    <t>Root cause</t>
  </si>
  <si>
    <t>Correct action</t>
  </si>
  <si>
    <t>Failure status</t>
  </si>
  <si>
    <t>750-136059</t>
  </si>
  <si>
    <t>FCT</t>
  </si>
  <si>
    <t>Total Pass</t>
  </si>
  <si>
    <t>Yield (%)</t>
  </si>
  <si>
    <t>Test Qty</t>
  </si>
  <si>
    <t>TID</t>
  </si>
  <si>
    <t>RIT</t>
  </si>
  <si>
    <t>FST</t>
  </si>
  <si>
    <t>FPCTEST</t>
  </si>
  <si>
    <t>FST_S</t>
  </si>
  <si>
    <t>null</t>
  </si>
  <si>
    <t>Top 3 EC</t>
  </si>
  <si>
    <t>fvn_npi</t>
  </si>
  <si>
    <t>Incomplete</t>
  </si>
  <si>
    <t>MX960</t>
  </si>
  <si>
    <t>Fail</t>
  </si>
  <si>
    <t>Test</t>
  </si>
  <si>
    <t>Part Num</t>
  </si>
  <si>
    <t>Serial Num</t>
  </si>
  <si>
    <t>Rev</t>
  </si>
  <si>
    <t>TTF</t>
  </si>
  <si>
    <t>Log File(click to view)</t>
  </si>
  <si>
    <t>Chassis PN</t>
  </si>
  <si>
    <t>Chassis SN</t>
  </si>
  <si>
    <t>Start Date</t>
  </si>
  <si>
    <t>End Date</t>
  </si>
  <si>
    <t>Error Code</t>
  </si>
  <si>
    <t>Failure type</t>
  </si>
  <si>
    <t>GBA</t>
  </si>
  <si>
    <t>Model</t>
  </si>
  <si>
    <t>750-139059</t>
  </si>
  <si>
    <t>MPC7E-MRATE</t>
  </si>
  <si>
    <t/>
  </si>
  <si>
    <t>750-054758</t>
  </si>
  <si>
    <t>RE-S-X6-64G</t>
  </si>
  <si>
    <t>FCT2</t>
  </si>
  <si>
    <t>SWT</t>
  </si>
  <si>
    <t>RE_FCT</t>
  </si>
  <si>
    <t>RE_FCT2</t>
  </si>
  <si>
    <t>MX480</t>
  </si>
  <si>
    <t>EC Category</t>
  </si>
  <si>
    <t>Sale Order</t>
  </si>
  <si>
    <t>Script Version</t>
  </si>
  <si>
    <t>JUNOS</t>
  </si>
  <si>
    <t>Script Server</t>
  </si>
  <si>
    <t>HW issue</t>
  </si>
  <si>
    <t>Process issue</t>
  </si>
  <si>
    <t>NTF</t>
  </si>
  <si>
    <t>Monitor</t>
  </si>
  <si>
    <t>EBAE1513</t>
  </si>
  <si>
    <t>EBAE1517</t>
  </si>
  <si>
    <t>EBAE1536</t>
  </si>
  <si>
    <t>EBAE1545</t>
  </si>
  <si>
    <t>On-going</t>
  </si>
  <si>
    <t>Close</t>
  </si>
  <si>
    <t>FST_SPARES</t>
  </si>
  <si>
    <t>EBAE1868</t>
  </si>
  <si>
    <t>https://fvnmfg1.juniper.net/jmtf_logs/FXVN/2022/August/FST_SPARES/911061426f660050320712a/</t>
  </si>
  <si>
    <t>JN127274AAFA</t>
  </si>
  <si>
    <t>ValidateHardware::CheckFabricPlaneStatus: FPC7 Fabric Plane: 2, CB1 (EAAH4006) |FPC7 (EBAD6506), pfe_1_links error</t>
  </si>
  <si>
    <t>EBAE1685</t>
  </si>
  <si>
    <t>EBAE1772</t>
  </si>
  <si>
    <t>EBAE1740</t>
  </si>
  <si>
    <t>https://fvnmfg1.juniper.net/jmtf_logs/FXVN/2022/August/FST_SPARES/60066148023047632af1000/</t>
  </si>
  <si>
    <t>JN126E71BAFA</t>
  </si>
  <si>
    <t xml:space="preserve">Requirement not met: Must have 2 FANTRAY
</t>
  </si>
  <si>
    <t>1 FANTRAY (silver) is not recognize with system</t>
  </si>
  <si>
    <t>EBAD0452</t>
  </si>
  <si>
    <t>EBAE1750</t>
  </si>
  <si>
    <t>EBAD6531</t>
  </si>
  <si>
    <t>https://fvnmfg1.juniper.net/jmtf_logs/FXVN/2022/August/FST_SPARES/2f04150d3462104200016a0/</t>
  </si>
  <si>
    <t>JN1271CB1AFB</t>
  </si>
  <si>
    <t>detect CHASSIS (silver) MIDPLANE slot 7 link error.</t>
  </si>
  <si>
    <t xml:space="preserve">1. Isolated Chassis
2. Require PD setup a known good chassis silver replace NG chassis.
</t>
  </si>
  <si>
    <t>1. Isolated NG FANTRAY and swap with other system to analys
2. Require PD setup a known good FANTRAY silver replace NG chassis.</t>
  </si>
  <si>
    <t>MPC online normally before powercycle but cannot online after power cycle</t>
  </si>
  <si>
    <t>Retest after reboot system can passed</t>
  </si>
  <si>
    <t>InteractiveTest::PowercycleChassis: FPC Component is not up, unknown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</si>
</sst>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0" fillId="0" borderId="0" xfId="0" applyNumberFormat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10" fontId="2" fillId="0" borderId="9" xfId="1" applyNumberFormat="1" applyFont="1" applyBorder="1" applyAlignment="1">
      <alignment horizontal="center" vertical="center"/>
    </xf>
    <xf numFmtId="1" fontId="0" fillId="0" borderId="9" xfId="0" applyNumberFormat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5" xfId="0" applyFont="1" applyFill="1" applyBorder="1"/>
    <xf numFmtId="14" fontId="1" fillId="3" borderId="9" xfId="0" applyNumberFormat="1" applyFont="1" applyFill="1" applyBorder="1"/>
    <xf numFmtId="14" fontId="1" fillId="3" borderId="10" xfId="0" applyNumberFormat="1" applyFont="1" applyFill="1" applyBorder="1"/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center" vertical="top" wrapText="1"/>
    </xf>
    <xf numFmtId="0" fontId="0" fillId="3" borderId="9" xfId="0" applyFill="1" applyBorder="1"/>
    <xf numFmtId="0" fontId="0" fillId="3" borderId="10" xfId="0" applyFill="1" applyBorder="1"/>
    <xf numFmtId="0" fontId="1" fillId="0" borderId="15" xfId="0" applyFont="1" applyBorder="1"/>
    <xf numFmtId="0" fontId="1" fillId="0" borderId="2" xfId="0" applyFont="1" applyBorder="1"/>
    <xf numFmtId="10" fontId="2" fillId="0" borderId="2" xfId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0" fillId="3" borderId="16" xfId="0" applyFill="1" applyBorder="1"/>
    <xf numFmtId="0" fontId="1" fillId="0" borderId="17" xfId="0" applyFont="1" applyBorder="1"/>
    <xf numFmtId="0" fontId="1" fillId="0" borderId="18" xfId="0" applyFont="1" applyBorder="1"/>
    <xf numFmtId="10" fontId="2" fillId="0" borderId="18" xfId="1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0" fillId="3" borderId="19" xfId="0" applyFill="1" applyBorder="1"/>
    <xf numFmtId="0" fontId="1" fillId="0" borderId="6" xfId="0" applyFont="1" applyBorder="1"/>
    <xf numFmtId="10" fontId="2" fillId="0" borderId="6" xfId="1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1" fontId="2" fillId="0" borderId="9" xfId="0" applyNumberFormat="1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" fontId="1" fillId="3" borderId="21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0" fillId="0" borderId="23" xfId="0" applyNumberFormat="1" applyBorder="1"/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0" fillId="3" borderId="1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/>
    <xf numFmtId="1" fontId="2" fillId="0" borderId="25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14" fontId="0" fillId="3" borderId="23" xfId="0" applyNumberFormat="1" applyFont="1" applyFill="1" applyBorder="1" applyAlignment="1">
      <alignment horizontal="center"/>
    </xf>
    <xf numFmtId="14" fontId="0" fillId="3" borderId="26" xfId="0" applyNumberFormat="1" applyFont="1" applyFill="1" applyBorder="1" applyAlignment="1">
      <alignment horizontal="center"/>
    </xf>
    <xf numFmtId="10" fontId="2" fillId="0" borderId="6" xfId="1" applyNumberFormat="1" applyFont="1" applyFill="1" applyBorder="1" applyAlignment="1">
      <alignment horizontal="center" vertical="center"/>
    </xf>
    <xf numFmtId="0" fontId="0" fillId="0" borderId="18" xfId="0" applyBorder="1"/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1" fontId="1" fillId="3" borderId="28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0" fontId="0" fillId="0" borderId="7" xfId="0" applyBorder="1"/>
    <xf numFmtId="0" fontId="2" fillId="6" borderId="5" xfId="0" applyFont="1" applyFill="1" applyBorder="1" applyAlignment="1">
      <alignment horizontal="center" vertical="top" wrapText="1"/>
    </xf>
    <xf numFmtId="0" fontId="0" fillId="0" borderId="9" xfId="0" applyBorder="1"/>
    <xf numFmtId="0" fontId="0" fillId="0" borderId="10" xfId="0" applyBorder="1"/>
    <xf numFmtId="0" fontId="2" fillId="6" borderId="17" xfId="0" applyFont="1" applyFill="1" applyBorder="1" applyAlignment="1">
      <alignment horizontal="center" vertical="top" wrapText="1"/>
    </xf>
    <xf numFmtId="0" fontId="0" fillId="0" borderId="19" xfId="0" applyBorder="1"/>
    <xf numFmtId="0" fontId="2" fillId="6" borderId="9" xfId="0" applyFont="1" applyFill="1" applyBorder="1" applyAlignment="1">
      <alignment horizontal="center" vertical="top" wrapText="1"/>
    </xf>
    <xf numFmtId="0" fontId="0" fillId="6" borderId="6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2" sqref="F12"/>
    </sheetView>
  </sheetViews>
  <sheetFormatPr defaultRowHeight="15" x14ac:dyDescent="0.25"/>
  <cols>
    <col min="1" max="1" width="14" customWidth="1"/>
  </cols>
  <sheetData>
    <row r="1" spans="1:3" x14ac:dyDescent="0.25">
      <c r="A1" t="s">
        <v>39</v>
      </c>
      <c r="C1" s="54" t="s">
        <v>59</v>
      </c>
    </row>
    <row r="2" spans="1:3" x14ac:dyDescent="0.25">
      <c r="A2" t="s">
        <v>56</v>
      </c>
      <c r="C2" s="52" t="s">
        <v>64</v>
      </c>
    </row>
    <row r="3" spans="1:3" x14ac:dyDescent="0.25">
      <c r="A3" t="s">
        <v>57</v>
      </c>
      <c r="C3" s="53" t="s">
        <v>65</v>
      </c>
    </row>
    <row r="4" spans="1:3" x14ac:dyDescent="0.25">
      <c r="A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D16" sqref="D16"/>
    </sheetView>
  </sheetViews>
  <sheetFormatPr defaultRowHeight="15" x14ac:dyDescent="0.25"/>
  <cols>
    <col min="1" max="1" width="4.42578125" customWidth="1"/>
    <col min="2" max="2" width="9.7109375" bestFit="1" customWidth="1"/>
    <col min="3" max="3" width="11" customWidth="1"/>
    <col min="4" max="4" width="10.5703125" customWidth="1"/>
    <col min="5" max="6" width="9.140625" style="3"/>
  </cols>
  <sheetData>
    <row r="1" spans="2:9" ht="15.75" thickBot="1" x14ac:dyDescent="0.3"/>
    <row r="2" spans="2:9" x14ac:dyDescent="0.25">
      <c r="B2" s="9" t="s">
        <v>0</v>
      </c>
      <c r="C2" s="58" t="s">
        <v>41</v>
      </c>
      <c r="D2" s="59"/>
    </row>
    <row r="3" spans="2:9" x14ac:dyDescent="0.25">
      <c r="B3" s="10" t="s">
        <v>40</v>
      </c>
      <c r="C3" s="60" t="s">
        <v>42</v>
      </c>
      <c r="D3" s="61"/>
    </row>
    <row r="4" spans="2:9" ht="15.75" thickBot="1" x14ac:dyDescent="0.3">
      <c r="B4" s="11" t="s">
        <v>3</v>
      </c>
      <c r="C4" s="73">
        <f ca="1">TODAY()-1</f>
        <v>44783</v>
      </c>
      <c r="D4" s="74"/>
    </row>
    <row r="5" spans="2:9" ht="15.75" thickBot="1" x14ac:dyDescent="0.3"/>
    <row r="6" spans="2:9" s="1" customFormat="1" ht="15.75" thickBot="1" x14ac:dyDescent="0.3">
      <c r="B6" s="77" t="s">
        <v>16</v>
      </c>
      <c r="C6" s="78" t="s">
        <v>1</v>
      </c>
      <c r="D6" s="78" t="s">
        <v>14</v>
      </c>
      <c r="E6" s="79" t="s">
        <v>13</v>
      </c>
      <c r="F6" s="79" t="s">
        <v>15</v>
      </c>
      <c r="G6" s="80" t="s">
        <v>22</v>
      </c>
      <c r="H6" s="80"/>
      <c r="I6" s="81"/>
    </row>
    <row r="7" spans="2:9" x14ac:dyDescent="0.25">
      <c r="B7" s="23" t="s">
        <v>12</v>
      </c>
      <c r="C7" s="24" t="s">
        <v>19</v>
      </c>
      <c r="D7" s="25">
        <f>IF((E7&lt;&gt;0)*AND(F7&lt;&gt;0),E7/F7,"")</f>
        <v>0.8666666666666667</v>
      </c>
      <c r="E7" s="26">
        <v>65</v>
      </c>
      <c r="F7" s="41">
        <v>75</v>
      </c>
      <c r="G7" s="82">
        <v>3</v>
      </c>
      <c r="H7" s="83">
        <v>3</v>
      </c>
      <c r="I7" s="84">
        <v>2</v>
      </c>
    </row>
    <row r="8" spans="2:9" ht="15.75" thickBot="1" x14ac:dyDescent="0.3">
      <c r="B8" s="5"/>
      <c r="C8" s="6"/>
      <c r="D8" s="7" t="str">
        <f t="shared" ref="D8:D12" si="0">IF((E8&lt;&gt;0)*AND(F8&lt;&gt;0),E8/F8,"")</f>
        <v/>
      </c>
      <c r="E8" s="34"/>
      <c r="F8" s="40"/>
      <c r="G8" s="85">
        <v>500002</v>
      </c>
      <c r="H8" s="90">
        <v>10009</v>
      </c>
      <c r="I8" s="87">
        <v>40555</v>
      </c>
    </row>
    <row r="9" spans="2:9" x14ac:dyDescent="0.25">
      <c r="B9" s="4" t="s">
        <v>17</v>
      </c>
      <c r="C9" s="28" t="s">
        <v>17</v>
      </c>
      <c r="D9" s="29">
        <f t="shared" si="0"/>
        <v>0.80597014925373134</v>
      </c>
      <c r="E9" s="30">
        <v>54</v>
      </c>
      <c r="F9" s="39">
        <v>67</v>
      </c>
      <c r="G9" s="82">
        <v>5</v>
      </c>
      <c r="H9" s="91">
        <v>5</v>
      </c>
      <c r="I9" s="84">
        <v>2</v>
      </c>
    </row>
    <row r="10" spans="2:9" ht="15.75" thickBot="1" x14ac:dyDescent="0.3">
      <c r="B10" s="5"/>
      <c r="C10" s="6"/>
      <c r="D10" s="7" t="str">
        <f t="shared" si="0"/>
        <v/>
      </c>
      <c r="E10" s="34"/>
      <c r="F10" s="40"/>
      <c r="G10" s="85">
        <v>600007</v>
      </c>
      <c r="H10" s="86" t="s">
        <v>21</v>
      </c>
      <c r="I10" s="87">
        <v>40555</v>
      </c>
    </row>
    <row r="11" spans="2:9" x14ac:dyDescent="0.25">
      <c r="B11" s="23" t="s">
        <v>18</v>
      </c>
      <c r="C11" s="24" t="s">
        <v>20</v>
      </c>
      <c r="D11" s="25">
        <f t="shared" si="0"/>
        <v>0.65714285714285714</v>
      </c>
      <c r="E11" s="26">
        <v>23</v>
      </c>
      <c r="F11" s="41">
        <v>35</v>
      </c>
      <c r="G11" s="88">
        <v>9</v>
      </c>
      <c r="H11" s="76">
        <v>2</v>
      </c>
      <c r="I11" s="89">
        <v>1</v>
      </c>
    </row>
    <row r="12" spans="2:9" ht="15.75" thickBot="1" x14ac:dyDescent="0.3">
      <c r="B12" s="5"/>
      <c r="C12" s="6"/>
      <c r="D12" s="7" t="str">
        <f t="shared" si="0"/>
        <v/>
      </c>
      <c r="E12" s="8"/>
      <c r="F12" s="42"/>
      <c r="G12" s="85" t="s">
        <v>21</v>
      </c>
      <c r="H12" s="86">
        <v>401294</v>
      </c>
      <c r="I12" s="87">
        <v>40082</v>
      </c>
    </row>
  </sheetData>
  <mergeCells count="4">
    <mergeCell ref="C2:D2"/>
    <mergeCell ref="C3:D3"/>
    <mergeCell ref="G6:I6"/>
    <mergeCell ref="C4:D4"/>
  </mergeCells>
  <conditionalFormatting sqref="D7:D12">
    <cfRule type="cellIs" dxfId="6" priority="1" operator="between">
      <formula>0</formula>
      <formula>0.8</formula>
    </cfRule>
    <cfRule type="cellIs" dxfId="5" priority="2" operator="between">
      <formula>0</formula>
      <formula>0.8</formula>
    </cfRule>
    <cfRule type="expression" dxfId="4" priority="3">
      <formula>"($D$5&lt;&gt;0)AND($D$5&lt;80%)"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V29" sqref="V29"/>
    </sheetView>
  </sheetViews>
  <sheetFormatPr defaultRowHeight="15" x14ac:dyDescent="0.25"/>
  <cols>
    <col min="1" max="1" width="9.140625" style="14"/>
    <col min="2" max="3" width="9.140625" style="14" customWidth="1"/>
    <col min="4" max="4" width="11.7109375" style="14" customWidth="1"/>
    <col min="5" max="5" width="11.5703125" style="14" customWidth="1"/>
    <col min="6" max="6" width="9.140625" style="14"/>
    <col min="7" max="7" width="13.140625" style="14" customWidth="1"/>
    <col min="8" max="10" width="9.140625" style="14" hidden="1" customWidth="1"/>
    <col min="11" max="11" width="11" style="14" hidden="1" customWidth="1"/>
    <col min="12" max="12" width="10.140625" style="14" customWidth="1"/>
    <col min="13" max="16" width="9.140625" style="14" hidden="1" customWidth="1"/>
    <col min="17" max="17" width="13" style="14" hidden="1" customWidth="1"/>
    <col min="18" max="18" width="26.140625" style="14" hidden="1" customWidth="1"/>
    <col min="19" max="19" width="29.7109375" style="14" hidden="1" customWidth="1"/>
    <col min="20" max="20" width="35.5703125" style="14" hidden="1" customWidth="1"/>
    <col min="21" max="21" width="12.5703125" style="14" hidden="1" customWidth="1"/>
    <col min="22" max="22" width="12.5703125" style="14" customWidth="1"/>
    <col min="23" max="23" width="32.140625" style="14" customWidth="1"/>
    <col min="24" max="24" width="31.42578125" style="14" customWidth="1"/>
    <col min="25" max="25" width="38.5703125" style="14" customWidth="1"/>
    <col min="26" max="26" width="13.85546875" style="14" customWidth="1"/>
    <col min="27" max="16384" width="9.140625" style="14"/>
  </cols>
  <sheetData>
    <row r="1" spans="1:26" s="51" customFormat="1" x14ac:dyDescent="0.25">
      <c r="A1" s="55" t="s">
        <v>27</v>
      </c>
      <c r="B1" s="55" t="s">
        <v>16</v>
      </c>
      <c r="C1" s="55" t="s">
        <v>4</v>
      </c>
      <c r="D1" s="55" t="s">
        <v>28</v>
      </c>
      <c r="E1" s="55" t="s">
        <v>29</v>
      </c>
      <c r="F1" s="55" t="s">
        <v>30</v>
      </c>
      <c r="G1" s="55" t="s">
        <v>2</v>
      </c>
      <c r="H1" s="55" t="s">
        <v>6</v>
      </c>
      <c r="I1" s="55" t="s">
        <v>31</v>
      </c>
      <c r="J1" s="55" t="s">
        <v>5</v>
      </c>
      <c r="K1" s="55" t="s">
        <v>51</v>
      </c>
      <c r="L1" s="55" t="s">
        <v>37</v>
      </c>
      <c r="M1" s="55" t="s">
        <v>32</v>
      </c>
      <c r="N1" s="55" t="s">
        <v>33</v>
      </c>
      <c r="O1" s="55" t="s">
        <v>34</v>
      </c>
      <c r="P1" s="55" t="s">
        <v>35</v>
      </c>
      <c r="Q1" s="55" t="s">
        <v>36</v>
      </c>
      <c r="R1" s="55" t="s">
        <v>52</v>
      </c>
      <c r="S1" s="55" t="s">
        <v>53</v>
      </c>
      <c r="T1" s="55" t="s">
        <v>54</v>
      </c>
      <c r="U1" s="55" t="s">
        <v>55</v>
      </c>
      <c r="V1" s="55" t="s">
        <v>38</v>
      </c>
      <c r="W1" s="56" t="s">
        <v>7</v>
      </c>
      <c r="X1" s="56" t="s">
        <v>8</v>
      </c>
      <c r="Y1" s="56" t="s">
        <v>9</v>
      </c>
      <c r="Z1" s="57" t="s">
        <v>10</v>
      </c>
    </row>
    <row r="2" spans="1:26" x14ac:dyDescent="0.25">
      <c r="A2" s="2" t="s">
        <v>66</v>
      </c>
      <c r="B2" s="2" t="s">
        <v>18</v>
      </c>
      <c r="C2" s="2" t="s">
        <v>23</v>
      </c>
      <c r="D2" s="2" t="s">
        <v>11</v>
      </c>
      <c r="E2" s="2" t="s">
        <v>67</v>
      </c>
      <c r="F2" s="2">
        <v>2</v>
      </c>
      <c r="G2" s="2" t="s">
        <v>24</v>
      </c>
      <c r="H2" s="2">
        <v>0.25</v>
      </c>
      <c r="I2" s="2">
        <v>0.14000000000000001</v>
      </c>
      <c r="J2" s="2">
        <v>0.19</v>
      </c>
      <c r="K2" s="2"/>
      <c r="L2" s="92"/>
      <c r="M2" s="2" t="s">
        <v>68</v>
      </c>
      <c r="N2" s="2" t="s">
        <v>25</v>
      </c>
      <c r="O2" s="2" t="s">
        <v>69</v>
      </c>
      <c r="P2" s="2">
        <v>20220810.161527</v>
      </c>
      <c r="Q2" s="2">
        <v>20220810.163040999</v>
      </c>
      <c r="R2" s="92"/>
      <c r="S2" s="64"/>
      <c r="T2" s="64"/>
      <c r="U2" s="64"/>
      <c r="V2" s="100" t="s">
        <v>39</v>
      </c>
      <c r="W2" s="94" t="s">
        <v>70</v>
      </c>
      <c r="X2" s="94" t="s">
        <v>83</v>
      </c>
      <c r="Y2" s="94" t="s">
        <v>84</v>
      </c>
      <c r="Z2" s="97" t="s">
        <v>59</v>
      </c>
    </row>
    <row r="3" spans="1:26" x14ac:dyDescent="0.25">
      <c r="A3" s="2" t="s">
        <v>66</v>
      </c>
      <c r="B3" s="2" t="s">
        <v>18</v>
      </c>
      <c r="C3" s="2" t="s">
        <v>23</v>
      </c>
      <c r="D3" s="2" t="s">
        <v>11</v>
      </c>
      <c r="E3" s="2" t="s">
        <v>71</v>
      </c>
      <c r="F3" s="2">
        <v>2</v>
      </c>
      <c r="G3" s="2" t="s">
        <v>24</v>
      </c>
      <c r="H3" s="2">
        <v>0.25</v>
      </c>
      <c r="I3" s="2">
        <v>0.14000000000000001</v>
      </c>
      <c r="J3" s="2">
        <v>0.19</v>
      </c>
      <c r="K3" s="2"/>
      <c r="L3" s="92"/>
      <c r="M3" s="2" t="s">
        <v>68</v>
      </c>
      <c r="N3" s="2" t="s">
        <v>25</v>
      </c>
      <c r="O3" s="2" t="s">
        <v>69</v>
      </c>
      <c r="P3" s="2">
        <v>20220810.161527</v>
      </c>
      <c r="Q3" s="2">
        <v>20220810.163040999</v>
      </c>
      <c r="R3" s="92"/>
      <c r="S3" s="64"/>
      <c r="T3" s="64"/>
      <c r="U3" s="64"/>
      <c r="V3" s="100"/>
      <c r="W3" s="94"/>
      <c r="X3" s="94"/>
      <c r="Y3" s="94"/>
      <c r="Z3" s="98"/>
    </row>
    <row r="4" spans="1:26" x14ac:dyDescent="0.25">
      <c r="A4" s="2" t="s">
        <v>66</v>
      </c>
      <c r="B4" s="2" t="s">
        <v>18</v>
      </c>
      <c r="C4" s="2" t="s">
        <v>23</v>
      </c>
      <c r="D4" s="2" t="s">
        <v>11</v>
      </c>
      <c r="E4" s="2" t="s">
        <v>72</v>
      </c>
      <c r="F4" s="2">
        <v>2</v>
      </c>
      <c r="G4" s="2" t="s">
        <v>24</v>
      </c>
      <c r="H4" s="2">
        <v>0.25</v>
      </c>
      <c r="I4" s="2">
        <v>0.14000000000000001</v>
      </c>
      <c r="J4" s="2">
        <v>0.19</v>
      </c>
      <c r="K4" s="2"/>
      <c r="L4" s="92"/>
      <c r="M4" s="2" t="s">
        <v>68</v>
      </c>
      <c r="N4" s="2" t="s">
        <v>25</v>
      </c>
      <c r="O4" s="2" t="s">
        <v>69</v>
      </c>
      <c r="P4" s="2">
        <v>20220810.161527</v>
      </c>
      <c r="Q4" s="2">
        <v>20220810.163040999</v>
      </c>
      <c r="R4" s="92"/>
      <c r="S4" s="64"/>
      <c r="T4" s="64"/>
      <c r="U4" s="64"/>
      <c r="V4" s="100"/>
      <c r="W4" s="94"/>
      <c r="X4" s="94"/>
      <c r="Y4" s="94"/>
      <c r="Z4" s="98"/>
    </row>
    <row r="5" spans="1:26" x14ac:dyDescent="0.25">
      <c r="A5" s="2" t="s">
        <v>66</v>
      </c>
      <c r="B5" s="2" t="s">
        <v>18</v>
      </c>
      <c r="C5" s="2" t="s">
        <v>23</v>
      </c>
      <c r="D5" s="2" t="s">
        <v>11</v>
      </c>
      <c r="E5" s="2" t="s">
        <v>61</v>
      </c>
      <c r="F5" s="2">
        <v>2</v>
      </c>
      <c r="G5" s="2" t="s">
        <v>24</v>
      </c>
      <c r="H5" s="2">
        <v>0.25</v>
      </c>
      <c r="I5" s="2">
        <v>0.14000000000000001</v>
      </c>
      <c r="J5" s="2">
        <v>0.19</v>
      </c>
      <c r="K5" s="2"/>
      <c r="L5" s="92"/>
      <c r="M5" s="2" t="s">
        <v>68</v>
      </c>
      <c r="N5" s="2" t="s">
        <v>25</v>
      </c>
      <c r="O5" s="2" t="s">
        <v>69</v>
      </c>
      <c r="P5" s="2">
        <v>20220810.161527</v>
      </c>
      <c r="Q5" s="2">
        <v>20220810.163040999</v>
      </c>
      <c r="R5" s="92"/>
      <c r="S5" s="64"/>
      <c r="T5" s="64"/>
      <c r="U5" s="64"/>
      <c r="V5" s="100"/>
      <c r="W5" s="94"/>
      <c r="X5" s="94"/>
      <c r="Y5" s="94"/>
      <c r="Z5" s="98"/>
    </row>
    <row r="6" spans="1:26" ht="39" customHeight="1" x14ac:dyDescent="0.25">
      <c r="A6" s="2" t="s">
        <v>66</v>
      </c>
      <c r="B6" s="2" t="s">
        <v>18</v>
      </c>
      <c r="C6" s="2" t="s">
        <v>23</v>
      </c>
      <c r="D6" s="2" t="s">
        <v>11</v>
      </c>
      <c r="E6" s="2" t="s">
        <v>62</v>
      </c>
      <c r="F6" s="2">
        <v>2</v>
      </c>
      <c r="G6" s="2" t="s">
        <v>24</v>
      </c>
      <c r="H6" s="2">
        <v>0.25</v>
      </c>
      <c r="I6" s="2">
        <v>0.14000000000000001</v>
      </c>
      <c r="J6" s="2">
        <v>0.19</v>
      </c>
      <c r="K6" s="2"/>
      <c r="L6" s="92"/>
      <c r="M6" s="2" t="s">
        <v>68</v>
      </c>
      <c r="N6" s="2" t="s">
        <v>25</v>
      </c>
      <c r="O6" s="2" t="s">
        <v>69</v>
      </c>
      <c r="P6" s="2">
        <v>20220810.161527</v>
      </c>
      <c r="Q6" s="2">
        <v>20220810.163040999</v>
      </c>
      <c r="R6" s="92"/>
      <c r="S6" s="64"/>
      <c r="T6" s="64"/>
      <c r="U6" s="64"/>
      <c r="V6" s="100"/>
      <c r="W6" s="94"/>
      <c r="X6" s="94"/>
      <c r="Y6" s="94"/>
      <c r="Z6" s="99"/>
    </row>
    <row r="7" spans="1:26" x14ac:dyDescent="0.25">
      <c r="A7" s="2" t="s">
        <v>66</v>
      </c>
      <c r="B7" s="2" t="s">
        <v>18</v>
      </c>
      <c r="C7" s="2" t="s">
        <v>23</v>
      </c>
      <c r="D7" s="2" t="s">
        <v>11</v>
      </c>
      <c r="E7" s="2" t="s">
        <v>73</v>
      </c>
      <c r="F7" s="2">
        <v>2</v>
      </c>
      <c r="G7" s="2" t="s">
        <v>24</v>
      </c>
      <c r="H7" s="2">
        <v>0.05</v>
      </c>
      <c r="I7" s="2">
        <v>0.05</v>
      </c>
      <c r="J7" s="2">
        <v>0.05</v>
      </c>
      <c r="K7" s="2"/>
      <c r="L7" s="92"/>
      <c r="M7" s="2" t="s">
        <v>74</v>
      </c>
      <c r="N7" s="2" t="s">
        <v>25</v>
      </c>
      <c r="O7" s="2" t="s">
        <v>75</v>
      </c>
      <c r="P7" s="2">
        <v>20220810.203221999</v>
      </c>
      <c r="Q7" s="2">
        <v>20220810.203534</v>
      </c>
      <c r="R7" s="92"/>
      <c r="S7" s="93"/>
      <c r="T7" s="94"/>
      <c r="U7" s="95"/>
      <c r="V7" s="100" t="s">
        <v>39</v>
      </c>
      <c r="W7" s="94" t="s">
        <v>76</v>
      </c>
      <c r="X7" s="94" t="s">
        <v>77</v>
      </c>
      <c r="Y7" s="94" t="s">
        <v>85</v>
      </c>
      <c r="Z7" s="97" t="s">
        <v>59</v>
      </c>
    </row>
    <row r="8" spans="1:26" x14ac:dyDescent="0.25">
      <c r="A8" s="2" t="s">
        <v>66</v>
      </c>
      <c r="B8" s="2" t="s">
        <v>18</v>
      </c>
      <c r="C8" s="2" t="s">
        <v>23</v>
      </c>
      <c r="D8" s="2" t="s">
        <v>11</v>
      </c>
      <c r="E8" s="2" t="s">
        <v>78</v>
      </c>
      <c r="F8" s="2">
        <v>2</v>
      </c>
      <c r="G8" s="2" t="s">
        <v>24</v>
      </c>
      <c r="H8" s="2">
        <v>0.05</v>
      </c>
      <c r="I8" s="2">
        <v>0.05</v>
      </c>
      <c r="J8" s="2">
        <v>0.05</v>
      </c>
      <c r="K8" s="2"/>
      <c r="L8" s="92"/>
      <c r="M8" s="2" t="s">
        <v>74</v>
      </c>
      <c r="N8" s="2" t="s">
        <v>25</v>
      </c>
      <c r="O8" s="2" t="s">
        <v>75</v>
      </c>
      <c r="P8" s="2">
        <v>20220810.203221999</v>
      </c>
      <c r="Q8" s="2">
        <v>20220810.203534</v>
      </c>
      <c r="R8" s="92"/>
      <c r="S8" s="96"/>
      <c r="T8" s="94"/>
      <c r="U8" s="95"/>
      <c r="V8" s="100"/>
      <c r="W8" s="100"/>
      <c r="X8" s="94"/>
      <c r="Y8" s="94"/>
      <c r="Z8" s="98"/>
    </row>
    <row r="9" spans="1:26" x14ac:dyDescent="0.25">
      <c r="A9" s="2" t="s">
        <v>66</v>
      </c>
      <c r="B9" s="2" t="s">
        <v>18</v>
      </c>
      <c r="C9" s="2" t="s">
        <v>23</v>
      </c>
      <c r="D9" s="2" t="s">
        <v>11</v>
      </c>
      <c r="E9" s="2" t="s">
        <v>79</v>
      </c>
      <c r="F9" s="2">
        <v>2</v>
      </c>
      <c r="G9" s="2" t="s">
        <v>24</v>
      </c>
      <c r="H9" s="2">
        <v>0.05</v>
      </c>
      <c r="I9" s="2">
        <v>0.05</v>
      </c>
      <c r="J9" s="2">
        <v>0.05</v>
      </c>
      <c r="K9" s="2"/>
      <c r="L9" s="92"/>
      <c r="M9" s="2" t="s">
        <v>74</v>
      </c>
      <c r="N9" s="2" t="s">
        <v>25</v>
      </c>
      <c r="O9" s="2" t="s">
        <v>75</v>
      </c>
      <c r="P9" s="2">
        <v>20220810.203221999</v>
      </c>
      <c r="Q9" s="2">
        <v>20220810.203534</v>
      </c>
      <c r="R9" s="92"/>
      <c r="S9" s="96"/>
      <c r="T9" s="94"/>
      <c r="U9" s="95"/>
      <c r="V9" s="100"/>
      <c r="W9" s="100"/>
      <c r="X9" s="94"/>
      <c r="Y9" s="94"/>
      <c r="Z9" s="98"/>
    </row>
    <row r="10" spans="1:26" x14ac:dyDescent="0.25">
      <c r="A10" s="2" t="s">
        <v>66</v>
      </c>
      <c r="B10" s="2" t="s">
        <v>18</v>
      </c>
      <c r="C10" s="2" t="s">
        <v>23</v>
      </c>
      <c r="D10" s="2" t="s">
        <v>11</v>
      </c>
      <c r="E10" s="2" t="s">
        <v>80</v>
      </c>
      <c r="F10" s="2">
        <v>2</v>
      </c>
      <c r="G10" s="2" t="s">
        <v>24</v>
      </c>
      <c r="H10" s="2">
        <v>0.05</v>
      </c>
      <c r="I10" s="2">
        <v>0.05</v>
      </c>
      <c r="J10" s="2">
        <v>0.05</v>
      </c>
      <c r="K10" s="2"/>
      <c r="L10" s="92"/>
      <c r="M10" s="2" t="s">
        <v>74</v>
      </c>
      <c r="N10" s="2" t="s">
        <v>25</v>
      </c>
      <c r="O10" s="2" t="s">
        <v>75</v>
      </c>
      <c r="P10" s="2">
        <v>20220810.203221999</v>
      </c>
      <c r="Q10" s="2">
        <v>20220810.203534</v>
      </c>
      <c r="R10" s="92"/>
      <c r="S10" s="96"/>
      <c r="T10" s="94"/>
      <c r="U10" s="95"/>
      <c r="V10" s="100"/>
      <c r="W10" s="100"/>
      <c r="X10" s="94"/>
      <c r="Y10" s="94"/>
      <c r="Z10" s="99"/>
    </row>
    <row r="11" spans="1:26" x14ac:dyDescent="0.25">
      <c r="A11" s="2" t="s">
        <v>66</v>
      </c>
      <c r="B11" s="2" t="s">
        <v>18</v>
      </c>
      <c r="C11" s="2" t="s">
        <v>23</v>
      </c>
      <c r="D11" s="2" t="s">
        <v>11</v>
      </c>
      <c r="E11" s="2" t="s">
        <v>63</v>
      </c>
      <c r="F11" s="2">
        <v>2</v>
      </c>
      <c r="G11" s="2" t="s">
        <v>26</v>
      </c>
      <c r="H11" s="2">
        <v>3.98</v>
      </c>
      <c r="I11" s="2">
        <v>0.72</v>
      </c>
      <c r="J11" s="2">
        <v>3.79</v>
      </c>
      <c r="K11" s="2"/>
      <c r="L11" s="2">
        <v>401294</v>
      </c>
      <c r="M11" s="2" t="s">
        <v>81</v>
      </c>
      <c r="N11" s="2" t="s">
        <v>50</v>
      </c>
      <c r="O11" s="2" t="s">
        <v>82</v>
      </c>
      <c r="P11" s="2">
        <v>20220810.152654</v>
      </c>
      <c r="Q11" s="2">
        <v>20220810.192524001</v>
      </c>
      <c r="R11" s="92"/>
      <c r="S11" s="93"/>
      <c r="T11" s="93"/>
      <c r="U11" s="92"/>
      <c r="V11" s="100" t="s">
        <v>58</v>
      </c>
      <c r="W11" s="94" t="s">
        <v>88</v>
      </c>
      <c r="X11" s="94" t="s">
        <v>86</v>
      </c>
      <c r="Y11" s="100" t="s">
        <v>87</v>
      </c>
      <c r="Z11" s="101" t="s">
        <v>64</v>
      </c>
    </row>
    <row r="12" spans="1:26" ht="37.5" customHeight="1" x14ac:dyDescent="0.25">
      <c r="A12" s="2" t="s">
        <v>66</v>
      </c>
      <c r="B12" s="2" t="s">
        <v>18</v>
      </c>
      <c r="C12" s="2" t="s">
        <v>23</v>
      </c>
      <c r="D12" s="2" t="s">
        <v>11</v>
      </c>
      <c r="E12" s="2" t="s">
        <v>60</v>
      </c>
      <c r="F12" s="2">
        <v>2</v>
      </c>
      <c r="G12" s="2" t="s">
        <v>26</v>
      </c>
      <c r="H12" s="2">
        <v>3.98</v>
      </c>
      <c r="I12" s="2">
        <v>0.72</v>
      </c>
      <c r="J12" s="2">
        <v>3.79</v>
      </c>
      <c r="K12" s="2"/>
      <c r="L12" s="2">
        <v>401294</v>
      </c>
      <c r="M12" s="2" t="s">
        <v>81</v>
      </c>
      <c r="N12" s="2" t="s">
        <v>50</v>
      </c>
      <c r="O12" s="2" t="s">
        <v>82</v>
      </c>
      <c r="P12" s="2">
        <v>20220810.152654</v>
      </c>
      <c r="Q12" s="2">
        <v>20220810.192524001</v>
      </c>
      <c r="R12" s="92"/>
      <c r="S12" s="93"/>
      <c r="T12" s="93"/>
      <c r="U12" s="92"/>
      <c r="V12" s="100"/>
      <c r="W12" s="94"/>
      <c r="X12" s="94"/>
      <c r="Y12" s="100"/>
      <c r="Z12" s="102"/>
    </row>
  </sheetData>
  <mergeCells count="29">
    <mergeCell ref="L2:L6"/>
    <mergeCell ref="L7:L10"/>
    <mergeCell ref="Z2:Z6"/>
    <mergeCell ref="Z7:Z10"/>
    <mergeCell ref="Z11:Z12"/>
    <mergeCell ref="R11:R12"/>
    <mergeCell ref="S11:S12"/>
    <mergeCell ref="T11:T12"/>
    <mergeCell ref="U11:U12"/>
    <mergeCell ref="V2:V6"/>
    <mergeCell ref="V7:V10"/>
    <mergeCell ref="V11:V12"/>
    <mergeCell ref="R2:R6"/>
    <mergeCell ref="S2:S6"/>
    <mergeCell ref="T2:T6"/>
    <mergeCell ref="U2:U6"/>
    <mergeCell ref="R7:R10"/>
    <mergeCell ref="S7:S10"/>
    <mergeCell ref="T7:T10"/>
    <mergeCell ref="U7:U10"/>
    <mergeCell ref="W2:W6"/>
    <mergeCell ref="X2:X6"/>
    <mergeCell ref="Y2:Y6"/>
    <mergeCell ref="W7:W10"/>
    <mergeCell ref="X7:X10"/>
    <mergeCell ref="Y7:Y10"/>
    <mergeCell ref="W11:W12"/>
    <mergeCell ref="X11:X12"/>
    <mergeCell ref="Y11:Y12"/>
  </mergeCells>
  <conditionalFormatting sqref="U1">
    <cfRule type="expression" dxfId="3" priority="2">
      <formula>$V$1</formula>
    </cfRule>
  </conditionalFormatting>
  <conditionalFormatting sqref="Z1">
    <cfRule type="expression" dxfId="2" priority="1">
      <formula>$V$1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'Failure type'!$A$1:$A$9</xm:f>
          </x14:formula1>
          <xm:sqref>V1 V2:V1048576</xm:sqref>
        </x14:dataValidation>
        <x14:dataValidation type="list" allowBlank="1" showInputMessage="1" showErrorMessage="1">
          <x14:formula1>
            <xm:f>'Failure type'!$C$1:$C$4</xm:f>
          </x14:formula1>
          <xm:sqref>Z1:Z2 Z7 Z11 Z13:Z1048576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M29" sqref="M29"/>
    </sheetView>
  </sheetViews>
  <sheetFormatPr defaultRowHeight="15" x14ac:dyDescent="0.25"/>
  <cols>
    <col min="1" max="1" width="4.42578125" customWidth="1"/>
    <col min="2" max="2" width="9.7109375" bestFit="1" customWidth="1"/>
    <col min="3" max="3" width="11" customWidth="1"/>
    <col min="4" max="4" width="9.140625" customWidth="1"/>
    <col min="5" max="6" width="9.140625" style="3"/>
  </cols>
  <sheetData>
    <row r="1" spans="2:9" ht="15.75" thickBot="1" x14ac:dyDescent="0.3"/>
    <row r="2" spans="2:9" x14ac:dyDescent="0.25">
      <c r="B2" s="9" t="s">
        <v>0</v>
      </c>
      <c r="C2" s="58" t="s">
        <v>44</v>
      </c>
      <c r="D2" s="59"/>
    </row>
    <row r="3" spans="2:9" x14ac:dyDescent="0.25">
      <c r="B3" s="10" t="s">
        <v>40</v>
      </c>
      <c r="C3" s="60" t="s">
        <v>45</v>
      </c>
      <c r="D3" s="61"/>
    </row>
    <row r="4" spans="2:9" ht="15.75" thickBot="1" x14ac:dyDescent="0.3">
      <c r="B4" s="11" t="s">
        <v>3</v>
      </c>
      <c r="C4" s="12">
        <v>44781</v>
      </c>
      <c r="D4" s="13">
        <v>44782</v>
      </c>
    </row>
    <row r="5" spans="2:9" ht="15.75" thickBot="1" x14ac:dyDescent="0.3"/>
    <row r="6" spans="2:9" s="1" customFormat="1" ht="15.75" thickBot="1" x14ac:dyDescent="0.3">
      <c r="B6" s="36" t="s">
        <v>16</v>
      </c>
      <c r="C6" s="37" t="s">
        <v>1</v>
      </c>
      <c r="D6" s="37" t="s">
        <v>14</v>
      </c>
      <c r="E6" s="38" t="s">
        <v>13</v>
      </c>
      <c r="F6" s="38" t="s">
        <v>15</v>
      </c>
      <c r="G6" s="62" t="s">
        <v>22</v>
      </c>
      <c r="H6" s="62"/>
      <c r="I6" s="63"/>
    </row>
    <row r="7" spans="2:9" x14ac:dyDescent="0.25">
      <c r="B7" s="4" t="s">
        <v>12</v>
      </c>
      <c r="C7" s="28" t="s">
        <v>48</v>
      </c>
      <c r="D7" s="75">
        <f t="shared" ref="D7:D15" si="0">IF((E7&lt;&gt;0)*AND(F7&lt;&gt;0),E7/F7,"")</f>
        <v>0.84615384615384615</v>
      </c>
      <c r="E7" s="30">
        <v>11</v>
      </c>
      <c r="F7" s="39">
        <v>13</v>
      </c>
      <c r="G7" s="43">
        <v>2</v>
      </c>
      <c r="H7" s="31"/>
      <c r="I7" s="33"/>
    </row>
    <row r="8" spans="2:9" ht="15.75" thickBot="1" x14ac:dyDescent="0.3">
      <c r="B8" s="5"/>
      <c r="C8" s="6"/>
      <c r="D8" s="7" t="str">
        <f t="shared" si="0"/>
        <v/>
      </c>
      <c r="E8" s="34"/>
      <c r="F8" s="40"/>
      <c r="G8" s="44">
        <v>500002</v>
      </c>
      <c r="H8" s="15"/>
      <c r="I8" s="17"/>
    </row>
    <row r="9" spans="2:9" hidden="1" x14ac:dyDescent="0.25">
      <c r="B9" s="23" t="s">
        <v>46</v>
      </c>
      <c r="C9" s="24" t="s">
        <v>49</v>
      </c>
      <c r="D9" s="25" t="str">
        <f t="shared" si="0"/>
        <v/>
      </c>
      <c r="E9" s="26"/>
      <c r="F9" s="41"/>
      <c r="G9" s="45"/>
      <c r="H9" s="46"/>
      <c r="I9" s="27"/>
    </row>
    <row r="10" spans="2:9" hidden="1" x14ac:dyDescent="0.25">
      <c r="B10" s="18"/>
      <c r="C10" s="19"/>
      <c r="D10" s="20" t="str">
        <f t="shared" si="0"/>
        <v/>
      </c>
      <c r="E10" s="21"/>
      <c r="F10" s="49"/>
      <c r="G10" s="50"/>
      <c r="H10" s="47"/>
      <c r="I10" s="22"/>
    </row>
    <row r="11" spans="2:9" x14ac:dyDescent="0.25">
      <c r="B11" s="4" t="s">
        <v>17</v>
      </c>
      <c r="C11" s="28" t="s">
        <v>17</v>
      </c>
      <c r="D11" s="29" t="str">
        <f t="shared" si="0"/>
        <v/>
      </c>
      <c r="E11" s="30">
        <v>0</v>
      </c>
      <c r="F11" s="39">
        <v>0</v>
      </c>
      <c r="G11" s="43"/>
      <c r="H11" s="32"/>
      <c r="I11" s="33"/>
    </row>
    <row r="12" spans="2:9" ht="15.75" thickBot="1" x14ac:dyDescent="0.3">
      <c r="B12" s="5"/>
      <c r="C12" s="6"/>
      <c r="D12" s="7" t="str">
        <f t="shared" si="0"/>
        <v/>
      </c>
      <c r="E12" s="34"/>
      <c r="F12" s="40"/>
      <c r="G12" s="44"/>
      <c r="H12" s="35"/>
      <c r="I12" s="17"/>
    </row>
    <row r="13" spans="2:9" x14ac:dyDescent="0.25">
      <c r="B13" s="4" t="s">
        <v>18</v>
      </c>
      <c r="C13" s="28" t="s">
        <v>20</v>
      </c>
      <c r="D13" s="29">
        <f t="shared" si="0"/>
        <v>1</v>
      </c>
      <c r="E13" s="30">
        <v>11</v>
      </c>
      <c r="F13" s="39">
        <v>11</v>
      </c>
      <c r="G13" s="43"/>
      <c r="H13" s="48"/>
      <c r="I13" s="33"/>
    </row>
    <row r="14" spans="2:9" ht="15.75" thickBot="1" x14ac:dyDescent="0.3">
      <c r="B14" s="5"/>
      <c r="C14" s="6"/>
      <c r="D14" s="7" t="str">
        <f t="shared" si="0"/>
        <v/>
      </c>
      <c r="E14" s="34"/>
      <c r="F14" s="40"/>
      <c r="G14" s="44"/>
      <c r="H14" s="35"/>
      <c r="I14" s="17"/>
    </row>
    <row r="15" spans="2:9" x14ac:dyDescent="0.25">
      <c r="B15" s="4" t="s">
        <v>47</v>
      </c>
      <c r="C15" s="28" t="s">
        <v>47</v>
      </c>
      <c r="D15" s="29">
        <f t="shared" si="0"/>
        <v>1</v>
      </c>
      <c r="E15" s="30">
        <v>11</v>
      </c>
      <c r="F15" s="39">
        <v>11</v>
      </c>
      <c r="G15" s="43"/>
      <c r="H15" s="48"/>
      <c r="I15" s="33"/>
    </row>
    <row r="16" spans="2:9" ht="15.75" thickBot="1" x14ac:dyDescent="0.3">
      <c r="B16" s="5"/>
      <c r="C16" s="6"/>
      <c r="D16" s="7" t="s">
        <v>43</v>
      </c>
      <c r="E16" s="8"/>
      <c r="F16" s="42"/>
      <c r="G16" s="44"/>
      <c r="H16" s="16"/>
      <c r="I16" s="17"/>
    </row>
  </sheetData>
  <mergeCells count="3">
    <mergeCell ref="C2:D2"/>
    <mergeCell ref="C3:D3"/>
    <mergeCell ref="G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"/>
  <sheetViews>
    <sheetView workbookViewId="0">
      <selection activeCell="X23" sqref="X23"/>
    </sheetView>
  </sheetViews>
  <sheetFormatPr defaultRowHeight="15" x14ac:dyDescent="0.25"/>
  <cols>
    <col min="1" max="1" width="9.140625" style="14"/>
    <col min="2" max="3" width="9.140625" style="14" hidden="1" customWidth="1"/>
    <col min="4" max="4" width="11.7109375" style="14" customWidth="1"/>
    <col min="5" max="6" width="9.140625" style="14"/>
    <col min="7" max="7" width="13.140625" style="14" customWidth="1"/>
    <col min="8" max="10" width="9.140625" style="14" hidden="1" customWidth="1"/>
    <col min="11" max="11" width="11" style="14" hidden="1" customWidth="1"/>
    <col min="12" max="16" width="9.140625" style="14" hidden="1" customWidth="1"/>
    <col min="17" max="17" width="13" style="14" hidden="1" customWidth="1"/>
    <col min="18" max="18" width="26.140625" style="14" hidden="1" customWidth="1"/>
    <col min="19" max="19" width="29.7109375" style="14" hidden="1" customWidth="1"/>
    <col min="20" max="20" width="35.5703125" style="14" hidden="1" customWidth="1"/>
    <col min="21" max="21" width="12.5703125" style="14" hidden="1" customWidth="1"/>
    <col min="22" max="22" width="12.5703125" style="14" customWidth="1"/>
    <col min="23" max="23" width="32.140625" style="14" customWidth="1"/>
    <col min="24" max="24" width="31.42578125" style="14" customWidth="1"/>
    <col min="25" max="25" width="38.5703125" style="14" customWidth="1"/>
    <col min="26" max="26" width="13.85546875" style="14" customWidth="1"/>
    <col min="27" max="16384" width="9.140625" style="14"/>
  </cols>
  <sheetData>
    <row r="1" spans="1:16382" s="51" customFormat="1" x14ac:dyDescent="0.25">
      <c r="A1" s="55" t="s">
        <v>27</v>
      </c>
      <c r="B1" s="55" t="s">
        <v>16</v>
      </c>
      <c r="C1" s="55" t="s">
        <v>4</v>
      </c>
      <c r="D1" s="55" t="s">
        <v>28</v>
      </c>
      <c r="E1" s="55" t="s">
        <v>29</v>
      </c>
      <c r="F1" s="55" t="s">
        <v>30</v>
      </c>
      <c r="G1" s="55" t="s">
        <v>2</v>
      </c>
      <c r="H1" s="55" t="s">
        <v>6</v>
      </c>
      <c r="I1" s="55" t="s">
        <v>31</v>
      </c>
      <c r="J1" s="55" t="s">
        <v>5</v>
      </c>
      <c r="K1" s="55" t="s">
        <v>51</v>
      </c>
      <c r="L1" s="55" t="s">
        <v>37</v>
      </c>
      <c r="M1" s="55" t="s">
        <v>32</v>
      </c>
      <c r="N1" s="55" t="s">
        <v>33</v>
      </c>
      <c r="O1" s="55" t="s">
        <v>34</v>
      </c>
      <c r="P1" s="55" t="s">
        <v>35</v>
      </c>
      <c r="Q1" s="55" t="s">
        <v>36</v>
      </c>
      <c r="R1" s="55" t="s">
        <v>52</v>
      </c>
      <c r="S1" s="55" t="s">
        <v>53</v>
      </c>
      <c r="T1" s="55" t="s">
        <v>54</v>
      </c>
      <c r="U1" s="55" t="s">
        <v>55</v>
      </c>
      <c r="V1" s="55" t="s">
        <v>38</v>
      </c>
      <c r="W1" s="56" t="s">
        <v>7</v>
      </c>
      <c r="X1" s="56" t="s">
        <v>8</v>
      </c>
      <c r="Y1" s="56" t="s">
        <v>9</v>
      </c>
      <c r="Z1" s="57" t="s">
        <v>10</v>
      </c>
    </row>
    <row r="2" spans="1:1638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5"/>
      <c r="W2" s="68"/>
      <c r="X2" s="68"/>
      <c r="Y2" s="68"/>
      <c r="Z2" s="65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1638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66"/>
      <c r="W3" s="69"/>
      <c r="X3" s="71"/>
      <c r="Y3" s="69"/>
      <c r="Z3" s="66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</row>
    <row r="4" spans="1:1638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66"/>
      <c r="W4" s="69"/>
      <c r="X4" s="71"/>
      <c r="Y4" s="69"/>
      <c r="Z4" s="66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</row>
    <row r="5" spans="1:16382" ht="7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67"/>
      <c r="W5" s="70"/>
      <c r="X5" s="72"/>
      <c r="Y5" s="70"/>
      <c r="Z5" s="67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</row>
  </sheetData>
  <mergeCells count="5">
    <mergeCell ref="W2:W5"/>
    <mergeCell ref="V2:V5"/>
    <mergeCell ref="X2:X5"/>
    <mergeCell ref="Y2:Y5"/>
    <mergeCell ref="Z2:Z5"/>
  </mergeCells>
  <conditionalFormatting sqref="U1">
    <cfRule type="expression" dxfId="1" priority="2">
      <formula>$V$1</formula>
    </cfRule>
  </conditionalFormatting>
  <conditionalFormatting sqref="Z1">
    <cfRule type="expression" dxfId="0" priority="1">
      <formula>$V$1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'Failure type'!$A$1:$A$9</xm:f>
          </x14:formula1>
          <xm:sqref>V1 V2 V6:V1048576</xm:sqref>
        </x14:dataValidation>
        <x14:dataValidation type="list" allowBlank="1" showInputMessage="1" showErrorMessage="1">
          <x14:formula1>
            <xm:f>'Failure type'!$C$1:$C$4</xm:f>
          </x14:formula1>
          <xm:sqref>Z1:Z2 Z6:Z1048576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Failure type</vt:lpstr>
      <vt:lpstr>750-136059</vt:lpstr>
      <vt:lpstr>750-136059_RCCA</vt:lpstr>
      <vt:lpstr>750-054758</vt:lpstr>
      <vt:lpstr>750-054758_RCCA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Coi Pro</dc:creator>
  <cp:lastModifiedBy>阮氏釵</cp:lastModifiedBy>
  <dcterms:created xsi:type="dcterms:W3CDTF">2022-08-08T21:29:24Z</dcterms:created>
  <dcterms:modified xsi:type="dcterms:W3CDTF">2022-08-11T02:23:50Z</dcterms:modified>
</cp:coreProperties>
</file>