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0" yWindow="0" windowWidth="16380" windowHeight="8190" tabRatio="979"/>
  </bookViews>
  <sheets>
    <sheet name="Sprint backlog" sheetId="1" r:id="rId1"/>
    <sheet name="Calculation" sheetId="2" r:id="rId2"/>
    <sheet name="Burndown-chart" sheetId="3" r:id="rId3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7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3" i="2"/>
</calcChain>
</file>

<file path=xl/sharedStrings.xml><?xml version="1.0" encoding="utf-8"?>
<sst xmlns="http://schemas.openxmlformats.org/spreadsheetml/2006/main" count="70" uniqueCount="34">
  <si>
    <t>#</t>
  </si>
  <si>
    <t>Task</t>
  </si>
  <si>
    <t>Assignee</t>
  </si>
  <si>
    <t>Deadline</t>
  </si>
  <si>
    <t>Story point</t>
  </si>
  <si>
    <t>Done</t>
  </si>
  <si>
    <t>Api standand</t>
  </si>
  <si>
    <t>Ngọc</t>
  </si>
  <si>
    <t>27/10/2017</t>
  </si>
  <si>
    <t>Database</t>
  </si>
  <si>
    <t>26/10/2017</t>
  </si>
  <si>
    <t>Storage</t>
  </si>
  <si>
    <t>Thiết kế giao diện login (.xml)</t>
  </si>
  <si>
    <t>Hùng</t>
  </si>
  <si>
    <t>21/10/2017</t>
  </si>
  <si>
    <t>19/10/2017</t>
  </si>
  <si>
    <t>Thiết kế giao diện list học phần (.xml)</t>
  </si>
  <si>
    <t>Thiết kế màn hình chức năng (.xml)</t>
  </si>
  <si>
    <t>Thiết kế màn hình Syllabus: create và edit (.xml)</t>
  </si>
  <si>
    <t>Shynnie</t>
  </si>
  <si>
    <t>Thiết kế màn hình thêm, sửa, xóa thông báo nghỉ (.xml)</t>
  </si>
  <si>
    <t>Thiết kế màn hình thêm, sửa, xóa deadline (.xml)</t>
  </si>
  <si>
    <t>Code chức năng cho giao diện Login</t>
  </si>
  <si>
    <t>Hùng + (Ngọc hỗ trợ đẩy dữ liệu thông qua Api)</t>
  </si>
  <si>
    <t>Code chức năng cho giao diện List học phần</t>
  </si>
  <si>
    <t>Code chức năng cho giao diện chức năng</t>
  </si>
  <si>
    <t>Shynnie + (Ngọc hỗ trợ đẩy dữ liệu thông qua Api)</t>
  </si>
  <si>
    <t>Code chức năng cho giao diện Syllabus: create và edit</t>
  </si>
  <si>
    <t>Code chức năng cho giao diện thêm, sửa, xóa thông báo nghỉ</t>
  </si>
  <si>
    <t>Code chức năng cho giao diện thêm, sửa, xóa deadline</t>
  </si>
  <si>
    <t>Hùng + Shynnie + (Ngọc hỗ trợ đẩy dữ liệu thông qua Api)</t>
  </si>
  <si>
    <t>Expected</t>
  </si>
  <si>
    <t>Remaining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</si>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</sst>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4" fontId="1" fillId="0" borderId="0" xfId="0" applyNumberFormat="1" applyFont="1" applyAlignment="1">
      <alignment horizont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4F81BD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Burndown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Expected</c:v>
          </c:tx>
          <c:spPr>
            <a:ln w="28440">
              <a:solidFill>
                <a:srgbClr val="4F81BD"/>
              </a:solidFill>
              <a:custDash/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Calculation!$E$3:$E$17</c:f>
              <c:numCache>
                <c:formatCode>dd/mm/yyyy</c:formatCode>
                <c:ptCount val="15"/>
                <c:pt idx="0">
                  <c:v>43022</c:v>
                </c:pt>
                <c:pt idx="1">
                  <c:v>43023</c:v>
                </c:pt>
                <c:pt idx="2">
                  <c:v>43024</c:v>
                </c:pt>
                <c:pt idx="3">
                  <c:v>43025</c:v>
                </c:pt>
                <c:pt idx="4">
                  <c:v>43026</c:v>
                </c:pt>
                <c:pt idx="5">
                  <c:v>43027</c:v>
                </c:pt>
                <c:pt idx="6">
                  <c:v>43028</c:v>
                </c:pt>
                <c:pt idx="7">
                  <c:v>43029</c:v>
                </c:pt>
                <c:pt idx="8">
                  <c:v>43030</c:v>
                </c:pt>
                <c:pt idx="9">
                  <c:v>43031</c:v>
                </c:pt>
                <c:pt idx="10">
                  <c:v>43032</c:v>
                </c:pt>
                <c:pt idx="11">
                  <c:v>43033</c:v>
                </c:pt>
                <c:pt idx="12">
                  <c:v>43034</c:v>
                </c:pt>
                <c:pt idx="13">
                  <c:v>43035</c:v>
                </c:pt>
                <c:pt idx="14">
                  <c:v>43036</c:v>
                </c:pt>
              </c:numCache>
            </c:numRef>
          </c:cat>
          <c:val>
            <c:numRef>
              <c:f>Calculation!$C$3:$C$17</c:f>
              <c:numCache>
                <c:formatCode>#,##0.00</c:formatCode>
                <c:ptCount val="15"/>
                <c:pt idx="0">
                  <c:v>9.3333333333333321</c:v>
                </c:pt>
                <c:pt idx="1">
                  <c:v>8.6666666666666661</c:v>
                </c:pt>
                <c:pt idx="2">
                  <c:v>8</c:v>
                </c:pt>
                <c:pt idx="3">
                  <c:v>7.333333333333333</c:v>
                </c:pt>
                <c:pt idx="4">
                  <c:v>6.6666666666666661</c:v>
                </c:pt>
                <c:pt idx="5">
                  <c:v>6</c:v>
                </c:pt>
                <c:pt idx="6">
                  <c:v>5.333333333333333</c:v>
                </c:pt>
                <c:pt idx="7">
                  <c:v>4.6666666666666661</c:v>
                </c:pt>
                <c:pt idx="8">
                  <c:v>4</c:v>
                </c:pt>
                <c:pt idx="9">
                  <c:v>3.333333333333333</c:v>
                </c:pt>
                <c:pt idx="10">
                  <c:v>2.6666666666666665</c:v>
                </c:pt>
                <c:pt idx="11">
                  <c:v>2</c:v>
                </c:pt>
                <c:pt idx="12">
                  <c:v>1.3333333333333333</c:v>
                </c:pt>
                <c:pt idx="13">
                  <c:v>0.66666666666666663</c:v>
                </c:pt>
                <c:pt idx="1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Real Execution</c:v>
          </c:tx>
          <c:spPr>
            <a:ln w="28440">
              <a:solidFill>
                <a:srgbClr val="C0504D"/>
              </a:solidFill>
              <a:round/>
            </a:ln>
          </c:spPr>
          <c:marker>
            <c:symbol val="circle"/>
            <c:size val="5"/>
            <c:spPr>
              <a:solidFill>
                <a:srgbClr val="C0504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Calculation!$E$3:$E$17</c:f>
              <c:numCache>
                <c:formatCode>dd/mm/yyyy</c:formatCode>
                <c:ptCount val="15"/>
                <c:pt idx="0">
                  <c:v>43022</c:v>
                </c:pt>
                <c:pt idx="1">
                  <c:v>43023</c:v>
                </c:pt>
                <c:pt idx="2">
                  <c:v>43024</c:v>
                </c:pt>
                <c:pt idx="3">
                  <c:v>43025</c:v>
                </c:pt>
                <c:pt idx="4">
                  <c:v>43026</c:v>
                </c:pt>
                <c:pt idx="5">
                  <c:v>43027</c:v>
                </c:pt>
                <c:pt idx="6">
                  <c:v>43028</c:v>
                </c:pt>
                <c:pt idx="7">
                  <c:v>43029</c:v>
                </c:pt>
                <c:pt idx="8">
                  <c:v>43030</c:v>
                </c:pt>
                <c:pt idx="9">
                  <c:v>43031</c:v>
                </c:pt>
                <c:pt idx="10">
                  <c:v>43032</c:v>
                </c:pt>
                <c:pt idx="11">
                  <c:v>43033</c:v>
                </c:pt>
                <c:pt idx="12">
                  <c:v>43034</c:v>
                </c:pt>
                <c:pt idx="13">
                  <c:v>43035</c:v>
                </c:pt>
                <c:pt idx="14">
                  <c:v>43036</c:v>
                </c:pt>
              </c:numCache>
            </c:numRef>
          </c:cat>
          <c:val>
            <c:numRef>
              <c:f>Calculation!$D$3:$D$17</c:f>
              <c:numCache>
                <c:formatCode>General</c:formatCode>
                <c:ptCount val="1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58840872"/>
        <c:axId val="285412800"/>
      </c:lineChart>
      <c:dateAx>
        <c:axId val="15884087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Date</a:t>
                </a:r>
              </a:p>
            </c:rich>
          </c:tx>
          <c:layout/>
          <c:overlay val="0"/>
        </c:title>
        <c:numFmt formatCode="dd/mm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85412800"/>
        <c:crosses val="autoZero"/>
        <c:auto val="1"/>
        <c:lblOffset val="100"/>
        <c:baseTimeUnit val="days"/>
      </c:dateAx>
      <c:valAx>
        <c:axId val="2854128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Story points</a:t>
                </a:r>
              </a:p>
            </c:rich>
          </c:tx>
          <c:layout/>
          <c:overlay val="0"/>
        </c:title>
        <c:numFmt formatCode="#,##0.00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58840872"/>
        <c:crosses val="autoZero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343080</xdr:colOff>
      <xdr:row>1</xdr:row>
      <xdr:rowOff>100080</xdr:rowOff>
    </xdr:from>
    <xdr:to>
      <xdr:col>12</xdr:col>
      <xdr:colOff>361800</xdr:colOff>
      <xdr:row>23</xdr:row>
      <xdr:rowOff>56880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2:G17" totalsRowShown="0">
  <autoFilter ref="B2:G17"/>
  <tableColumns count="6">
    <tableColumn id="1" name="#"/>
    <tableColumn id="2" name="Task"/>
    <tableColumn id="3" name="Assignee"/>
    <tableColumn id="4" name="Deadline"/>
    <tableColumn id="5" name="Story point"/>
    <tableColumn id="6" name="Done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2:E17" totalsRowShown="0">
  <autoFilter ref="B2:E17"/>
  <tableColumns count="4">
    <tableColumn id="1" name="#"/>
    <tableColumn id="2" name="Expected">
      <calculatedColumnFormula>(COUNT(Calculation!$E$3:$E$17)-COUNT($E$3:E3))*(SUM('Sprint backlog'!F:F)/COUNT(Calculation!$E$3:$E$17))</calculatedColumnFormula>
    </tableColumn>
    <tableColumn id="3" name="Remaining" dataDxfId="0">
      <calculatedColumnFormula>SUMIF(Table1[Done],"&gt;"&amp;E3,Table1[Story point])</calculatedColumnFormula>
    </tableColumn>
    <tableColumn id="4" name="Dat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7"/>
  <sheetViews>
    <sheetView tabSelected="1" zoomScale="85" zoomScaleNormal="85" workbookViewId="0">
      <selection activeCell="C15" sqref="C15"/>
    </sheetView>
  </sheetViews>
  <sheetFormatPr defaultRowHeight="15" x14ac:dyDescent="0.25"/>
  <cols>
    <col min="1" max="1" width="8.5703125"/>
    <col min="2" max="2" width="8.7109375" style="1"/>
    <col min="3" max="3" width="59.85546875"/>
    <col min="4" max="4" width="47" customWidth="1"/>
    <col min="5" max="5" width="15.42578125" style="2"/>
    <col min="6" max="6" width="15.5703125" style="1"/>
    <col min="7" max="7" width="14.5703125" style="2"/>
    <col min="8" max="1025" width="8.5703125"/>
  </cols>
  <sheetData>
    <row r="1" spans="2:7" x14ac:dyDescent="0.25">
      <c r="B1"/>
      <c r="E1"/>
      <c r="F1"/>
      <c r="G1"/>
    </row>
    <row r="2" spans="2:7" s="3" customFormat="1" x14ac:dyDescent="0.25">
      <c r="B2" s="3" t="s">
        <v>0</v>
      </c>
      <c r="C2" s="3" t="s">
        <v>1</v>
      </c>
      <c r="D2" s="3" t="s">
        <v>2</v>
      </c>
      <c r="E2" s="4" t="s">
        <v>3</v>
      </c>
      <c r="F2" s="3" t="s">
        <v>4</v>
      </c>
      <c r="G2" s="4" t="s">
        <v>5</v>
      </c>
    </row>
    <row r="3" spans="2:7" x14ac:dyDescent="0.25">
      <c r="B3" s="1">
        <v>1</v>
      </c>
      <c r="C3" t="s">
        <v>6</v>
      </c>
      <c r="D3" t="s">
        <v>7</v>
      </c>
      <c r="E3" s="5" t="s">
        <v>8</v>
      </c>
      <c r="G3" s="5" t="s">
        <v>8</v>
      </c>
    </row>
    <row r="4" spans="2:7" x14ac:dyDescent="0.25">
      <c r="B4" s="1">
        <v>2</v>
      </c>
      <c r="C4" t="s">
        <v>9</v>
      </c>
      <c r="D4" t="s">
        <v>7</v>
      </c>
      <c r="E4" s="5" t="s">
        <v>8</v>
      </c>
      <c r="G4" s="5" t="s">
        <v>10</v>
      </c>
    </row>
    <row r="5" spans="2:7" x14ac:dyDescent="0.25">
      <c r="B5" s="1">
        <v>3</v>
      </c>
      <c r="C5" t="s">
        <v>11</v>
      </c>
      <c r="D5" t="s">
        <v>7</v>
      </c>
      <c r="E5" s="5" t="s">
        <v>8</v>
      </c>
      <c r="G5" s="6" t="s">
        <v>8</v>
      </c>
    </row>
    <row r="6" spans="2:7" x14ac:dyDescent="0.25">
      <c r="B6" s="1">
        <v>4</v>
      </c>
      <c r="C6" t="s">
        <v>12</v>
      </c>
      <c r="D6" t="s">
        <v>13</v>
      </c>
      <c r="E6" s="5" t="s">
        <v>14</v>
      </c>
      <c r="G6" s="6" t="s">
        <v>15</v>
      </c>
    </row>
    <row r="7" spans="2:7" x14ac:dyDescent="0.25">
      <c r="B7" s="1">
        <v>5</v>
      </c>
      <c r="C7" t="s">
        <v>16</v>
      </c>
      <c r="D7" t="s">
        <v>13</v>
      </c>
      <c r="E7" s="5" t="s">
        <v>14</v>
      </c>
      <c r="G7" s="5" t="s">
        <v>15</v>
      </c>
    </row>
    <row r="8" spans="2:7" x14ac:dyDescent="0.25">
      <c r="B8" s="1">
        <v>6</v>
      </c>
      <c r="C8" t="s">
        <v>17</v>
      </c>
      <c r="D8" t="s">
        <v>13</v>
      </c>
      <c r="E8" s="5" t="s">
        <v>14</v>
      </c>
      <c r="G8" s="5" t="s">
        <v>15</v>
      </c>
    </row>
    <row r="9" spans="2:7" x14ac:dyDescent="0.25">
      <c r="B9" s="1">
        <v>7</v>
      </c>
      <c r="C9" t="s">
        <v>18</v>
      </c>
      <c r="D9" t="s">
        <v>19</v>
      </c>
      <c r="E9" s="5" t="s">
        <v>14</v>
      </c>
      <c r="G9" s="5" t="s">
        <v>15</v>
      </c>
    </row>
    <row r="10" spans="2:7" x14ac:dyDescent="0.25">
      <c r="B10" s="1">
        <v>8</v>
      </c>
      <c r="C10" t="s">
        <v>20</v>
      </c>
      <c r="D10" t="s">
        <v>19</v>
      </c>
      <c r="E10" s="7" t="s">
        <v>14</v>
      </c>
      <c r="G10" s="7" t="s">
        <v>15</v>
      </c>
    </row>
    <row r="11" spans="2:7" x14ac:dyDescent="0.25">
      <c r="B11" s="1">
        <v>9</v>
      </c>
      <c r="C11" t="s">
        <v>21</v>
      </c>
      <c r="D11" t="s">
        <v>19</v>
      </c>
      <c r="E11" s="7" t="s">
        <v>14</v>
      </c>
      <c r="G11" s="7" t="s">
        <v>15</v>
      </c>
    </row>
    <row r="12" spans="2:7" x14ac:dyDescent="0.25">
      <c r="B12" s="1">
        <v>10</v>
      </c>
      <c r="C12" t="s">
        <v>22</v>
      </c>
      <c r="D12" t="s">
        <v>23</v>
      </c>
      <c r="E12" s="7" t="s">
        <v>8</v>
      </c>
      <c r="F12" s="1">
        <v>1</v>
      </c>
      <c r="G12" s="7" t="s">
        <v>8</v>
      </c>
    </row>
    <row r="13" spans="2:7" x14ac:dyDescent="0.25">
      <c r="B13" s="1">
        <v>11</v>
      </c>
      <c r="C13" t="s">
        <v>24</v>
      </c>
      <c r="D13" t="s">
        <v>23</v>
      </c>
      <c r="E13" s="7" t="s">
        <v>8</v>
      </c>
      <c r="F13" s="1">
        <v>1</v>
      </c>
      <c r="G13" s="7" t="s">
        <v>8</v>
      </c>
    </row>
    <row r="14" spans="2:7" x14ac:dyDescent="0.25">
      <c r="B14" s="1">
        <v>12</v>
      </c>
      <c r="C14" t="s">
        <v>25</v>
      </c>
      <c r="D14" t="s">
        <v>26</v>
      </c>
      <c r="E14" s="7" t="s">
        <v>8</v>
      </c>
      <c r="F14" s="1">
        <v>1</v>
      </c>
      <c r="G14" s="7" t="s">
        <v>8</v>
      </c>
    </row>
    <row r="15" spans="2:7" x14ac:dyDescent="0.25">
      <c r="B15" s="1">
        <v>13</v>
      </c>
      <c r="C15" t="s">
        <v>27</v>
      </c>
      <c r="D15" t="s">
        <v>23</v>
      </c>
      <c r="E15" s="7" t="s">
        <v>8</v>
      </c>
      <c r="F15" s="1">
        <v>3</v>
      </c>
      <c r="G15" s="7" t="s">
        <v>8</v>
      </c>
    </row>
    <row r="16" spans="2:7" x14ac:dyDescent="0.25">
      <c r="B16" s="1">
        <v>14</v>
      </c>
      <c r="C16" t="s">
        <v>28</v>
      </c>
      <c r="D16" t="s">
        <v>26</v>
      </c>
      <c r="E16" s="7" t="s">
        <v>8</v>
      </c>
      <c r="F16" s="1">
        <v>3</v>
      </c>
      <c r="G16" s="7" t="s">
        <v>8</v>
      </c>
    </row>
    <row r="17" spans="2:7" x14ac:dyDescent="0.25">
      <c r="B17" s="1">
        <v>15</v>
      </c>
      <c r="C17" t="s">
        <v>29</v>
      </c>
      <c r="D17" t="s">
        <v>30</v>
      </c>
      <c r="E17" s="7" t="s">
        <v>8</v>
      </c>
      <c r="F17" s="1">
        <v>1</v>
      </c>
      <c r="G17" s="7" t="s">
        <v>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7"/>
  <sheetViews>
    <sheetView zoomScale="85" zoomScaleNormal="85" workbookViewId="0">
      <selection activeCell="D17" sqref="D17"/>
    </sheetView>
  </sheetViews>
  <sheetFormatPr defaultRowHeight="15" x14ac:dyDescent="0.25"/>
  <cols>
    <col min="1" max="1" width="8.5703125"/>
    <col min="2" max="2" width="9.140625" style="1"/>
    <col min="3" max="3" width="16" style="8"/>
    <col min="4" max="4" width="18.5703125" style="1"/>
    <col min="5" max="5" width="16.7109375" style="2"/>
    <col min="6" max="1025" width="8.5703125"/>
  </cols>
  <sheetData>
    <row r="1" spans="2:5" x14ac:dyDescent="0.25">
      <c r="B1"/>
      <c r="C1"/>
      <c r="D1"/>
      <c r="E1"/>
    </row>
    <row r="2" spans="2:5" s="3" customFormat="1" x14ac:dyDescent="0.25">
      <c r="B2" s="3" t="s">
        <v>0</v>
      </c>
      <c r="C2" s="9" t="s">
        <v>31</v>
      </c>
      <c r="D2" s="3" t="s">
        <v>32</v>
      </c>
      <c r="E2" s="4" t="s">
        <v>33</v>
      </c>
    </row>
    <row r="3" spans="2:5" x14ac:dyDescent="0.25">
      <c r="B3" s="1">
        <v>1</v>
      </c>
      <c r="C3" s="8">
        <f>(COUNT(Calculation!$E$3:$E$17)-COUNT($E$3:E3))*(SUM('Sprint backlog'!F:F)/COUNT(Calculation!$E$3:$E$17))</f>
        <v>9.3333333333333321</v>
      </c>
      <c r="D3" s="1">
        <v>10</v>
      </c>
      <c r="E3" s="2">
        <v>43022</v>
      </c>
    </row>
    <row r="4" spans="2:5" x14ac:dyDescent="0.25">
      <c r="B4" s="1">
        <v>2</v>
      </c>
      <c r="C4" s="8">
        <f>(COUNT(Calculation!$E$3:$E$17)-COUNT($E$3:E4))*(SUM('Sprint backlog'!F:F)/COUNT(Calculation!$E$3:$E$17))</f>
        <v>8.6666666666666661</v>
      </c>
      <c r="D4" s="1">
        <v>10</v>
      </c>
      <c r="E4" s="2">
        <v>43023</v>
      </c>
    </row>
    <row r="5" spans="2:5" x14ac:dyDescent="0.25">
      <c r="B5" s="1">
        <v>3</v>
      </c>
      <c r="C5" s="8">
        <f>(COUNT(Calculation!$E$3:$E$17)-COUNT($E$3:E5))*(SUM('Sprint backlog'!F:F)/COUNT(Calculation!$E$3:$E$17))</f>
        <v>8</v>
      </c>
      <c r="D5" s="1">
        <v>10</v>
      </c>
      <c r="E5" s="2">
        <v>43024</v>
      </c>
    </row>
    <row r="6" spans="2:5" x14ac:dyDescent="0.25">
      <c r="B6" s="1">
        <v>4</v>
      </c>
      <c r="C6" s="8">
        <f>(COUNT(Calculation!$E$3:$E$17)-COUNT($E$3:E6))*(SUM('Sprint backlog'!F:F)/COUNT(Calculation!$E$3:$E$17))</f>
        <v>7.333333333333333</v>
      </c>
      <c r="D6" s="1">
        <v>10</v>
      </c>
      <c r="E6" s="2">
        <v>43025</v>
      </c>
    </row>
    <row r="7" spans="2:5" x14ac:dyDescent="0.25">
      <c r="B7" s="1">
        <v>5</v>
      </c>
      <c r="C7" s="8">
        <f>(COUNT(Calculation!$E$3:$E$17)-COUNT($E$3:E7))*(SUM('Sprint backlog'!F:F)/COUNT(Calculation!$E$3:$E$17))</f>
        <v>6.6666666666666661</v>
      </c>
      <c r="D7" s="1">
        <v>10</v>
      </c>
      <c r="E7" s="2">
        <v>43026</v>
      </c>
    </row>
    <row r="8" spans="2:5" x14ac:dyDescent="0.25">
      <c r="B8" s="1">
        <v>6</v>
      </c>
      <c r="C8" s="8">
        <f>(COUNT(Calculation!$E$3:$E$17)-COUNT($E$3:E8))*(SUM('Sprint backlog'!F:F)/COUNT(Calculation!$E$3:$E$17))</f>
        <v>6</v>
      </c>
      <c r="D8" s="1">
        <v>10</v>
      </c>
      <c r="E8" s="2">
        <v>43027</v>
      </c>
    </row>
    <row r="9" spans="2:5" x14ac:dyDescent="0.25">
      <c r="B9" s="1">
        <v>7</v>
      </c>
      <c r="C9" s="8">
        <f>(COUNT(Calculation!$E$3:$E$17)-COUNT($E$3:E9))*(SUM('Sprint backlog'!F:F)/COUNT(Calculation!$E$3:$E$17))</f>
        <v>5.333333333333333</v>
      </c>
      <c r="D9" s="1">
        <v>10</v>
      </c>
      <c r="E9" s="2">
        <v>43028</v>
      </c>
    </row>
    <row r="10" spans="2:5" x14ac:dyDescent="0.25">
      <c r="B10" s="1">
        <v>8</v>
      </c>
      <c r="C10" s="8">
        <f>(COUNT(Calculation!$E$3:$E$17)-COUNT($E$3:E10))*(SUM('Sprint backlog'!F:F)/COUNT(Calculation!$E$3:$E$17))</f>
        <v>4.6666666666666661</v>
      </c>
      <c r="D10" s="1">
        <v>10</v>
      </c>
      <c r="E10" s="2">
        <v>43029</v>
      </c>
    </row>
    <row r="11" spans="2:5" x14ac:dyDescent="0.25">
      <c r="B11" s="1">
        <v>9</v>
      </c>
      <c r="C11" s="8">
        <f>(COUNT(Calculation!$E$3:$E$17)-COUNT($E$3:E11))*(SUM('Sprint backlog'!F:F)/COUNT(Calculation!$E$3:$E$17))</f>
        <v>4</v>
      </c>
      <c r="D11" s="1">
        <v>10</v>
      </c>
      <c r="E11" s="2">
        <v>43030</v>
      </c>
    </row>
    <row r="12" spans="2:5" x14ac:dyDescent="0.25">
      <c r="B12" s="1">
        <v>10</v>
      </c>
      <c r="C12" s="8">
        <f>(COUNT(Calculation!$E$3:$E$17)-COUNT($E$3:E12))*(SUM('Sprint backlog'!F:F)/COUNT(Calculation!$E$3:$E$17))</f>
        <v>3.333333333333333</v>
      </c>
      <c r="D12" s="1">
        <v>10</v>
      </c>
      <c r="E12" s="2">
        <v>43031</v>
      </c>
    </row>
    <row r="13" spans="2:5" x14ac:dyDescent="0.25">
      <c r="B13" s="1">
        <v>11</v>
      </c>
      <c r="C13" s="8">
        <f>(COUNT(Calculation!$E$3:$E$17)-COUNT($E$3:E13))*(SUM('Sprint backlog'!F:F)/COUNT(Calculation!$E$3:$E$17))</f>
        <v>2.6666666666666665</v>
      </c>
      <c r="D13" s="1">
        <v>10</v>
      </c>
      <c r="E13" s="2">
        <v>43032</v>
      </c>
    </row>
    <row r="14" spans="2:5" x14ac:dyDescent="0.25">
      <c r="B14" s="1">
        <v>12</v>
      </c>
      <c r="C14" s="8">
        <f>(COUNT(Calculation!$E$3:$E$17)-COUNT($E$3:E14))*(SUM('Sprint backlog'!F:F)/COUNT(Calculation!$E$3:$E$17))</f>
        <v>2</v>
      </c>
      <c r="D14" s="1">
        <v>10</v>
      </c>
      <c r="E14" s="2">
        <v>43033</v>
      </c>
    </row>
    <row r="15" spans="2:5" x14ac:dyDescent="0.25">
      <c r="B15" s="1">
        <v>13</v>
      </c>
      <c r="C15" s="8">
        <f>(COUNT(Calculation!$E$3:$E$17)-COUNT($E$3:E15))*(SUM('Sprint backlog'!F:F)/COUNT(Calculation!$E$3:$E$17))</f>
        <v>1.3333333333333333</v>
      </c>
      <c r="D15" s="1">
        <v>10</v>
      </c>
      <c r="E15" s="2">
        <v>43034</v>
      </c>
    </row>
    <row r="16" spans="2:5" x14ac:dyDescent="0.25">
      <c r="B16" s="1">
        <v>14</v>
      </c>
      <c r="C16" s="8">
        <f>(COUNT(Calculation!$E$3:$E$17)-COUNT($E$3:E16))*(SUM('Sprint backlog'!F:F)/COUNT(Calculation!$E$3:$E$17))</f>
        <v>0.66666666666666663</v>
      </c>
      <c r="D16" s="1">
        <v>0</v>
      </c>
      <c r="E16" s="2">
        <v>43035</v>
      </c>
    </row>
    <row r="17" spans="2:5" x14ac:dyDescent="0.25">
      <c r="B17" s="1">
        <v>15</v>
      </c>
      <c r="C17" s="8">
        <f>(COUNT(Calculation!$E$3:$E$17)-COUNT($E$3:E17))*(SUM('Sprint backlog'!F:F)/COUNT(Calculation!$E$3:$E$17))</f>
        <v>0</v>
      </c>
      <c r="D17" s="1">
        <f>SUMIF(Table1[Done],"&gt;"&amp;E17,Table1[Story point])</f>
        <v>0</v>
      </c>
      <c r="E17" s="2">
        <v>43036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zoomScale="130" zoomScaleNormal="130" workbookViewId="0">
      <selection activeCell="A12" sqref="A12"/>
    </sheetView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backlog</vt:lpstr>
      <vt:lpstr>Calculation</vt:lpstr>
      <vt:lpstr>Burndown-chart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bui lam quang ngoc</cp:lastModifiedBy>
  <cp:revision>1</cp:revision>
  <dcterms:created xsi:type="dcterms:W3CDTF">2006-09-16T00:00:00Z</dcterms:created>
  <dcterms:modified xsi:type="dcterms:W3CDTF">2017-10-31T15:53:37Z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