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https://maynoothuniversity-my.sharepoint.com/personal/khanh_duong_2022_mumail_ie/Documents/0 RESEARCH PROJECTS/NEW Meritoracy is not means of justice/ORIGINAL/"/>
    </mc:Choice>
  </mc:AlternateContent>
  <xr:revisionPtr revIDLastSave="385" documentId="11_AD4DB114E441178AC67DF43496D6D558683EDF26" xr6:coauthVersionLast="47" xr6:coauthVersionMax="47" xr10:uidLastSave="{70C3E68B-FD69-4CA9-8E2C-12F9629CF187}"/>
  <bookViews>
    <workbookView xWindow="-110" yWindow="-110" windowWidth="19420" windowHeight="10300" activeTab="4" xr2:uid="{00000000-000D-0000-FFFF-FFFF00000000}"/>
  </bookViews>
  <sheets>
    <sheet name="Tabelle1" sheetId="1" r:id="rId1"/>
    <sheet name="Sheet4" sheetId="5" r:id="rId2"/>
    <sheet name="EO" sheetId="6" r:id="rId3"/>
    <sheet name="SF" sheetId="3" r:id="rId4"/>
    <sheet name="Rank" sheetId="4" r:id="rId5"/>
    <sheet name="Sheet1" sheetId="2" r:id="rId6"/>
  </sheets>
  <definedNames>
    <definedName name="_xlnm._FilterDatabase" localSheetId="5" hidden="1">Sheet1!$A$1:$E$85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5" i="6" l="1"/>
  <c r="A26" i="6"/>
  <c r="A27" i="6"/>
  <c r="A28" i="6"/>
  <c r="A24" i="6"/>
  <c r="A21" i="3"/>
  <c r="A22" i="3"/>
  <c r="A23" i="3"/>
  <c r="A24" i="3"/>
  <c r="B6" i="6"/>
  <c r="C13" i="6" s="1"/>
  <c r="D13" i="6"/>
  <c r="D20" i="6" s="1"/>
  <c r="E13" i="6"/>
  <c r="F13" i="6"/>
  <c r="E20" i="6"/>
  <c r="F20" i="6"/>
  <c r="B5" i="6"/>
  <c r="B4" i="6"/>
  <c r="E11" i="6" s="1"/>
  <c r="E18" i="6" s="1"/>
  <c r="B3" i="6"/>
  <c r="C10" i="6" s="1"/>
  <c r="B2" i="6"/>
  <c r="B5" i="3"/>
  <c r="G11" i="3" s="1"/>
  <c r="G17" i="3" s="1"/>
  <c r="B4" i="3"/>
  <c r="G10" i="3" s="1"/>
  <c r="G16" i="3" s="1"/>
  <c r="B3" i="3"/>
  <c r="G9" i="3" s="1"/>
  <c r="G15" i="3" s="1"/>
  <c r="B2" i="3"/>
  <c r="G8" i="3" s="1"/>
  <c r="G14" i="3" s="1"/>
  <c r="C41" i="1"/>
  <c r="C31" i="1"/>
  <c r="C21" i="1"/>
  <c r="C11" i="1"/>
  <c r="E11" i="1"/>
  <c r="E7" i="1"/>
  <c r="E8" i="1"/>
  <c r="E9" i="1"/>
  <c r="E10" i="1"/>
  <c r="E6" i="1"/>
  <c r="C61" i="1"/>
  <c r="D61" i="1"/>
  <c r="E57" i="1"/>
  <c r="E58" i="1"/>
  <c r="E59" i="1"/>
  <c r="E60" i="1"/>
  <c r="E56" i="1"/>
  <c r="E61" i="1" s="1"/>
  <c r="E11" i="3" l="1"/>
  <c r="E17" i="3" s="1"/>
  <c r="F11" i="3"/>
  <c r="F17" i="3" s="1"/>
  <c r="D9" i="3"/>
  <c r="D15" i="3" s="1"/>
  <c r="D11" i="3"/>
  <c r="D17" i="3" s="1"/>
  <c r="C20" i="6"/>
  <c r="B13" i="6"/>
  <c r="B20" i="6" s="1"/>
  <c r="D9" i="6"/>
  <c r="D16" i="6" s="1"/>
  <c r="F10" i="6"/>
  <c r="F17" i="6" s="1"/>
  <c r="C17" i="6"/>
  <c r="D10" i="6"/>
  <c r="D17" i="6" s="1"/>
  <c r="F11" i="6"/>
  <c r="F18" i="6" s="1"/>
  <c r="C9" i="6"/>
  <c r="E10" i="6"/>
  <c r="E17" i="6" s="1"/>
  <c r="E9" i="6"/>
  <c r="E16" i="6" s="1"/>
  <c r="C12" i="6"/>
  <c r="D12" i="6"/>
  <c r="D19" i="6" s="1"/>
  <c r="F9" i="6"/>
  <c r="F16" i="6" s="1"/>
  <c r="C11" i="6"/>
  <c r="E12" i="6"/>
  <c r="E19" i="6" s="1"/>
  <c r="D11" i="6"/>
  <c r="D18" i="6" s="1"/>
  <c r="F12" i="6"/>
  <c r="F19" i="6" s="1"/>
  <c r="C8" i="3"/>
  <c r="C10" i="3"/>
  <c r="D8" i="3"/>
  <c r="D14" i="3" s="1"/>
  <c r="D10" i="3"/>
  <c r="D16" i="3" s="1"/>
  <c r="E8" i="3"/>
  <c r="E14" i="3" s="1"/>
  <c r="E10" i="3"/>
  <c r="E16" i="3" s="1"/>
  <c r="F8" i="3"/>
  <c r="F14" i="3" s="1"/>
  <c r="F10" i="3"/>
  <c r="F16" i="3" s="1"/>
  <c r="C9" i="3"/>
  <c r="C11" i="3"/>
  <c r="E9" i="3"/>
  <c r="E15" i="3" s="1"/>
  <c r="F9" i="3"/>
  <c r="F15" i="3" s="1"/>
  <c r="B11" i="3" l="1"/>
  <c r="B17" i="3" s="1"/>
  <c r="C17" i="3"/>
  <c r="C16" i="3"/>
  <c r="B10" i="3"/>
  <c r="B16" i="3" s="1"/>
  <c r="C15" i="3"/>
  <c r="B9" i="3"/>
  <c r="B15" i="3" s="1"/>
  <c r="B8" i="3"/>
  <c r="B14" i="3" s="1"/>
  <c r="C14" i="3"/>
  <c r="C16" i="6"/>
  <c r="B9" i="6"/>
  <c r="B16" i="6" s="1"/>
  <c r="C18" i="6"/>
  <c r="B11" i="6"/>
  <c r="B18" i="6" s="1"/>
  <c r="C19" i="6"/>
  <c r="B12" i="6"/>
  <c r="B19" i="6" s="1"/>
  <c r="B10" i="6"/>
  <c r="B17" i="6" s="1"/>
</calcChain>
</file>

<file path=xl/sharedStrings.xml><?xml version="1.0" encoding="utf-8"?>
<sst xmlns="http://schemas.openxmlformats.org/spreadsheetml/2006/main" count="486" uniqueCount="243">
  <si>
    <t>ppldsrv - By and large, people get what they deserve</t>
  </si>
  <si>
    <t>G26-32 There are many different views as to what makes a society fair or unfair. How much do you agree or disagree with each of the following statements? I think that, by and large, people get what they deserve.</t>
  </si>
  <si>
    <t>Value</t>
  </si>
  <si>
    <t>Category</t>
  </si>
  <si>
    <t>N*</t>
  </si>
  <si>
    <t>% valid</t>
  </si>
  <si>
    <t>Agree strongly</t>
  </si>
  <si>
    <t>Agree</t>
  </si>
  <si>
    <t>Neither agree nor disagree</t>
  </si>
  <si>
    <t>Disagree</t>
  </si>
  <si>
    <t>Disagree strongly</t>
  </si>
  <si>
    <t>sofrdst - Society fair when income and wealth is equally distributed</t>
  </si>
  <si>
    <t>G26-32 There are many different views as to what makes a society fair or unfair. How much do you agree or disagree with each of the following statements? A society is fair when income and wealth are equally distributed among all people.</t>
  </si>
  <si>
    <t>sofrwrk - Society fair when hard-working people earn more than others</t>
  </si>
  <si>
    <t>G26-32 There are many different views as to what makes a society fair or unfair. How much do you agree or disagree with each of the following statements? A society is fair when hard-working people earn more than others.</t>
  </si>
  <si>
    <t>sofrpr - Society fair when takes care of poor and in need, regardless of what give back</t>
  </si>
  <si>
    <t>G26-32 There are many different views as to what makes a society fair or unfair. How much do you agree or disagree with each of the following statements? A society is fair when it takes care of those who are poor and in need regardless of what they give back to society.</t>
  </si>
  <si>
    <t>sofrprv - Society fair when people from families with high social status enjoy privileges</t>
  </si>
  <si>
    <t>G26-32 There are many different views as to what makes a society fair or unfair. How much do you agree or disagree with each of the following statements? A society is fair when people from families with high social status enjoy privileges in their lives.</t>
  </si>
  <si>
    <t>jstprev - Confident that justice always prevails over injustice</t>
  </si>
  <si>
    <t>G26-32 There are many different views as to what makes a society fair or unfair. How much do you agree or disagree with each of the following statements? I am confident that justice always prevails over injustice.</t>
  </si>
  <si>
    <t>Var</t>
  </si>
  <si>
    <t>km.res$cluster</t>
  </si>
  <si>
    <t>res$cluster</t>
  </si>
  <si>
    <t>Topic</t>
  </si>
  <si>
    <t>Explain</t>
  </si>
  <si>
    <t>aesfdrk</t>
  </si>
  <si>
    <t>Human wellbeing</t>
  </si>
  <si>
    <t xml:space="preserve"> Feeling of safety of walking alone in local area after dark</t>
  </si>
  <si>
    <t>blgetmg</t>
  </si>
  <si>
    <t>Demographics</t>
  </si>
  <si>
    <t xml:space="preserve"> Belong to minority ethnic group in country</t>
  </si>
  <si>
    <t>brncntr</t>
  </si>
  <si>
    <t xml:space="preserve"> Born in country</t>
  </si>
  <si>
    <t>btminfr</t>
  </si>
  <si>
    <t xml:space="preserve"> Bottom 10% full-time employees ... g less than [amount], how fair</t>
  </si>
  <si>
    <t>crmvct</t>
  </si>
  <si>
    <t xml:space="preserve"> Respondent or household member ... burglary/assault last 5 years</t>
  </si>
  <si>
    <t>ctzcntr</t>
  </si>
  <si>
    <t xml:space="preserve"> Citizen of country</t>
  </si>
  <si>
    <t>domicil</t>
  </si>
  <si>
    <t xml:space="preserve"> Domicile, respondent's description</t>
  </si>
  <si>
    <t>dscrgrp</t>
  </si>
  <si>
    <t xml:space="preserve"> Member of a group discriminated against in this country</t>
  </si>
  <si>
    <t>eisced</t>
  </si>
  <si>
    <t>Socio-economics</t>
  </si>
  <si>
    <t xml:space="preserve"> Highest level of education, ES - ISCED</t>
  </si>
  <si>
    <t>eiscedf</t>
  </si>
  <si>
    <t xml:space="preserve"> Father's highest level of education, ES - ISCED</t>
  </si>
  <si>
    <t>eiscedm</t>
  </si>
  <si>
    <t xml:space="preserve"> Mother's highest level of education, ES -  ISCED</t>
  </si>
  <si>
    <t>eiscedp</t>
  </si>
  <si>
    <t xml:space="preserve"> Partner's highest level of education, ES - ISCED</t>
  </si>
  <si>
    <t>evfredu</t>
  </si>
  <si>
    <t xml:space="preserve"> Everyone in country fair chanc ... e level of education they seek</t>
  </si>
  <si>
    <t>evfrjob</t>
  </si>
  <si>
    <t xml:space="preserve"> Everyone in country fair chance get job they seek</t>
  </si>
  <si>
    <t>facntr</t>
  </si>
  <si>
    <t xml:space="preserve"> Father born in country</t>
  </si>
  <si>
    <t>frprtpl</t>
  </si>
  <si>
    <t xml:space="preserve"> Political system in country en ... nce to participate in politics</t>
  </si>
  <si>
    <t>Country-setting</t>
  </si>
  <si>
    <t>gndr</t>
  </si>
  <si>
    <t xml:space="preserve"> Gender</t>
  </si>
  <si>
    <t>grspfr</t>
  </si>
  <si>
    <t xml:space="preserve"> Would you say your gross pay i ... ly low, fair, or unfairly high</t>
  </si>
  <si>
    <t>grsplet</t>
  </si>
  <si>
    <t xml:space="preserve"> Which letter describes your gross pay</t>
  </si>
  <si>
    <t>gvintcz</t>
  </si>
  <si>
    <t xml:space="preserve"> Government in country takes in ... the interests of all citizens</t>
  </si>
  <si>
    <t>happy</t>
  </si>
  <si>
    <t xml:space="preserve"> How happy are you</t>
  </si>
  <si>
    <t>health</t>
  </si>
  <si>
    <t xml:space="preserve"> Subjective general health</t>
  </si>
  <si>
    <t>hincfel</t>
  </si>
  <si>
    <t xml:space="preserve"> Feeling about household's income nowadays</t>
  </si>
  <si>
    <t>hinctnta</t>
  </si>
  <si>
    <t xml:space="preserve"> Household's total net income, all sources</t>
  </si>
  <si>
    <t>hlthhmp</t>
  </si>
  <si>
    <t xml:space="preserve"> Hampered in daily activities b ... ility/infirmity/mental problem</t>
  </si>
  <si>
    <t>ifredu</t>
  </si>
  <si>
    <t xml:space="preserve"> Compared other people in count ... ieve level of education I seek</t>
  </si>
  <si>
    <t>ifrjob</t>
  </si>
  <si>
    <t xml:space="preserve"> Compared other people in country, fair chance get job I seek</t>
  </si>
  <si>
    <t>impdiff</t>
  </si>
  <si>
    <t>Human values</t>
  </si>
  <si>
    <t xml:space="preserve"> Important to try new and different things in life</t>
  </si>
  <si>
    <t>impenv</t>
  </si>
  <si>
    <t xml:space="preserve"> Important to care for nature and environment</t>
  </si>
  <si>
    <t>impfree</t>
  </si>
  <si>
    <t xml:space="preserve"> Important to make own decisions and be free</t>
  </si>
  <si>
    <t>impfun</t>
  </si>
  <si>
    <t xml:space="preserve"> Important to seek fun and things that give pleasure</t>
  </si>
  <si>
    <t>imprich</t>
  </si>
  <si>
    <t xml:space="preserve"> Important to be rich, have money and expensive things</t>
  </si>
  <si>
    <t>impsafe</t>
  </si>
  <si>
    <t xml:space="preserve"> Important to live in secure and safe surroundings</t>
  </si>
  <si>
    <t>imptrad</t>
  </si>
  <si>
    <t xml:space="preserve"> Important to follow traditions and customs</t>
  </si>
  <si>
    <t>inprdsc</t>
  </si>
  <si>
    <t xml:space="preserve"> How many people with whom you ... intimate and personal matters</t>
  </si>
  <si>
    <t>ipadvnt</t>
  </si>
  <si>
    <t xml:space="preserve"> Important to seek adventures and have an exciting life</t>
  </si>
  <si>
    <t>ipbhprp</t>
  </si>
  <si>
    <t xml:space="preserve"> Important to behave properly</t>
  </si>
  <si>
    <t>ipcrtiv</t>
  </si>
  <si>
    <t xml:space="preserve"> Important to think new ideas and being creative</t>
  </si>
  <si>
    <t>ipeqopt</t>
  </si>
  <si>
    <t xml:space="preserve"> Important that people are trea ... y and have equal opportunities</t>
  </si>
  <si>
    <t>ipfrule</t>
  </si>
  <si>
    <t xml:space="preserve"> Important to do what is told and follow rules</t>
  </si>
  <si>
    <t>ipgdtim</t>
  </si>
  <si>
    <t xml:space="preserve"> Important to have a good time</t>
  </si>
  <si>
    <t>iphlppl</t>
  </si>
  <si>
    <t xml:space="preserve"> Important to help people and care for others well-being</t>
  </si>
  <si>
    <t>iplylfr</t>
  </si>
  <si>
    <t xml:space="preserve"> Important to be loyal to friends and devote to people close</t>
  </si>
  <si>
    <t>ipmodst</t>
  </si>
  <si>
    <t xml:space="preserve"> Important to be humble and modest, not draw attention</t>
  </si>
  <si>
    <t>iprspot</t>
  </si>
  <si>
    <t xml:space="preserve"> Important to get respect from others</t>
  </si>
  <si>
    <t>ipshabt</t>
  </si>
  <si>
    <t xml:space="preserve"> Important to show abilities and be admired</t>
  </si>
  <si>
    <t>ipstrgv</t>
  </si>
  <si>
    <t xml:space="preserve"> Important that government is strong and ensures safety</t>
  </si>
  <si>
    <t>ipsuces</t>
  </si>
  <si>
    <t xml:space="preserve"> Important to be successful and that people recognise achievements</t>
  </si>
  <si>
    <t>ipudrst</t>
  </si>
  <si>
    <t xml:space="preserve"> Important to understand different people</t>
  </si>
  <si>
    <t>isco08</t>
  </si>
  <si>
    <t xml:space="preserve"> Occupation, ISCO08</t>
  </si>
  <si>
    <t>isco08p</t>
  </si>
  <si>
    <t xml:space="preserve"> Occupation partner, ISCO08</t>
  </si>
  <si>
    <t>jstprev</t>
  </si>
  <si>
    <t xml:space="preserve"> Confident that justice always prevails over injustice</t>
  </si>
  <si>
    <t>mocntr</t>
  </si>
  <si>
    <t xml:space="preserve"> Mother born in country</t>
  </si>
  <si>
    <t>netifr</t>
  </si>
  <si>
    <t xml:space="preserve"> Your net [pay/pensions/social ... ly low, fair, or unfairly high</t>
  </si>
  <si>
    <t>netilet</t>
  </si>
  <si>
    <t xml:space="preserve"> Which letter describes your net pay</t>
  </si>
  <si>
    <t>occf14b</t>
  </si>
  <si>
    <t xml:space="preserve"> Father's occupation when respondent 14</t>
  </si>
  <si>
    <t>occinfr</t>
  </si>
  <si>
    <t xml:space="preserve"> Net [pay/pensions/social benef ... on as you in country, how fair</t>
  </si>
  <si>
    <t>occm14b</t>
  </si>
  <si>
    <t xml:space="preserve"> Mother's occupation when respondent 14</t>
  </si>
  <si>
    <t>pcmpinj</t>
  </si>
  <si>
    <t xml:space="preserve"> Convinced that in the long run people compensated for injustices</t>
  </si>
  <si>
    <t>poltran</t>
  </si>
  <si>
    <t xml:space="preserve"> Decisions in country politics are transparent</t>
  </si>
  <si>
    <t>ppldsrv</t>
  </si>
  <si>
    <t xml:space="preserve"> By and large, people get what they deserve</t>
  </si>
  <si>
    <t>pplfair</t>
  </si>
  <si>
    <t xml:space="preserve"> Most people try to take advantage of you, or try to be fair</t>
  </si>
  <si>
    <t>pplhlp</t>
  </si>
  <si>
    <t xml:space="preserve"> Most of the time people helpfu ... tly looking out for themselves</t>
  </si>
  <si>
    <t>ppltrst</t>
  </si>
  <si>
    <t xml:space="preserve"> Most people can be trusted or you can't be too careful</t>
  </si>
  <si>
    <t>recexp</t>
  </si>
  <si>
    <t xml:space="preserve"> Influence decision to recruit ... person's on-the-job experience</t>
  </si>
  <si>
    <t>recgndr</t>
  </si>
  <si>
    <t xml:space="preserve"> Influence decision to recruit in country: person's gender</t>
  </si>
  <si>
    <t>recimg</t>
  </si>
  <si>
    <t xml:space="preserve"> Influence decision to recruit ... erson has immigrant background</t>
  </si>
  <si>
    <t>recknow</t>
  </si>
  <si>
    <t xml:space="preserve"> Influence decision to recruit ... knows someone in organisation</t>
  </si>
  <si>
    <t>recskil</t>
  </si>
  <si>
    <t xml:space="preserve"> Influence decision to recruit ... person's knowledge and skills</t>
  </si>
  <si>
    <t>rlgdgr</t>
  </si>
  <si>
    <t xml:space="preserve"> How religious are you</t>
  </si>
  <si>
    <t>sclact</t>
  </si>
  <si>
    <t xml:space="preserve"> Take part in social activities compared to others of same age</t>
  </si>
  <si>
    <t>sclmeet</t>
  </si>
  <si>
    <t xml:space="preserve"> How often socially meet with friends, relatives or colleagues</t>
  </si>
  <si>
    <t>sofrdst</t>
  </si>
  <si>
    <t xml:space="preserve"> Society fair when income and wealth is equally distributed</t>
  </si>
  <si>
    <t>sofrpr</t>
  </si>
  <si>
    <t xml:space="preserve"> Society fair when takes care o ... , regardless of what give back</t>
  </si>
  <si>
    <t>sofrprv</t>
  </si>
  <si>
    <t xml:space="preserve"> Society fair when people from ... social status enjoy privileges</t>
  </si>
  <si>
    <t>sofrwrk</t>
  </si>
  <si>
    <t xml:space="preserve"> Society fair when hard-working people earn more than others</t>
  </si>
  <si>
    <t>stfdem</t>
  </si>
  <si>
    <t xml:space="preserve"> How satisfied with the way democracy works in country</t>
  </si>
  <si>
    <t>stfeco</t>
  </si>
  <si>
    <t xml:space="preserve"> How satisfied with present state of economy in country</t>
  </si>
  <si>
    <t>stfedu</t>
  </si>
  <si>
    <t xml:space="preserve"> State of education in country nowadays</t>
  </si>
  <si>
    <t>stfgov</t>
  </si>
  <si>
    <t xml:space="preserve"> How satisfied with the national government</t>
  </si>
  <si>
    <t>stfhlth</t>
  </si>
  <si>
    <t xml:space="preserve"> State of health services in country nowadays</t>
  </si>
  <si>
    <t>stflife</t>
  </si>
  <si>
    <t xml:space="preserve"> How satisfied with life as a whole</t>
  </si>
  <si>
    <t>topinfr</t>
  </si>
  <si>
    <t xml:space="preserve"> Top 10% full-time employees in ... g more than [amount], how fair</t>
  </si>
  <si>
    <t>wltdffr</t>
  </si>
  <si>
    <t xml:space="preserve"> Differences in wealth in country, how fair</t>
  </si>
  <si>
    <t>Social capital</t>
  </si>
  <si>
    <t>Justice perception</t>
  </si>
  <si>
    <t>Justice belief</t>
  </si>
  <si>
    <t>N=</t>
  </si>
  <si>
    <t>Neither</t>
  </si>
  <si>
    <t>recskil - Influence decision to recruit in country: person's knowledge and skills</t>
  </si>
  <si>
    <t>G21-25 In your opinion, how much influence does each of the following factors have on the decision to recruit or not to recruit a person for a job in [country]? The person's knowledge and skills.</t>
  </si>
  <si>
    <t>Not much or no influence</t>
  </si>
  <si>
    <t>Some influence</t>
  </si>
  <si>
    <t>Quite a lot of influence</t>
  </si>
  <si>
    <t>A great deal of influence</t>
  </si>
  <si>
    <t>Refusal</t>
  </si>
  <si>
    <t>Don't know</t>
  </si>
  <si>
    <t>No answer</t>
  </si>
  <si>
    <t>Valid: 48408</t>
  </si>
  <si>
    <t>Not valid: 1111</t>
  </si>
  <si>
    <t>In total: 49519</t>
  </si>
  <si>
    <t>*) Unweighted frequencies</t>
  </si>
  <si>
    <t>recexp - Influence decision to recruit in country: person's on-the-job experience</t>
  </si>
  <si>
    <t>G21-25 In your opinion, how much influence does each of the following factors have on the decision to recruit or not to recruit a person for a job in [country]? The person's on-the-job experience.</t>
  </si>
  <si>
    <t>Valid: 48494</t>
  </si>
  <si>
    <t>Not valid: 1025</t>
  </si>
  <si>
    <t>recknow - Influence decision to recruit in country: person knows someone in organisation</t>
  </si>
  <si>
    <t>G21-25 In your opinion, how much influence does each of the following factors have on the decision to recruit or not to recruit a person for a job in [country]? Whether the person knows someone in the organisation.</t>
  </si>
  <si>
    <t>Valid: 48027</t>
  </si>
  <si>
    <t>Not valid: 1492</t>
  </si>
  <si>
    <t>recimg - Influence decision to recruit in country: person has immigrant background</t>
  </si>
  <si>
    <t>G21-25 In your opinion, how much influence does each of the following factors have on the decision to recruit or not to recruit a person for a job in [country]? Whether the person has an immigrant background.</t>
  </si>
  <si>
    <t>Valid: 44649</t>
  </si>
  <si>
    <t>Not valid: 4870</t>
  </si>
  <si>
    <t>recgndr - Influence decision to recruit in country: person's gender</t>
  </si>
  <si>
    <t>G21-25 In your opinion, how much influence does each of the following factors have on the decision to recruit or not to recruit a person for a job in [country]? The person's gender.</t>
  </si>
  <si>
    <t>Valid: 47086</t>
  </si>
  <si>
    <t>Not valid: 2433</t>
  </si>
  <si>
    <t>Recskil - a person's knowledge and skills</t>
  </si>
  <si>
    <t>Recexp - person's on-the-job experience</t>
  </si>
  <si>
    <t>Recgndr - person's gender</t>
  </si>
  <si>
    <t>Recimg - the person has an immigrant background</t>
  </si>
  <si>
    <t>Recknow - the person knows someone in the organisation</t>
  </si>
  <si>
    <t>Recexp</t>
  </si>
  <si>
    <t>Recgndr</t>
  </si>
  <si>
    <t>Recimg</t>
  </si>
  <si>
    <t>Recknow</t>
  </si>
  <si>
    <t>Recskil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</si>
</sst>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%"/>
    <numFmt numFmtId="167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Calibri"/>
      <family val="2"/>
    </font>
    <font>
      <sz val="1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8">
    <xf numFmtId="0" fontId="0" fillId="0" borderId="0" xfId="0"/>
    <xf numFmtId="9" fontId="0" fillId="0" borderId="0" xfId="1" applyFont="1"/>
    <xf numFmtId="164" fontId="0" fillId="0" borderId="0" xfId="1" applyNumberFormat="1" applyFont="1"/>
    <xf numFmtId="10" fontId="0" fillId="0" borderId="0" xfId="0" applyNumberFormat="1"/>
    <xf numFmtId="9" fontId="0" fillId="0" borderId="0" xfId="0" applyNumberFormat="1"/>
    <xf numFmtId="0" fontId="2" fillId="0" borderId="0" xfId="0" applyFont="1" applyAlignment="1">
      <alignment vertical="center"/>
    </xf>
    <xf numFmtId="0" fontId="3" fillId="0" borderId="0" xfId="0" applyFont="1"/>
    <xf numFmtId="167" fontId="0" fillId="0" borderId="0" xfId="2" applyNumberFormat="1" applyFont="1"/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CC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 sz="1100" b="1"/>
              <a:t>Society fair when income and wealth is equally distributed</a:t>
            </a:r>
          </a:p>
          <a:p>
            <a:pPr>
              <a:defRPr sz="1100" b="1"/>
            </a:pPr>
            <a:endParaRPr lang="en-IE" sz="11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3817398615004051"/>
          <c:y val="0.28300538532862901"/>
          <c:w val="0.6791699208330666"/>
          <c:h val="0.62387289051298267"/>
        </c:manualLayout>
      </c:layout>
      <c:barChart>
        <c:barDir val="bar"/>
        <c:grouping val="clustered"/>
        <c:varyColors val="0"/>
        <c:ser>
          <c:idx val="1"/>
          <c:order val="1"/>
          <c:tx>
            <c:strRef>
              <c:f>Tabelle1!$D$5</c:f>
              <c:strCache>
                <c:ptCount val="1"/>
                <c:pt idx="0">
                  <c:v>% valid</c:v>
                </c:pt>
              </c:strCache>
            </c:strRef>
          </c:tx>
          <c:spPr>
            <a:solidFill>
              <a:schemeClr val="accent1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Tabelle1!$B$6:$B$10</c:f>
              <c:strCache>
                <c:ptCount val="5"/>
                <c:pt idx="0">
                  <c:v>Agree strongly</c:v>
                </c:pt>
                <c:pt idx="1">
                  <c:v>Agree</c:v>
                </c:pt>
                <c:pt idx="2">
                  <c:v>Neither agree nor disagree</c:v>
                </c:pt>
                <c:pt idx="3">
                  <c:v>Disagree</c:v>
                </c:pt>
                <c:pt idx="4">
                  <c:v>Disagree strongly</c:v>
                </c:pt>
              </c:strCache>
            </c:strRef>
          </c:cat>
          <c:val>
            <c:numRef>
              <c:f>Tabelle1!$D$6:$D$10</c:f>
              <c:numCache>
                <c:formatCode>0%</c:formatCode>
                <c:ptCount val="5"/>
                <c:pt idx="0">
                  <c:v>0.14399999999999999</c:v>
                </c:pt>
                <c:pt idx="1">
                  <c:v>0.35599999999999998</c:v>
                </c:pt>
                <c:pt idx="2">
                  <c:v>0.20499999999999999</c:v>
                </c:pt>
                <c:pt idx="3">
                  <c:v>0.23499999999999999</c:v>
                </c:pt>
                <c:pt idx="4">
                  <c:v>0.06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E5-4CDC-B742-60D0ADDA37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5"/>
        <c:overlap val="50"/>
        <c:axId val="2140627520"/>
        <c:axId val="214064912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Tabelle1!$C$5</c15:sqref>
                        </c15:formulaRef>
                      </c:ext>
                    </c:extLst>
                    <c:strCache>
                      <c:ptCount val="1"/>
                      <c:pt idx="0">
                        <c:v>N*</c:v>
                      </c:pt>
                    </c:strCache>
                  </c:strRef>
                </c:tx>
                <c:spPr>
                  <a:solidFill>
                    <a:schemeClr val="accent1">
                      <a:shade val="76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dLbl>
                    <c:idx val="0"/>
                    <c:tx>
                      <c:rich>
                        <a:bodyPr/>
                        <a:lstStyle/>
                        <a:p>
                          <a:fld id="{13741B42-3A51-4AC7-8C19-3B899699C3A8}" type="CELLRANGE">
                            <a:rPr lang="en-IE"/>
                            <a:pPr/>
                            <a:t>[CELLRANGE]</a:t>
                          </a:fld>
                          <a:r>
                            <a:rPr lang="en-IE" baseline="0"/>
                            <a:t>, </a:t>
                          </a:r>
                          <a:fld id="{643A4611-DC49-426C-8B33-F5B77E9A1146}" type="VALUE">
                            <a:rPr lang="en-IE" baseline="0"/>
                            <a:pPr/>
                            <a:t>[VALUE]</a:t>
                          </a:fld>
                          <a:endParaRPr lang="en-IE" baseline="0"/>
                        </a:p>
                      </c:rich>
                    </c:tx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02-6BE5-4CDC-B742-60D0ADDA375C}"/>
                      </c:ext>
                    </c:extLst>
                  </c:dLbl>
                  <c:dLbl>
                    <c:idx val="1"/>
                    <c:tx>
                      <c:rich>
                        <a:bodyPr/>
                        <a:lstStyle/>
                        <a:p>
                          <a:fld id="{C49C5E60-EBD2-45EA-94B0-7B0BB7B4DA44}" type="CELLRANGE">
                            <a:rPr lang="en-IE"/>
                            <a:pPr/>
                            <a:t>[CELLRANGE]</a:t>
                          </a:fld>
                          <a:r>
                            <a:rPr lang="en-IE" baseline="0"/>
                            <a:t>, </a:t>
                          </a:r>
                          <a:fld id="{6BA07FCB-83C2-44A8-96FE-F27746B5A51C}" type="VALUE">
                            <a:rPr lang="en-IE" baseline="0"/>
                            <a:pPr/>
                            <a:t>[VALUE]</a:t>
                          </a:fld>
                          <a:endParaRPr lang="en-IE" baseline="0"/>
                        </a:p>
                      </c:rich>
                    </c:tx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03-6BE5-4CDC-B742-60D0ADDA375C}"/>
                      </c:ext>
                    </c:extLst>
                  </c:dLbl>
                  <c:dLbl>
                    <c:idx val="2"/>
                    <c:tx>
                      <c:rich>
                        <a:bodyPr/>
                        <a:lstStyle/>
                        <a:p>
                          <a:fld id="{D28B1583-8EC6-437A-89A9-6886D5AABAEA}" type="CELLRANGE">
                            <a:rPr lang="en-IE"/>
                            <a:pPr/>
                            <a:t>[CELLRANGE]</a:t>
                          </a:fld>
                          <a:r>
                            <a:rPr lang="en-IE" baseline="0"/>
                            <a:t>, </a:t>
                          </a:r>
                          <a:fld id="{288FC3F3-59D4-4FC1-A934-76D6703CA4FA}" type="VALUE">
                            <a:rPr lang="en-IE" baseline="0"/>
                            <a:pPr/>
                            <a:t>[VALUE]</a:t>
                          </a:fld>
                          <a:endParaRPr lang="en-IE" baseline="0"/>
                        </a:p>
                      </c:rich>
                    </c:tx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04-6BE5-4CDC-B742-60D0ADDA375C}"/>
                      </c:ext>
                    </c:extLst>
                  </c:dLbl>
                  <c:dLbl>
                    <c:idx val="3"/>
                    <c:tx>
                      <c:rich>
                        <a:bodyPr/>
                        <a:lstStyle/>
                        <a:p>
                          <a:fld id="{164B8742-9F5E-465C-965E-DCDA7B350223}" type="CELLRANGE">
                            <a:rPr lang="en-IE"/>
                            <a:pPr/>
                            <a:t>[CELLRANGE]</a:t>
                          </a:fld>
                          <a:r>
                            <a:rPr lang="en-IE" baseline="0"/>
                            <a:t>, </a:t>
                          </a:r>
                          <a:fld id="{FB0FFECA-5F77-415C-893D-0AA6277F2EFD}" type="VALUE">
                            <a:rPr lang="en-IE" baseline="0"/>
                            <a:pPr/>
                            <a:t>[VALUE]</a:t>
                          </a:fld>
                          <a:endParaRPr lang="en-IE" baseline="0"/>
                        </a:p>
                      </c:rich>
                    </c:tx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05-6BE5-4CDC-B742-60D0ADDA375C}"/>
                      </c:ext>
                    </c:extLst>
                  </c:dLbl>
                  <c:dLbl>
                    <c:idx val="4"/>
                    <c:tx>
                      <c:rich>
                        <a:bodyPr/>
                        <a:lstStyle/>
                        <a:p>
                          <a:fld id="{96AD57A4-889D-4C29-AC7B-601CE08C10EA}" type="CELLRANGE">
                            <a:rPr lang="en-IE"/>
                            <a:pPr/>
                            <a:t>[CELLRANGE]</a:t>
                          </a:fld>
                          <a:r>
                            <a:rPr lang="en-IE" baseline="0"/>
                            <a:t>, </a:t>
                          </a:r>
                          <a:fld id="{9481EB67-C796-4A00-BBAC-53154B07F08B}" type="VALUE">
                            <a:rPr lang="en-IE" baseline="0"/>
                            <a:pPr/>
                            <a:t>[VALUE]</a:t>
                          </a:fld>
                          <a:endParaRPr lang="en-IE" baseline="0"/>
                        </a:p>
                      </c:rich>
                    </c:tx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06-6BE5-4CDC-B742-60D0ADDA375C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DataLabelsRange val="1"/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Tabelle1!$B$6:$B$10</c15:sqref>
                        </c15:formulaRef>
                      </c:ext>
                    </c:extLst>
                    <c:strCache>
                      <c:ptCount val="5"/>
                      <c:pt idx="0">
                        <c:v>Agree strongly</c:v>
                      </c:pt>
                      <c:pt idx="1">
                        <c:v>Agree</c:v>
                      </c:pt>
                      <c:pt idx="2">
                        <c:v>Neither agree nor disagree</c:v>
                      </c:pt>
                      <c:pt idx="3">
                        <c:v>Disagree</c:v>
                      </c:pt>
                      <c:pt idx="4">
                        <c:v>Disagree strongly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Tabelle1!$C$6:$C$10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6971</c:v>
                      </c:pt>
                      <c:pt idx="1">
                        <c:v>17224</c:v>
                      </c:pt>
                      <c:pt idx="2">
                        <c:v>9910</c:v>
                      </c:pt>
                      <c:pt idx="3">
                        <c:v>11369</c:v>
                      </c:pt>
                      <c:pt idx="4">
                        <c:v>2912</c:v>
                      </c:pt>
                    </c:numCache>
                  </c:numRef>
                </c:val>
                <c:extLst>
                  <c:ext uri="{02D57815-91ED-43cb-92C2-25804820EDAC}">
                    <c15:datalabelsRange>
                      <c15:f>Tabelle1!$D$6:$D$10</c15:f>
                      <c15:dlblRangeCache>
                        <c:ptCount val="5"/>
                        <c:pt idx="0">
                          <c:v>14%</c:v>
                        </c:pt>
                        <c:pt idx="1">
                          <c:v>36%</c:v>
                        </c:pt>
                        <c:pt idx="2">
                          <c:v>21%</c:v>
                        </c:pt>
                        <c:pt idx="3">
                          <c:v>24%</c:v>
                        </c:pt>
                        <c:pt idx="4">
                          <c:v>6%</c:v>
                        </c:pt>
                      </c15:dlblRangeCache>
                    </c15:datalabelsRange>
                  </c:ext>
                  <c:ext xmlns:c16="http://schemas.microsoft.com/office/drawing/2014/chart" uri="{C3380CC4-5D6E-409C-BE32-E72D297353CC}">
                    <c16:uniqueId val="{00000000-6BE5-4CDC-B742-60D0ADDA375C}"/>
                  </c:ext>
                </c:extLst>
              </c15:ser>
            </c15:filteredBarSeries>
          </c:ext>
        </c:extLst>
      </c:barChart>
      <c:catAx>
        <c:axId val="21406275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0649120"/>
        <c:crosses val="autoZero"/>
        <c:auto val="1"/>
        <c:lblAlgn val="ctr"/>
        <c:lblOffset val="100"/>
        <c:noMultiLvlLbl val="0"/>
      </c:catAx>
      <c:valAx>
        <c:axId val="2140649120"/>
        <c:scaling>
          <c:orientation val="minMax"/>
          <c:max val="0.60000000000000009"/>
        </c:scaling>
        <c:delete val="1"/>
        <c:axPos val="b"/>
        <c:numFmt formatCode="0%" sourceLinked="1"/>
        <c:majorTickMark val="out"/>
        <c:minorTickMark val="none"/>
        <c:tickLblPos val="nextTo"/>
        <c:crossAx val="2140627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0201443569553805E-2"/>
          <c:y val="0.61261261261261257"/>
          <c:w val="0.91290966754155733"/>
          <c:h val="0.17839398453571681"/>
        </c:manualLayout>
      </c:layout>
      <c:scatterChart>
        <c:scatterStyle val="lineMarker"/>
        <c:varyColors val="1"/>
        <c:ser>
          <c:idx val="0"/>
          <c:order val="0"/>
          <c:spPr>
            <a:ln w="25400">
              <a:noFill/>
            </a:ln>
          </c:spPr>
          <c:marker>
            <c:symbol val="circle"/>
            <c:size val="7"/>
            <c:spPr>
              <a:pattFill prst="pct30">
                <a:fgClr>
                  <a:schemeClr val="tx1">
                    <a:lumMod val="65000"/>
                    <a:lumOff val="35000"/>
                  </a:schemeClr>
                </a:fgClr>
                <a:bgClr>
                  <a:schemeClr val="bg1"/>
                </a:bgClr>
              </a:pattFill>
            </c:spPr>
          </c:marker>
          <c:dPt>
            <c:idx val="0"/>
            <c:marker>
              <c:symbol val="circle"/>
              <c:size val="7"/>
              <c:spPr>
                <a:pattFill prst="pct30">
                  <a:fgClr>
                    <a:schemeClr val="tx1">
                      <a:lumMod val="65000"/>
                      <a:lumOff val="35000"/>
                    </a:schemeClr>
                  </a:fgClr>
                  <a:bgClr>
                    <a:schemeClr val="bg1"/>
                  </a:bgClr>
                </a:patt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EDB4-4693-8584-C4629880993B}"/>
              </c:ext>
            </c:extLst>
          </c:dPt>
          <c:dPt>
            <c:idx val="1"/>
            <c:marker>
              <c:symbol val="circle"/>
              <c:size val="7"/>
              <c:spPr>
                <a:pattFill prst="pct30">
                  <a:fgClr>
                    <a:schemeClr val="tx1">
                      <a:lumMod val="65000"/>
                      <a:lumOff val="35000"/>
                    </a:schemeClr>
                  </a:fgClr>
                  <a:bgClr>
                    <a:schemeClr val="bg1"/>
                  </a:bgClr>
                </a:patt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EDB4-4693-8584-C4629880993B}"/>
              </c:ext>
            </c:extLst>
          </c:dPt>
          <c:dPt>
            <c:idx val="2"/>
            <c:marker>
              <c:symbol val="circle"/>
              <c:size val="7"/>
              <c:spPr>
                <a:pattFill prst="pct30">
                  <a:fgClr>
                    <a:schemeClr val="tx1">
                      <a:lumMod val="65000"/>
                      <a:lumOff val="35000"/>
                    </a:schemeClr>
                  </a:fgClr>
                  <a:bgClr>
                    <a:schemeClr val="bg1"/>
                  </a:bgClr>
                </a:patt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EDB4-4693-8584-C4629880993B}"/>
              </c:ext>
            </c:extLst>
          </c:dPt>
          <c:dPt>
            <c:idx val="3"/>
            <c:marker>
              <c:symbol val="circle"/>
              <c:size val="7"/>
              <c:spPr>
                <a:pattFill prst="pct30">
                  <a:fgClr>
                    <a:schemeClr val="tx1">
                      <a:lumMod val="65000"/>
                      <a:lumOff val="35000"/>
                    </a:schemeClr>
                  </a:fgClr>
                  <a:bgClr>
                    <a:schemeClr val="bg1"/>
                  </a:bgClr>
                </a:patt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EDB4-4693-8584-C4629880993B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30B7987A-51D1-4A2A-8BBE-365B20E80A94}" type="CELLRANGE">
                      <a:rPr lang="en-US"/>
                      <a:pPr/>
                      <a:t>[CELLRANGE]</a:t>
                    </a:fld>
                    <a:endParaRPr lang="en-I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EDB4-4693-8584-C4629880993B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F38FDBDC-0A92-470B-8AD0-F415B9FDB9E2}" type="CELLRANGE">
                      <a:rPr lang="en-IE"/>
                      <a:pPr/>
                      <a:t>[CELLRANGE]</a:t>
                    </a:fld>
                    <a:endParaRPr lang="en-I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EDB4-4693-8584-C4629880993B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9DFFE0F0-70BB-421D-ACA9-C19B16CAAFD1}" type="CELLRANGE">
                      <a:rPr lang="en-IE"/>
                      <a:pPr/>
                      <a:t>[CELLRANGE]</a:t>
                    </a:fld>
                    <a:endParaRPr lang="en-I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EDB4-4693-8584-C4629880993B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D0C88B3C-45D6-4024-980F-F62DA18B7C37}" type="CELLRANGE">
                      <a:rPr lang="en-IE"/>
                      <a:pPr/>
                      <a:t>[CELLRANGE]</a:t>
                    </a:fld>
                    <a:endParaRPr lang="en-I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EDB4-4693-8584-C4629880993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Rank!$A$9:$D$9</c:f>
              <c:numCache>
                <c:formatCode>General</c:formatCode>
                <c:ptCount val="4"/>
                <c:pt idx="0">
                  <c:v>-0.93799999999999994</c:v>
                </c:pt>
                <c:pt idx="1">
                  <c:v>-0.13500000000000001</c:v>
                </c:pt>
                <c:pt idx="2">
                  <c:v>0.42199999999999999</c:v>
                </c:pt>
                <c:pt idx="3">
                  <c:v>0.65</c:v>
                </c:pt>
              </c:numCache>
            </c:numRef>
          </c:xVal>
          <c:yVal>
            <c:numRef>
              <c:f>Rank!$A$10:$D$10</c:f>
              <c:numCache>
                <c:formatCode>General</c:formatCode>
                <c:ptCount val="4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Rank!$A$8:$D$8</c15:f>
                <c15:dlblRangeCache>
                  <c:ptCount val="4"/>
                  <c:pt idx="0">
                    <c:v>sofrprv</c:v>
                  </c:pt>
                  <c:pt idx="1">
                    <c:v>sofrdst</c:v>
                  </c:pt>
                  <c:pt idx="2">
                    <c:v>sofrpr</c:v>
                  </c:pt>
                  <c:pt idx="3">
                    <c:v>sofrwrk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A-EDB4-4693-8584-C462988099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5576543"/>
        <c:axId val="965574623"/>
      </c:scatterChart>
      <c:valAx>
        <c:axId val="965576543"/>
        <c:scaling>
          <c:orientation val="minMax"/>
        </c:scaling>
        <c:delete val="0"/>
        <c:axPos val="b"/>
        <c:numFmt formatCode="General" sourceLinked="1"/>
        <c:majorTickMark val="in"/>
        <c:minorTickMark val="out"/>
        <c:tickLblPos val="nextTo"/>
        <c:spPr>
          <a:noFill/>
          <a:ln w="9525" cap="flat" cmpd="sng" algn="ctr">
            <a:gradFill flip="none" rotWithShape="1">
              <a:gsLst>
                <a:gs pos="0">
                  <a:schemeClr val="accent3">
                    <a:lumMod val="5000"/>
                    <a:lumOff val="95000"/>
                  </a:schemeClr>
                </a:gs>
                <a:gs pos="74000">
                  <a:schemeClr val="accent3">
                    <a:lumMod val="45000"/>
                    <a:lumOff val="55000"/>
                  </a:schemeClr>
                </a:gs>
                <a:gs pos="83000">
                  <a:schemeClr val="accent3">
                    <a:lumMod val="45000"/>
                    <a:lumOff val="55000"/>
                  </a:schemeClr>
                </a:gs>
                <a:gs pos="100000">
                  <a:schemeClr val="accent3">
                    <a:lumMod val="30000"/>
                    <a:lumOff val="70000"/>
                  </a:schemeClr>
                </a:gs>
              </a:gsLst>
              <a:lin ang="5400000" scaled="1"/>
              <a:tileRect/>
            </a:gra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endParaRPr lang="en-US"/>
          </a:p>
        </c:txPr>
        <c:crossAx val="965574623"/>
        <c:crosses val="autoZero"/>
        <c:crossBetween val="midCat"/>
      </c:valAx>
      <c:valAx>
        <c:axId val="96557462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965576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latin typeface="Segoe UI" panose="020B0502040204020203" pitchFamily="34" charset="0"/>
          <a:cs typeface="Segoe UI" panose="020B05020402040202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 sz="1100" b="1"/>
              <a:t>Society fair when hard-working people earn more than others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3817398615004051"/>
          <c:y val="0.28300538532862901"/>
          <c:w val="0.6791699208330666"/>
          <c:h val="0.62387289051298267"/>
        </c:manualLayout>
      </c:layout>
      <c:barChart>
        <c:barDir val="bar"/>
        <c:grouping val="clustered"/>
        <c:varyColors val="0"/>
        <c:ser>
          <c:idx val="1"/>
          <c:order val="1"/>
          <c:tx>
            <c:strRef>
              <c:f>Tabelle1!$D$15</c:f>
              <c:strCache>
                <c:ptCount val="1"/>
                <c:pt idx="0">
                  <c:v>% valid</c:v>
                </c:pt>
              </c:strCache>
            </c:strRef>
          </c:tx>
          <c:spPr>
            <a:solidFill>
              <a:schemeClr val="accent1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Tabelle1!$B$16:$B$20</c:f>
              <c:strCache>
                <c:ptCount val="5"/>
                <c:pt idx="0">
                  <c:v>Agree strongly</c:v>
                </c:pt>
                <c:pt idx="1">
                  <c:v>Agree</c:v>
                </c:pt>
                <c:pt idx="2">
                  <c:v>Neither agree nor disagree</c:v>
                </c:pt>
                <c:pt idx="3">
                  <c:v>Disagree</c:v>
                </c:pt>
                <c:pt idx="4">
                  <c:v>Disagree strongly</c:v>
                </c:pt>
              </c:strCache>
            </c:strRef>
          </c:cat>
          <c:val>
            <c:numRef>
              <c:f>Tabelle1!$D$16:$D$20</c:f>
              <c:numCache>
                <c:formatCode>0%</c:formatCode>
                <c:ptCount val="5"/>
                <c:pt idx="0">
                  <c:v>0.24199999999999999</c:v>
                </c:pt>
                <c:pt idx="1">
                  <c:v>0.56299999999999994</c:v>
                </c:pt>
                <c:pt idx="2">
                  <c:v>0.124</c:v>
                </c:pt>
                <c:pt idx="3">
                  <c:v>5.8999999999999997E-2</c:v>
                </c:pt>
                <c:pt idx="4">
                  <c:v>1.2E-2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7E-487A-8555-6378ED1A5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5"/>
        <c:overlap val="50"/>
        <c:axId val="2140627520"/>
        <c:axId val="214064912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Tabelle1!$C$15</c15:sqref>
                        </c15:formulaRef>
                      </c:ext>
                    </c:extLst>
                    <c:strCache>
                      <c:ptCount val="1"/>
                      <c:pt idx="0">
                        <c:v>N*</c:v>
                      </c:pt>
                    </c:strCache>
                  </c:strRef>
                </c:tx>
                <c:spPr>
                  <a:solidFill>
                    <a:schemeClr val="accent1">
                      <a:shade val="76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Tabelle1!$B$16:$B$20</c15:sqref>
                        </c15:formulaRef>
                      </c:ext>
                    </c:extLst>
                    <c:strCache>
                      <c:ptCount val="5"/>
                      <c:pt idx="0">
                        <c:v>Agree strongly</c:v>
                      </c:pt>
                      <c:pt idx="1">
                        <c:v>Agree</c:v>
                      </c:pt>
                      <c:pt idx="2">
                        <c:v>Neither agree nor disagree</c:v>
                      </c:pt>
                      <c:pt idx="3">
                        <c:v>Disagree</c:v>
                      </c:pt>
                      <c:pt idx="4">
                        <c:v>Disagree strongly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Tabelle1!$C$16:$C$20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11752</c:v>
                      </c:pt>
                      <c:pt idx="1">
                        <c:v>27352</c:v>
                      </c:pt>
                      <c:pt idx="2">
                        <c:v>6040</c:v>
                      </c:pt>
                      <c:pt idx="3">
                        <c:v>2873</c:v>
                      </c:pt>
                      <c:pt idx="4">
                        <c:v>589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4C7E-487A-8555-6378ED1A51BE}"/>
                  </c:ext>
                </c:extLst>
              </c15:ser>
            </c15:filteredBarSeries>
          </c:ext>
        </c:extLst>
      </c:barChart>
      <c:catAx>
        <c:axId val="21406275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0649120"/>
        <c:crosses val="autoZero"/>
        <c:auto val="1"/>
        <c:lblAlgn val="ctr"/>
        <c:lblOffset val="100"/>
        <c:noMultiLvlLbl val="0"/>
      </c:catAx>
      <c:valAx>
        <c:axId val="2140649120"/>
        <c:scaling>
          <c:orientation val="minMax"/>
          <c:max val="0.60000000000000009"/>
        </c:scaling>
        <c:delete val="1"/>
        <c:axPos val="b"/>
        <c:numFmt formatCode="0%" sourceLinked="1"/>
        <c:majorTickMark val="out"/>
        <c:minorTickMark val="none"/>
        <c:tickLblPos val="nextTo"/>
        <c:crossAx val="2140627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 sz="1100" b="1"/>
              <a:t>Society fair when takes care of poor and in need, regardless of what give back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3817398615004051"/>
          <c:y val="0.28300538532862901"/>
          <c:w val="0.6791699208330666"/>
          <c:h val="0.62387289051298267"/>
        </c:manualLayout>
      </c:layout>
      <c:barChart>
        <c:barDir val="bar"/>
        <c:grouping val="clustered"/>
        <c:varyColors val="0"/>
        <c:ser>
          <c:idx val="1"/>
          <c:order val="1"/>
          <c:tx>
            <c:strRef>
              <c:f>Tabelle1!$D$25</c:f>
              <c:strCache>
                <c:ptCount val="1"/>
                <c:pt idx="0">
                  <c:v>% valid</c:v>
                </c:pt>
              </c:strCache>
            </c:strRef>
          </c:tx>
          <c:spPr>
            <a:solidFill>
              <a:schemeClr val="accent1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Tabelle1!$B$26:$B$30</c:f>
              <c:strCache>
                <c:ptCount val="5"/>
                <c:pt idx="0">
                  <c:v>Agree strongly</c:v>
                </c:pt>
                <c:pt idx="1">
                  <c:v>Agree</c:v>
                </c:pt>
                <c:pt idx="2">
                  <c:v>Neither agree nor disagree</c:v>
                </c:pt>
                <c:pt idx="3">
                  <c:v>Disagree</c:v>
                </c:pt>
                <c:pt idx="4">
                  <c:v>Disagree strongly</c:v>
                </c:pt>
              </c:strCache>
            </c:strRef>
          </c:cat>
          <c:val>
            <c:numRef>
              <c:f>Tabelle1!$D$26:$D$30</c:f>
              <c:numCache>
                <c:formatCode>0%</c:formatCode>
                <c:ptCount val="5"/>
                <c:pt idx="0">
                  <c:v>0.21199999999999999</c:v>
                </c:pt>
                <c:pt idx="1">
                  <c:v>0.53400000000000003</c:v>
                </c:pt>
                <c:pt idx="2">
                  <c:v>0.16700000000000001</c:v>
                </c:pt>
                <c:pt idx="3">
                  <c:v>7.0999999999999994E-2</c:v>
                </c:pt>
                <c:pt idx="4">
                  <c:v>1.4999999999999999E-2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74-43A7-90E8-CFC29E94B6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5"/>
        <c:overlap val="50"/>
        <c:axId val="2140627520"/>
        <c:axId val="214064912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Tabelle1!$C$25</c15:sqref>
                        </c15:formulaRef>
                      </c:ext>
                    </c:extLst>
                    <c:strCache>
                      <c:ptCount val="1"/>
                      <c:pt idx="0">
                        <c:v>N*</c:v>
                      </c:pt>
                    </c:strCache>
                  </c:strRef>
                </c:tx>
                <c:spPr>
                  <a:solidFill>
                    <a:schemeClr val="accent1">
                      <a:shade val="76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Tabelle1!$B$26:$B$30</c15:sqref>
                        </c15:formulaRef>
                      </c:ext>
                    </c:extLst>
                    <c:strCache>
                      <c:ptCount val="5"/>
                      <c:pt idx="0">
                        <c:v>Agree strongly</c:v>
                      </c:pt>
                      <c:pt idx="1">
                        <c:v>Agree</c:v>
                      </c:pt>
                      <c:pt idx="2">
                        <c:v>Neither agree nor disagree</c:v>
                      </c:pt>
                      <c:pt idx="3">
                        <c:v>Disagree</c:v>
                      </c:pt>
                      <c:pt idx="4">
                        <c:v>Disagree strongly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Tabelle1!$C$26:$C$30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10286</c:v>
                      </c:pt>
                      <c:pt idx="1">
                        <c:v>25899</c:v>
                      </c:pt>
                      <c:pt idx="2">
                        <c:v>8092</c:v>
                      </c:pt>
                      <c:pt idx="3">
                        <c:v>3447</c:v>
                      </c:pt>
                      <c:pt idx="4">
                        <c:v>749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2E74-43A7-90E8-CFC29E94B631}"/>
                  </c:ext>
                </c:extLst>
              </c15:ser>
            </c15:filteredBarSeries>
          </c:ext>
        </c:extLst>
      </c:barChart>
      <c:catAx>
        <c:axId val="21406275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0649120"/>
        <c:crosses val="autoZero"/>
        <c:auto val="1"/>
        <c:lblAlgn val="ctr"/>
        <c:lblOffset val="100"/>
        <c:noMultiLvlLbl val="0"/>
      </c:catAx>
      <c:valAx>
        <c:axId val="2140649120"/>
        <c:scaling>
          <c:orientation val="minMax"/>
          <c:max val="0.60000000000000009"/>
        </c:scaling>
        <c:delete val="1"/>
        <c:axPos val="b"/>
        <c:numFmt formatCode="0%" sourceLinked="1"/>
        <c:majorTickMark val="out"/>
        <c:minorTickMark val="none"/>
        <c:tickLblPos val="nextTo"/>
        <c:crossAx val="2140627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 sz="1100" b="1"/>
              <a:t>Society fair when people from families with high social status enjoy privileges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3817398615004051"/>
          <c:y val="0.28300538532862901"/>
          <c:w val="0.6791699208330666"/>
          <c:h val="0.62387289051298267"/>
        </c:manualLayout>
      </c:layout>
      <c:barChart>
        <c:barDir val="bar"/>
        <c:grouping val="clustered"/>
        <c:varyColors val="0"/>
        <c:ser>
          <c:idx val="1"/>
          <c:order val="1"/>
          <c:tx>
            <c:strRef>
              <c:f>Tabelle1!$D$35</c:f>
              <c:strCache>
                <c:ptCount val="1"/>
                <c:pt idx="0">
                  <c:v>% valid</c:v>
                </c:pt>
              </c:strCache>
            </c:strRef>
          </c:tx>
          <c:spPr>
            <a:solidFill>
              <a:schemeClr val="accent1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Tabelle1!$B$36:$B$40</c:f>
              <c:strCache>
                <c:ptCount val="5"/>
                <c:pt idx="0">
                  <c:v>Agree strongly</c:v>
                </c:pt>
                <c:pt idx="1">
                  <c:v>Agree</c:v>
                </c:pt>
                <c:pt idx="2">
                  <c:v>Neither agree nor disagree</c:v>
                </c:pt>
                <c:pt idx="3">
                  <c:v>Disagree</c:v>
                </c:pt>
                <c:pt idx="4">
                  <c:v>Disagree strongly</c:v>
                </c:pt>
              </c:strCache>
            </c:strRef>
          </c:cat>
          <c:val>
            <c:numRef>
              <c:f>Tabelle1!$D$36:$D$40</c:f>
              <c:numCache>
                <c:formatCode>0%</c:formatCode>
                <c:ptCount val="5"/>
                <c:pt idx="0">
                  <c:v>2.1000000000000001E-2</c:v>
                </c:pt>
                <c:pt idx="1">
                  <c:v>0.123</c:v>
                </c:pt>
                <c:pt idx="2">
                  <c:v>0.19600000000000001</c:v>
                </c:pt>
                <c:pt idx="3">
                  <c:v>0.38700000000000001</c:v>
                </c:pt>
                <c:pt idx="4">
                  <c:v>0.27400000000000002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21-4BCA-A411-29DFA94939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5"/>
        <c:overlap val="50"/>
        <c:axId val="2140627520"/>
        <c:axId val="214064912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Tabelle1!$C$35</c15:sqref>
                        </c15:formulaRef>
                      </c:ext>
                    </c:extLst>
                    <c:strCache>
                      <c:ptCount val="1"/>
                      <c:pt idx="0">
                        <c:v>N*</c:v>
                      </c:pt>
                    </c:strCache>
                  </c:strRef>
                </c:tx>
                <c:spPr>
                  <a:solidFill>
                    <a:schemeClr val="accent1">
                      <a:shade val="76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Tabelle1!$B$36:$B$40</c15:sqref>
                        </c15:formulaRef>
                      </c:ext>
                    </c:extLst>
                    <c:strCache>
                      <c:ptCount val="5"/>
                      <c:pt idx="0">
                        <c:v>Agree strongly</c:v>
                      </c:pt>
                      <c:pt idx="1">
                        <c:v>Agree</c:v>
                      </c:pt>
                      <c:pt idx="2">
                        <c:v>Neither agree nor disagree</c:v>
                      </c:pt>
                      <c:pt idx="3">
                        <c:v>Disagree</c:v>
                      </c:pt>
                      <c:pt idx="4">
                        <c:v>Disagree strongly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Tabelle1!$C$36:$C$40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988</c:v>
                      </c:pt>
                      <c:pt idx="1">
                        <c:v>5866</c:v>
                      </c:pt>
                      <c:pt idx="2">
                        <c:v>9331</c:v>
                      </c:pt>
                      <c:pt idx="3">
                        <c:v>18451</c:v>
                      </c:pt>
                      <c:pt idx="4">
                        <c:v>13067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0221-4BCA-A411-29DFA94939F4}"/>
                  </c:ext>
                </c:extLst>
              </c15:ser>
            </c15:filteredBarSeries>
          </c:ext>
        </c:extLst>
      </c:barChart>
      <c:catAx>
        <c:axId val="21406275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0649120"/>
        <c:crosses val="autoZero"/>
        <c:auto val="1"/>
        <c:lblAlgn val="ctr"/>
        <c:lblOffset val="100"/>
        <c:noMultiLvlLbl val="0"/>
      </c:catAx>
      <c:valAx>
        <c:axId val="2140649120"/>
        <c:scaling>
          <c:orientation val="minMax"/>
          <c:max val="0.60000000000000009"/>
        </c:scaling>
        <c:delete val="1"/>
        <c:axPos val="b"/>
        <c:numFmt formatCode="0%" sourceLinked="1"/>
        <c:majorTickMark val="out"/>
        <c:minorTickMark val="none"/>
        <c:tickLblPos val="nextTo"/>
        <c:crossAx val="2140627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 sz="1100" b="1"/>
              <a:t> Confident that justice always prevails over injustice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3817398615004051"/>
          <c:y val="0.28300538532862901"/>
          <c:w val="0.6791699208330666"/>
          <c:h val="0.62387289051298267"/>
        </c:manualLayout>
      </c:layout>
      <c:barChart>
        <c:barDir val="bar"/>
        <c:grouping val="clustered"/>
        <c:varyColors val="0"/>
        <c:ser>
          <c:idx val="1"/>
          <c:order val="1"/>
          <c:tx>
            <c:strRef>
              <c:f>Tabelle1!$D$45</c:f>
              <c:strCache>
                <c:ptCount val="1"/>
                <c:pt idx="0">
                  <c:v>% valid</c:v>
                </c:pt>
              </c:strCache>
            </c:strRef>
          </c:tx>
          <c:spPr>
            <a:solidFill>
              <a:schemeClr val="accent1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Tabelle1!$B$46:$B$50</c:f>
              <c:strCache>
                <c:ptCount val="5"/>
                <c:pt idx="0">
                  <c:v>Agree strongly</c:v>
                </c:pt>
                <c:pt idx="1">
                  <c:v>Agree</c:v>
                </c:pt>
                <c:pt idx="2">
                  <c:v>Neither agree nor disagree</c:v>
                </c:pt>
                <c:pt idx="3">
                  <c:v>Disagree</c:v>
                </c:pt>
                <c:pt idx="4">
                  <c:v>Disagree strongly</c:v>
                </c:pt>
              </c:strCache>
            </c:strRef>
          </c:cat>
          <c:val>
            <c:numRef>
              <c:f>Tabelle1!$D$46:$D$50</c:f>
              <c:numCache>
                <c:formatCode>0%</c:formatCode>
                <c:ptCount val="5"/>
                <c:pt idx="0">
                  <c:v>5.7000000000000002E-2</c:v>
                </c:pt>
                <c:pt idx="1">
                  <c:v>0.29599999999999999</c:v>
                </c:pt>
                <c:pt idx="2">
                  <c:v>0.23899999999999999</c:v>
                </c:pt>
                <c:pt idx="3">
                  <c:v>0.32800000000000001</c:v>
                </c:pt>
                <c:pt idx="4">
                  <c:v>0.08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8D-4BDF-893C-2111553574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5"/>
        <c:overlap val="50"/>
        <c:axId val="2140627520"/>
        <c:axId val="214064912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Tabelle1!$C$45</c15:sqref>
                        </c15:formulaRef>
                      </c:ext>
                    </c:extLst>
                    <c:strCache>
                      <c:ptCount val="1"/>
                      <c:pt idx="0">
                        <c:v>N*</c:v>
                      </c:pt>
                    </c:strCache>
                  </c:strRef>
                </c:tx>
                <c:spPr>
                  <a:solidFill>
                    <a:schemeClr val="accent1">
                      <a:shade val="76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Tabelle1!$B$46:$B$50</c15:sqref>
                        </c15:formulaRef>
                      </c:ext>
                    </c:extLst>
                    <c:strCache>
                      <c:ptCount val="5"/>
                      <c:pt idx="0">
                        <c:v>Agree strongly</c:v>
                      </c:pt>
                      <c:pt idx="1">
                        <c:v>Agree</c:v>
                      </c:pt>
                      <c:pt idx="2">
                        <c:v>Neither agree nor disagree</c:v>
                      </c:pt>
                      <c:pt idx="3">
                        <c:v>Disagree</c:v>
                      </c:pt>
                      <c:pt idx="4">
                        <c:v>Disagree strongly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Tabelle1!$C$46:$C$50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2734</c:v>
                      </c:pt>
                      <c:pt idx="1">
                        <c:v>14308</c:v>
                      </c:pt>
                      <c:pt idx="2">
                        <c:v>11545</c:v>
                      </c:pt>
                      <c:pt idx="3">
                        <c:v>15822</c:v>
                      </c:pt>
                      <c:pt idx="4">
                        <c:v>3876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E98D-4BDF-893C-211155357458}"/>
                  </c:ext>
                </c:extLst>
              </c15:ser>
            </c15:filteredBarSeries>
          </c:ext>
        </c:extLst>
      </c:barChart>
      <c:catAx>
        <c:axId val="21406275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0649120"/>
        <c:crosses val="autoZero"/>
        <c:auto val="1"/>
        <c:lblAlgn val="ctr"/>
        <c:lblOffset val="100"/>
        <c:noMultiLvlLbl val="0"/>
      </c:catAx>
      <c:valAx>
        <c:axId val="2140649120"/>
        <c:scaling>
          <c:orientation val="minMax"/>
          <c:max val="0.60000000000000009"/>
        </c:scaling>
        <c:delete val="1"/>
        <c:axPos val="b"/>
        <c:numFmt formatCode="0%" sourceLinked="1"/>
        <c:majorTickMark val="out"/>
        <c:minorTickMark val="none"/>
        <c:tickLblPos val="nextTo"/>
        <c:crossAx val="2140627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 sz="1100" b="1"/>
              <a:t> By and large, people get what they deserve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3817398615004051"/>
          <c:y val="0.28300538532862901"/>
          <c:w val="0.6791699208330666"/>
          <c:h val="0.62387289051298267"/>
        </c:manualLayout>
      </c:layout>
      <c:barChart>
        <c:barDir val="bar"/>
        <c:grouping val="clustered"/>
        <c:varyColors val="0"/>
        <c:ser>
          <c:idx val="1"/>
          <c:order val="1"/>
          <c:tx>
            <c:strRef>
              <c:f>Tabelle1!$D$55</c:f>
              <c:strCache>
                <c:ptCount val="1"/>
                <c:pt idx="0">
                  <c:v>% valid</c:v>
                </c:pt>
              </c:strCache>
            </c:strRef>
          </c:tx>
          <c:spPr>
            <a:solidFill>
              <a:schemeClr val="accent1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Tabelle1!$B$56:$B$60</c:f>
              <c:strCache>
                <c:ptCount val="5"/>
                <c:pt idx="0">
                  <c:v>Agree strongly</c:v>
                </c:pt>
                <c:pt idx="1">
                  <c:v>Agree</c:v>
                </c:pt>
                <c:pt idx="2">
                  <c:v>Neither agree nor disagree</c:v>
                </c:pt>
                <c:pt idx="3">
                  <c:v>Disagree</c:v>
                </c:pt>
                <c:pt idx="4">
                  <c:v>Disagree strongly</c:v>
                </c:pt>
              </c:strCache>
            </c:strRef>
          </c:cat>
          <c:val>
            <c:numRef>
              <c:f>Tabelle1!$D$56:$D$60</c:f>
              <c:numCache>
                <c:formatCode>0%</c:formatCode>
                <c:ptCount val="5"/>
                <c:pt idx="0">
                  <c:v>4.7E-2</c:v>
                </c:pt>
                <c:pt idx="1">
                  <c:v>0.318</c:v>
                </c:pt>
                <c:pt idx="2">
                  <c:v>0.26500000000000001</c:v>
                </c:pt>
                <c:pt idx="3">
                  <c:v>0.30499999999999999</c:v>
                </c:pt>
                <c:pt idx="4">
                  <c:v>6.7000000000000004E-2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E9-4A07-9CE5-97E16AF05A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5"/>
        <c:overlap val="50"/>
        <c:axId val="2140627520"/>
        <c:axId val="214064912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Tabelle1!$C$55</c15:sqref>
                        </c15:formulaRef>
                      </c:ext>
                    </c:extLst>
                    <c:strCache>
                      <c:ptCount val="1"/>
                      <c:pt idx="0">
                        <c:v>N*</c:v>
                      </c:pt>
                    </c:strCache>
                  </c:strRef>
                </c:tx>
                <c:spPr>
                  <a:solidFill>
                    <a:schemeClr val="accent1">
                      <a:shade val="76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Tabelle1!$B$56:$B$60</c15:sqref>
                        </c15:formulaRef>
                      </c:ext>
                    </c:extLst>
                    <c:strCache>
                      <c:ptCount val="5"/>
                      <c:pt idx="0">
                        <c:v>Agree strongly</c:v>
                      </c:pt>
                      <c:pt idx="1">
                        <c:v>Agree</c:v>
                      </c:pt>
                      <c:pt idx="2">
                        <c:v>Neither agree nor disagree</c:v>
                      </c:pt>
                      <c:pt idx="3">
                        <c:v>Disagree</c:v>
                      </c:pt>
                      <c:pt idx="4">
                        <c:v>Disagree strongly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Tabelle1!$C$56:$C$60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2252</c:v>
                      </c:pt>
                      <c:pt idx="1">
                        <c:v>15335</c:v>
                      </c:pt>
                      <c:pt idx="2">
                        <c:v>12771</c:v>
                      </c:pt>
                      <c:pt idx="3">
                        <c:v>14707</c:v>
                      </c:pt>
                      <c:pt idx="4">
                        <c:v>3213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F1E9-4A07-9CE5-97E16AF05AC5}"/>
                  </c:ext>
                </c:extLst>
              </c15:ser>
            </c15:filteredBarSeries>
          </c:ext>
        </c:extLst>
      </c:barChart>
      <c:catAx>
        <c:axId val="21406275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0649120"/>
        <c:crosses val="autoZero"/>
        <c:auto val="1"/>
        <c:lblAlgn val="ctr"/>
        <c:lblOffset val="100"/>
        <c:noMultiLvlLbl val="0"/>
      </c:catAx>
      <c:valAx>
        <c:axId val="2140649120"/>
        <c:scaling>
          <c:orientation val="minMax"/>
          <c:max val="0.60000000000000009"/>
        </c:scaling>
        <c:delete val="1"/>
        <c:axPos val="b"/>
        <c:numFmt formatCode="0%" sourceLinked="1"/>
        <c:majorTickMark val="out"/>
        <c:minorTickMark val="none"/>
        <c:tickLblPos val="nextTo"/>
        <c:crossAx val="2140627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EO!$B$23</c:f>
              <c:strCache>
                <c:ptCount val="1"/>
                <c:pt idx="0">
                  <c:v>Not much or no influence</c:v>
                </c:pt>
              </c:strCache>
            </c:strRef>
          </c:tx>
          <c:spPr>
            <a:solidFill>
              <a:schemeClr val="accent2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strRef>
              <c:f>EO!$A$24:$A$28</c:f>
              <c:strCache>
                <c:ptCount val="5"/>
                <c:pt idx="0">
                  <c:v>Recexp (N = 48,494)</c:v>
                </c:pt>
                <c:pt idx="1">
                  <c:v>Recgndr (N = 47,086)</c:v>
                </c:pt>
                <c:pt idx="2">
                  <c:v>Recimg (N = 44,649)</c:v>
                </c:pt>
                <c:pt idx="3">
                  <c:v>Recknow (N = 48,027)</c:v>
                </c:pt>
                <c:pt idx="4">
                  <c:v>Recskil (N = 48,408)</c:v>
                </c:pt>
              </c:strCache>
            </c:strRef>
          </c:cat>
          <c:val>
            <c:numRef>
              <c:f>EO!$B$24:$B$28</c:f>
              <c:numCache>
                <c:formatCode>0.0%</c:formatCode>
                <c:ptCount val="5"/>
                <c:pt idx="0">
                  <c:v>3.8458365983420631E-2</c:v>
                </c:pt>
                <c:pt idx="1">
                  <c:v>0.27420039926942191</c:v>
                </c:pt>
                <c:pt idx="2">
                  <c:v>0.25445138748908153</c:v>
                </c:pt>
                <c:pt idx="3">
                  <c:v>8.9324754825410704E-2</c:v>
                </c:pt>
                <c:pt idx="4">
                  <c:v>4.6252685506527849E-2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2F-4A98-9AC2-C76FFE98086F}"/>
            </c:ext>
          </c:extLst>
        </c:ser>
        <c:ser>
          <c:idx val="1"/>
          <c:order val="1"/>
          <c:tx>
            <c:strRef>
              <c:f>EO!$C$23</c:f>
              <c:strCache>
                <c:ptCount val="1"/>
                <c:pt idx="0">
                  <c:v>Some influence</c:v>
                </c:pt>
              </c:strCache>
            </c:strRef>
          </c:tx>
          <c:spPr>
            <a:solidFill>
              <a:schemeClr val="accent2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strRef>
              <c:f>EO!$A$24:$A$28</c:f>
              <c:strCache>
                <c:ptCount val="5"/>
                <c:pt idx="0">
                  <c:v>Recexp (N = 48,494)</c:v>
                </c:pt>
                <c:pt idx="1">
                  <c:v>Recgndr (N = 47,086)</c:v>
                </c:pt>
                <c:pt idx="2">
                  <c:v>Recimg (N = 44,649)</c:v>
                </c:pt>
                <c:pt idx="3">
                  <c:v>Recknow (N = 48,027)</c:v>
                </c:pt>
                <c:pt idx="4">
                  <c:v>Recskil (N = 48,408)</c:v>
                </c:pt>
              </c:strCache>
            </c:strRef>
          </c:cat>
          <c:val>
            <c:numRef>
              <c:f>EO!$C$24:$C$28</c:f>
              <c:numCache>
                <c:formatCode>0.0%</c:formatCode>
                <c:ptCount val="5"/>
                <c:pt idx="0">
                  <c:v>0.19278673650348496</c:v>
                </c:pt>
                <c:pt idx="1">
                  <c:v>0.42492460604001192</c:v>
                </c:pt>
                <c:pt idx="2">
                  <c:v>0.38193464579273889</c:v>
                </c:pt>
                <c:pt idx="3">
                  <c:v>0.29237720448914151</c:v>
                </c:pt>
                <c:pt idx="4">
                  <c:v>0.19281936869938854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2F-4A98-9AC2-C76FFE98086F}"/>
            </c:ext>
          </c:extLst>
        </c:ser>
        <c:ser>
          <c:idx val="2"/>
          <c:order val="2"/>
          <c:tx>
            <c:strRef>
              <c:f>EO!$D$23</c:f>
              <c:strCache>
                <c:ptCount val="1"/>
                <c:pt idx="0">
                  <c:v>Quite a lot of influence</c:v>
                </c:pt>
              </c:strCache>
            </c:strRef>
          </c:tx>
          <c:spPr>
            <a:solidFill>
              <a:schemeClr val="accent2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strRef>
              <c:f>EO!$A$24:$A$28</c:f>
              <c:strCache>
                <c:ptCount val="5"/>
                <c:pt idx="0">
                  <c:v>Recexp (N = 48,494)</c:v>
                </c:pt>
                <c:pt idx="1">
                  <c:v>Recgndr (N = 47,086)</c:v>
                </c:pt>
                <c:pt idx="2">
                  <c:v>Recimg (N = 44,649)</c:v>
                </c:pt>
                <c:pt idx="3">
                  <c:v>Recknow (N = 48,027)</c:v>
                </c:pt>
                <c:pt idx="4">
                  <c:v>Recskil (N = 48,408)</c:v>
                </c:pt>
              </c:strCache>
            </c:strRef>
          </c:cat>
          <c:val>
            <c:numRef>
              <c:f>EO!$D$24:$D$28</c:f>
              <c:numCache>
                <c:formatCode>0.0%</c:formatCode>
                <c:ptCount val="5"/>
                <c:pt idx="0">
                  <c:v>0.43935332206046107</c:v>
                </c:pt>
                <c:pt idx="1">
                  <c:v>0.22688272522618189</c:v>
                </c:pt>
                <c:pt idx="2">
                  <c:v>0.24349929449707719</c:v>
                </c:pt>
                <c:pt idx="3">
                  <c:v>0.31584317154933683</c:v>
                </c:pt>
                <c:pt idx="4">
                  <c:v>0.4007602049248058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62F-4A98-9AC2-C76FFE98086F}"/>
            </c:ext>
          </c:extLst>
        </c:ser>
        <c:ser>
          <c:idx val="3"/>
          <c:order val="3"/>
          <c:tx>
            <c:strRef>
              <c:f>EO!$E$23</c:f>
              <c:strCache>
                <c:ptCount val="1"/>
                <c:pt idx="0">
                  <c:v>A great deal of influence</c:v>
                </c:pt>
              </c:strCache>
            </c:strRef>
          </c:tx>
          <c:spPr>
            <a:solidFill>
              <a:schemeClr val="accent2">
                <a:shade val="58000"/>
              </a:schemeClr>
            </a:solidFill>
            <a:ln>
              <a:noFill/>
            </a:ln>
            <a:effectLst/>
          </c:spPr>
          <c:invertIfNegative val="0"/>
          <c:cat>
            <c:strRef>
              <c:f>EO!$A$24:$A$28</c:f>
              <c:strCache>
                <c:ptCount val="5"/>
                <c:pt idx="0">
                  <c:v>Recexp (N = 48,494)</c:v>
                </c:pt>
                <c:pt idx="1">
                  <c:v>Recgndr (N = 47,086)</c:v>
                </c:pt>
                <c:pt idx="2">
                  <c:v>Recimg (N = 44,649)</c:v>
                </c:pt>
                <c:pt idx="3">
                  <c:v>Recknow (N = 48,027)</c:v>
                </c:pt>
                <c:pt idx="4">
                  <c:v>Recskil (N = 48,408)</c:v>
                </c:pt>
              </c:strCache>
            </c:strRef>
          </c:cat>
          <c:val>
            <c:numRef>
              <c:f>EO!$E$24:$E$28</c:f>
              <c:numCache>
                <c:formatCode>0.0%</c:formatCode>
                <c:ptCount val="5"/>
                <c:pt idx="0">
                  <c:v>0.32940157545263332</c:v>
                </c:pt>
                <c:pt idx="1">
                  <c:v>7.3992269464384322E-2</c:v>
                </c:pt>
                <c:pt idx="2">
                  <c:v>0.12011467222110238</c:v>
                </c:pt>
                <c:pt idx="3">
                  <c:v>0.30245486913611092</c:v>
                </c:pt>
                <c:pt idx="4">
                  <c:v>0.36016774086927783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62F-4A98-9AC2-C76FFE980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365682159"/>
        <c:axId val="1365646559"/>
      </c:barChart>
      <c:catAx>
        <c:axId val="13656821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endParaRPr lang="en-US"/>
          </a:p>
        </c:txPr>
        <c:crossAx val="1365646559"/>
        <c:crosses val="autoZero"/>
        <c:auto val="1"/>
        <c:lblAlgn val="ctr"/>
        <c:lblOffset val="100"/>
        <c:noMultiLvlLbl val="0"/>
      </c:catAx>
      <c:valAx>
        <c:axId val="1365646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endParaRPr lang="en-US"/>
          </a:p>
        </c:txPr>
        <c:crossAx val="1365682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Segoe UI" panose="020B0502040204020203" pitchFamily="34" charset="0"/>
          <a:cs typeface="Segoe UI" panose="020B05020402040202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SF!$B$20</c:f>
              <c:strCache>
                <c:ptCount val="1"/>
                <c:pt idx="0">
                  <c:v>Agree strongly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SF!$A$21:$A$24</c:f>
              <c:strCache>
                <c:ptCount val="4"/>
                <c:pt idx="0">
                  <c:v>sofrdst (N = 48,386)</c:v>
                </c:pt>
                <c:pt idx="1">
                  <c:v>sofrwrk (N = 48,606)</c:v>
                </c:pt>
                <c:pt idx="2">
                  <c:v>sofrpr (N = 48,473)</c:v>
                </c:pt>
                <c:pt idx="3">
                  <c:v>sofrprv (N = 47,703)</c:v>
                </c:pt>
              </c:strCache>
            </c:strRef>
          </c:cat>
          <c:val>
            <c:numRef>
              <c:f>SF!$B$21:$B$24</c:f>
              <c:numCache>
                <c:formatCode>0%</c:formatCode>
                <c:ptCount val="4"/>
                <c:pt idx="0">
                  <c:v>0.14407059893357582</c:v>
                </c:pt>
                <c:pt idx="1">
                  <c:v>0.2417808501008106</c:v>
                </c:pt>
                <c:pt idx="2">
                  <c:v>0.21220060652321912</c:v>
                </c:pt>
                <c:pt idx="3">
                  <c:v>2.0711485650797643E-2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AF-40FA-B482-448828804C19}"/>
            </c:ext>
          </c:extLst>
        </c:ser>
        <c:ser>
          <c:idx val="1"/>
          <c:order val="1"/>
          <c:tx>
            <c:strRef>
              <c:f>SF!$C$20</c:f>
              <c:strCache>
                <c:ptCount val="1"/>
                <c:pt idx="0">
                  <c:v>Agree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SF!$A$21:$A$24</c:f>
              <c:strCache>
                <c:ptCount val="4"/>
                <c:pt idx="0">
                  <c:v>sofrdst (N = 48,386)</c:v>
                </c:pt>
                <c:pt idx="1">
                  <c:v>sofrwrk (N = 48,606)</c:v>
                </c:pt>
                <c:pt idx="2">
                  <c:v>sofrpr (N = 48,473)</c:v>
                </c:pt>
                <c:pt idx="3">
                  <c:v>sofrprv (N = 47,703)</c:v>
                </c:pt>
              </c:strCache>
            </c:strRef>
          </c:cat>
          <c:val>
            <c:numRef>
              <c:f>SF!$C$21:$C$24</c:f>
              <c:numCache>
                <c:formatCode>0%</c:formatCode>
                <c:ptCount val="4"/>
                <c:pt idx="0">
                  <c:v>0.35597073533666762</c:v>
                </c:pt>
                <c:pt idx="1">
                  <c:v>0.56272888120808129</c:v>
                </c:pt>
                <c:pt idx="2">
                  <c:v>0.53429744393786227</c:v>
                </c:pt>
                <c:pt idx="3">
                  <c:v>0.12296920529107185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AF-40FA-B482-448828804C19}"/>
            </c:ext>
          </c:extLst>
        </c:ser>
        <c:ser>
          <c:idx val="2"/>
          <c:order val="2"/>
          <c:tx>
            <c:strRef>
              <c:f>SF!$D$20</c:f>
              <c:strCache>
                <c:ptCount val="1"/>
                <c:pt idx="0">
                  <c:v>Neither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SF!$A$21:$A$24</c:f>
              <c:strCache>
                <c:ptCount val="4"/>
                <c:pt idx="0">
                  <c:v>sofrdst (N = 48,386)</c:v>
                </c:pt>
                <c:pt idx="1">
                  <c:v>sofrwrk (N = 48,606)</c:v>
                </c:pt>
                <c:pt idx="2">
                  <c:v>sofrpr (N = 48,473)</c:v>
                </c:pt>
                <c:pt idx="3">
                  <c:v>sofrprv (N = 47,703)</c:v>
                </c:pt>
              </c:strCache>
            </c:strRef>
          </c:cat>
          <c:val>
            <c:numRef>
              <c:f>SF!$D$21:$D$24</c:f>
              <c:numCache>
                <c:formatCode>0%</c:formatCode>
                <c:ptCount val="4"/>
                <c:pt idx="0">
                  <c:v>0.2048113090563386</c:v>
                </c:pt>
                <c:pt idx="1">
                  <c:v>0.12426449409537917</c:v>
                </c:pt>
                <c:pt idx="2">
                  <c:v>0.16693829554597406</c:v>
                </c:pt>
                <c:pt idx="3">
                  <c:v>0.19560614636396034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5AF-40FA-B482-448828804C19}"/>
            </c:ext>
          </c:extLst>
        </c:ser>
        <c:ser>
          <c:idx val="3"/>
          <c:order val="3"/>
          <c:tx>
            <c:strRef>
              <c:f>SF!$E$20</c:f>
              <c:strCache>
                <c:ptCount val="1"/>
                <c:pt idx="0">
                  <c:v>Disagree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SF!$A$21:$A$24</c:f>
              <c:strCache>
                <c:ptCount val="4"/>
                <c:pt idx="0">
                  <c:v>sofrdst (N = 48,386)</c:v>
                </c:pt>
                <c:pt idx="1">
                  <c:v>sofrwrk (N = 48,606)</c:v>
                </c:pt>
                <c:pt idx="2">
                  <c:v>sofrpr (N = 48,473)</c:v>
                </c:pt>
                <c:pt idx="3">
                  <c:v>sofrprv (N = 47,703)</c:v>
                </c:pt>
              </c:strCache>
            </c:strRef>
          </c:cat>
          <c:val>
            <c:numRef>
              <c:f>SF!$E$21:$E$24</c:f>
              <c:numCache>
                <c:formatCode>0%</c:formatCode>
                <c:ptCount val="4"/>
                <c:pt idx="0">
                  <c:v>0.23496465919894186</c:v>
                </c:pt>
                <c:pt idx="1">
                  <c:v>5.910792906225569E-2</c:v>
                </c:pt>
                <c:pt idx="2">
                  <c:v>7.1111752934623393E-2</c:v>
                </c:pt>
                <c:pt idx="3">
                  <c:v>0.38678909083286167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5AF-40FA-B482-448828804C19}"/>
            </c:ext>
          </c:extLst>
        </c:ser>
        <c:ser>
          <c:idx val="4"/>
          <c:order val="4"/>
          <c:tx>
            <c:strRef>
              <c:f>SF!$F$20</c:f>
              <c:strCache>
                <c:ptCount val="1"/>
                <c:pt idx="0">
                  <c:v>Disagree strongly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SF!$A$21:$A$24</c:f>
              <c:strCache>
                <c:ptCount val="4"/>
                <c:pt idx="0">
                  <c:v>sofrdst (N = 48,386)</c:v>
                </c:pt>
                <c:pt idx="1">
                  <c:v>sofrwrk (N = 48,606)</c:v>
                </c:pt>
                <c:pt idx="2">
                  <c:v>sofrpr (N = 48,473)</c:v>
                </c:pt>
                <c:pt idx="3">
                  <c:v>sofrprv (N = 47,703)</c:v>
                </c:pt>
              </c:strCache>
            </c:strRef>
          </c:cat>
          <c:val>
            <c:numRef>
              <c:f>SF!$F$21:$F$24</c:f>
              <c:numCache>
                <c:formatCode>0%</c:formatCode>
                <c:ptCount val="4"/>
                <c:pt idx="0">
                  <c:v>6.0182697474476091E-2</c:v>
                </c:pt>
                <c:pt idx="1">
                  <c:v>1.2117845533473233E-2</c:v>
                </c:pt>
                <c:pt idx="2">
                  <c:v>1.5451901058321128E-2</c:v>
                </c:pt>
                <c:pt idx="3">
                  <c:v>0.27392407186130852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5AF-40FA-B482-448828804C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365682159"/>
        <c:axId val="1365646559"/>
      </c:barChart>
      <c:catAx>
        <c:axId val="13656821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endParaRPr lang="en-US"/>
          </a:p>
        </c:txPr>
        <c:crossAx val="1365646559"/>
        <c:crosses val="autoZero"/>
        <c:auto val="1"/>
        <c:lblAlgn val="ctr"/>
        <c:lblOffset val="100"/>
        <c:noMultiLvlLbl val="0"/>
      </c:catAx>
      <c:valAx>
        <c:axId val="1365646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endParaRPr lang="en-US"/>
          </a:p>
        </c:txPr>
        <c:crossAx val="1365682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Segoe UI" panose="020B0502040204020203" pitchFamily="34" charset="0"/>
          <a:cs typeface="Segoe UI" panose="020B05020402040202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0201443569553805E-2"/>
          <c:y val="0.68510625971084715"/>
          <c:w val="0.91290966754155733"/>
          <c:h val="0.10589998156584944"/>
        </c:manualLayout>
      </c:layout>
      <c:scatterChart>
        <c:scatterStyle val="lineMarker"/>
        <c:varyColors val="1"/>
        <c:ser>
          <c:idx val="0"/>
          <c:order val="0"/>
          <c:spPr>
            <a:ln w="25400">
              <a:noFill/>
            </a:ln>
          </c:spPr>
          <c:marker>
            <c:symbol val="circle"/>
            <c:size val="7"/>
            <c:spPr>
              <a:pattFill prst="pct30">
                <a:fgClr>
                  <a:schemeClr val="tx1">
                    <a:lumMod val="65000"/>
                    <a:lumOff val="35000"/>
                  </a:schemeClr>
                </a:fgClr>
                <a:bgClr>
                  <a:schemeClr val="bg1"/>
                </a:bgClr>
              </a:pattFill>
            </c:spPr>
          </c:marker>
          <c:dPt>
            <c:idx val="0"/>
            <c:marker>
              <c:symbol val="circle"/>
              <c:size val="7"/>
              <c:spPr>
                <a:pattFill prst="pct30">
                  <a:fgClr>
                    <a:schemeClr val="tx1">
                      <a:lumMod val="65000"/>
                      <a:lumOff val="35000"/>
                    </a:schemeClr>
                  </a:fgClr>
                  <a:bgClr>
                    <a:schemeClr val="bg1"/>
                  </a:bgClr>
                </a:patt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0505-4EBA-806F-EC4DDAB7964C}"/>
              </c:ext>
            </c:extLst>
          </c:dPt>
          <c:dPt>
            <c:idx val="1"/>
            <c:marker>
              <c:symbol val="circle"/>
              <c:size val="7"/>
              <c:spPr>
                <a:pattFill prst="pct30">
                  <a:fgClr>
                    <a:schemeClr val="tx1">
                      <a:lumMod val="65000"/>
                      <a:lumOff val="35000"/>
                    </a:schemeClr>
                  </a:fgClr>
                  <a:bgClr>
                    <a:schemeClr val="bg1"/>
                  </a:bgClr>
                </a:patt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0505-4EBA-806F-EC4DDAB7964C}"/>
              </c:ext>
            </c:extLst>
          </c:dPt>
          <c:dPt>
            <c:idx val="2"/>
            <c:marker>
              <c:symbol val="circle"/>
              <c:size val="7"/>
              <c:spPr>
                <a:pattFill prst="pct30">
                  <a:fgClr>
                    <a:schemeClr val="tx1">
                      <a:lumMod val="65000"/>
                      <a:lumOff val="35000"/>
                    </a:schemeClr>
                  </a:fgClr>
                  <a:bgClr>
                    <a:schemeClr val="bg1"/>
                  </a:bgClr>
                </a:patt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0505-4EBA-806F-EC4DDAB7964C}"/>
              </c:ext>
            </c:extLst>
          </c:dPt>
          <c:dPt>
            <c:idx val="3"/>
            <c:marker>
              <c:symbol val="circle"/>
              <c:size val="7"/>
              <c:spPr>
                <a:pattFill prst="pct30">
                  <a:fgClr>
                    <a:schemeClr val="tx1">
                      <a:lumMod val="65000"/>
                      <a:lumOff val="35000"/>
                    </a:schemeClr>
                  </a:fgClr>
                  <a:bgClr>
                    <a:schemeClr val="bg1"/>
                  </a:bgClr>
                </a:patt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0505-4EBA-806F-EC4DDAB7964C}"/>
              </c:ext>
            </c:extLst>
          </c:dPt>
          <c:dPt>
            <c:idx val="4"/>
            <c:marker>
              <c:symbol val="circle"/>
              <c:size val="7"/>
              <c:spPr>
                <a:pattFill prst="pct30">
                  <a:fgClr>
                    <a:schemeClr val="tx1">
                      <a:lumMod val="65000"/>
                      <a:lumOff val="35000"/>
                    </a:schemeClr>
                  </a:fgClr>
                  <a:bgClr>
                    <a:schemeClr val="bg1"/>
                  </a:bgClr>
                </a:pattFill>
                <a:ln w="9525">
                  <a:solidFill>
                    <a:schemeClr val="accent5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0505-4EBA-806F-EC4DDAB7964C}"/>
              </c:ext>
            </c:extLst>
          </c:dPt>
          <c:dLbls>
            <c:dLbl>
              <c:idx val="0"/>
              <c:layout>
                <c:manualLayout>
                  <c:x val="-0.12800699912510935"/>
                  <c:y val="-0.12155423139675108"/>
                </c:manualLayout>
              </c:layout>
              <c:tx>
                <c:rich>
                  <a:bodyPr/>
                  <a:lstStyle/>
                  <a:p>
                    <a:fld id="{FDCA870A-3C57-4F24-9D91-A9278B714DF7}" type="CELLRANGE">
                      <a:rPr lang="en-US"/>
                      <a:pPr/>
                      <a:t>[CELLRANGE]</a:t>
                    </a:fld>
                    <a:endParaRPr lang="en-I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0505-4EBA-806F-EC4DDAB7964C}"/>
                </c:ext>
              </c:extLst>
            </c:dLbl>
            <c:dLbl>
              <c:idx val="1"/>
              <c:layout>
                <c:manualLayout>
                  <c:x val="2.0090113735783028E-2"/>
                  <c:y val="-0.12155423139675108"/>
                </c:manualLayout>
              </c:layout>
              <c:tx>
                <c:rich>
                  <a:bodyPr/>
                  <a:lstStyle/>
                  <a:p>
                    <a:fld id="{ADBF7F1E-8DAE-4F1C-8235-7827E114F885}" type="CELLRANGE">
                      <a:rPr lang="en-US"/>
                      <a:pPr/>
                      <a:t>[CELLRANGE]</a:t>
                    </a:fld>
                    <a:endParaRPr lang="en-I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0505-4EBA-806F-EC4DDAB7964C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4AF994AD-3749-4AF8-8180-22AC66C52A91}" type="CELLRANGE">
                      <a:rPr lang="en-IE"/>
                      <a:pPr/>
                      <a:t>[CELLRANGE]</a:t>
                    </a:fld>
                    <a:endParaRPr lang="en-I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0505-4EBA-806F-EC4DDAB7964C}"/>
                </c:ext>
              </c:extLst>
            </c:dLbl>
            <c:dLbl>
              <c:idx val="3"/>
              <c:layout>
                <c:manualLayout>
                  <c:x val="-9.9882108486439192E-2"/>
                  <c:y val="-0.11254522238774207"/>
                </c:manualLayout>
              </c:layout>
              <c:tx>
                <c:rich>
                  <a:bodyPr/>
                  <a:lstStyle/>
                  <a:p>
                    <a:fld id="{0985363C-72CC-4749-AD76-CAD2237E636F}" type="CELLRANGE">
                      <a:rPr lang="en-US"/>
                      <a:pPr/>
                      <a:t>[CELLRANGE]</a:t>
                    </a:fld>
                    <a:endParaRPr lang="en-I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0505-4EBA-806F-EC4DDAB7964C}"/>
                </c:ext>
              </c:extLst>
            </c:dLbl>
            <c:dLbl>
              <c:idx val="4"/>
              <c:layout>
                <c:manualLayout>
                  <c:x val="-3.7861111111111109E-2"/>
                  <c:y val="-0.12155423139675108"/>
                </c:manualLayout>
              </c:layout>
              <c:tx>
                <c:rich>
                  <a:bodyPr/>
                  <a:lstStyle/>
                  <a:p>
                    <a:fld id="{034D2A3B-7B60-4F6E-9AEA-DC2A9EEDC6FD}" type="CELLRANGE">
                      <a:rPr lang="en-US"/>
                      <a:pPr/>
                      <a:t>[CELLRANGE]</a:t>
                    </a:fld>
                    <a:endParaRPr lang="en-I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0505-4EBA-806F-EC4DDAB7964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Rank!$B$3:$F$3</c:f>
              <c:numCache>
                <c:formatCode>General</c:formatCode>
                <c:ptCount val="5"/>
                <c:pt idx="0">
                  <c:v>-0.66300000000000003</c:v>
                </c:pt>
                <c:pt idx="1">
                  <c:v>-0.63600000000000001</c:v>
                </c:pt>
                <c:pt idx="2">
                  <c:v>-0.19</c:v>
                </c:pt>
                <c:pt idx="3">
                  <c:v>0.67100000000000004</c:v>
                </c:pt>
                <c:pt idx="4">
                  <c:v>0.81799999999999995</c:v>
                </c:pt>
              </c:numCache>
            </c:numRef>
          </c:xVal>
          <c:yVal>
            <c:numRef>
              <c:f>Rank!$B$4:$F$4</c:f>
              <c:numCache>
                <c:formatCode>General</c:formatCode>
                <c:ptCount val="5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Rank!$B$2:$F$2</c15:f>
                <c15:dlblRangeCache>
                  <c:ptCount val="5"/>
                  <c:pt idx="0">
                    <c:v>recskil</c:v>
                  </c:pt>
                  <c:pt idx="1">
                    <c:v>recexp</c:v>
                  </c:pt>
                  <c:pt idx="2">
                    <c:v>recknow</c:v>
                  </c:pt>
                  <c:pt idx="3">
                    <c:v>recimg</c:v>
                  </c:pt>
                  <c:pt idx="4">
                    <c:v>recgndr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0505-4EBA-806F-EC4DDAB796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5576543"/>
        <c:axId val="965574623"/>
      </c:scatterChart>
      <c:valAx>
        <c:axId val="965576543"/>
        <c:scaling>
          <c:orientation val="minMax"/>
        </c:scaling>
        <c:delete val="0"/>
        <c:axPos val="b"/>
        <c:numFmt formatCode="General" sourceLinked="1"/>
        <c:majorTickMark val="in"/>
        <c:minorTickMark val="out"/>
        <c:tickLblPos val="nextTo"/>
        <c:spPr>
          <a:noFill/>
          <a:ln w="9525" cap="flat" cmpd="sng" algn="ctr">
            <a:gradFill flip="none" rotWithShape="1">
              <a:gsLst>
                <a:gs pos="0">
                  <a:schemeClr val="accent3">
                    <a:lumMod val="5000"/>
                    <a:lumOff val="95000"/>
                  </a:schemeClr>
                </a:gs>
                <a:gs pos="74000">
                  <a:schemeClr val="accent3">
                    <a:lumMod val="45000"/>
                    <a:lumOff val="55000"/>
                  </a:schemeClr>
                </a:gs>
                <a:gs pos="83000">
                  <a:schemeClr val="accent3">
                    <a:lumMod val="45000"/>
                    <a:lumOff val="55000"/>
                  </a:schemeClr>
                </a:gs>
                <a:gs pos="100000">
                  <a:schemeClr val="accent3">
                    <a:lumMod val="30000"/>
                    <a:lumOff val="70000"/>
                  </a:schemeClr>
                </a:gs>
              </a:gsLst>
              <a:lin ang="5400000" scaled="1"/>
              <a:tileRect/>
            </a:gra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endParaRPr lang="en-US"/>
          </a:p>
        </c:txPr>
        <c:crossAx val="965574623"/>
        <c:crosses val="autoZero"/>
        <c:crossBetween val="midCat"/>
      </c:valAx>
      <c:valAx>
        <c:axId val="96557462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965576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latin typeface="Segoe UI" panose="020B0502040204020203" pitchFamily="34" charset="0"/>
          <a:cs typeface="Segoe UI" panose="020B05020402040202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4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5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6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7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8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</xdr:row>
      <xdr:rowOff>33338</xdr:rowOff>
    </xdr:from>
    <xdr:to>
      <xdr:col>13</xdr:col>
      <xdr:colOff>419100</xdr:colOff>
      <xdr:row>12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BA93BB-6CAB-64A7-47F6-E211AECD07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139700</xdr:colOff>
      <xdr:row>13</xdr:row>
      <xdr:rowOff>168275</xdr:rowOff>
    </xdr:from>
    <xdr:to>
      <xdr:col>13</xdr:col>
      <xdr:colOff>558800</xdr:colOff>
      <xdr:row>21</xdr:row>
      <xdr:rowOff>150812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9B0ECD2-1F4D-4AB7-BDDC-95DD5BDFD7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190500</xdr:colOff>
      <xdr:row>24</xdr:row>
      <xdr:rowOff>95250</xdr:rowOff>
    </xdr:from>
    <xdr:to>
      <xdr:col>15</xdr:col>
      <xdr:colOff>0</xdr:colOff>
      <xdr:row>32</xdr:row>
      <xdr:rowOff>71437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96DC3FE-68BA-4A16-8DB5-B737B6C875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38100</xdr:colOff>
      <xdr:row>34</xdr:row>
      <xdr:rowOff>104775</xdr:rowOff>
    </xdr:from>
    <xdr:to>
      <xdr:col>14</xdr:col>
      <xdr:colOff>457200</xdr:colOff>
      <xdr:row>42</xdr:row>
      <xdr:rowOff>80962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B109061-15B1-4021-BEFF-2CE6AC0E23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9525</xdr:colOff>
      <xdr:row>44</xdr:row>
      <xdr:rowOff>66675</xdr:rowOff>
    </xdr:from>
    <xdr:to>
      <xdr:col>14</xdr:col>
      <xdr:colOff>428625</xdr:colOff>
      <xdr:row>52</xdr:row>
      <xdr:rowOff>42862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F002E10-533D-4F35-B419-0F526CDF89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104775</xdr:colOff>
      <xdr:row>55</xdr:row>
      <xdr:rowOff>0</xdr:rowOff>
    </xdr:from>
    <xdr:to>
      <xdr:col>14</xdr:col>
      <xdr:colOff>523875</xdr:colOff>
      <xdr:row>62</xdr:row>
      <xdr:rowOff>166687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E7F015D-2241-41E3-B585-4F3B0D7DB6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3254374</xdr:colOff>
      <xdr:row>29</xdr:row>
      <xdr:rowOff>44450</xdr:rowOff>
    </xdr:from>
    <xdr:to>
      <xdr:col>10</xdr:col>
      <xdr:colOff>412750</xdr:colOff>
      <xdr:row>40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2FE48F-E22E-6BC6-7DB1-0074762FA1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2565400</xdr:colOff>
      <xdr:row>26</xdr:row>
      <xdr:rowOff>31750</xdr:rowOff>
    </xdr:from>
    <xdr:to>
      <xdr:col>6</xdr:col>
      <xdr:colOff>85726</xdr:colOff>
      <xdr:row>37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5C68F3-4199-48EC-A439-7B4280D1EE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539750</xdr:colOff>
      <xdr:row>21</xdr:row>
      <xdr:rowOff>57150</xdr:rowOff>
    </xdr:from>
    <xdr:to>
      <xdr:col>10</xdr:col>
      <xdr:colOff>438150</xdr:colOff>
      <xdr:row>23</xdr:row>
      <xdr:rowOff>14732</xdr:rowOff>
    </xdr:to>
    <xdr:sp macro="" textlink="">
      <xdr:nvSpPr>
        <xdr:cNvPr id="10" name="Arrow: Left-Right 9">
          <a:extLst>
            <a:ext uri="{FF2B5EF4-FFF2-40B4-BE49-F238E27FC236}">
              <a16:creationId xmlns:a16="http://schemas.microsoft.com/office/drawing/2014/main" id="{FBA88D83-C994-4168-82F0-C9730C34E7B1}"/>
            </a:ext>
          </a:extLst>
        </xdr:cNvPr>
        <xdr:cNvSpPr/>
      </xdr:nvSpPr>
      <xdr:spPr>
        <a:xfrm>
          <a:off x="1758950" y="3924300"/>
          <a:ext cx="4775200" cy="325882"/>
        </a:xfrm>
        <a:prstGeom prst="leftRightArrow">
          <a:avLst>
            <a:gd name="adj1" fmla="val 57794"/>
            <a:gd name="adj2" fmla="val 50000"/>
          </a:avLst>
        </a:prstGeom>
        <a:gradFill flip="none" rotWithShape="1">
          <a:gsLst>
            <a:gs pos="0">
              <a:schemeClr val="accent6">
                <a:lumMod val="60000"/>
                <a:lumOff val="40000"/>
              </a:schemeClr>
            </a:gs>
            <a:gs pos="53000">
              <a:schemeClr val="accent4">
                <a:lumMod val="60000"/>
                <a:lumOff val="40000"/>
              </a:schemeClr>
            </a:gs>
            <a:gs pos="97000">
              <a:srgbClr val="CC0066"/>
            </a:gs>
          </a:gsLst>
          <a:lin ang="0" scaled="0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IE"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>
    <xdr:from>
      <xdr:col>6</xdr:col>
      <xdr:colOff>400050</xdr:colOff>
      <xdr:row>7</xdr:row>
      <xdr:rowOff>44450</xdr:rowOff>
    </xdr:from>
    <xdr:to>
      <xdr:col>14</xdr:col>
      <xdr:colOff>298450</xdr:colOff>
      <xdr:row>9</xdr:row>
      <xdr:rowOff>2032</xdr:rowOff>
    </xdr:to>
    <xdr:sp macro="" textlink="">
      <xdr:nvSpPr>
        <xdr:cNvPr id="4" name="Arrow: Left-Right 3">
          <a:extLst>
            <a:ext uri="{FF2B5EF4-FFF2-40B4-BE49-F238E27FC236}">
              <a16:creationId xmlns:a16="http://schemas.microsoft.com/office/drawing/2014/main" id="{95259AE2-D22B-3438-2A80-3B78802CDC7F}"/>
            </a:ext>
          </a:extLst>
        </xdr:cNvPr>
        <xdr:cNvSpPr/>
      </xdr:nvSpPr>
      <xdr:spPr>
        <a:xfrm>
          <a:off x="4057650" y="1333500"/>
          <a:ext cx="4775200" cy="325882"/>
        </a:xfrm>
        <a:prstGeom prst="leftRightArrow">
          <a:avLst>
            <a:gd name="adj1" fmla="val 57794"/>
            <a:gd name="adj2" fmla="val 50000"/>
          </a:avLst>
        </a:prstGeom>
        <a:gradFill flip="none" rotWithShape="1">
          <a:gsLst>
            <a:gs pos="0">
              <a:schemeClr val="accent6">
                <a:lumMod val="60000"/>
                <a:lumOff val="40000"/>
              </a:schemeClr>
            </a:gs>
            <a:gs pos="53000">
              <a:schemeClr val="accent4">
                <a:lumMod val="60000"/>
                <a:lumOff val="40000"/>
              </a:schemeClr>
            </a:gs>
            <a:gs pos="97000">
              <a:srgbClr val="CC0066"/>
            </a:gs>
          </a:gsLst>
          <a:lin ang="0" scaled="0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IE"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>
    <xdr:from>
      <xdr:col>6</xdr:col>
      <xdr:colOff>447675</xdr:colOff>
      <xdr:row>0</xdr:row>
      <xdr:rowOff>0</xdr:rowOff>
    </xdr:from>
    <xdr:to>
      <xdr:col>14</xdr:col>
      <xdr:colOff>142875</xdr:colOff>
      <xdr:row>10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B3E0D3-3D6A-422D-47F9-9AA2418798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6350</xdr:colOff>
      <xdr:row>16</xdr:row>
      <xdr:rowOff>25400</xdr:rowOff>
    </xdr:from>
    <xdr:to>
      <xdr:col>10</xdr:col>
      <xdr:colOff>311150</xdr:colOff>
      <xdr:row>23</xdr:row>
      <xdr:rowOff>146050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3512022-BD63-48F3-AB11-9903F8AEB8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44450</xdr:colOff>
      <xdr:row>9</xdr:row>
      <xdr:rowOff>57150</xdr:rowOff>
    </xdr:from>
    <xdr:to>
      <xdr:col>14</xdr:col>
      <xdr:colOff>323850</xdr:colOff>
      <xdr:row>10</xdr:row>
      <xdr:rowOff>144421</xdr:rowOff>
    </xdr:to>
    <xdr:sp macro="" textlink="">
      <xdr:nvSpPr>
        <xdr:cNvPr id="8" name="TextBox 15">
          <a:extLst>
            <a:ext uri="{FF2B5EF4-FFF2-40B4-BE49-F238E27FC236}">
              <a16:creationId xmlns:a16="http://schemas.microsoft.com/office/drawing/2014/main" id="{4FDD651C-D728-817F-73BC-2D3869167607}"/>
            </a:ext>
          </a:extLst>
        </xdr:cNvPr>
        <xdr:cNvSpPr txBox="1"/>
      </xdr:nvSpPr>
      <xdr:spPr>
        <a:xfrm>
          <a:off x="4311650" y="1714500"/>
          <a:ext cx="4546600" cy="271421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rtl="0" eaLnBrk="1" latinLnBrk="0" hangingPunct="1"/>
          <a:r>
            <a:rPr lang="en-IE" sz="1050" kern="1200">
              <a:solidFill>
                <a:schemeClr val="tx1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Less                                     Opportunity</a:t>
          </a:r>
          <a:r>
            <a:rPr lang="en-IE" sz="1050" kern="1200" baseline="0">
              <a:solidFill>
                <a:schemeClr val="tx1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 Inequality</a:t>
          </a:r>
          <a:r>
            <a:rPr lang="en-IE" sz="1050" kern="1200">
              <a:solidFill>
                <a:schemeClr val="tx1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                          More                      </a:t>
          </a:r>
          <a:endParaRPr lang="en-IE" sz="600">
            <a:effectLst/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>
    <xdr:from>
      <xdr:col>3</xdr:col>
      <xdr:colOff>171450</xdr:colOff>
      <xdr:row>23</xdr:row>
      <xdr:rowOff>127000</xdr:rowOff>
    </xdr:from>
    <xdr:to>
      <xdr:col>10</xdr:col>
      <xdr:colOff>450850</xdr:colOff>
      <xdr:row>25</xdr:row>
      <xdr:rowOff>30121</xdr:rowOff>
    </xdr:to>
    <xdr:sp macro="" textlink="">
      <xdr:nvSpPr>
        <xdr:cNvPr id="11" name="TextBox 15">
          <a:extLst>
            <a:ext uri="{FF2B5EF4-FFF2-40B4-BE49-F238E27FC236}">
              <a16:creationId xmlns:a16="http://schemas.microsoft.com/office/drawing/2014/main" id="{E7FD2739-3A41-429F-AB04-2B612FC4DE71}"/>
            </a:ext>
          </a:extLst>
        </xdr:cNvPr>
        <xdr:cNvSpPr txBox="1"/>
      </xdr:nvSpPr>
      <xdr:spPr>
        <a:xfrm>
          <a:off x="2000250" y="4362450"/>
          <a:ext cx="4546600" cy="271421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rtl="0" eaLnBrk="1" latinLnBrk="0" hangingPunct="1"/>
          <a:r>
            <a:rPr lang="en-IE" sz="1050" kern="1200">
              <a:solidFill>
                <a:schemeClr val="tx1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Less                                          Social Fairness                              More                      </a:t>
          </a:r>
          <a:endParaRPr lang="en-IE" sz="600">
            <a:effectLst/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61"/>
  <sheetViews>
    <sheetView topLeftCell="A52" workbookViewId="0">
      <selection activeCell="C67" sqref="C67"/>
    </sheetView>
  </sheetViews>
  <sheetFormatPr defaultRowHeight="14.5" x14ac:dyDescent="0.35"/>
  <cols>
    <col min="2" max="2" width="25.1796875" bestFit="1" customWidth="1"/>
    <col min="4" max="4" width="9.1796875" style="1"/>
  </cols>
  <sheetData>
    <row r="2" spans="1:5" x14ac:dyDescent="0.35">
      <c r="A2" t="s">
        <v>11</v>
      </c>
    </row>
    <row r="4" spans="1:5" x14ac:dyDescent="0.35">
      <c r="A4" t="s">
        <v>12</v>
      </c>
    </row>
    <row r="5" spans="1:5" x14ac:dyDescent="0.35">
      <c r="A5" t="s">
        <v>2</v>
      </c>
      <c r="B5" t="s">
        <v>3</v>
      </c>
      <c r="C5" t="s">
        <v>4</v>
      </c>
      <c r="D5" s="1" t="s">
        <v>5</v>
      </c>
    </row>
    <row r="6" spans="1:5" x14ac:dyDescent="0.35">
      <c r="A6">
        <v>1</v>
      </c>
      <c r="B6" t="s">
        <v>6</v>
      </c>
      <c r="C6">
        <v>6971</v>
      </c>
      <c r="D6" s="1">
        <v>0.14399999999999999</v>
      </c>
      <c r="E6">
        <f>A6*D6</f>
        <v>0.14399999999999999</v>
      </c>
    </row>
    <row r="7" spans="1:5" x14ac:dyDescent="0.35">
      <c r="A7">
        <v>2</v>
      </c>
      <c r="B7" t="s">
        <v>7</v>
      </c>
      <c r="C7">
        <v>17224</v>
      </c>
      <c r="D7" s="1">
        <v>0.35599999999999998</v>
      </c>
      <c r="E7">
        <f t="shared" ref="E7:E10" si="0">A7*D7</f>
        <v>0.71199999999999997</v>
      </c>
    </row>
    <row r="8" spans="1:5" x14ac:dyDescent="0.35">
      <c r="A8">
        <v>3</v>
      </c>
      <c r="B8" t="s">
        <v>8</v>
      </c>
      <c r="C8">
        <v>9910</v>
      </c>
      <c r="D8" s="1">
        <v>0.20499999999999999</v>
      </c>
      <c r="E8">
        <f t="shared" si="0"/>
        <v>0.61499999999999999</v>
      </c>
    </row>
    <row r="9" spans="1:5" x14ac:dyDescent="0.35">
      <c r="A9">
        <v>4</v>
      </c>
      <c r="B9" t="s">
        <v>9</v>
      </c>
      <c r="C9">
        <v>11369</v>
      </c>
      <c r="D9" s="1">
        <v>0.23499999999999999</v>
      </c>
      <c r="E9">
        <f t="shared" si="0"/>
        <v>0.94</v>
      </c>
    </row>
    <row r="10" spans="1:5" x14ac:dyDescent="0.35">
      <c r="A10">
        <v>5</v>
      </c>
      <c r="B10" t="s">
        <v>10</v>
      </c>
      <c r="C10">
        <v>2912</v>
      </c>
      <c r="D10" s="1">
        <v>0.06</v>
      </c>
      <c r="E10">
        <f t="shared" si="0"/>
        <v>0.3</v>
      </c>
    </row>
    <row r="11" spans="1:5" x14ac:dyDescent="0.35">
      <c r="C11">
        <f>SUM(C6:C10)</f>
        <v>48386</v>
      </c>
      <c r="E11">
        <f>SUM(E6:E10)</f>
        <v>2.7109999999999999</v>
      </c>
    </row>
    <row r="12" spans="1:5" x14ac:dyDescent="0.35">
      <c r="A12" t="s">
        <v>13</v>
      </c>
    </row>
    <row r="14" spans="1:5" x14ac:dyDescent="0.35">
      <c r="A14" t="s">
        <v>14</v>
      </c>
    </row>
    <row r="15" spans="1:5" x14ac:dyDescent="0.35">
      <c r="A15" t="s">
        <v>2</v>
      </c>
      <c r="B15" t="s">
        <v>3</v>
      </c>
      <c r="C15" t="s">
        <v>4</v>
      </c>
      <c r="D15" s="1" t="s">
        <v>5</v>
      </c>
    </row>
    <row r="16" spans="1:5" x14ac:dyDescent="0.35">
      <c r="A16">
        <v>1</v>
      </c>
      <c r="B16" t="s">
        <v>6</v>
      </c>
      <c r="C16">
        <v>11752</v>
      </c>
      <c r="D16" s="1">
        <v>0.24199999999999999</v>
      </c>
    </row>
    <row r="17" spans="1:4" x14ac:dyDescent="0.35">
      <c r="A17">
        <v>2</v>
      </c>
      <c r="B17" t="s">
        <v>7</v>
      </c>
      <c r="C17">
        <v>27352</v>
      </c>
      <c r="D17" s="1">
        <v>0.56299999999999994</v>
      </c>
    </row>
    <row r="18" spans="1:4" x14ac:dyDescent="0.35">
      <c r="A18">
        <v>3</v>
      </c>
      <c r="B18" t="s">
        <v>8</v>
      </c>
      <c r="C18">
        <v>6040</v>
      </c>
      <c r="D18" s="1">
        <v>0.124</v>
      </c>
    </row>
    <row r="19" spans="1:4" x14ac:dyDescent="0.35">
      <c r="A19">
        <v>4</v>
      </c>
      <c r="B19" t="s">
        <v>9</v>
      </c>
      <c r="C19">
        <v>2873</v>
      </c>
      <c r="D19" s="1">
        <v>5.8999999999999997E-2</v>
      </c>
    </row>
    <row r="20" spans="1:4" x14ac:dyDescent="0.35">
      <c r="A20">
        <v>5</v>
      </c>
      <c r="B20" t="s">
        <v>10</v>
      </c>
      <c r="C20">
        <v>589</v>
      </c>
      <c r="D20" s="1">
        <v>1.2E-2</v>
      </c>
    </row>
    <row r="21" spans="1:4" x14ac:dyDescent="0.35">
      <c r="C21">
        <f>SUM(C16:C20)</f>
        <v>48606</v>
      </c>
    </row>
    <row r="22" spans="1:4" x14ac:dyDescent="0.35">
      <c r="A22" t="s">
        <v>15</v>
      </c>
    </row>
    <row r="24" spans="1:4" x14ac:dyDescent="0.35">
      <c r="A24" t="s">
        <v>16</v>
      </c>
    </row>
    <row r="25" spans="1:4" x14ac:dyDescent="0.35">
      <c r="A25" t="s">
        <v>2</v>
      </c>
      <c r="B25" t="s">
        <v>3</v>
      </c>
      <c r="C25" t="s">
        <v>4</v>
      </c>
      <c r="D25" s="1" t="s">
        <v>5</v>
      </c>
    </row>
    <row r="26" spans="1:4" x14ac:dyDescent="0.35">
      <c r="A26">
        <v>1</v>
      </c>
      <c r="B26" t="s">
        <v>6</v>
      </c>
      <c r="C26">
        <v>10286</v>
      </c>
      <c r="D26" s="1">
        <v>0.21199999999999999</v>
      </c>
    </row>
    <row r="27" spans="1:4" x14ac:dyDescent="0.35">
      <c r="A27">
        <v>2</v>
      </c>
      <c r="B27" t="s">
        <v>7</v>
      </c>
      <c r="C27">
        <v>25899</v>
      </c>
      <c r="D27" s="1">
        <v>0.53400000000000003</v>
      </c>
    </row>
    <row r="28" spans="1:4" x14ac:dyDescent="0.35">
      <c r="A28">
        <v>3</v>
      </c>
      <c r="B28" t="s">
        <v>8</v>
      </c>
      <c r="C28">
        <v>8092</v>
      </c>
      <c r="D28" s="1">
        <v>0.16700000000000001</v>
      </c>
    </row>
    <row r="29" spans="1:4" x14ac:dyDescent="0.35">
      <c r="A29">
        <v>4</v>
      </c>
      <c r="B29" t="s">
        <v>9</v>
      </c>
      <c r="C29">
        <v>3447</v>
      </c>
      <c r="D29" s="1">
        <v>7.0999999999999994E-2</v>
      </c>
    </row>
    <row r="30" spans="1:4" x14ac:dyDescent="0.35">
      <c r="A30">
        <v>5</v>
      </c>
      <c r="B30" t="s">
        <v>10</v>
      </c>
      <c r="C30">
        <v>749</v>
      </c>
      <c r="D30" s="1">
        <v>1.4999999999999999E-2</v>
      </c>
    </row>
    <row r="31" spans="1:4" x14ac:dyDescent="0.35">
      <c r="C31">
        <f>SUM(C26:C30)</f>
        <v>48473</v>
      </c>
    </row>
    <row r="32" spans="1:4" x14ac:dyDescent="0.35">
      <c r="A32" t="s">
        <v>17</v>
      </c>
    </row>
    <row r="34" spans="1:4" x14ac:dyDescent="0.35">
      <c r="A34" t="s">
        <v>18</v>
      </c>
    </row>
    <row r="35" spans="1:4" x14ac:dyDescent="0.35">
      <c r="A35" t="s">
        <v>2</v>
      </c>
      <c r="B35" t="s">
        <v>3</v>
      </c>
      <c r="C35" t="s">
        <v>4</v>
      </c>
      <c r="D35" s="1" t="s">
        <v>5</v>
      </c>
    </row>
    <row r="36" spans="1:4" x14ac:dyDescent="0.35">
      <c r="A36">
        <v>1</v>
      </c>
      <c r="B36" t="s">
        <v>6</v>
      </c>
      <c r="C36">
        <v>988</v>
      </c>
      <c r="D36" s="1">
        <v>2.1000000000000001E-2</v>
      </c>
    </row>
    <row r="37" spans="1:4" x14ac:dyDescent="0.35">
      <c r="A37">
        <v>2</v>
      </c>
      <c r="B37" t="s">
        <v>7</v>
      </c>
      <c r="C37">
        <v>5866</v>
      </c>
      <c r="D37" s="1">
        <v>0.123</v>
      </c>
    </row>
    <row r="38" spans="1:4" x14ac:dyDescent="0.35">
      <c r="A38">
        <v>3</v>
      </c>
      <c r="B38" t="s">
        <v>8</v>
      </c>
      <c r="C38">
        <v>9331</v>
      </c>
      <c r="D38" s="1">
        <v>0.19600000000000001</v>
      </c>
    </row>
    <row r="39" spans="1:4" x14ac:dyDescent="0.35">
      <c r="A39">
        <v>4</v>
      </c>
      <c r="B39" t="s">
        <v>9</v>
      </c>
      <c r="C39">
        <v>18451</v>
      </c>
      <c r="D39" s="1">
        <v>0.38700000000000001</v>
      </c>
    </row>
    <row r="40" spans="1:4" x14ac:dyDescent="0.35">
      <c r="A40">
        <v>5</v>
      </c>
      <c r="B40" t="s">
        <v>10</v>
      </c>
      <c r="C40">
        <v>13067</v>
      </c>
      <c r="D40" s="1">
        <v>0.27400000000000002</v>
      </c>
    </row>
    <row r="41" spans="1:4" x14ac:dyDescent="0.35">
      <c r="C41">
        <f>SUM(C36:C40)</f>
        <v>47703</v>
      </c>
    </row>
    <row r="42" spans="1:4" x14ac:dyDescent="0.35">
      <c r="A42" t="s">
        <v>19</v>
      </c>
    </row>
    <row r="44" spans="1:4" x14ac:dyDescent="0.35">
      <c r="A44" t="s">
        <v>20</v>
      </c>
    </row>
    <row r="45" spans="1:4" x14ac:dyDescent="0.35">
      <c r="A45" t="s">
        <v>2</v>
      </c>
      <c r="B45" t="s">
        <v>3</v>
      </c>
      <c r="C45" t="s">
        <v>4</v>
      </c>
      <c r="D45" s="1" t="s">
        <v>5</v>
      </c>
    </row>
    <row r="46" spans="1:4" x14ac:dyDescent="0.35">
      <c r="A46">
        <v>1</v>
      </c>
      <c r="B46" t="s">
        <v>6</v>
      </c>
      <c r="C46">
        <v>2734</v>
      </c>
      <c r="D46" s="1">
        <v>5.7000000000000002E-2</v>
      </c>
    </row>
    <row r="47" spans="1:4" x14ac:dyDescent="0.35">
      <c r="A47">
        <v>2</v>
      </c>
      <c r="B47" t="s">
        <v>7</v>
      </c>
      <c r="C47">
        <v>14308</v>
      </c>
      <c r="D47" s="1">
        <v>0.29599999999999999</v>
      </c>
    </row>
    <row r="48" spans="1:4" x14ac:dyDescent="0.35">
      <c r="A48">
        <v>3</v>
      </c>
      <c r="B48" t="s">
        <v>8</v>
      </c>
      <c r="C48">
        <v>11545</v>
      </c>
      <c r="D48" s="1">
        <v>0.23899999999999999</v>
      </c>
    </row>
    <row r="49" spans="1:5" x14ac:dyDescent="0.35">
      <c r="A49">
        <v>4</v>
      </c>
      <c r="B49" t="s">
        <v>9</v>
      </c>
      <c r="C49">
        <v>15822</v>
      </c>
      <c r="D49" s="1">
        <v>0.32800000000000001</v>
      </c>
    </row>
    <row r="50" spans="1:5" x14ac:dyDescent="0.35">
      <c r="A50">
        <v>5</v>
      </c>
      <c r="B50" t="s">
        <v>10</v>
      </c>
      <c r="C50">
        <v>3876</v>
      </c>
      <c r="D50" s="1">
        <v>0.08</v>
      </c>
    </row>
    <row r="52" spans="1:5" x14ac:dyDescent="0.35">
      <c r="A52" t="s">
        <v>0</v>
      </c>
    </row>
    <row r="54" spans="1:5" x14ac:dyDescent="0.35">
      <c r="A54" t="s">
        <v>1</v>
      </c>
    </row>
    <row r="55" spans="1:5" x14ac:dyDescent="0.35">
      <c r="A55" t="s">
        <v>2</v>
      </c>
      <c r="B55" t="s">
        <v>3</v>
      </c>
      <c r="C55" t="s">
        <v>4</v>
      </c>
      <c r="D55" s="1" t="s">
        <v>5</v>
      </c>
    </row>
    <row r="56" spans="1:5" x14ac:dyDescent="0.35">
      <c r="A56">
        <v>1</v>
      </c>
      <c r="B56" t="s">
        <v>6</v>
      </c>
      <c r="C56">
        <v>2252</v>
      </c>
      <c r="D56" s="1">
        <v>4.7E-2</v>
      </c>
      <c r="E56">
        <f>A56*D56</f>
        <v>4.7E-2</v>
      </c>
    </row>
    <row r="57" spans="1:5" x14ac:dyDescent="0.35">
      <c r="A57">
        <v>2</v>
      </c>
      <c r="B57" t="s">
        <v>7</v>
      </c>
      <c r="C57">
        <v>15335</v>
      </c>
      <c r="D57" s="1">
        <v>0.318</v>
      </c>
      <c r="E57">
        <f t="shared" ref="E57:E60" si="1">A57*D57</f>
        <v>0.63600000000000001</v>
      </c>
    </row>
    <row r="58" spans="1:5" x14ac:dyDescent="0.35">
      <c r="A58">
        <v>3</v>
      </c>
      <c r="B58" t="s">
        <v>8</v>
      </c>
      <c r="C58">
        <v>12771</v>
      </c>
      <c r="D58" s="1">
        <v>0.26500000000000001</v>
      </c>
      <c r="E58">
        <f t="shared" si="1"/>
        <v>0.79500000000000004</v>
      </c>
    </row>
    <row r="59" spans="1:5" x14ac:dyDescent="0.35">
      <c r="A59">
        <v>4</v>
      </c>
      <c r="B59" t="s">
        <v>9</v>
      </c>
      <c r="C59">
        <v>14707</v>
      </c>
      <c r="D59" s="1">
        <v>0.30499999999999999</v>
      </c>
      <c r="E59">
        <f t="shared" si="1"/>
        <v>1.22</v>
      </c>
    </row>
    <row r="60" spans="1:5" x14ac:dyDescent="0.35">
      <c r="A60">
        <v>5</v>
      </c>
      <c r="B60" t="s">
        <v>10</v>
      </c>
      <c r="C60">
        <v>3213</v>
      </c>
      <c r="D60" s="1">
        <v>6.7000000000000004E-2</v>
      </c>
      <c r="E60">
        <f t="shared" si="1"/>
        <v>0.33500000000000002</v>
      </c>
    </row>
    <row r="61" spans="1:5" x14ac:dyDescent="0.35">
      <c r="C61">
        <f t="shared" ref="C61:D61" si="2">SUM(C56:C60)</f>
        <v>48278</v>
      </c>
      <c r="D61" s="1">
        <f t="shared" si="2"/>
        <v>1.002</v>
      </c>
      <c r="E61">
        <f>SUM(E56:E60)</f>
        <v>3.0330000000000004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30CB5-8B78-4F10-A665-6461A3D280D1}">
  <dimension ref="A1:D69"/>
  <sheetViews>
    <sheetView workbookViewId="0">
      <selection activeCell="C5" sqref="C5:C8"/>
    </sheetView>
  </sheetViews>
  <sheetFormatPr defaultRowHeight="14.5" x14ac:dyDescent="0.35"/>
  <sheetData>
    <row r="1" spans="1:4" x14ac:dyDescent="0.35">
      <c r="A1" t="s">
        <v>204</v>
      </c>
    </row>
    <row r="3" spans="1:4" x14ac:dyDescent="0.35">
      <c r="A3" t="s">
        <v>205</v>
      </c>
    </row>
    <row r="4" spans="1:4" x14ac:dyDescent="0.35">
      <c r="A4" t="s">
        <v>2</v>
      </c>
      <c r="B4" t="s">
        <v>3</v>
      </c>
      <c r="C4" t="s">
        <v>4</v>
      </c>
      <c r="D4" t="s">
        <v>5</v>
      </c>
    </row>
    <row r="5" spans="1:4" x14ac:dyDescent="0.35">
      <c r="A5">
        <v>1</v>
      </c>
      <c r="B5" t="s">
        <v>206</v>
      </c>
      <c r="C5">
        <v>2239</v>
      </c>
      <c r="D5" s="3">
        <v>4.5999999999999999E-2</v>
      </c>
    </row>
    <row r="6" spans="1:4" x14ac:dyDescent="0.35">
      <c r="A6">
        <v>2</v>
      </c>
      <c r="B6" t="s">
        <v>207</v>
      </c>
      <c r="C6">
        <v>9334</v>
      </c>
      <c r="D6" s="3">
        <v>0.193</v>
      </c>
    </row>
    <row r="7" spans="1:4" x14ac:dyDescent="0.35">
      <c r="A7">
        <v>3</v>
      </c>
      <c r="B7" t="s">
        <v>208</v>
      </c>
      <c r="C7">
        <v>19400</v>
      </c>
      <c r="D7" s="3">
        <v>0.40100000000000002</v>
      </c>
    </row>
    <row r="8" spans="1:4" x14ac:dyDescent="0.35">
      <c r="A8">
        <v>4</v>
      </c>
      <c r="B8" t="s">
        <v>209</v>
      </c>
      <c r="C8">
        <v>17435</v>
      </c>
      <c r="D8" s="4">
        <v>0.36</v>
      </c>
    </row>
    <row r="9" spans="1:4" x14ac:dyDescent="0.35">
      <c r="A9">
        <v>7</v>
      </c>
      <c r="B9" t="s">
        <v>210</v>
      </c>
      <c r="C9">
        <v>132</v>
      </c>
    </row>
    <row r="10" spans="1:4" x14ac:dyDescent="0.35">
      <c r="A10">
        <v>8</v>
      </c>
      <c r="B10" t="s">
        <v>211</v>
      </c>
      <c r="C10">
        <v>966</v>
      </c>
    </row>
    <row r="11" spans="1:4" x14ac:dyDescent="0.35">
      <c r="A11">
        <v>9</v>
      </c>
      <c r="B11" t="s">
        <v>212</v>
      </c>
      <c r="C11">
        <v>13</v>
      </c>
    </row>
    <row r="12" spans="1:4" x14ac:dyDescent="0.35">
      <c r="A12" t="s">
        <v>213</v>
      </c>
      <c r="B12" t="s">
        <v>214</v>
      </c>
      <c r="C12" t="s">
        <v>215</v>
      </c>
    </row>
    <row r="13" spans="1:4" x14ac:dyDescent="0.35">
      <c r="A13" t="s">
        <v>216</v>
      </c>
    </row>
    <row r="15" spans="1:4" x14ac:dyDescent="0.35">
      <c r="A15" t="s">
        <v>217</v>
      </c>
    </row>
    <row r="17" spans="1:4" x14ac:dyDescent="0.35">
      <c r="A17" t="s">
        <v>218</v>
      </c>
    </row>
    <row r="18" spans="1:4" x14ac:dyDescent="0.35">
      <c r="A18" t="s">
        <v>2</v>
      </c>
      <c r="B18" t="s">
        <v>3</v>
      </c>
      <c r="C18" t="s">
        <v>4</v>
      </c>
      <c r="D18" t="s">
        <v>5</v>
      </c>
    </row>
    <row r="19" spans="1:4" x14ac:dyDescent="0.35">
      <c r="A19">
        <v>1</v>
      </c>
      <c r="B19" t="s">
        <v>206</v>
      </c>
      <c r="C19">
        <v>1865</v>
      </c>
      <c r="D19" s="3">
        <v>3.7999999999999999E-2</v>
      </c>
    </row>
    <row r="20" spans="1:4" x14ac:dyDescent="0.35">
      <c r="A20">
        <v>2</v>
      </c>
      <c r="B20" t="s">
        <v>207</v>
      </c>
      <c r="C20">
        <v>9349</v>
      </c>
      <c r="D20" s="3">
        <v>0.193</v>
      </c>
    </row>
    <row r="21" spans="1:4" x14ac:dyDescent="0.35">
      <c r="A21">
        <v>3</v>
      </c>
      <c r="B21" t="s">
        <v>208</v>
      </c>
      <c r="C21">
        <v>21306</v>
      </c>
      <c r="D21" s="3">
        <v>0.439</v>
      </c>
    </row>
    <row r="22" spans="1:4" x14ac:dyDescent="0.35">
      <c r="A22">
        <v>4</v>
      </c>
      <c r="B22" t="s">
        <v>209</v>
      </c>
      <c r="C22">
        <v>15974</v>
      </c>
      <c r="D22" s="3">
        <v>0.32900000000000001</v>
      </c>
    </row>
    <row r="23" spans="1:4" x14ac:dyDescent="0.35">
      <c r="A23">
        <v>7</v>
      </c>
      <c r="B23" t="s">
        <v>210</v>
      </c>
      <c r="C23">
        <v>115</v>
      </c>
    </row>
    <row r="24" spans="1:4" x14ac:dyDescent="0.35">
      <c r="A24">
        <v>8</v>
      </c>
      <c r="B24" t="s">
        <v>211</v>
      </c>
      <c r="C24">
        <v>896</v>
      </c>
    </row>
    <row r="25" spans="1:4" x14ac:dyDescent="0.35">
      <c r="A25">
        <v>9</v>
      </c>
      <c r="B25" t="s">
        <v>212</v>
      </c>
      <c r="C25">
        <v>14</v>
      </c>
    </row>
    <row r="26" spans="1:4" x14ac:dyDescent="0.35">
      <c r="A26" t="s">
        <v>219</v>
      </c>
      <c r="B26" t="s">
        <v>220</v>
      </c>
      <c r="C26" t="s">
        <v>215</v>
      </c>
    </row>
    <row r="27" spans="1:4" x14ac:dyDescent="0.35">
      <c r="A27" t="s">
        <v>216</v>
      </c>
    </row>
    <row r="29" spans="1:4" x14ac:dyDescent="0.35">
      <c r="A29" t="s">
        <v>221</v>
      </c>
    </row>
    <row r="31" spans="1:4" x14ac:dyDescent="0.35">
      <c r="A31" t="s">
        <v>222</v>
      </c>
    </row>
    <row r="32" spans="1:4" x14ac:dyDescent="0.35">
      <c r="A32" t="s">
        <v>2</v>
      </c>
      <c r="B32" t="s">
        <v>3</v>
      </c>
      <c r="C32" t="s">
        <v>4</v>
      </c>
      <c r="D32" t="s">
        <v>5</v>
      </c>
    </row>
    <row r="33" spans="1:4" x14ac:dyDescent="0.35">
      <c r="A33">
        <v>1</v>
      </c>
      <c r="B33" t="s">
        <v>206</v>
      </c>
      <c r="C33">
        <v>4290</v>
      </c>
      <c r="D33" s="3">
        <v>8.8999999999999996E-2</v>
      </c>
    </row>
    <row r="34" spans="1:4" x14ac:dyDescent="0.35">
      <c r="A34">
        <v>2</v>
      </c>
      <c r="B34" t="s">
        <v>207</v>
      </c>
      <c r="C34">
        <v>14042</v>
      </c>
      <c r="D34" s="3">
        <v>0.29199999999999998</v>
      </c>
    </row>
    <row r="35" spans="1:4" x14ac:dyDescent="0.35">
      <c r="A35">
        <v>3</v>
      </c>
      <c r="B35" t="s">
        <v>208</v>
      </c>
      <c r="C35">
        <v>15169</v>
      </c>
      <c r="D35" s="3">
        <v>0.316</v>
      </c>
    </row>
    <row r="36" spans="1:4" x14ac:dyDescent="0.35">
      <c r="A36">
        <v>4</v>
      </c>
      <c r="B36" t="s">
        <v>209</v>
      </c>
      <c r="C36">
        <v>14526</v>
      </c>
      <c r="D36" s="3">
        <v>0.30199999999999999</v>
      </c>
    </row>
    <row r="37" spans="1:4" x14ac:dyDescent="0.35">
      <c r="A37">
        <v>7</v>
      </c>
      <c r="B37" t="s">
        <v>210</v>
      </c>
      <c r="C37">
        <v>155</v>
      </c>
    </row>
    <row r="38" spans="1:4" x14ac:dyDescent="0.35">
      <c r="A38">
        <v>8</v>
      </c>
      <c r="B38" t="s">
        <v>211</v>
      </c>
      <c r="C38">
        <v>1324</v>
      </c>
    </row>
    <row r="39" spans="1:4" x14ac:dyDescent="0.35">
      <c r="A39">
        <v>9</v>
      </c>
      <c r="B39" t="s">
        <v>212</v>
      </c>
      <c r="C39">
        <v>13</v>
      </c>
    </row>
    <row r="40" spans="1:4" x14ac:dyDescent="0.35">
      <c r="A40" t="s">
        <v>223</v>
      </c>
      <c r="B40" t="s">
        <v>224</v>
      </c>
      <c r="C40" t="s">
        <v>215</v>
      </c>
    </row>
    <row r="41" spans="1:4" x14ac:dyDescent="0.35">
      <c r="A41" t="s">
        <v>216</v>
      </c>
    </row>
    <row r="43" spans="1:4" x14ac:dyDescent="0.35">
      <c r="A43" t="s">
        <v>225</v>
      </c>
    </row>
    <row r="45" spans="1:4" x14ac:dyDescent="0.35">
      <c r="A45" t="s">
        <v>226</v>
      </c>
    </row>
    <row r="46" spans="1:4" x14ac:dyDescent="0.35">
      <c r="A46" t="s">
        <v>2</v>
      </c>
      <c r="B46" t="s">
        <v>3</v>
      </c>
      <c r="C46" t="s">
        <v>4</v>
      </c>
      <c r="D46" t="s">
        <v>5</v>
      </c>
    </row>
    <row r="47" spans="1:4" x14ac:dyDescent="0.35">
      <c r="A47">
        <v>1</v>
      </c>
      <c r="B47" t="s">
        <v>206</v>
      </c>
      <c r="C47">
        <v>11361</v>
      </c>
      <c r="D47" s="3">
        <v>0.254</v>
      </c>
    </row>
    <row r="48" spans="1:4" x14ac:dyDescent="0.35">
      <c r="A48">
        <v>2</v>
      </c>
      <c r="B48" t="s">
        <v>207</v>
      </c>
      <c r="C48">
        <v>17053</v>
      </c>
      <c r="D48" s="3">
        <v>0.38200000000000001</v>
      </c>
    </row>
    <row r="49" spans="1:4" x14ac:dyDescent="0.35">
      <c r="A49">
        <v>3</v>
      </c>
      <c r="B49" t="s">
        <v>208</v>
      </c>
      <c r="C49">
        <v>10872</v>
      </c>
      <c r="D49" s="3">
        <v>0.24299999999999999</v>
      </c>
    </row>
    <row r="50" spans="1:4" x14ac:dyDescent="0.35">
      <c r="A50">
        <v>4</v>
      </c>
      <c r="B50" t="s">
        <v>209</v>
      </c>
      <c r="C50">
        <v>5363</v>
      </c>
      <c r="D50" s="4">
        <v>0.12</v>
      </c>
    </row>
    <row r="51" spans="1:4" x14ac:dyDescent="0.35">
      <c r="A51">
        <v>7</v>
      </c>
      <c r="B51" t="s">
        <v>210</v>
      </c>
      <c r="C51">
        <v>299</v>
      </c>
    </row>
    <row r="52" spans="1:4" x14ac:dyDescent="0.35">
      <c r="A52">
        <v>8</v>
      </c>
      <c r="B52" t="s">
        <v>211</v>
      </c>
      <c r="C52">
        <v>4558</v>
      </c>
    </row>
    <row r="53" spans="1:4" x14ac:dyDescent="0.35">
      <c r="A53">
        <v>9</v>
      </c>
      <c r="B53" t="s">
        <v>212</v>
      </c>
      <c r="C53">
        <v>13</v>
      </c>
    </row>
    <row r="54" spans="1:4" x14ac:dyDescent="0.35">
      <c r="A54" t="s">
        <v>227</v>
      </c>
      <c r="B54" t="s">
        <v>228</v>
      </c>
      <c r="C54" t="s">
        <v>215</v>
      </c>
    </row>
    <row r="55" spans="1:4" x14ac:dyDescent="0.35">
      <c r="A55" t="s">
        <v>216</v>
      </c>
    </row>
    <row r="57" spans="1:4" x14ac:dyDescent="0.35">
      <c r="A57" t="s">
        <v>229</v>
      </c>
    </row>
    <row r="59" spans="1:4" x14ac:dyDescent="0.35">
      <c r="A59" t="s">
        <v>230</v>
      </c>
    </row>
    <row r="60" spans="1:4" x14ac:dyDescent="0.35">
      <c r="A60" t="s">
        <v>2</v>
      </c>
      <c r="B60" t="s">
        <v>3</v>
      </c>
      <c r="C60" t="s">
        <v>4</v>
      </c>
      <c r="D60" t="s">
        <v>5</v>
      </c>
    </row>
    <row r="61" spans="1:4" x14ac:dyDescent="0.35">
      <c r="A61">
        <v>1</v>
      </c>
      <c r="B61" t="s">
        <v>206</v>
      </c>
      <c r="C61">
        <v>12911</v>
      </c>
      <c r="D61" s="3">
        <v>0.27400000000000002</v>
      </c>
    </row>
    <row r="62" spans="1:4" x14ac:dyDescent="0.35">
      <c r="A62">
        <v>2</v>
      </c>
      <c r="B62" t="s">
        <v>207</v>
      </c>
      <c r="C62">
        <v>20008</v>
      </c>
      <c r="D62" s="3">
        <v>0.42499999999999999</v>
      </c>
    </row>
    <row r="63" spans="1:4" x14ac:dyDescent="0.35">
      <c r="A63">
        <v>3</v>
      </c>
      <c r="B63" t="s">
        <v>208</v>
      </c>
      <c r="C63">
        <v>10683</v>
      </c>
      <c r="D63" s="3">
        <v>0.22700000000000001</v>
      </c>
    </row>
    <row r="64" spans="1:4" x14ac:dyDescent="0.35">
      <c r="A64">
        <v>4</v>
      </c>
      <c r="B64" t="s">
        <v>209</v>
      </c>
      <c r="C64">
        <v>3484</v>
      </c>
      <c r="D64" s="3">
        <v>7.3999999999999996E-2</v>
      </c>
    </row>
    <row r="65" spans="1:3" x14ac:dyDescent="0.35">
      <c r="A65">
        <v>7</v>
      </c>
      <c r="B65" t="s">
        <v>210</v>
      </c>
      <c r="C65">
        <v>178</v>
      </c>
    </row>
    <row r="66" spans="1:3" x14ac:dyDescent="0.35">
      <c r="A66">
        <v>8</v>
      </c>
      <c r="B66" t="s">
        <v>211</v>
      </c>
      <c r="C66">
        <v>2239</v>
      </c>
    </row>
    <row r="67" spans="1:3" x14ac:dyDescent="0.35">
      <c r="A67">
        <v>9</v>
      </c>
      <c r="B67" t="s">
        <v>212</v>
      </c>
      <c r="C67">
        <v>16</v>
      </c>
    </row>
    <row r="68" spans="1:3" x14ac:dyDescent="0.35">
      <c r="A68" t="s">
        <v>231</v>
      </c>
      <c r="B68" t="s">
        <v>232</v>
      </c>
      <c r="C68" t="s">
        <v>215</v>
      </c>
    </row>
    <row r="69" spans="1:3" x14ac:dyDescent="0.35">
      <c r="A69" t="s">
        <v>216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E9C9B-B991-47CC-A183-3DA9D7B6E9E1}">
  <dimension ref="A1:H28"/>
  <sheetViews>
    <sheetView topLeftCell="A23" workbookViewId="0">
      <selection activeCell="A36" sqref="A36"/>
    </sheetView>
  </sheetViews>
  <sheetFormatPr defaultRowHeight="14.5" x14ac:dyDescent="0.35"/>
  <cols>
    <col min="1" max="1" width="47.54296875" customWidth="1"/>
    <col min="2" max="2" width="12.54296875" bestFit="1" customWidth="1"/>
    <col min="3" max="3" width="13.08984375" customWidth="1"/>
  </cols>
  <sheetData>
    <row r="1" spans="1:8" x14ac:dyDescent="0.35">
      <c r="B1" t="s">
        <v>202</v>
      </c>
      <c r="C1" s="5" t="s">
        <v>206</v>
      </c>
      <c r="D1" s="5" t="s">
        <v>207</v>
      </c>
      <c r="E1" s="5" t="s">
        <v>208</v>
      </c>
      <c r="F1" s="6" t="s">
        <v>209</v>
      </c>
      <c r="H1" s="5"/>
    </row>
    <row r="2" spans="1:8" x14ac:dyDescent="0.35">
      <c r="A2" t="s">
        <v>234</v>
      </c>
      <c r="B2">
        <f>SUM(C2:F2)</f>
        <v>48494</v>
      </c>
      <c r="C2">
        <v>1865</v>
      </c>
      <c r="D2">
        <v>9349</v>
      </c>
      <c r="E2">
        <v>21306</v>
      </c>
      <c r="F2">
        <v>15974</v>
      </c>
      <c r="H2" s="5"/>
    </row>
    <row r="3" spans="1:8" x14ac:dyDescent="0.35">
      <c r="A3" t="s">
        <v>235</v>
      </c>
      <c r="B3">
        <f>SUM(C3:F3)</f>
        <v>47086</v>
      </c>
      <c r="C3">
        <v>12911</v>
      </c>
      <c r="D3">
        <v>20008</v>
      </c>
      <c r="E3">
        <v>10683</v>
      </c>
      <c r="F3">
        <v>3484</v>
      </c>
      <c r="H3" s="5"/>
    </row>
    <row r="4" spans="1:8" x14ac:dyDescent="0.35">
      <c r="A4" t="s">
        <v>236</v>
      </c>
      <c r="B4">
        <f>SUM(C4:F4)</f>
        <v>44649</v>
      </c>
      <c r="C4">
        <v>11361</v>
      </c>
      <c r="D4">
        <v>17053</v>
      </c>
      <c r="E4">
        <v>10872</v>
      </c>
      <c r="F4">
        <v>5363</v>
      </c>
      <c r="H4" s="6"/>
    </row>
    <row r="5" spans="1:8" x14ac:dyDescent="0.35">
      <c r="A5" t="s">
        <v>237</v>
      </c>
      <c r="B5">
        <f>SUM(C5:F5)</f>
        <v>48027</v>
      </c>
      <c r="C5">
        <v>4290</v>
      </c>
      <c r="D5">
        <v>14042</v>
      </c>
      <c r="E5">
        <v>15169</v>
      </c>
      <c r="F5">
        <v>14526</v>
      </c>
    </row>
    <row r="6" spans="1:8" x14ac:dyDescent="0.35">
      <c r="A6" t="s">
        <v>233</v>
      </c>
      <c r="B6">
        <f>SUM(C6:F6)</f>
        <v>48408</v>
      </c>
      <c r="C6">
        <v>2239</v>
      </c>
      <c r="D6">
        <v>9334</v>
      </c>
      <c r="E6">
        <v>19400</v>
      </c>
      <c r="F6">
        <v>17435</v>
      </c>
    </row>
    <row r="8" spans="1:8" x14ac:dyDescent="0.35">
      <c r="B8" t="s">
        <v>202</v>
      </c>
      <c r="C8" s="5" t="s">
        <v>206</v>
      </c>
      <c r="D8" s="5" t="s">
        <v>207</v>
      </c>
      <c r="E8" s="5" t="s">
        <v>208</v>
      </c>
      <c r="F8" s="6" t="s">
        <v>209</v>
      </c>
    </row>
    <row r="9" spans="1:8" x14ac:dyDescent="0.35">
      <c r="A9" t="s">
        <v>234</v>
      </c>
      <c r="B9" s="1">
        <f>SUM(C9:F9)</f>
        <v>1</v>
      </c>
      <c r="C9" s="2">
        <f>C2/$B2</f>
        <v>3.8458365983420631E-2</v>
      </c>
      <c r="D9" s="2">
        <f t="shared" ref="D9:F9" si="0">D2/$B2</f>
        <v>0.19278673650348496</v>
      </c>
      <c r="E9" s="2">
        <f t="shared" si="0"/>
        <v>0.43935332206046107</v>
      </c>
      <c r="F9" s="2">
        <f t="shared" si="0"/>
        <v>0.32940157545263332</v>
      </c>
    </row>
    <row r="10" spans="1:8" x14ac:dyDescent="0.35">
      <c r="A10" t="s">
        <v>235</v>
      </c>
      <c r="B10" s="1">
        <f>SUM(C10:F10)</f>
        <v>1</v>
      </c>
      <c r="C10" s="2">
        <f>C3/$B3</f>
        <v>0.27420039926942191</v>
      </c>
      <c r="D10" s="2">
        <f t="shared" ref="D10:F13" si="1">D3/$B3</f>
        <v>0.42492460604001192</v>
      </c>
      <c r="E10" s="2">
        <f t="shared" si="1"/>
        <v>0.22688272522618189</v>
      </c>
      <c r="F10" s="2">
        <f t="shared" si="1"/>
        <v>7.3992269464384322E-2</v>
      </c>
    </row>
    <row r="11" spans="1:8" x14ac:dyDescent="0.35">
      <c r="A11" t="s">
        <v>236</v>
      </c>
      <c r="B11" s="1">
        <f>SUM(C11:F11)</f>
        <v>1</v>
      </c>
      <c r="C11" s="2">
        <f>C4/$B4</f>
        <v>0.25445138748908153</v>
      </c>
      <c r="D11" s="2">
        <f t="shared" si="1"/>
        <v>0.38193464579273889</v>
      </c>
      <c r="E11" s="2">
        <f t="shared" si="1"/>
        <v>0.24349929449707719</v>
      </c>
      <c r="F11" s="2">
        <f t="shared" si="1"/>
        <v>0.12011467222110238</v>
      </c>
    </row>
    <row r="12" spans="1:8" x14ac:dyDescent="0.35">
      <c r="A12" t="s">
        <v>237</v>
      </c>
      <c r="B12" s="1">
        <f>SUM(C12:F12)</f>
        <v>1</v>
      </c>
      <c r="C12" s="2">
        <f>C5/$B5</f>
        <v>8.9324754825410704E-2</v>
      </c>
      <c r="D12" s="2">
        <f t="shared" si="1"/>
        <v>0.29237720448914151</v>
      </c>
      <c r="E12" s="2">
        <f t="shared" si="1"/>
        <v>0.31584317154933683</v>
      </c>
      <c r="F12" s="2">
        <f t="shared" si="1"/>
        <v>0.30245486913611092</v>
      </c>
    </row>
    <row r="13" spans="1:8" x14ac:dyDescent="0.35">
      <c r="A13" t="s">
        <v>233</v>
      </c>
      <c r="B13" s="1">
        <f>SUM(C13:F13)</f>
        <v>1</v>
      </c>
      <c r="C13" s="2">
        <f>C6/$B6</f>
        <v>4.6252685506527849E-2</v>
      </c>
      <c r="D13" s="2">
        <f t="shared" si="1"/>
        <v>0.19281936869938854</v>
      </c>
      <c r="E13" s="2">
        <f t="shared" si="1"/>
        <v>0.4007602049248058</v>
      </c>
      <c r="F13" s="2">
        <f t="shared" si="1"/>
        <v>0.36016774086927783</v>
      </c>
    </row>
    <row r="15" spans="1:8" x14ac:dyDescent="0.35">
      <c r="B15" t="s">
        <v>202</v>
      </c>
      <c r="C15" s="5" t="s">
        <v>206</v>
      </c>
      <c r="D15" s="5" t="s">
        <v>207</v>
      </c>
      <c r="E15" s="5" t="s">
        <v>208</v>
      </c>
      <c r="F15" s="6" t="s">
        <v>209</v>
      </c>
    </row>
    <row r="16" spans="1:8" x14ac:dyDescent="0.35">
      <c r="A16" t="s">
        <v>238</v>
      </c>
      <c r="B16" s="1" t="str">
        <f t="shared" ref="B16:F20" si="2">B2&amp;CHAR(10)&amp;"("&amp;TEXT(B9,"00%")&amp;")"</f>
        <v>48494
(100%)</v>
      </c>
      <c r="C16" s="1" t="str">
        <f t="shared" si="2"/>
        <v>1865
(04%)</v>
      </c>
      <c r="D16" s="1" t="str">
        <f t="shared" si="2"/>
        <v>9349
(19%)</v>
      </c>
      <c r="E16" s="1" t="str">
        <f t="shared" si="2"/>
        <v>21306
(44%)</v>
      </c>
      <c r="F16" s="1" t="str">
        <f t="shared" si="2"/>
        <v>15974
(33%)</v>
      </c>
    </row>
    <row r="17" spans="1:6" x14ac:dyDescent="0.35">
      <c r="A17" t="s">
        <v>239</v>
      </c>
      <c r="B17" s="1" t="str">
        <f t="shared" si="2"/>
        <v>47086
(100%)</v>
      </c>
      <c r="C17" s="1" t="str">
        <f t="shared" si="2"/>
        <v>12911
(27%)</v>
      </c>
      <c r="D17" s="1" t="str">
        <f t="shared" si="2"/>
        <v>20008
(42%)</v>
      </c>
      <c r="E17" s="1" t="str">
        <f t="shared" si="2"/>
        <v>10683
(23%)</v>
      </c>
      <c r="F17" s="1" t="str">
        <f t="shared" si="2"/>
        <v>3484
(07%)</v>
      </c>
    </row>
    <row r="18" spans="1:6" x14ac:dyDescent="0.35">
      <c r="A18" t="s">
        <v>240</v>
      </c>
      <c r="B18" s="1" t="str">
        <f t="shared" si="2"/>
        <v>44649
(100%)</v>
      </c>
      <c r="C18" s="1" t="str">
        <f t="shared" si="2"/>
        <v>11361
(25%)</v>
      </c>
      <c r="D18" s="1" t="str">
        <f t="shared" si="2"/>
        <v>17053
(38%)</v>
      </c>
      <c r="E18" s="1" t="str">
        <f t="shared" si="2"/>
        <v>10872
(24%)</v>
      </c>
      <c r="F18" s="1" t="str">
        <f t="shared" si="2"/>
        <v>5363
(12%)</v>
      </c>
    </row>
    <row r="19" spans="1:6" x14ac:dyDescent="0.35">
      <c r="A19" t="s">
        <v>241</v>
      </c>
      <c r="B19" s="1" t="str">
        <f t="shared" si="2"/>
        <v>48027
(100%)</v>
      </c>
      <c r="C19" s="1" t="str">
        <f t="shared" si="2"/>
        <v>4290
(09%)</v>
      </c>
      <c r="D19" s="1" t="str">
        <f t="shared" si="2"/>
        <v>14042
(29%)</v>
      </c>
      <c r="E19" s="1" t="str">
        <f t="shared" si="2"/>
        <v>15169
(32%)</v>
      </c>
      <c r="F19" s="1" t="str">
        <f t="shared" si="2"/>
        <v>14526
(30%)</v>
      </c>
    </row>
    <row r="20" spans="1:6" x14ac:dyDescent="0.35">
      <c r="A20" t="s">
        <v>242</v>
      </c>
      <c r="B20" s="1" t="str">
        <f t="shared" si="2"/>
        <v>48408
(100%)</v>
      </c>
      <c r="C20" s="1" t="str">
        <f t="shared" si="2"/>
        <v>2239
(05%)</v>
      </c>
      <c r="D20" s="1" t="str">
        <f t="shared" si="2"/>
        <v>9334
(19%)</v>
      </c>
      <c r="E20" s="1" t="str">
        <f t="shared" si="2"/>
        <v>19400
(40%)</v>
      </c>
      <c r="F20" s="1" t="str">
        <f t="shared" si="2"/>
        <v>17435
(36%)</v>
      </c>
    </row>
    <row r="23" spans="1:6" x14ac:dyDescent="0.35">
      <c r="B23" s="5" t="s">
        <v>206</v>
      </c>
      <c r="C23" s="5" t="s">
        <v>207</v>
      </c>
      <c r="D23" s="5" t="s">
        <v>208</v>
      </c>
      <c r="E23" s="6" t="s">
        <v>209</v>
      </c>
    </row>
    <row r="24" spans="1:6" x14ac:dyDescent="0.35">
      <c r="A24" t="str">
        <f>A16&amp;" (N = "&amp;TEXT(B2,"0,00"&amp;")")</f>
        <v>Recexp (N = 48,494)</v>
      </c>
      <c r="B24" s="2">
        <v>3.8458365983420631E-2</v>
      </c>
      <c r="C24" s="2">
        <v>0.19278673650348496</v>
      </c>
      <c r="D24" s="2">
        <v>0.43935332206046107</v>
      </c>
      <c r="E24" s="2">
        <v>0.32940157545263332</v>
      </c>
    </row>
    <row r="25" spans="1:6" x14ac:dyDescent="0.35">
      <c r="A25" t="str">
        <f t="shared" ref="A25:A28" si="3">A17&amp;" (N = "&amp;TEXT(B3,"0,00"&amp;")")</f>
        <v>Recgndr (N = 47,086)</v>
      </c>
      <c r="B25" s="2">
        <v>0.27420039926942191</v>
      </c>
      <c r="C25" s="2">
        <v>0.42492460604001192</v>
      </c>
      <c r="D25" s="2">
        <v>0.22688272522618189</v>
      </c>
      <c r="E25" s="2">
        <v>7.3992269464384322E-2</v>
      </c>
    </row>
    <row r="26" spans="1:6" x14ac:dyDescent="0.35">
      <c r="A26" t="str">
        <f t="shared" si="3"/>
        <v>Recimg (N = 44,649)</v>
      </c>
      <c r="B26" s="2">
        <v>0.25445138748908153</v>
      </c>
      <c r="C26" s="2">
        <v>0.38193464579273889</v>
      </c>
      <c r="D26" s="2">
        <v>0.24349929449707719</v>
      </c>
      <c r="E26" s="2">
        <v>0.12011467222110238</v>
      </c>
    </row>
    <row r="27" spans="1:6" x14ac:dyDescent="0.35">
      <c r="A27" t="str">
        <f t="shared" si="3"/>
        <v>Recknow (N = 48,027)</v>
      </c>
      <c r="B27" s="2">
        <v>8.9324754825410704E-2</v>
      </c>
      <c r="C27" s="2">
        <v>0.29237720448914151</v>
      </c>
      <c r="D27" s="2">
        <v>0.31584317154933683</v>
      </c>
      <c r="E27" s="2">
        <v>0.30245486913611092</v>
      </c>
    </row>
    <row r="28" spans="1:6" x14ac:dyDescent="0.35">
      <c r="A28" t="str">
        <f t="shared" si="3"/>
        <v>Recskil (N = 48,408)</v>
      </c>
      <c r="B28" s="2">
        <v>4.6252685506527849E-2</v>
      </c>
      <c r="C28" s="2">
        <v>0.19281936869938854</v>
      </c>
      <c r="D28" s="2">
        <v>0.4007602049248058</v>
      </c>
      <c r="E28" s="2">
        <v>0.36016774086927783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495C94-4144-40E1-8D95-B90E9781B2E7}">
  <dimension ref="A1:G24"/>
  <sheetViews>
    <sheetView topLeftCell="A25" workbookViewId="0">
      <selection activeCell="I35" sqref="I35"/>
    </sheetView>
  </sheetViews>
  <sheetFormatPr defaultRowHeight="14.5" x14ac:dyDescent="0.35"/>
  <cols>
    <col min="1" max="1" width="80" bestFit="1" customWidth="1"/>
    <col min="2" max="2" width="14.1796875" bestFit="1" customWidth="1"/>
  </cols>
  <sheetData>
    <row r="1" spans="1:7" x14ac:dyDescent="0.35">
      <c r="B1" t="s">
        <v>202</v>
      </c>
      <c r="C1" t="s">
        <v>6</v>
      </c>
      <c r="D1" t="s">
        <v>7</v>
      </c>
      <c r="E1" t="s">
        <v>203</v>
      </c>
      <c r="F1" t="s">
        <v>9</v>
      </c>
      <c r="G1" t="s">
        <v>10</v>
      </c>
    </row>
    <row r="2" spans="1:7" x14ac:dyDescent="0.35">
      <c r="A2" t="s">
        <v>11</v>
      </c>
      <c r="B2" s="7">
        <f>SUM(C2:G2)</f>
        <v>48386</v>
      </c>
      <c r="C2">
        <v>6971</v>
      </c>
      <c r="D2">
        <v>17224</v>
      </c>
      <c r="E2">
        <v>9910</v>
      </c>
      <c r="F2">
        <v>11369</v>
      </c>
      <c r="G2">
        <v>2912</v>
      </c>
    </row>
    <row r="3" spans="1:7" x14ac:dyDescent="0.35">
      <c r="A3" t="s">
        <v>13</v>
      </c>
      <c r="B3" s="7">
        <f t="shared" ref="B3:B5" si="0">SUM(C3:G3)</f>
        <v>48606</v>
      </c>
      <c r="C3">
        <v>11752</v>
      </c>
      <c r="D3">
        <v>27352</v>
      </c>
      <c r="E3">
        <v>6040</v>
      </c>
      <c r="F3">
        <v>2873</v>
      </c>
      <c r="G3">
        <v>589</v>
      </c>
    </row>
    <row r="4" spans="1:7" x14ac:dyDescent="0.35">
      <c r="A4" t="s">
        <v>15</v>
      </c>
      <c r="B4" s="7">
        <f t="shared" si="0"/>
        <v>48473</v>
      </c>
      <c r="C4">
        <v>10286</v>
      </c>
      <c r="D4">
        <v>25899</v>
      </c>
      <c r="E4">
        <v>8092</v>
      </c>
      <c r="F4">
        <v>3447</v>
      </c>
      <c r="G4">
        <v>749</v>
      </c>
    </row>
    <row r="5" spans="1:7" x14ac:dyDescent="0.35">
      <c r="A5" t="s">
        <v>17</v>
      </c>
      <c r="B5" s="7">
        <f t="shared" si="0"/>
        <v>47703</v>
      </c>
      <c r="C5">
        <v>988</v>
      </c>
      <c r="D5">
        <v>5866</v>
      </c>
      <c r="E5">
        <v>9331</v>
      </c>
      <c r="F5">
        <v>18451</v>
      </c>
      <c r="G5">
        <v>13067</v>
      </c>
    </row>
    <row r="7" spans="1:7" x14ac:dyDescent="0.35">
      <c r="B7" t="s">
        <v>202</v>
      </c>
      <c r="C7" t="s">
        <v>6</v>
      </c>
      <c r="D7" t="s">
        <v>7</v>
      </c>
      <c r="E7" t="s">
        <v>203</v>
      </c>
      <c r="F7" t="s">
        <v>9</v>
      </c>
      <c r="G7" t="s">
        <v>10</v>
      </c>
    </row>
    <row r="8" spans="1:7" x14ac:dyDescent="0.35">
      <c r="A8" t="s">
        <v>11</v>
      </c>
      <c r="B8" s="1">
        <f>SUM(C8:G8)</f>
        <v>1</v>
      </c>
      <c r="C8" s="2">
        <f>C2/$B2</f>
        <v>0.14407059893357582</v>
      </c>
      <c r="D8" s="2">
        <f t="shared" ref="D8:G8" si="1">D2/$B2</f>
        <v>0.35597073533666762</v>
      </c>
      <c r="E8" s="2">
        <f t="shared" si="1"/>
        <v>0.2048113090563386</v>
      </c>
      <c r="F8" s="2">
        <f t="shared" si="1"/>
        <v>0.23496465919894186</v>
      </c>
      <c r="G8" s="2">
        <f t="shared" si="1"/>
        <v>6.0182697474476091E-2</v>
      </c>
    </row>
    <row r="9" spans="1:7" x14ac:dyDescent="0.35">
      <c r="A9" t="s">
        <v>13</v>
      </c>
      <c r="B9" s="1">
        <f t="shared" ref="B9:B11" si="2">SUM(C9:G9)</f>
        <v>1</v>
      </c>
      <c r="C9" s="2">
        <f t="shared" ref="C9:G11" si="3">C3/$B3</f>
        <v>0.2417808501008106</v>
      </c>
      <c r="D9" s="2">
        <f t="shared" si="3"/>
        <v>0.56272888120808129</v>
      </c>
      <c r="E9" s="2">
        <f t="shared" si="3"/>
        <v>0.12426449409537917</v>
      </c>
      <c r="F9" s="2">
        <f t="shared" si="3"/>
        <v>5.910792906225569E-2</v>
      </c>
      <c r="G9" s="2">
        <f t="shared" si="3"/>
        <v>1.2117845533473233E-2</v>
      </c>
    </row>
    <row r="10" spans="1:7" x14ac:dyDescent="0.35">
      <c r="A10" t="s">
        <v>15</v>
      </c>
      <c r="B10" s="1">
        <f t="shared" si="2"/>
        <v>1</v>
      </c>
      <c r="C10" s="2">
        <f t="shared" si="3"/>
        <v>0.21220060652321912</v>
      </c>
      <c r="D10" s="2">
        <f t="shared" si="3"/>
        <v>0.53429744393786227</v>
      </c>
      <c r="E10" s="2">
        <f t="shared" si="3"/>
        <v>0.16693829554597406</v>
      </c>
      <c r="F10" s="2">
        <f t="shared" si="3"/>
        <v>7.1111752934623393E-2</v>
      </c>
      <c r="G10" s="2">
        <f t="shared" si="3"/>
        <v>1.5451901058321128E-2</v>
      </c>
    </row>
    <row r="11" spans="1:7" x14ac:dyDescent="0.35">
      <c r="A11" t="s">
        <v>17</v>
      </c>
      <c r="B11" s="1">
        <f t="shared" si="2"/>
        <v>1</v>
      </c>
      <c r="C11" s="2">
        <f t="shared" si="3"/>
        <v>2.0711485650797643E-2</v>
      </c>
      <c r="D11" s="2">
        <f t="shared" si="3"/>
        <v>0.12296920529107185</v>
      </c>
      <c r="E11" s="2">
        <f t="shared" si="3"/>
        <v>0.19560614636396034</v>
      </c>
      <c r="F11" s="2">
        <f t="shared" si="3"/>
        <v>0.38678909083286167</v>
      </c>
      <c r="G11" s="2">
        <f t="shared" si="3"/>
        <v>0.27392407186130852</v>
      </c>
    </row>
    <row r="13" spans="1:7" x14ac:dyDescent="0.35">
      <c r="B13" t="s">
        <v>202</v>
      </c>
      <c r="C13" t="s">
        <v>6</v>
      </c>
      <c r="D13" t="s">
        <v>7</v>
      </c>
      <c r="E13" t="s">
        <v>203</v>
      </c>
      <c r="F13" t="s">
        <v>9</v>
      </c>
      <c r="G13" t="s">
        <v>10</v>
      </c>
    </row>
    <row r="14" spans="1:7" x14ac:dyDescent="0.35">
      <c r="A14" t="s">
        <v>175</v>
      </c>
      <c r="B14" s="1" t="str">
        <f>B2&amp;CHAR(10)&amp;"("&amp;TEXT(B8,"00%")&amp;")"</f>
        <v>48386
(100%)</v>
      </c>
      <c r="C14" s="1" t="str">
        <f t="shared" ref="C14:G14" si="4">C2&amp;CHAR(10)&amp;"("&amp;TEXT(C8,"00%")&amp;")"</f>
        <v>6971
(14%)</v>
      </c>
      <c r="D14" s="1" t="str">
        <f t="shared" si="4"/>
        <v>17224
(36%)</v>
      </c>
      <c r="E14" s="1" t="str">
        <f t="shared" si="4"/>
        <v>9910
(20%)</v>
      </c>
      <c r="F14" s="1" t="str">
        <f t="shared" si="4"/>
        <v>11369
(23%)</v>
      </c>
      <c r="G14" s="1" t="str">
        <f t="shared" si="4"/>
        <v>2912
(06%)</v>
      </c>
    </row>
    <row r="15" spans="1:7" x14ac:dyDescent="0.35">
      <c r="A15" t="s">
        <v>181</v>
      </c>
      <c r="B15" s="1" t="str">
        <f t="shared" ref="B15:G15" si="5">B3&amp;CHAR(10)&amp;"("&amp;TEXT(B9,"00%")&amp;")"</f>
        <v>48606
(100%)</v>
      </c>
      <c r="C15" s="1" t="str">
        <f t="shared" si="5"/>
        <v>11752
(24%)</v>
      </c>
      <c r="D15" s="1" t="str">
        <f t="shared" si="5"/>
        <v>27352
(56%)</v>
      </c>
      <c r="E15" s="1" t="str">
        <f t="shared" si="5"/>
        <v>6040
(12%)</v>
      </c>
      <c r="F15" s="1" t="str">
        <f t="shared" si="5"/>
        <v>2873
(06%)</v>
      </c>
      <c r="G15" s="1" t="str">
        <f t="shared" si="5"/>
        <v>589
(01%)</v>
      </c>
    </row>
    <row r="16" spans="1:7" x14ac:dyDescent="0.35">
      <c r="A16" t="s">
        <v>177</v>
      </c>
      <c r="B16" s="1" t="str">
        <f t="shared" ref="B16:G16" si="6">B4&amp;CHAR(10)&amp;"("&amp;TEXT(B10,"00%")&amp;")"</f>
        <v>48473
(100%)</v>
      </c>
      <c r="C16" s="1" t="str">
        <f t="shared" si="6"/>
        <v>10286
(21%)</v>
      </c>
      <c r="D16" s="1" t="str">
        <f t="shared" si="6"/>
        <v>25899
(53%)</v>
      </c>
      <c r="E16" s="1" t="str">
        <f t="shared" si="6"/>
        <v>8092
(17%)</v>
      </c>
      <c r="F16" s="1" t="str">
        <f t="shared" si="6"/>
        <v>3447
(07%)</v>
      </c>
      <c r="G16" s="1" t="str">
        <f t="shared" si="6"/>
        <v>749
(02%)</v>
      </c>
    </row>
    <row r="17" spans="1:7" x14ac:dyDescent="0.35">
      <c r="A17" t="s">
        <v>179</v>
      </c>
      <c r="B17" s="1" t="str">
        <f t="shared" ref="B17:G17" si="7">B5&amp;CHAR(10)&amp;"("&amp;TEXT(B11,"00%")&amp;")"</f>
        <v>47703
(100%)</v>
      </c>
      <c r="C17" s="1" t="str">
        <f t="shared" si="7"/>
        <v>988
(02%)</v>
      </c>
      <c r="D17" s="1" t="str">
        <f t="shared" si="7"/>
        <v>5866
(12%)</v>
      </c>
      <c r="E17" s="1" t="str">
        <f t="shared" si="7"/>
        <v>9331
(20%)</v>
      </c>
      <c r="F17" s="1" t="str">
        <f t="shared" si="7"/>
        <v>18451
(39%)</v>
      </c>
      <c r="G17" s="1" t="str">
        <f t="shared" si="7"/>
        <v>13067
(27%)</v>
      </c>
    </row>
    <row r="20" spans="1:7" x14ac:dyDescent="0.35">
      <c r="B20" t="s">
        <v>6</v>
      </c>
      <c r="C20" t="s">
        <v>7</v>
      </c>
      <c r="D20" t="s">
        <v>203</v>
      </c>
      <c r="E20" t="s">
        <v>9</v>
      </c>
      <c r="F20" t="s">
        <v>10</v>
      </c>
    </row>
    <row r="21" spans="1:7" x14ac:dyDescent="0.35">
      <c r="A21" t="str">
        <f>A14&amp;" (N = "&amp;TEXT(B2,"0,00"&amp;")")</f>
        <v>sofrdst (N = 48,386)</v>
      </c>
      <c r="B21" s="1">
        <v>0.14407059893357582</v>
      </c>
      <c r="C21" s="1">
        <v>0.35597073533666762</v>
      </c>
      <c r="D21" s="1">
        <v>0.2048113090563386</v>
      </c>
      <c r="E21" s="1">
        <v>0.23496465919894186</v>
      </c>
      <c r="F21" s="1">
        <v>6.0182697474476091E-2</v>
      </c>
    </row>
    <row r="22" spans="1:7" x14ac:dyDescent="0.35">
      <c r="A22" t="str">
        <f t="shared" ref="A22:A24" si="8">A15&amp;" (N = "&amp;TEXT(B3,"0,00"&amp;")")</f>
        <v>sofrwrk (N = 48,606)</v>
      </c>
      <c r="B22" s="1">
        <v>0.2417808501008106</v>
      </c>
      <c r="C22" s="1">
        <v>0.56272888120808129</v>
      </c>
      <c r="D22" s="1">
        <v>0.12426449409537917</v>
      </c>
      <c r="E22" s="1">
        <v>5.910792906225569E-2</v>
      </c>
      <c r="F22" s="1">
        <v>1.2117845533473233E-2</v>
      </c>
    </row>
    <row r="23" spans="1:7" x14ac:dyDescent="0.35">
      <c r="A23" t="str">
        <f t="shared" si="8"/>
        <v>sofrpr (N = 48,473)</v>
      </c>
      <c r="B23" s="1">
        <v>0.21220060652321912</v>
      </c>
      <c r="C23" s="1">
        <v>0.53429744393786227</v>
      </c>
      <c r="D23" s="1">
        <v>0.16693829554597406</v>
      </c>
      <c r="E23" s="1">
        <v>7.1111752934623393E-2</v>
      </c>
      <c r="F23" s="1">
        <v>1.5451901058321128E-2</v>
      </c>
    </row>
    <row r="24" spans="1:7" x14ac:dyDescent="0.35">
      <c r="A24" t="str">
        <f t="shared" si="8"/>
        <v>sofrprv (N = 47,703)</v>
      </c>
      <c r="B24" s="1">
        <v>2.0711485650797643E-2</v>
      </c>
      <c r="C24" s="1">
        <v>0.12296920529107185</v>
      </c>
      <c r="D24" s="1">
        <v>0.19560614636396034</v>
      </c>
      <c r="E24" s="1">
        <v>0.38678909083286167</v>
      </c>
      <c r="F24" s="1">
        <v>0.27392407186130852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802EB-4BDC-40BF-94BC-D1ABDB3B101E}">
  <dimension ref="A2:F10"/>
  <sheetViews>
    <sheetView tabSelected="1" workbookViewId="0">
      <selection activeCell="M15" sqref="M15"/>
    </sheetView>
  </sheetViews>
  <sheetFormatPr defaultRowHeight="14.5" x14ac:dyDescent="0.35"/>
  <sheetData>
    <row r="2" spans="1:6" x14ac:dyDescent="0.35">
      <c r="B2" t="s">
        <v>167</v>
      </c>
      <c r="C2" t="s">
        <v>159</v>
      </c>
      <c r="D2" t="s">
        <v>165</v>
      </c>
      <c r="E2" t="s">
        <v>163</v>
      </c>
      <c r="F2" t="s">
        <v>161</v>
      </c>
    </row>
    <row r="3" spans="1:6" x14ac:dyDescent="0.35">
      <c r="B3">
        <v>-0.66300000000000003</v>
      </c>
      <c r="C3">
        <v>-0.63600000000000001</v>
      </c>
      <c r="D3">
        <v>-0.19</v>
      </c>
      <c r="E3">
        <v>0.67100000000000004</v>
      </c>
      <c r="F3">
        <v>0.81799999999999995</v>
      </c>
    </row>
    <row r="4" spans="1:6" x14ac:dyDescent="0.35">
      <c r="B4">
        <v>0.5</v>
      </c>
      <c r="C4">
        <v>0.5</v>
      </c>
      <c r="D4">
        <v>0.5</v>
      </c>
      <c r="E4">
        <v>0.5</v>
      </c>
      <c r="F4">
        <v>0.5</v>
      </c>
    </row>
    <row r="8" spans="1:6" x14ac:dyDescent="0.35">
      <c r="A8" t="s">
        <v>179</v>
      </c>
      <c r="B8" t="s">
        <v>175</v>
      </c>
      <c r="C8" t="s">
        <v>177</v>
      </c>
      <c r="D8" t="s">
        <v>181</v>
      </c>
    </row>
    <row r="9" spans="1:6" x14ac:dyDescent="0.35">
      <c r="A9">
        <v>-0.93799999999999994</v>
      </c>
      <c r="B9">
        <v>-0.13500000000000001</v>
      </c>
      <c r="C9">
        <v>0.42199999999999999</v>
      </c>
      <c r="D9">
        <v>0.65</v>
      </c>
    </row>
    <row r="10" spans="1:6" x14ac:dyDescent="0.35">
      <c r="A10">
        <v>0.5</v>
      </c>
      <c r="B10">
        <v>0.5</v>
      </c>
      <c r="C10">
        <v>0.5</v>
      </c>
      <c r="D10">
        <v>0.5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3E2DB8-BCE5-4DD5-AA72-B3E92484EC00}">
  <dimension ref="A1:E85"/>
  <sheetViews>
    <sheetView workbookViewId="0">
      <selection activeCell="D58" sqref="D58"/>
    </sheetView>
  </sheetViews>
  <sheetFormatPr defaultRowHeight="14.5" x14ac:dyDescent="0.35"/>
  <cols>
    <col min="4" max="4" width="20.81640625" bestFit="1" customWidth="1"/>
    <col min="5" max="5" width="62.81640625" bestFit="1" customWidth="1"/>
  </cols>
  <sheetData>
    <row r="1" spans="1:5" x14ac:dyDescent="0.35">
      <c r="A1" t="s">
        <v>21</v>
      </c>
      <c r="B1" t="s">
        <v>22</v>
      </c>
      <c r="C1" t="s">
        <v>23</v>
      </c>
      <c r="D1" t="s">
        <v>24</v>
      </c>
      <c r="E1" t="s">
        <v>25</v>
      </c>
    </row>
    <row r="2" spans="1:5" x14ac:dyDescent="0.35">
      <c r="A2" t="s">
        <v>183</v>
      </c>
      <c r="B2">
        <v>2</v>
      </c>
      <c r="C2">
        <v>2</v>
      </c>
      <c r="D2" t="s">
        <v>61</v>
      </c>
      <c r="E2" t="s">
        <v>184</v>
      </c>
    </row>
    <row r="3" spans="1:5" x14ac:dyDescent="0.35">
      <c r="A3" t="s">
        <v>185</v>
      </c>
      <c r="B3">
        <v>2</v>
      </c>
      <c r="C3">
        <v>2</v>
      </c>
      <c r="D3" t="s">
        <v>61</v>
      </c>
      <c r="E3" t="s">
        <v>186</v>
      </c>
    </row>
    <row r="4" spans="1:5" x14ac:dyDescent="0.35">
      <c r="A4" t="s">
        <v>187</v>
      </c>
      <c r="B4">
        <v>2</v>
      </c>
      <c r="C4">
        <v>2</v>
      </c>
      <c r="D4" t="s">
        <v>61</v>
      </c>
      <c r="E4" t="s">
        <v>188</v>
      </c>
    </row>
    <row r="5" spans="1:5" x14ac:dyDescent="0.35">
      <c r="A5" t="s">
        <v>189</v>
      </c>
      <c r="B5">
        <v>2</v>
      </c>
      <c r="C5">
        <v>2</v>
      </c>
      <c r="D5" t="s">
        <v>61</v>
      </c>
      <c r="E5" t="s">
        <v>190</v>
      </c>
    </row>
    <row r="6" spans="1:5" x14ac:dyDescent="0.35">
      <c r="A6" t="s">
        <v>191</v>
      </c>
      <c r="B6">
        <v>2</v>
      </c>
      <c r="C6">
        <v>2</v>
      </c>
      <c r="D6" t="s">
        <v>61</v>
      </c>
      <c r="E6" t="s">
        <v>192</v>
      </c>
    </row>
    <row r="7" spans="1:5" x14ac:dyDescent="0.35">
      <c r="A7" t="s">
        <v>29</v>
      </c>
      <c r="B7">
        <v>3</v>
      </c>
      <c r="C7">
        <v>1</v>
      </c>
      <c r="D7" t="s">
        <v>30</v>
      </c>
      <c r="E7" t="s">
        <v>31</v>
      </c>
    </row>
    <row r="8" spans="1:5" x14ac:dyDescent="0.35">
      <c r="A8" t="s">
        <v>32</v>
      </c>
      <c r="B8">
        <v>3</v>
      </c>
      <c r="C8">
        <v>1</v>
      </c>
      <c r="D8" t="s">
        <v>30</v>
      </c>
      <c r="E8" t="s">
        <v>33</v>
      </c>
    </row>
    <row r="9" spans="1:5" x14ac:dyDescent="0.35">
      <c r="A9" t="s">
        <v>38</v>
      </c>
      <c r="B9">
        <v>3</v>
      </c>
      <c r="C9">
        <v>1</v>
      </c>
      <c r="D9" t="s">
        <v>30</v>
      </c>
      <c r="E9" t="s">
        <v>39</v>
      </c>
    </row>
    <row r="10" spans="1:5" x14ac:dyDescent="0.35">
      <c r="A10" t="s">
        <v>40</v>
      </c>
      <c r="B10">
        <v>3</v>
      </c>
      <c r="C10">
        <v>1</v>
      </c>
      <c r="D10" t="s">
        <v>30</v>
      </c>
      <c r="E10" t="s">
        <v>41</v>
      </c>
    </row>
    <row r="11" spans="1:5" x14ac:dyDescent="0.35">
      <c r="A11" t="s">
        <v>42</v>
      </c>
      <c r="B11">
        <v>3</v>
      </c>
      <c r="C11">
        <v>1</v>
      </c>
      <c r="D11" t="s">
        <v>30</v>
      </c>
      <c r="E11" t="s">
        <v>43</v>
      </c>
    </row>
    <row r="12" spans="1:5" x14ac:dyDescent="0.35">
      <c r="A12" t="s">
        <v>57</v>
      </c>
      <c r="B12">
        <v>3</v>
      </c>
      <c r="C12">
        <v>1</v>
      </c>
      <c r="D12" t="s">
        <v>30</v>
      </c>
      <c r="E12" t="s">
        <v>58</v>
      </c>
    </row>
    <row r="13" spans="1:5" x14ac:dyDescent="0.35">
      <c r="A13" t="s">
        <v>62</v>
      </c>
      <c r="B13">
        <v>3</v>
      </c>
      <c r="C13">
        <v>1</v>
      </c>
      <c r="D13" t="s">
        <v>30</v>
      </c>
      <c r="E13" t="s">
        <v>63</v>
      </c>
    </row>
    <row r="14" spans="1:5" x14ac:dyDescent="0.35">
      <c r="A14" t="s">
        <v>135</v>
      </c>
      <c r="B14">
        <v>3</v>
      </c>
      <c r="C14">
        <v>1</v>
      </c>
      <c r="D14" t="s">
        <v>30</v>
      </c>
      <c r="E14" t="s">
        <v>136</v>
      </c>
    </row>
    <row r="15" spans="1:5" x14ac:dyDescent="0.35">
      <c r="A15" t="s">
        <v>169</v>
      </c>
      <c r="B15">
        <v>3</v>
      </c>
      <c r="C15">
        <v>1</v>
      </c>
      <c r="D15" t="s">
        <v>30</v>
      </c>
      <c r="E15" t="s">
        <v>170</v>
      </c>
    </row>
    <row r="16" spans="1:5" x14ac:dyDescent="0.35">
      <c r="A16" t="s">
        <v>84</v>
      </c>
      <c r="B16">
        <v>3</v>
      </c>
      <c r="C16">
        <v>1</v>
      </c>
      <c r="D16" t="s">
        <v>85</v>
      </c>
      <c r="E16" t="s">
        <v>86</v>
      </c>
    </row>
    <row r="17" spans="1:5" x14ac:dyDescent="0.35">
      <c r="A17" t="s">
        <v>87</v>
      </c>
      <c r="B17">
        <v>3</v>
      </c>
      <c r="C17">
        <v>1</v>
      </c>
      <c r="D17" t="s">
        <v>85</v>
      </c>
      <c r="E17" t="s">
        <v>88</v>
      </c>
    </row>
    <row r="18" spans="1:5" x14ac:dyDescent="0.35">
      <c r="A18" t="s">
        <v>89</v>
      </c>
      <c r="B18">
        <v>3</v>
      </c>
      <c r="C18">
        <v>1</v>
      </c>
      <c r="D18" t="s">
        <v>85</v>
      </c>
      <c r="E18" t="s">
        <v>90</v>
      </c>
    </row>
    <row r="19" spans="1:5" x14ac:dyDescent="0.35">
      <c r="A19" t="s">
        <v>91</v>
      </c>
      <c r="B19">
        <v>3</v>
      </c>
      <c r="C19">
        <v>1</v>
      </c>
      <c r="D19" t="s">
        <v>85</v>
      </c>
      <c r="E19" t="s">
        <v>92</v>
      </c>
    </row>
    <row r="20" spans="1:5" x14ac:dyDescent="0.35">
      <c r="A20" t="s">
        <v>93</v>
      </c>
      <c r="B20">
        <v>3</v>
      </c>
      <c r="C20">
        <v>1</v>
      </c>
      <c r="D20" t="s">
        <v>85</v>
      </c>
      <c r="E20" t="s">
        <v>94</v>
      </c>
    </row>
    <row r="21" spans="1:5" x14ac:dyDescent="0.35">
      <c r="A21" t="s">
        <v>95</v>
      </c>
      <c r="B21">
        <v>3</v>
      </c>
      <c r="C21">
        <v>1</v>
      </c>
      <c r="D21" t="s">
        <v>85</v>
      </c>
      <c r="E21" t="s">
        <v>96</v>
      </c>
    </row>
    <row r="22" spans="1:5" x14ac:dyDescent="0.35">
      <c r="A22" t="s">
        <v>97</v>
      </c>
      <c r="B22">
        <v>3</v>
      </c>
      <c r="C22">
        <v>1</v>
      </c>
      <c r="D22" t="s">
        <v>85</v>
      </c>
      <c r="E22" t="s">
        <v>98</v>
      </c>
    </row>
    <row r="23" spans="1:5" x14ac:dyDescent="0.35">
      <c r="A23" t="s">
        <v>101</v>
      </c>
      <c r="B23">
        <v>3</v>
      </c>
      <c r="C23">
        <v>1</v>
      </c>
      <c r="D23" t="s">
        <v>85</v>
      </c>
      <c r="E23" t="s">
        <v>102</v>
      </c>
    </row>
    <row r="24" spans="1:5" x14ac:dyDescent="0.35">
      <c r="A24" t="s">
        <v>103</v>
      </c>
      <c r="B24">
        <v>3</v>
      </c>
      <c r="C24">
        <v>1</v>
      </c>
      <c r="D24" t="s">
        <v>85</v>
      </c>
      <c r="E24" t="s">
        <v>104</v>
      </c>
    </row>
    <row r="25" spans="1:5" x14ac:dyDescent="0.35">
      <c r="A25" t="s">
        <v>105</v>
      </c>
      <c r="B25">
        <v>3</v>
      </c>
      <c r="C25">
        <v>1</v>
      </c>
      <c r="D25" t="s">
        <v>85</v>
      </c>
      <c r="E25" t="s">
        <v>106</v>
      </c>
    </row>
    <row r="26" spans="1:5" x14ac:dyDescent="0.35">
      <c r="A26" t="s">
        <v>107</v>
      </c>
      <c r="B26">
        <v>3</v>
      </c>
      <c r="C26">
        <v>1</v>
      </c>
      <c r="D26" t="s">
        <v>85</v>
      </c>
      <c r="E26" t="s">
        <v>108</v>
      </c>
    </row>
    <row r="27" spans="1:5" x14ac:dyDescent="0.35">
      <c r="A27" t="s">
        <v>109</v>
      </c>
      <c r="B27">
        <v>3</v>
      </c>
      <c r="C27">
        <v>1</v>
      </c>
      <c r="D27" t="s">
        <v>85</v>
      </c>
      <c r="E27" t="s">
        <v>110</v>
      </c>
    </row>
    <row r="28" spans="1:5" x14ac:dyDescent="0.35">
      <c r="A28" t="s">
        <v>111</v>
      </c>
      <c r="B28">
        <v>3</v>
      </c>
      <c r="C28">
        <v>1</v>
      </c>
      <c r="D28" t="s">
        <v>85</v>
      </c>
      <c r="E28" t="s">
        <v>112</v>
      </c>
    </row>
    <row r="29" spans="1:5" x14ac:dyDescent="0.35">
      <c r="A29" t="s">
        <v>113</v>
      </c>
      <c r="B29">
        <v>3</v>
      </c>
      <c r="C29">
        <v>1</v>
      </c>
      <c r="D29" t="s">
        <v>85</v>
      </c>
      <c r="E29" t="s">
        <v>114</v>
      </c>
    </row>
    <row r="30" spans="1:5" x14ac:dyDescent="0.35">
      <c r="A30" t="s">
        <v>115</v>
      </c>
      <c r="B30">
        <v>3</v>
      </c>
      <c r="C30">
        <v>1</v>
      </c>
      <c r="D30" t="s">
        <v>85</v>
      </c>
      <c r="E30" t="s">
        <v>116</v>
      </c>
    </row>
    <row r="31" spans="1:5" x14ac:dyDescent="0.35">
      <c r="A31" t="s">
        <v>117</v>
      </c>
      <c r="B31">
        <v>3</v>
      </c>
      <c r="C31">
        <v>1</v>
      </c>
      <c r="D31" t="s">
        <v>85</v>
      </c>
      <c r="E31" t="s">
        <v>118</v>
      </c>
    </row>
    <row r="32" spans="1:5" x14ac:dyDescent="0.35">
      <c r="A32" t="s">
        <v>119</v>
      </c>
      <c r="B32">
        <v>3</v>
      </c>
      <c r="C32">
        <v>1</v>
      </c>
      <c r="D32" t="s">
        <v>85</v>
      </c>
      <c r="E32" t="s">
        <v>120</v>
      </c>
    </row>
    <row r="33" spans="1:5" x14ac:dyDescent="0.35">
      <c r="A33" t="s">
        <v>121</v>
      </c>
      <c r="B33">
        <v>3</v>
      </c>
      <c r="C33">
        <v>1</v>
      </c>
      <c r="D33" t="s">
        <v>85</v>
      </c>
      <c r="E33" t="s">
        <v>122</v>
      </c>
    </row>
    <row r="34" spans="1:5" x14ac:dyDescent="0.35">
      <c r="A34" t="s">
        <v>123</v>
      </c>
      <c r="B34">
        <v>3</v>
      </c>
      <c r="C34">
        <v>1</v>
      </c>
      <c r="D34" t="s">
        <v>85</v>
      </c>
      <c r="E34" t="s">
        <v>124</v>
      </c>
    </row>
    <row r="35" spans="1:5" x14ac:dyDescent="0.35">
      <c r="A35" t="s">
        <v>125</v>
      </c>
      <c r="B35">
        <v>3</v>
      </c>
      <c r="C35">
        <v>1</v>
      </c>
      <c r="D35" t="s">
        <v>85</v>
      </c>
      <c r="E35" t="s">
        <v>126</v>
      </c>
    </row>
    <row r="36" spans="1:5" x14ac:dyDescent="0.35">
      <c r="A36" t="s">
        <v>127</v>
      </c>
      <c r="B36">
        <v>3</v>
      </c>
      <c r="C36">
        <v>1</v>
      </c>
      <c r="D36" t="s">
        <v>85</v>
      </c>
      <c r="E36" t="s">
        <v>128</v>
      </c>
    </row>
    <row r="37" spans="1:5" x14ac:dyDescent="0.35">
      <c r="A37" t="s">
        <v>26</v>
      </c>
      <c r="B37">
        <v>3</v>
      </c>
      <c r="C37">
        <v>1</v>
      </c>
      <c r="D37" t="s">
        <v>27</v>
      </c>
      <c r="E37" t="s">
        <v>28</v>
      </c>
    </row>
    <row r="38" spans="1:5" x14ac:dyDescent="0.35">
      <c r="A38" t="s">
        <v>36</v>
      </c>
      <c r="B38">
        <v>3</v>
      </c>
      <c r="C38">
        <v>1</v>
      </c>
      <c r="D38" t="s">
        <v>27</v>
      </c>
      <c r="E38" t="s">
        <v>37</v>
      </c>
    </row>
    <row r="39" spans="1:5" x14ac:dyDescent="0.35">
      <c r="A39" t="s">
        <v>72</v>
      </c>
      <c r="B39">
        <v>3</v>
      </c>
      <c r="C39">
        <v>1</v>
      </c>
      <c r="D39" t="s">
        <v>27</v>
      </c>
      <c r="E39" t="s">
        <v>73</v>
      </c>
    </row>
    <row r="40" spans="1:5" x14ac:dyDescent="0.35">
      <c r="A40" t="s">
        <v>74</v>
      </c>
      <c r="B40">
        <v>3</v>
      </c>
      <c r="C40">
        <v>1</v>
      </c>
      <c r="D40" t="s">
        <v>27</v>
      </c>
      <c r="E40" t="s">
        <v>75</v>
      </c>
    </row>
    <row r="41" spans="1:5" x14ac:dyDescent="0.35">
      <c r="A41" t="s">
        <v>78</v>
      </c>
      <c r="B41">
        <v>3</v>
      </c>
      <c r="C41">
        <v>1</v>
      </c>
      <c r="D41" t="s">
        <v>27</v>
      </c>
      <c r="E41" t="s">
        <v>79</v>
      </c>
    </row>
    <row r="42" spans="1:5" x14ac:dyDescent="0.35">
      <c r="A42" t="s">
        <v>70</v>
      </c>
      <c r="B42">
        <v>2</v>
      </c>
      <c r="C42">
        <v>2</v>
      </c>
      <c r="D42" t="s">
        <v>27</v>
      </c>
      <c r="E42" t="s">
        <v>71</v>
      </c>
    </row>
    <row r="43" spans="1:5" x14ac:dyDescent="0.35">
      <c r="A43" t="s">
        <v>193</v>
      </c>
      <c r="B43">
        <v>2</v>
      </c>
      <c r="C43">
        <v>2</v>
      </c>
      <c r="D43" t="s">
        <v>27</v>
      </c>
      <c r="E43" t="s">
        <v>194</v>
      </c>
    </row>
    <row r="44" spans="1:5" x14ac:dyDescent="0.35">
      <c r="A44" t="s">
        <v>34</v>
      </c>
      <c r="B44">
        <v>3</v>
      </c>
      <c r="C44">
        <v>1</v>
      </c>
      <c r="D44" t="s">
        <v>201</v>
      </c>
      <c r="E44" t="s">
        <v>35</v>
      </c>
    </row>
    <row r="45" spans="1:5" x14ac:dyDescent="0.35">
      <c r="A45" t="s">
        <v>133</v>
      </c>
      <c r="B45">
        <v>3</v>
      </c>
      <c r="C45">
        <v>1</v>
      </c>
      <c r="D45" t="s">
        <v>201</v>
      </c>
      <c r="E45" t="s">
        <v>134</v>
      </c>
    </row>
    <row r="46" spans="1:5" x14ac:dyDescent="0.35">
      <c r="A46" t="s">
        <v>147</v>
      </c>
      <c r="B46">
        <v>3</v>
      </c>
      <c r="C46">
        <v>1</v>
      </c>
      <c r="D46" t="s">
        <v>201</v>
      </c>
      <c r="E46" t="s">
        <v>148</v>
      </c>
    </row>
    <row r="47" spans="1:5" x14ac:dyDescent="0.35">
      <c r="A47" t="s">
        <v>151</v>
      </c>
      <c r="B47">
        <v>3</v>
      </c>
      <c r="C47">
        <v>1</v>
      </c>
      <c r="D47" t="s">
        <v>201</v>
      </c>
      <c r="E47" t="s">
        <v>152</v>
      </c>
    </row>
    <row r="48" spans="1:5" x14ac:dyDescent="0.35">
      <c r="A48" t="s">
        <v>159</v>
      </c>
      <c r="B48">
        <v>3</v>
      </c>
      <c r="C48">
        <v>1</v>
      </c>
      <c r="D48" t="s">
        <v>201</v>
      </c>
      <c r="E48" t="s">
        <v>160</v>
      </c>
    </row>
    <row r="49" spans="1:5" x14ac:dyDescent="0.35">
      <c r="A49" t="s">
        <v>161</v>
      </c>
      <c r="B49">
        <v>3</v>
      </c>
      <c r="C49">
        <v>1</v>
      </c>
      <c r="D49" t="s">
        <v>201</v>
      </c>
      <c r="E49" t="s">
        <v>162</v>
      </c>
    </row>
    <row r="50" spans="1:5" x14ac:dyDescent="0.35">
      <c r="A50" t="s">
        <v>163</v>
      </c>
      <c r="B50">
        <v>3</v>
      </c>
      <c r="C50">
        <v>1</v>
      </c>
      <c r="D50" t="s">
        <v>201</v>
      </c>
      <c r="E50" t="s">
        <v>164</v>
      </c>
    </row>
    <row r="51" spans="1:5" x14ac:dyDescent="0.35">
      <c r="A51" t="s">
        <v>165</v>
      </c>
      <c r="B51">
        <v>3</v>
      </c>
      <c r="C51">
        <v>1</v>
      </c>
      <c r="D51" t="s">
        <v>201</v>
      </c>
      <c r="E51" t="s">
        <v>166</v>
      </c>
    </row>
    <row r="52" spans="1:5" x14ac:dyDescent="0.35">
      <c r="A52" t="s">
        <v>167</v>
      </c>
      <c r="B52">
        <v>3</v>
      </c>
      <c r="C52">
        <v>1</v>
      </c>
      <c r="D52" t="s">
        <v>201</v>
      </c>
      <c r="E52" t="s">
        <v>168</v>
      </c>
    </row>
    <row r="53" spans="1:5" x14ac:dyDescent="0.35">
      <c r="A53" t="s">
        <v>175</v>
      </c>
      <c r="B53">
        <v>3</v>
      </c>
      <c r="C53">
        <v>1</v>
      </c>
      <c r="D53" t="s">
        <v>201</v>
      </c>
      <c r="E53" t="s">
        <v>176</v>
      </c>
    </row>
    <row r="54" spans="1:5" x14ac:dyDescent="0.35">
      <c r="A54" t="s">
        <v>177</v>
      </c>
      <c r="B54">
        <v>3</v>
      </c>
      <c r="C54">
        <v>1</v>
      </c>
      <c r="D54" t="s">
        <v>201</v>
      </c>
      <c r="E54" t="s">
        <v>178</v>
      </c>
    </row>
    <row r="55" spans="1:5" x14ac:dyDescent="0.35">
      <c r="A55" t="s">
        <v>179</v>
      </c>
      <c r="B55">
        <v>3</v>
      </c>
      <c r="C55">
        <v>1</v>
      </c>
      <c r="D55" t="s">
        <v>201</v>
      </c>
      <c r="E55" t="s">
        <v>180</v>
      </c>
    </row>
    <row r="56" spans="1:5" x14ac:dyDescent="0.35">
      <c r="A56" t="s">
        <v>181</v>
      </c>
      <c r="B56">
        <v>3</v>
      </c>
      <c r="C56">
        <v>1</v>
      </c>
      <c r="D56" t="s">
        <v>201</v>
      </c>
      <c r="E56" t="s">
        <v>182</v>
      </c>
    </row>
    <row r="57" spans="1:5" x14ac:dyDescent="0.35">
      <c r="A57" t="s">
        <v>195</v>
      </c>
      <c r="B57">
        <v>3</v>
      </c>
      <c r="C57">
        <v>1</v>
      </c>
      <c r="D57" t="s">
        <v>201</v>
      </c>
      <c r="E57" t="s">
        <v>196</v>
      </c>
    </row>
    <row r="58" spans="1:5" x14ac:dyDescent="0.35">
      <c r="A58" t="s">
        <v>197</v>
      </c>
      <c r="B58">
        <v>3</v>
      </c>
      <c r="C58">
        <v>1</v>
      </c>
      <c r="D58" t="s">
        <v>200</v>
      </c>
      <c r="E58" t="s">
        <v>198</v>
      </c>
    </row>
    <row r="59" spans="1:5" x14ac:dyDescent="0.35">
      <c r="A59" t="s">
        <v>53</v>
      </c>
      <c r="B59">
        <v>2</v>
      </c>
      <c r="C59">
        <v>3</v>
      </c>
      <c r="D59" t="s">
        <v>200</v>
      </c>
      <c r="E59" t="s">
        <v>54</v>
      </c>
    </row>
    <row r="60" spans="1:5" x14ac:dyDescent="0.35">
      <c r="A60" t="s">
        <v>55</v>
      </c>
      <c r="B60">
        <v>2</v>
      </c>
      <c r="C60">
        <v>3</v>
      </c>
      <c r="D60" t="s">
        <v>200</v>
      </c>
      <c r="E60" t="s">
        <v>56</v>
      </c>
    </row>
    <row r="61" spans="1:5" x14ac:dyDescent="0.35">
      <c r="A61" t="s">
        <v>59</v>
      </c>
      <c r="B61">
        <v>2</v>
      </c>
      <c r="C61">
        <v>3</v>
      </c>
      <c r="D61" t="s">
        <v>200</v>
      </c>
      <c r="E61" t="s">
        <v>60</v>
      </c>
    </row>
    <row r="62" spans="1:5" x14ac:dyDescent="0.35">
      <c r="A62" t="s">
        <v>64</v>
      </c>
      <c r="B62">
        <v>2</v>
      </c>
      <c r="C62">
        <v>3</v>
      </c>
      <c r="D62" t="s">
        <v>200</v>
      </c>
      <c r="E62" t="s">
        <v>65</v>
      </c>
    </row>
    <row r="63" spans="1:5" x14ac:dyDescent="0.35">
      <c r="A63" t="s">
        <v>68</v>
      </c>
      <c r="B63">
        <v>2</v>
      </c>
      <c r="C63">
        <v>3</v>
      </c>
      <c r="D63" t="s">
        <v>200</v>
      </c>
      <c r="E63" t="s">
        <v>69</v>
      </c>
    </row>
    <row r="64" spans="1:5" x14ac:dyDescent="0.35">
      <c r="A64" t="s">
        <v>80</v>
      </c>
      <c r="B64">
        <v>1</v>
      </c>
      <c r="C64">
        <v>3</v>
      </c>
      <c r="D64" t="s">
        <v>200</v>
      </c>
      <c r="E64" t="s">
        <v>81</v>
      </c>
    </row>
    <row r="65" spans="1:5" x14ac:dyDescent="0.35">
      <c r="A65" t="s">
        <v>82</v>
      </c>
      <c r="B65">
        <v>2</v>
      </c>
      <c r="C65">
        <v>3</v>
      </c>
      <c r="D65" t="s">
        <v>200</v>
      </c>
      <c r="E65" t="s">
        <v>83</v>
      </c>
    </row>
    <row r="66" spans="1:5" x14ac:dyDescent="0.35">
      <c r="A66" t="s">
        <v>137</v>
      </c>
      <c r="B66">
        <v>2</v>
      </c>
      <c r="C66">
        <v>3</v>
      </c>
      <c r="D66" t="s">
        <v>200</v>
      </c>
      <c r="E66" t="s">
        <v>138</v>
      </c>
    </row>
    <row r="67" spans="1:5" x14ac:dyDescent="0.35">
      <c r="A67" t="s">
        <v>143</v>
      </c>
      <c r="B67">
        <v>2</v>
      </c>
      <c r="C67">
        <v>3</v>
      </c>
      <c r="D67" t="s">
        <v>200</v>
      </c>
      <c r="E67" t="s">
        <v>144</v>
      </c>
    </row>
    <row r="68" spans="1:5" x14ac:dyDescent="0.35">
      <c r="A68" t="s">
        <v>149</v>
      </c>
      <c r="B68">
        <v>2</v>
      </c>
      <c r="C68">
        <v>3</v>
      </c>
      <c r="D68" t="s">
        <v>200</v>
      </c>
      <c r="E68" t="s">
        <v>150</v>
      </c>
    </row>
    <row r="69" spans="1:5" x14ac:dyDescent="0.35">
      <c r="A69" t="s">
        <v>99</v>
      </c>
      <c r="B69">
        <v>3</v>
      </c>
      <c r="C69">
        <v>1</v>
      </c>
      <c r="D69" t="s">
        <v>199</v>
      </c>
      <c r="E69" t="s">
        <v>100</v>
      </c>
    </row>
    <row r="70" spans="1:5" x14ac:dyDescent="0.35">
      <c r="A70" t="s">
        <v>171</v>
      </c>
      <c r="B70">
        <v>3</v>
      </c>
      <c r="C70">
        <v>1</v>
      </c>
      <c r="D70" t="s">
        <v>199</v>
      </c>
      <c r="E70" t="s">
        <v>172</v>
      </c>
    </row>
    <row r="71" spans="1:5" x14ac:dyDescent="0.35">
      <c r="A71" t="s">
        <v>173</v>
      </c>
      <c r="B71">
        <v>3</v>
      </c>
      <c r="C71">
        <v>1</v>
      </c>
      <c r="D71" t="s">
        <v>199</v>
      </c>
      <c r="E71" t="s">
        <v>174</v>
      </c>
    </row>
    <row r="72" spans="1:5" x14ac:dyDescent="0.35">
      <c r="A72" t="s">
        <v>155</v>
      </c>
      <c r="B72">
        <v>2</v>
      </c>
      <c r="C72">
        <v>2</v>
      </c>
      <c r="D72" t="s">
        <v>199</v>
      </c>
      <c r="E72" t="s">
        <v>156</v>
      </c>
    </row>
    <row r="73" spans="1:5" x14ac:dyDescent="0.35">
      <c r="A73" t="s">
        <v>153</v>
      </c>
      <c r="B73">
        <v>2</v>
      </c>
      <c r="C73">
        <v>3</v>
      </c>
      <c r="D73" t="s">
        <v>199</v>
      </c>
      <c r="E73" t="s">
        <v>154</v>
      </c>
    </row>
    <row r="74" spans="1:5" x14ac:dyDescent="0.35">
      <c r="A74" t="s">
        <v>157</v>
      </c>
      <c r="B74">
        <v>2</v>
      </c>
      <c r="C74">
        <v>3</v>
      </c>
      <c r="D74" t="s">
        <v>199</v>
      </c>
      <c r="E74" t="s">
        <v>158</v>
      </c>
    </row>
    <row r="75" spans="1:5" x14ac:dyDescent="0.35">
      <c r="A75" t="s">
        <v>44</v>
      </c>
      <c r="B75">
        <v>1</v>
      </c>
      <c r="C75">
        <v>3</v>
      </c>
      <c r="D75" t="s">
        <v>45</v>
      </c>
      <c r="E75" t="s">
        <v>46</v>
      </c>
    </row>
    <row r="76" spans="1:5" x14ac:dyDescent="0.35">
      <c r="A76" t="s">
        <v>47</v>
      </c>
      <c r="B76">
        <v>1</v>
      </c>
      <c r="C76">
        <v>3</v>
      </c>
      <c r="D76" t="s">
        <v>45</v>
      </c>
      <c r="E76" t="s">
        <v>48</v>
      </c>
    </row>
    <row r="77" spans="1:5" x14ac:dyDescent="0.35">
      <c r="A77" t="s">
        <v>49</v>
      </c>
      <c r="B77">
        <v>1</v>
      </c>
      <c r="C77">
        <v>3</v>
      </c>
      <c r="D77" t="s">
        <v>45</v>
      </c>
      <c r="E77" t="s">
        <v>50</v>
      </c>
    </row>
    <row r="78" spans="1:5" x14ac:dyDescent="0.35">
      <c r="A78" t="s">
        <v>51</v>
      </c>
      <c r="B78">
        <v>1</v>
      </c>
      <c r="C78">
        <v>3</v>
      </c>
      <c r="D78" t="s">
        <v>45</v>
      </c>
      <c r="E78" t="s">
        <v>52</v>
      </c>
    </row>
    <row r="79" spans="1:5" x14ac:dyDescent="0.35">
      <c r="A79" t="s">
        <v>66</v>
      </c>
      <c r="B79">
        <v>1</v>
      </c>
      <c r="C79">
        <v>3</v>
      </c>
      <c r="D79" t="s">
        <v>45</v>
      </c>
      <c r="E79" t="s">
        <v>67</v>
      </c>
    </row>
    <row r="80" spans="1:5" x14ac:dyDescent="0.35">
      <c r="A80" t="s">
        <v>76</v>
      </c>
      <c r="B80">
        <v>1</v>
      </c>
      <c r="C80">
        <v>3</v>
      </c>
      <c r="D80" t="s">
        <v>45</v>
      </c>
      <c r="E80" t="s">
        <v>77</v>
      </c>
    </row>
    <row r="81" spans="1:5" x14ac:dyDescent="0.35">
      <c r="A81" t="s">
        <v>129</v>
      </c>
      <c r="B81">
        <v>1</v>
      </c>
      <c r="C81">
        <v>3</v>
      </c>
      <c r="D81" t="s">
        <v>45</v>
      </c>
      <c r="E81" t="s">
        <v>130</v>
      </c>
    </row>
    <row r="82" spans="1:5" x14ac:dyDescent="0.35">
      <c r="A82" t="s">
        <v>131</v>
      </c>
      <c r="B82">
        <v>1</v>
      </c>
      <c r="C82">
        <v>3</v>
      </c>
      <c r="D82" t="s">
        <v>45</v>
      </c>
      <c r="E82" t="s">
        <v>132</v>
      </c>
    </row>
    <row r="83" spans="1:5" x14ac:dyDescent="0.35">
      <c r="A83" t="s">
        <v>139</v>
      </c>
      <c r="B83">
        <v>1</v>
      </c>
      <c r="C83">
        <v>3</v>
      </c>
      <c r="D83" t="s">
        <v>45</v>
      </c>
      <c r="E83" t="s">
        <v>140</v>
      </c>
    </row>
    <row r="84" spans="1:5" x14ac:dyDescent="0.35">
      <c r="A84" t="s">
        <v>141</v>
      </c>
      <c r="B84">
        <v>1</v>
      </c>
      <c r="C84">
        <v>3</v>
      </c>
      <c r="D84" t="s">
        <v>45</v>
      </c>
      <c r="E84" t="s">
        <v>142</v>
      </c>
    </row>
    <row r="85" spans="1:5" x14ac:dyDescent="0.35">
      <c r="A85" t="s">
        <v>145</v>
      </c>
      <c r="B85">
        <v>1</v>
      </c>
      <c r="C85">
        <v>3</v>
      </c>
      <c r="D85" t="s">
        <v>45</v>
      </c>
      <c r="E85" t="s">
        <v>146</v>
      </c>
    </row>
  </sheetData>
  <autoFilter ref="A1:E85" xr:uid="{A83E2DB8-BCE5-4DD5-AA72-B3E92484EC00}">
    <sortState xmlns:xlrd2="http://schemas.microsoft.com/office/spreadsheetml/2017/richdata2" ref="A2:E85">
      <sortCondition ref="D1:D85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Tabelle1</vt:lpstr>
      <vt:lpstr>Sheet4</vt:lpstr>
      <vt:lpstr>EO</vt:lpstr>
      <vt:lpstr>SF</vt:lpstr>
      <vt:lpstr>Rank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KHANH QUOC DUONG</dc:creator>
  <cp:lastModifiedBy>Khanh duong</cp:lastModifiedBy>
  <dcterms:created xsi:type="dcterms:W3CDTF">2015-06-05T18:19:34Z</dcterms:created>
  <dcterms:modified xsi:type="dcterms:W3CDTF">2023-08-14T14:27:30Z</dcterms:modified>
</cp:coreProperties>
</file>