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ed5610ce0f8aef/Máy tính/"/>
    </mc:Choice>
  </mc:AlternateContent>
  <xr:revisionPtr revIDLastSave="4" documentId="13_ncr:1_{E65E0334-028B-49D3-88CF-9B067113F0D2}" xr6:coauthVersionLast="47" xr6:coauthVersionMax="47" xr10:uidLastSave="{E251F953-60FC-43E7-AA40-A4815D2FD52E}"/>
  <bookViews>
    <workbookView xWindow="-108" yWindow="-108" windowWidth="23256" windowHeight="12456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<sst xmlns="http://schemas.openxmlformats.org/spreadsheetml/2006/main" count="187" uniqueCount="45">
  <si>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</si>
  <si>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</si>
  <si>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</si>
  <si>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</si>
  <si>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</si>
  <si>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</si>
  <si>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</si>
  <si>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</si>
  <si>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</si>
  <si>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</si>
  <si>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</si>
  <si>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</si>
  <si>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</si>
  <si>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</si>
  <si>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</si>
  <si>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</si>
  <si>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</si>
  <si>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</si>
  <si>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</si>
  <si>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</si>
  <si>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</si>
  <si>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</si>
  <si>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</si>
  <si>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</si>
  <si>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</si>
  <si>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</si>
  <si>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</si>
  <si>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</si>
  <si>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</si>
  <si>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</si>
  <si>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</si>
  <si>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</si>
  <si>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</si>
  <si>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</si>
  <si>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PC PC 004/20161005PC Gray(MAKE COLOR)</t>
  </si>
  <si>
    <t>Group</t>
  </si>
  <si>
    <t>773-A01-00</t>
  </si>
  <si>
    <t>20401-001700A000</t>
  </si>
  <si>
    <t>FE8-3262</t>
  </si>
  <si>
    <t>278-A83-00</t>
  </si>
  <si>
    <t>M07-07-J85ELⅡ(403)</t>
  </si>
  <si>
    <t>M02-13-J150EII</t>
  </si>
  <si>
    <t>M04-05-J85EL III</t>
  </si>
  <si>
    <t>M01-09-FNX110ⅢT(M3-2)</t>
  </si>
  <si>
    <t>M03-02-J100ADS(M14-2)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</si>
</sst>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15"/>
  <sheetViews>
    <sheetView tabSelected="1" topLeftCell="BG1" workbookViewId="0">
      <selection activeCell="BW10" sqref="BW10"/>
    </sheetView>
  </sheetViews>
  <sheetFormatPr defaultRowHeight="14.4"/>
  <cols>
    <col min="1" max="1" width="4.5546875" bestFit="1" customWidth="1"/>
    <col min="2" max="2" width="19.44140625" bestFit="1" customWidth="1"/>
    <col min="3" max="3" width="39.44140625" bestFit="1" customWidth="1"/>
    <col min="4" max="4" width="25.5546875" bestFit="1" customWidth="1"/>
    <col min="5" max="5" width="5.6640625" bestFit="1" customWidth="1"/>
    <col min="6" max="6" width="21" bestFit="1" customWidth="1"/>
    <col min="7" max="7" width="15.109375" bestFit="1" customWidth="1"/>
    <col min="8" max="8" width="7.6640625" bestFit="1" customWidth="1"/>
    <col min="9" max="9" width="7.33203125" bestFit="1" customWidth="1"/>
    <col min="10" max="10" width="69.44140625" bestFit="1" customWidth="1"/>
    <col min="11" max="11" width="24.6640625" customWidth="1"/>
    <col min="12" max="12" width="27.44140625" customWidth="1"/>
    <col min="13" max="13" width="10.33203125" bestFit="1" customWidth="1"/>
    <col min="14" max="15" width="11" bestFit="1" customWidth="1"/>
    <col min="16" max="16" width="12.6640625" bestFit="1" customWidth="1"/>
    <col min="17" max="17" width="16.109375" bestFit="1" customWidth="1"/>
    <col min="18" max="19" width="6" bestFit="1" customWidth="1"/>
    <col min="20" max="20" width="8" bestFit="1" customWidth="1"/>
    <col min="21" max="21" width="7.441406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41406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6640625" bestFit="1" customWidth="1"/>
    <col min="122" max="122" width="3" bestFit="1" customWidth="1"/>
    <col min="123" max="123" width="10.33203125" bestFit="1" customWidth="1"/>
    <col min="124" max="124" width="22.44140625" bestFit="1" customWidth="1"/>
    <col min="125" max="125" width="16.10937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399999999999999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 t="shared" ref="W2:BB2" si="0">SUMPRODUCT((V6:V7=0)*(W6:W7&lt;&gt;0))</f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>SUMPRODUCT((AW6:AW7=0)*(AX6:AX6&lt;&gt;0))</f>
        <v>0</v>
      </c>
      <c r="AY2" s="17">
        <f>SUMPRODUCT((AX6:AX6=0)*(AX7:AX8&lt;&gt;0))</f>
        <v>0</v>
      </c>
      <c r="AZ2" s="17">
        <f>SUMPRODUCT((AX7:AX8=0)*(AZ6:AZ7&lt;&gt;0))</f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SUMPRODUCT((BB6:BB7=0)*(BC6:BC7&lt;&gt;0))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>SUMPRODUCT((BF6:BF7=0)*(BS6:BS7&lt;&gt;0))</f>
        <v>2</v>
      </c>
      <c r="BH2" s="17" t="e">
        <f>SUMPRODUCT((BS6:BS7=0)*(#REF!&lt;&gt;0))</f>
        <v>#REF!</v>
      </c>
      <c r="BI2" s="17" t="e">
        <f>SUMPRODUCT((#REF!=0)*(#REF!&lt;&gt;0))</f>
        <v>#REF!</v>
      </c>
      <c r="BJ2" s="17" t="e">
        <f>SUMPRODUCT((#REF!=0)*(BJ6:BJ7&lt;&gt;0))</f>
        <v>#REF!</v>
      </c>
      <c r="BK2" s="17" t="e">
        <f>SUMPRODUCT((BJ6:BJ7=0)*(#REF!&lt;&gt;0))</f>
        <v>#REF!</v>
      </c>
      <c r="BL2" s="17" t="e">
        <f>SUMPRODUCT((#REF!=0)*(#REF!&lt;&gt;0))</f>
        <v>#REF!</v>
      </c>
      <c r="BM2" s="17" t="e">
        <f>SUMPRODUCT((#REF!=0)*(#REF!&lt;&gt;0))</f>
        <v>#REF!</v>
      </c>
      <c r="BN2" s="17" t="e">
        <f>SUMPRODUCT((#REF!=0)*(#REF!&lt;&gt;0))</f>
        <v>#REF!</v>
      </c>
      <c r="BO2" s="17" t="e">
        <f>SUMPRODUCT((#REF!=0)*(BO6:BO7&lt;&gt;0))</f>
        <v>#REF!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 t="e">
        <f>SUMPRODUCT((BR6:BR7=0)*(#REF!&lt;&gt;0))</f>
        <v>#REF!</v>
      </c>
      <c r="BT2" s="17" t="e">
        <f>SUMPRODUCT((#REF!=0)*(BT6:BT7&lt;&gt;0))</f>
        <v>#REF!</v>
      </c>
      <c r="BU2" s="17">
        <f t="shared" si="1"/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+SUBTOTAL(2,CG6:CG7)</f>
        <v>2</v>
      </c>
      <c r="CH3" s="24">
        <f t="shared" si="2"/>
        <v>2</v>
      </c>
      <c r="CI3" s="24">
        <f t="shared" si="2"/>
        <v>2</v>
      </c>
      <c r="CJ3" s="24">
        <f t="shared" si="2"/>
        <v>2</v>
      </c>
      <c r="CK3" s="24">
        <f t="shared" si="2"/>
        <v>2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35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 ht="15" customHeight="1">
      <c r="A6" t="s">
        <v>31</v>
      </c>
      <c r="B6" t="s">
        <v>31</v>
      </c>
      <c r="C6" t="s">
        <v>36</v>
      </c>
      <c r="D6" t="s">
        <v>37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34</v>
      </c>
      <c r="K6">
        <v>4</v>
      </c>
      <c r="L6" t="s">
        <v>40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BS6">
        <v>60060</v>
      </c>
      <c r="BT6">
        <v>50000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 ht="15" customHeight="1">
      <c r="A7" t="s">
        <v>31</v>
      </c>
      <c r="B7" t="s">
        <v>31</v>
      </c>
      <c r="C7" t="s">
        <v>39</v>
      </c>
      <c r="D7" t="s">
        <v>38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34</v>
      </c>
      <c r="K7">
        <v>4</v>
      </c>
      <c r="L7" t="s">
        <v>40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BS7">
        <v>60060</v>
      </c>
      <c r="BT7">
        <v>50000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  <row r="8" spans="1:125" ht="15" customHeight="1">
      <c r="A8" t="s">
        <v>31</v>
      </c>
      <c r="B8" t="s">
        <v>31</v>
      </c>
      <c r="C8" t="s">
        <v>36</v>
      </c>
      <c r="D8" t="s">
        <v>37</v>
      </c>
      <c r="E8" t="s">
        <v>31</v>
      </c>
      <c r="F8" t="s">
        <v>33</v>
      </c>
      <c r="G8">
        <v>0</v>
      </c>
      <c r="H8" t="s">
        <v>31</v>
      </c>
      <c r="I8">
        <v>24900</v>
      </c>
      <c r="J8" t="s">
        <v>34</v>
      </c>
      <c r="K8">
        <v>5</v>
      </c>
      <c r="L8" t="s">
        <v>41</v>
      </c>
      <c r="M8">
        <v>0</v>
      </c>
      <c r="N8">
        <v>-8000</v>
      </c>
      <c r="O8" t="s">
        <v>32</v>
      </c>
      <c r="P8">
        <v>1.4475</v>
      </c>
      <c r="Q8" t="s">
        <v>31</v>
      </c>
      <c r="R8">
        <v>44757</v>
      </c>
      <c r="S8">
        <v>0</v>
      </c>
      <c r="T8">
        <v>1</v>
      </c>
      <c r="U8">
        <v>0</v>
      </c>
      <c r="BS8">
        <v>60060</v>
      </c>
      <c r="BT8">
        <v>50000</v>
      </c>
      <c r="CG8">
        <v>20000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32</v>
      </c>
      <c r="DT8" t="s">
        <v>31</v>
      </c>
      <c r="DU8" t="s">
        <v>31</v>
      </c>
    </row>
    <row r="9" spans="1:125" ht="15" customHeight="1">
      <c r="A9" t="s">
        <v>31</v>
      </c>
      <c r="B9" t="s">
        <v>31</v>
      </c>
      <c r="C9" t="s">
        <v>39</v>
      </c>
      <c r="D9" t="s">
        <v>38</v>
      </c>
      <c r="E9" t="s">
        <v>31</v>
      </c>
      <c r="F9" t="s">
        <v>33</v>
      </c>
      <c r="G9">
        <v>0</v>
      </c>
      <c r="H9" t="s">
        <v>31</v>
      </c>
      <c r="I9">
        <v>24900</v>
      </c>
      <c r="J9" t="s">
        <v>34</v>
      </c>
      <c r="K9">
        <v>5</v>
      </c>
      <c r="L9" t="s">
        <v>41</v>
      </c>
      <c r="M9">
        <v>0</v>
      </c>
      <c r="N9">
        <v>-8000</v>
      </c>
      <c r="O9" t="s">
        <v>32</v>
      </c>
      <c r="P9">
        <v>1.4475</v>
      </c>
      <c r="Q9" t="s">
        <v>31</v>
      </c>
      <c r="R9">
        <v>44757</v>
      </c>
      <c r="S9">
        <v>0</v>
      </c>
      <c r="T9">
        <v>1</v>
      </c>
      <c r="U9">
        <v>0</v>
      </c>
      <c r="BS9">
        <v>60060</v>
      </c>
      <c r="BT9">
        <v>50000</v>
      </c>
      <c r="CG9">
        <v>20000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32</v>
      </c>
      <c r="DT9" t="s">
        <v>31</v>
      </c>
      <c r="DU9" t="s">
        <v>31</v>
      </c>
    </row>
    <row r="10" spans="1:125" ht="15" customHeight="1">
      <c r="A10" t="s">
        <v>31</v>
      </c>
      <c r="B10" t="s">
        <v>31</v>
      </c>
      <c r="C10" t="s">
        <v>36</v>
      </c>
      <c r="D10" t="s">
        <v>37</v>
      </c>
      <c r="E10" t="s">
        <v>31</v>
      </c>
      <c r="F10" t="s">
        <v>33</v>
      </c>
      <c r="G10">
        <v>0</v>
      </c>
      <c r="H10" t="s">
        <v>31</v>
      </c>
      <c r="I10">
        <v>24900</v>
      </c>
      <c r="J10" t="s">
        <v>34</v>
      </c>
      <c r="K10">
        <v>6</v>
      </c>
      <c r="L10" t="s">
        <v>42</v>
      </c>
      <c r="M10">
        <v>0</v>
      </c>
      <c r="N10">
        <v>-8000</v>
      </c>
      <c r="O10" t="s">
        <v>32</v>
      </c>
      <c r="P10">
        <v>1.4475</v>
      </c>
      <c r="Q10" t="s">
        <v>31</v>
      </c>
      <c r="R10">
        <v>44757</v>
      </c>
      <c r="S10">
        <v>0</v>
      </c>
      <c r="T10">
        <v>1</v>
      </c>
      <c r="U10">
        <v>0</v>
      </c>
      <c r="BS10">
        <v>60060</v>
      </c>
      <c r="BT10">
        <v>50000</v>
      </c>
      <c r="CG10">
        <v>20000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32</v>
      </c>
      <c r="DT10" t="s">
        <v>31</v>
      </c>
      <c r="DU10" t="s">
        <v>31</v>
      </c>
    </row>
    <row r="11" spans="1:125" ht="15" customHeight="1">
      <c r="A11" t="s">
        <v>31</v>
      </c>
      <c r="B11" t="s">
        <v>31</v>
      </c>
      <c r="C11" t="s">
        <v>39</v>
      </c>
      <c r="D11" t="s">
        <v>38</v>
      </c>
      <c r="E11" t="s">
        <v>31</v>
      </c>
      <c r="F11" t="s">
        <v>33</v>
      </c>
      <c r="G11">
        <v>0</v>
      </c>
      <c r="H11" t="s">
        <v>31</v>
      </c>
      <c r="I11">
        <v>24900</v>
      </c>
      <c r="J11" t="s">
        <v>34</v>
      </c>
      <c r="K11">
        <v>6</v>
      </c>
      <c r="L11" t="s">
        <v>42</v>
      </c>
      <c r="M11">
        <v>0</v>
      </c>
      <c r="N11">
        <v>-8000</v>
      </c>
      <c r="O11" t="s">
        <v>32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BS11">
        <v>60060</v>
      </c>
      <c r="BT11">
        <v>50000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32</v>
      </c>
      <c r="DT11" t="s">
        <v>31</v>
      </c>
      <c r="DU11" t="s">
        <v>31</v>
      </c>
    </row>
    <row r="12" spans="1:125" ht="15" customHeight="1">
      <c r="A12" t="s">
        <v>31</v>
      </c>
      <c r="B12" t="s">
        <v>31</v>
      </c>
      <c r="C12" t="s">
        <v>36</v>
      </c>
      <c r="D12" t="s">
        <v>37</v>
      </c>
      <c r="E12" t="s">
        <v>31</v>
      </c>
      <c r="F12" t="s">
        <v>33</v>
      </c>
      <c r="G12">
        <v>0</v>
      </c>
      <c r="H12" t="s">
        <v>31</v>
      </c>
      <c r="I12">
        <v>24900</v>
      </c>
      <c r="J12" t="s">
        <v>34</v>
      </c>
      <c r="K12">
        <v>7</v>
      </c>
      <c r="L12" t="s">
        <v>43</v>
      </c>
      <c r="M12">
        <v>0</v>
      </c>
      <c r="N12">
        <v>-8000</v>
      </c>
      <c r="O12" t="s">
        <v>32</v>
      </c>
      <c r="P12">
        <v>1.4475</v>
      </c>
      <c r="Q12" t="s">
        <v>31</v>
      </c>
      <c r="R12">
        <v>44757</v>
      </c>
      <c r="S12">
        <v>0</v>
      </c>
      <c r="T12">
        <v>1</v>
      </c>
      <c r="U12">
        <v>0</v>
      </c>
      <c r="BS12">
        <v>60060</v>
      </c>
      <c r="BT12">
        <v>50000</v>
      </c>
      <c r="CG12">
        <v>20000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32</v>
      </c>
      <c r="DT12" t="s">
        <v>31</v>
      </c>
      <c r="DU12" t="s">
        <v>31</v>
      </c>
    </row>
    <row r="13" spans="1:125" ht="15" customHeight="1">
      <c r="A13" t="s">
        <v>31</v>
      </c>
      <c r="B13" t="s">
        <v>31</v>
      </c>
      <c r="C13" t="s">
        <v>39</v>
      </c>
      <c r="D13" t="s">
        <v>38</v>
      </c>
      <c r="E13" t="s">
        <v>31</v>
      </c>
      <c r="F13" t="s">
        <v>33</v>
      </c>
      <c r="G13">
        <v>0</v>
      </c>
      <c r="H13" t="s">
        <v>31</v>
      </c>
      <c r="I13">
        <v>24900</v>
      </c>
      <c r="J13" t="s">
        <v>34</v>
      </c>
      <c r="K13">
        <v>7</v>
      </c>
      <c r="L13" t="s">
        <v>43</v>
      </c>
      <c r="M13">
        <v>0</v>
      </c>
      <c r="N13">
        <v>-8000</v>
      </c>
      <c r="O13" t="s">
        <v>32</v>
      </c>
      <c r="P13">
        <v>1.4475</v>
      </c>
      <c r="Q13" t="s">
        <v>31</v>
      </c>
      <c r="R13">
        <v>44757</v>
      </c>
      <c r="S13">
        <v>0</v>
      </c>
      <c r="T13">
        <v>1</v>
      </c>
      <c r="U13">
        <v>0</v>
      </c>
      <c r="BS13">
        <v>60060</v>
      </c>
      <c r="BT13">
        <v>50000</v>
      </c>
      <c r="CG13">
        <v>20000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32</v>
      </c>
      <c r="DT13" t="s">
        <v>31</v>
      </c>
      <c r="DU13" t="s">
        <v>31</v>
      </c>
    </row>
    <row r="14" spans="1:125" ht="15" customHeight="1">
      <c r="A14" t="s">
        <v>31</v>
      </c>
      <c r="B14" t="s">
        <v>31</v>
      </c>
      <c r="C14" t="s">
        <v>36</v>
      </c>
      <c r="D14" t="s">
        <v>37</v>
      </c>
      <c r="E14" t="s">
        <v>31</v>
      </c>
      <c r="F14" t="s">
        <v>33</v>
      </c>
      <c r="G14">
        <v>0</v>
      </c>
      <c r="H14" t="s">
        <v>31</v>
      </c>
      <c r="I14">
        <v>24900</v>
      </c>
      <c r="J14" t="s">
        <v>34</v>
      </c>
      <c r="K14">
        <v>8</v>
      </c>
      <c r="L14" t="s">
        <v>44</v>
      </c>
      <c r="M14">
        <v>0</v>
      </c>
      <c r="N14">
        <v>-8000</v>
      </c>
      <c r="O14" t="s">
        <v>32</v>
      </c>
      <c r="P14">
        <v>1.4475</v>
      </c>
      <c r="Q14" t="s">
        <v>31</v>
      </c>
      <c r="R14">
        <v>44757</v>
      </c>
      <c r="S14">
        <v>0</v>
      </c>
      <c r="T14">
        <v>1</v>
      </c>
      <c r="U14">
        <v>0</v>
      </c>
      <c r="BS14">
        <v>60060</v>
      </c>
      <c r="BT14">
        <v>50000</v>
      </c>
      <c r="CG14">
        <v>20000</v>
      </c>
      <c r="CH14">
        <v>0</v>
      </c>
      <c r="CI14">
        <v>0</v>
      </c>
      <c r="CJ14">
        <v>0</v>
      </c>
      <c r="CK14">
        <v>0</v>
      </c>
      <c r="DR14" t="s">
        <v>31</v>
      </c>
      <c r="DS14" t="s">
        <v>32</v>
      </c>
      <c r="DT14" t="s">
        <v>31</v>
      </c>
      <c r="DU14" t="s">
        <v>31</v>
      </c>
    </row>
    <row r="15" spans="1:125" ht="15" customHeight="1">
      <c r="A15" t="s">
        <v>31</v>
      </c>
      <c r="B15" t="s">
        <v>31</v>
      </c>
      <c r="C15" t="s">
        <v>39</v>
      </c>
      <c r="D15" t="s">
        <v>38</v>
      </c>
      <c r="E15" t="s">
        <v>31</v>
      </c>
      <c r="F15" t="s">
        <v>33</v>
      </c>
      <c r="G15">
        <v>0</v>
      </c>
      <c r="H15" t="s">
        <v>31</v>
      </c>
      <c r="I15">
        <v>24900</v>
      </c>
      <c r="J15" t="s">
        <v>34</v>
      </c>
      <c r="K15">
        <v>8</v>
      </c>
      <c r="L15" t="s">
        <v>44</v>
      </c>
      <c r="M15">
        <v>0</v>
      </c>
      <c r="N15">
        <v>-8000</v>
      </c>
      <c r="O15" t="s">
        <v>32</v>
      </c>
      <c r="P15">
        <v>1.4475</v>
      </c>
      <c r="Q15" t="s">
        <v>31</v>
      </c>
      <c r="R15">
        <v>44757</v>
      </c>
      <c r="S15">
        <v>0</v>
      </c>
      <c r="T15">
        <v>1</v>
      </c>
      <c r="U15">
        <v>0</v>
      </c>
      <c r="BS15">
        <v>60060</v>
      </c>
      <c r="BT15">
        <v>50000</v>
      </c>
      <c r="CG15">
        <v>20000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32</v>
      </c>
      <c r="DT15" t="s">
        <v>31</v>
      </c>
      <c r="DU15" t="s">
        <v>31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vũ toàn trung</cp:lastModifiedBy>
  <dcterms:created xsi:type="dcterms:W3CDTF">2022-06-17T08:59:14Z</dcterms:created>
  <dcterms:modified xsi:type="dcterms:W3CDTF">2022-07-20T01:25:29Z</dcterms:modified>
</cp:coreProperties>
</file>