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to\Desktop\School Drive\IAs\Computer Science IA\Questions\"/>
    </mc:Choice>
  </mc:AlternateContent>
  <xr:revisionPtr revIDLastSave="0" documentId="13_ncr:1_{7AC3F576-4BB8-4A58-8679-57A622775987}" xr6:coauthVersionLast="45" xr6:coauthVersionMax="45" xr10:uidLastSave="{00000000-0000-0000-0000-000000000000}"/>
  <bookViews>
    <workbookView xWindow="-108" yWindow="-108" windowWidth="23256" windowHeight="12576" xr2:uid="{46F75F8A-AF15-4181-82DD-BC777A4C9F91}"/>
  </bookViews>
  <sheets>
    <sheet name="Sheet1" sheetId="1" r:id="rId1"/>
  </sheets>
  <definedNames>
    <definedName name="_xlnm._FilterDatabase" localSheetId="0" hidden="1">Sheet1!$A$1:$K$51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1" l="1"/>
  <c r="E15" i="1"/>
  <c r="E51" i="1" l="1"/>
  <c r="E8" i="1"/>
  <c r="E9" i="1"/>
  <c r="E10" i="1"/>
  <c r="E11" i="1"/>
  <c r="E12" i="1"/>
  <c r="E13" i="1"/>
  <c r="E14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3" i="1"/>
  <c r="E4" i="1"/>
  <c r="E5" i="1"/>
  <c r="E6" i="1"/>
  <c r="E7" i="1"/>
  <c r="E2" i="1"/>
  <c r="J3" i="1" a="1"/>
  <c r="J3" i="1" s="1"/>
  <c r="J4" i="1" a="1"/>
  <c r="J4" i="1" s="1"/>
  <c r="J7" i="1" a="1"/>
  <c r="J7" i="1" s="1"/>
  <c r="J8" i="1" a="1"/>
  <c r="J8" i="1" s="1"/>
  <c r="J12" i="1" a="1"/>
  <c r="J12" i="1" s="1"/>
  <c r="J13" i="1" a="1"/>
  <c r="J13" i="1" s="1"/>
  <c r="J14" i="1" a="1"/>
  <c r="J14" i="1" s="1"/>
  <c r="J15" i="1" a="1"/>
  <c r="J15" i="1" s="1"/>
  <c r="J17" i="1" a="1"/>
  <c r="J17" i="1" s="1"/>
  <c r="J18" i="1" a="1"/>
  <c r="J18" i="1" s="1"/>
  <c r="J19" i="1" a="1"/>
  <c r="J19" i="1" s="1"/>
  <c r="J22" i="1" a="1"/>
  <c r="J22" i="1" s="1"/>
  <c r="J23" i="1" a="1"/>
  <c r="J23" i="1" s="1"/>
  <c r="J26" i="1" a="1"/>
  <c r="J26" i="1" s="1"/>
  <c r="J27" i="1" a="1"/>
  <c r="J27" i="1" s="1"/>
  <c r="J35" i="1" a="1"/>
  <c r="J35" i="1" s="1"/>
  <c r="J36" i="1" a="1"/>
  <c r="J36" i="1" s="1"/>
  <c r="J46" i="1" a="1"/>
  <c r="J46" i="1" s="1"/>
  <c r="J47" i="1" a="1"/>
  <c r="J47" i="1" s="1"/>
  <c r="J48" i="1" a="1"/>
  <c r="J48" i="1" s="1"/>
  <c r="J51" i="1" a="1"/>
  <c r="J51" i="1" s="1"/>
  <c r="J2" i="1" a="1"/>
  <c r="J2" i="1" s="1"/>
  <c r="C15" i="1"/>
  <c r="C47" i="1"/>
  <c r="C49" i="1"/>
  <c r="C50" i="1"/>
  <c r="C6" i="1" l="1"/>
  <c r="C7" i="1"/>
  <c r="C8" i="1"/>
  <c r="C9" i="1"/>
  <c r="C10" i="1"/>
  <c r="C11" i="1"/>
  <c r="C12" i="1"/>
  <c r="C13" i="1"/>
  <c r="C14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8" i="1"/>
  <c r="C51" i="1"/>
  <c r="C3" i="1"/>
  <c r="C4" i="1"/>
  <c r="C5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<sst xmlns="http://schemas.openxmlformats.org/spreadsheetml/2006/main" count="226" uniqueCount="182">
  <si>
    <t>id</t>
  </si>
  <si>
    <t>topic_id</t>
  </si>
  <si>
    <t>type_id</t>
  </si>
  <si>
    <t>content</t>
  </si>
  <si>
    <t>image</t>
  </si>
  <si>
    <t>answer1</t>
  </si>
  <si>
    <t>answer2</t>
  </si>
  <si>
    <t>answer3</t>
  </si>
  <si>
    <t>answer4</t>
  </si>
  <si>
    <t>true_answer</t>
  </si>
  <si>
    <t>What unit is used for the volume of a solid?</t>
  </si>
  <si>
    <t>kg</t>
  </si>
  <si>
    <t>A jogger is running around an athletics track. The stopwatch says 1 minute 20 seconds after the first lap, and 3 minutes 10 seconds after the second. How long did it take the jogger to complete the second lap?</t>
  </si>
  <si>
    <t>130 s</t>
  </si>
  <si>
    <t>210 s</t>
  </si>
  <si>
    <t>190 s</t>
  </si>
  <si>
    <t>110 s</t>
  </si>
  <si>
    <t>What is the name given to the device used to measure very small distances, such as the thickness of a piece of paper? </t>
  </si>
  <si>
    <t>A micrometer</t>
  </si>
  <si>
    <t>A manometer</t>
  </si>
  <si>
    <t>A digital balance</t>
  </si>
  <si>
    <t>A microruler</t>
  </si>
  <si>
    <t>The prefix ‘kilo’ means multiply by 1000 units. State the prefix meaning multiply by 1 000 000.</t>
  </si>
  <si>
    <t>Complete the following sentence: The measure 0.6 kJ is the same as ___ joules.</t>
  </si>
  <si>
    <t>Mega</t>
  </si>
  <si>
    <t>Which distance-time graphs represent a stationary object?</t>
  </si>
  <si>
    <t>Graphs A and C</t>
  </si>
  <si>
    <t>Graphs B and C</t>
  </si>
  <si>
    <t>Graphs A, B and C</t>
  </si>
  <si>
    <t>Graphs B, C and D</t>
  </si>
  <si>
    <t>What is represented by a flat, horizontal line on a speed–time graph?</t>
  </si>
  <si>
    <t>Constant deceleration</t>
  </si>
  <si>
    <t>The distance travelled</t>
  </si>
  <si>
    <t>Constant speed</t>
  </si>
  <si>
    <t>Constant acceleration</t>
  </si>
  <si>
    <t>A paper cup falls from a window near the top of a very tall building. It falls downwards at  constant speed of 2.4 m/s. Complete the following sentence: The cup will have fallen ___ metres in 30 seconds.</t>
  </si>
  <si>
    <t>A helicopter accelerates on take off at 3 m/s2. If it statrts at rest, how fast is it travelling after 9 seconds? (with units)</t>
  </si>
  <si>
    <t>This speed–time graph shows a bus speeding up after picking up passengers. Question: What is the distance travelled by the bus in the first 20 seconds? (with unit)</t>
  </si>
  <si>
    <t>27 m/s</t>
  </si>
  <si>
    <t>60m</t>
  </si>
  <si>
    <t>mass (kg), weight (N)</t>
  </si>
  <si>
    <t>mass (N), weight (kg)</t>
  </si>
  <si>
    <t>mass (N), weight (N)</t>
  </si>
  <si>
    <t>mass (kg), weight (kg)</t>
  </si>
  <si>
    <t>What is the correct equation for calculating the weight of an object?</t>
  </si>
  <si>
    <t>What are the correct units for mass and weight?</t>
  </si>
  <si>
    <t>weight = mass × velocity</t>
  </si>
  <si>
    <t>weight = mass × gravitational field strength</t>
  </si>
  <si>
    <t>20 g</t>
  </si>
  <si>
    <t>4500 kg</t>
  </si>
  <si>
    <t>4500 g</t>
  </si>
  <si>
    <t>20 kg</t>
  </si>
  <si>
    <t>What is the weight of a 0.8 kg hammer on the Moon? (Assume g = 1.6 N/kg on the Moon.)</t>
  </si>
  <si>
    <t>A planet is discovered in a different Solar System with a value of g = 15 N/kg. Complete the following sentence: Mass is a property that resists changes in ______. What is the mass of a rock on the planet if the recorded weight is 300 N?</t>
  </si>
  <si>
    <t>A gold bar has a very high density. This means it has…</t>
  </si>
  <si>
    <t>a high mass in a large volume.</t>
  </si>
  <si>
    <t>a low mass in a large volume.</t>
  </si>
  <si>
    <t>a low mass in a small volume</t>
  </si>
  <si>
    <t>a high mass in a small volume.</t>
  </si>
  <si>
    <t>128N</t>
  </si>
  <si>
    <t>Which equation is used to calculate density?</t>
  </si>
  <si>
    <t>density = mass × area</t>
  </si>
  <si>
    <t>density = mass × volume  </t>
  </si>
  <si>
    <t>A stone brick has sides of 5 cm × 4 cm × 3 cm and a mass of 120 g. Complete the following sentence: The density of the brick is ______ g/cm3.</t>
  </si>
  <si>
    <t>22.5g</t>
  </si>
  <si>
    <t>weight = mass / gravitational field strength</t>
  </si>
  <si>
    <t>weight = mass/velocity</t>
  </si>
  <si>
    <t>density = mass/volume</t>
  </si>
  <si>
    <r>
      <t>cm</t>
    </r>
    <r>
      <rPr>
        <vertAlign val="superscript"/>
        <sz val="11"/>
        <color theme="1"/>
        <rFont val="Calibri Light"/>
        <family val="2"/>
        <scheme val="major"/>
      </rPr>
      <t>2</t>
    </r>
  </si>
  <si>
    <r>
      <t>cm</t>
    </r>
    <r>
      <rPr>
        <vertAlign val="superscript"/>
        <sz val="11"/>
        <color theme="1"/>
        <rFont val="Calibri Light"/>
        <family val="2"/>
        <scheme val="major"/>
      </rPr>
      <t>3</t>
    </r>
  </si>
  <si>
    <r>
      <t>g/cm</t>
    </r>
    <r>
      <rPr>
        <vertAlign val="superscript"/>
        <sz val="11"/>
        <color theme="1"/>
        <rFont val="Calibri Light"/>
        <family val="2"/>
        <scheme val="major"/>
      </rPr>
      <t>3</t>
    </r>
  </si>
  <si>
    <t>density = mass/area​​</t>
  </si>
  <si>
    <r>
      <t>A recipe for making bread requires 50 g of olive oil. What volume of olive oil is needed if the density of the oil is 0.92 g/cm</t>
    </r>
    <r>
      <rPr>
        <vertAlign val="superscript"/>
        <sz val="11"/>
        <color theme="1"/>
        <rFont val="Calibri Light"/>
        <family val="2"/>
        <scheme val="major"/>
      </rPr>
      <t>3</t>
    </r>
    <r>
      <rPr>
        <sz val="11"/>
        <color theme="1"/>
        <rFont val="Calibri Light"/>
        <family val="2"/>
        <scheme val="major"/>
      </rPr>
      <t>?</t>
    </r>
  </si>
  <si>
    <r>
      <t>0.02 cm</t>
    </r>
    <r>
      <rPr>
        <vertAlign val="superscript"/>
        <sz val="11"/>
        <color theme="1"/>
        <rFont val="Calibri Light"/>
        <family val="2"/>
        <scheme val="major"/>
      </rPr>
      <t>3</t>
    </r>
  </si>
  <si>
    <r>
      <t>50.0 cm</t>
    </r>
    <r>
      <rPr>
        <vertAlign val="superscript"/>
        <sz val="11"/>
        <color theme="1"/>
        <rFont val="Calibri Light"/>
        <family val="2"/>
        <scheme val="major"/>
      </rPr>
      <t>3</t>
    </r>
  </si>
  <si>
    <r>
      <t>54.3 cm</t>
    </r>
    <r>
      <rPr>
        <vertAlign val="superscript"/>
        <sz val="11"/>
        <color theme="1"/>
        <rFont val="Calibri Light"/>
        <family val="2"/>
        <scheme val="major"/>
      </rPr>
      <t>3</t>
    </r>
  </si>
  <si>
    <r>
      <t>46.0 cm</t>
    </r>
    <r>
      <rPr>
        <vertAlign val="superscript"/>
        <sz val="11"/>
        <color theme="1"/>
        <rFont val="Calibri Light"/>
        <family val="2"/>
        <scheme val="major"/>
      </rPr>
      <t>3</t>
    </r>
  </si>
  <si>
    <r>
      <t>Calculate the mass of a wooden rod of volume 25 cm</t>
    </r>
    <r>
      <rPr>
        <vertAlign val="superscript"/>
        <sz val="11"/>
        <color theme="1"/>
        <rFont val="Calibri Light"/>
        <family val="2"/>
        <scheme val="major"/>
      </rPr>
      <t>3</t>
    </r>
    <r>
      <rPr>
        <sz val="11"/>
        <color theme="1"/>
        <rFont val="Calibri Light"/>
        <family val="2"/>
        <scheme val="major"/>
      </rPr>
      <t xml:space="preserve"> and density 0.9 g/cm</t>
    </r>
    <r>
      <rPr>
        <vertAlign val="superscript"/>
        <sz val="11"/>
        <color theme="1"/>
        <rFont val="Calibri Light"/>
        <family val="2"/>
        <scheme val="major"/>
      </rPr>
      <t>3</t>
    </r>
    <r>
      <rPr>
        <sz val="11"/>
        <color theme="1"/>
        <rFont val="Calibri Light"/>
        <family val="2"/>
        <scheme val="major"/>
      </rPr>
      <t>. (with unit)</t>
    </r>
  </si>
  <si>
    <t>The image below shows a longitudinal wave. Which statement is true?</t>
  </si>
  <si>
    <t>A is the wavelength and B is the amplitude.</t>
  </si>
  <si>
    <t>A shows a compression and B shows a rarefaction.</t>
  </si>
  <si>
    <t>A shows a rarefaction and B shows a compression.</t>
  </si>
  <si>
    <t>B is the amplitude and A is the wavelength.</t>
  </si>
  <si>
    <t>The image below shows a wave passing through a narrow gap. What will happen if the gap is the same size as the wavelength of the wave?</t>
  </si>
  <si>
    <t>Maximum refraction would occur.</t>
  </si>
  <si>
    <t>Maximum reflection would occur.</t>
  </si>
  <si>
    <t>Maximum diffraction will occur.</t>
  </si>
  <si>
    <t>The waves will not spread out at all.</t>
  </si>
  <si>
    <t>Complete the following sentence: The direction of motion of the particles in a longitudinal wave is ______ to the direction of its travel.</t>
  </si>
  <si>
    <t>When a wave passes from air into water, which wave effect does it undergo? </t>
  </si>
  <si>
    <t>300 Hz</t>
  </si>
  <si>
    <t>3 Hz</t>
  </si>
  <si>
    <t>parallel</t>
  </si>
  <si>
    <t>Refraction</t>
  </si>
  <si>
    <t>The diagram below shows a ray diagram for a thin converging lens with a focal length, f. The image is the same size as the object. Which of the following statements is true?</t>
  </si>
  <si>
    <t>The distance of the object from the lens is 2f.</t>
  </si>
  <si>
    <t>The distance of the object from the lens is f.</t>
  </si>
  <si>
    <t>The distance of the image to the lens is more than 2f.</t>
  </si>
  <si>
    <t>The distance of the image to the lens is less than 2f but greater than f.</t>
  </si>
  <si>
    <t>Calculate the refractive index of a diamond, given that the speed of light in a vacuum = 3.0 × 108 m/s and the speed of light through a diamond = 1.24 × 108 m/s. Give your answer to 2 decimal places.</t>
  </si>
  <si>
    <t>If the object is at a distance of less than principal focus from a convex lens, is the resulting image virtual or real?</t>
  </si>
  <si>
    <t>White light passes through a prism and is dispersed, producing seven different colours. Which is the fourth colour in order of increasing frequency?</t>
  </si>
  <si>
    <t>Complete the following sentence: Monochromatic light cannot be dispersed by a prism because it contains light of a ______ frequency.</t>
  </si>
  <si>
    <t>virtual</t>
  </si>
  <si>
    <t>green</t>
  </si>
  <si>
    <t>single</t>
  </si>
  <si>
    <t>Calculate the e.m.f. of the source labelled X.</t>
  </si>
  <si>
    <t>The truth table below describes the action of which logic gate?</t>
  </si>
  <si>
    <t>Which of the following is an advantage of a circuit breaker over a fuse?</t>
  </si>
  <si>
    <t>It does not need to be replaced.</t>
  </si>
  <si>
    <t>It prevents fires.</t>
  </si>
  <si>
    <t>It does not waste electricity.</t>
  </si>
  <si>
    <t>It uses a magnetising coil.</t>
  </si>
  <si>
    <t>In the diagram, a bar magnet is dropped through a coil of wire and a current is induced. Which of the following options best describes the acceleration of the magnet as it falls?</t>
  </si>
  <si>
    <t>Greater than g</t>
  </si>
  <si>
    <t>Equal to g</t>
  </si>
  <si>
    <t>Less than g, then greater than g</t>
  </si>
  <si>
    <t>Less than g</t>
  </si>
  <si>
    <t>south</t>
  </si>
  <si>
    <t>south pole</t>
  </si>
  <si>
    <t>5V</t>
  </si>
  <si>
    <t>NAND</t>
  </si>
  <si>
    <t>Complete the following sentence: When a compass is placed in a magnetic field the north point of the needle will point towards the ______ pole of a magnet.</t>
  </si>
  <si>
    <t>A soft magnetic material is required to act as the core of an electromagnet in a door lock. Which metal is most suitable, iron or steel?</t>
  </si>
  <si>
    <t>Complete the following sentence: A non-ohmic component that only allows current to flow in one direction is called a ______.</t>
  </si>
  <si>
    <t>A security system in a bank needs to sound an alarm when a pressure pad is activated and a laser beam is broken. What is the smallest number of logic gates required to make this system?</t>
  </si>
  <si>
    <t>In the logic circuit, what is the output Y when A = 0, B = 1 and C = 0?</t>
  </si>
  <si>
    <t>iron</t>
  </si>
  <si>
    <t>diode</t>
  </si>
  <si>
    <t>Complete the following sentence: An atom that is not ionised has no overall charge because the number of ______ and protons are equal.</t>
  </si>
  <si>
    <t>A nucleus decays and the emitted radiation is observed to be highly ionising and weakly penetrating. Which type of radioactive decay is this?</t>
  </si>
  <si>
    <t>A radioactive source is stored in a thin metal container. When a Geiger–Müller tube is placed near the container, it detects radioactive decay. Which type of radiation is the Geiger–Müller tube detecting?</t>
  </si>
  <si>
    <t>Using the graph, calculate the half-life of the sample. </t>
  </si>
  <si>
    <t>electrons</t>
  </si>
  <si>
    <t>alpha</t>
  </si>
  <si>
    <t>gammy rays</t>
  </si>
  <si>
    <t>6 seconds</t>
  </si>
  <si>
    <t>A radioactive source is to be used to detect whether cereal packets have been filled to the top as they pass on a conveyer belt. Which type(s) of radiation are suitable for performing this task?</t>
  </si>
  <si>
    <t>Gamma</t>
  </si>
  <si>
    <t>Alpha</t>
  </si>
  <si>
    <t>Beta and gamma</t>
  </si>
  <si>
    <t>Beta</t>
  </si>
  <si>
    <t>Which type(s) of radioactive decay cause the nucleus to change into a different element?</t>
  </si>
  <si>
    <t>Gamma only</t>
  </si>
  <si>
    <t>Alpha only</t>
  </si>
  <si>
    <t>Alpha and beta</t>
  </si>
  <si>
    <t>The mass of radioactive material is initially measured to be 500 g. The sample is reweighed five days later and is found to have a mass of 125 g. What is the half-life of the sample?</t>
  </si>
  <si>
    <t>1.25 days</t>
  </si>
  <si>
    <t>2.5 days</t>
  </si>
  <si>
    <t>1.75 days</t>
  </si>
  <si>
    <t>5 days</t>
  </si>
  <si>
    <t>Complete the following sentence: A Geiger–Müller tube can be used to detect ______ radiation.</t>
  </si>
  <si>
    <t>State the missing number in the nuclide decay equation.</t>
  </si>
  <si>
    <t>ionising</t>
  </si>
  <si>
    <t>B</t>
  </si>
  <si>
    <t>A</t>
  </si>
  <si>
    <t>C</t>
  </si>
  <si>
    <t>D</t>
  </si>
  <si>
    <t>answer</t>
  </si>
  <si>
    <t>images/question6.PNG</t>
  </si>
  <si>
    <t>images/question21.PNG</t>
  </si>
  <si>
    <t>images/question22.PNG</t>
  </si>
  <si>
    <t>images/question26.PNG</t>
  </si>
  <si>
    <t>images/question35.PNG</t>
  </si>
  <si>
    <t>images/question10.PNG</t>
  </si>
  <si>
    <t>images/question32.PNG</t>
  </si>
  <si>
    <t>images/question33.PNG</t>
  </si>
  <si>
    <t>images/question40.PNG</t>
  </si>
  <si>
    <t>images/question44.PNG</t>
  </si>
  <si>
    <t>A mixture of argon and helium are placed in a closed container. The mass of argon is ten times that of helium. Which statement is true?</t>
  </si>
  <si>
    <t>Helium atoms cannot be moved by larger, slower moving argon atoms.</t>
  </si>
  <si>
    <t>If helium atoms move fast enough, they can move the larger argon atoms.</t>
  </si>
  <si>
    <t>Helium atoms can only be moved by larger argon atoms.</t>
  </si>
  <si>
    <t>Larger argon atoms cannot be moved by smaller helium atoms.</t>
  </si>
  <si>
    <r>
      <t>What is the frequency of a wave if the velocity is 3 × 10</t>
    </r>
    <r>
      <rPr>
        <vertAlign val="superscript"/>
        <sz val="11"/>
        <color theme="1"/>
        <rFont val="Calibri Light"/>
        <family val="2"/>
        <scheme val="major"/>
      </rPr>
      <t>8</t>
    </r>
    <r>
      <rPr>
        <sz val="11"/>
        <color theme="1"/>
        <rFont val="Calibri Light"/>
        <family val="2"/>
        <scheme val="major"/>
      </rPr>
      <t> m/s and the wavelength is 10 × 10</t>
    </r>
    <r>
      <rPr>
        <vertAlign val="superscript"/>
        <sz val="11"/>
        <color theme="1"/>
        <rFont val="Calibri Light"/>
        <family val="2"/>
        <scheme val="major"/>
      </rPr>
      <t>−9</t>
    </r>
    <r>
      <rPr>
        <sz val="11"/>
        <color theme="1"/>
        <rFont val="Calibri Light"/>
        <family val="2"/>
        <scheme val="major"/>
      </rPr>
      <t> m?</t>
    </r>
  </si>
  <si>
    <r>
      <t>3.3 × 10</t>
    </r>
    <r>
      <rPr>
        <vertAlign val="superscript"/>
        <sz val="11"/>
        <color theme="1"/>
        <rFont val="Calibri Light"/>
        <family val="2"/>
        <scheme val="major"/>
      </rPr>
      <t>−17</t>
    </r>
    <r>
      <rPr>
        <sz val="11"/>
        <color theme="1"/>
        <rFont val="Calibri Light"/>
        <family val="2"/>
        <scheme val="major"/>
      </rPr>
      <t> Hz</t>
    </r>
  </si>
  <si>
    <r>
      <t>0.3 × 10</t>
    </r>
    <r>
      <rPr>
        <vertAlign val="superscript"/>
        <sz val="11"/>
        <color theme="1"/>
        <rFont val="Calibri Light"/>
        <family val="2"/>
        <scheme val="major"/>
      </rPr>
      <t>17</t>
    </r>
    <r>
      <rPr>
        <sz val="11"/>
        <color theme="1"/>
        <rFont val="Calibri Light"/>
        <family val="2"/>
        <scheme val="major"/>
      </rPr>
      <t> Hz</t>
    </r>
  </si>
  <si>
    <r>
      <t xml:space="preserve">A steel paperclip is attracted to either pole of a magnet. If the paperclip is brought close to the north pole of a magnet, what pole is induced in the end of the paperclip </t>
    </r>
    <r>
      <rPr>
        <b/>
        <sz val="11"/>
        <color theme="1"/>
        <rFont val="Calibri Light"/>
        <family val="2"/>
        <scheme val="major"/>
      </rPr>
      <t>closest</t>
    </r>
    <r>
      <rPr>
        <sz val="11"/>
        <color theme="1"/>
        <rFont val="Calibri Light"/>
        <family val="2"/>
        <scheme val="major"/>
      </rPr>
      <t xml:space="preserve"> to the magnet?</t>
    </r>
  </si>
  <si>
    <r>
      <t xml:space="preserve">The following diagram shows Rutherford's alpha-particle scattering experiment. Which letter identifies the region on the screen where </t>
    </r>
    <r>
      <rPr>
        <b/>
        <sz val="11"/>
        <color theme="1"/>
        <rFont val="Calibri Light"/>
        <family val="2"/>
        <scheme val="major"/>
      </rPr>
      <t>most</t>
    </r>
    <r>
      <rPr>
        <sz val="11"/>
        <color theme="1"/>
        <rFont val="Calibri Light"/>
        <family val="2"/>
        <scheme val="major"/>
      </rPr>
      <t xml:space="preserve"> of the alpha particles were observed?</t>
    </r>
  </si>
  <si>
    <t>images/question45.PNG</t>
  </si>
  <si>
    <t>images/question49.PNG</t>
  </si>
  <si>
    <t>images/question50.PNG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</si>
</sst>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vertAlign val="superscript"/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5469-3FAD-4CCD-B24B-91A8187BF717}">
  <dimension ref="A1:L51"/>
  <sheetViews>
    <sheetView tabSelected="1" workbookViewId="0">
      <pane ySplit="1" topLeftCell="A2" activePane="bottomLeft" state="frozen"/>
      <selection activeCell="B1" sqref="B1"/>
      <selection pane="bottomLeft" activeCell="D2" sqref="D2"/>
    </sheetView>
  </sheetViews>
  <sheetFormatPr defaultRowHeight="14.4" x14ac:dyDescent="0.3"/>
  <cols>
    <col min="1" max="3" width="8.88671875" style="1"/>
    <col min="4" max="4" width="30.5546875" style="1" customWidth="1"/>
    <col min="5" max="5" width="44.77734375" style="1" customWidth="1"/>
    <col min="6" max="10" width="15.77734375" style="1" customWidth="1"/>
    <col min="11" max="11" width="11.88671875" style="2" hidden="1" customWidth="1"/>
    <col min="12" max="12" width="0" style="1" hidden="1" customWidth="1"/>
    <col min="13" max="16384" width="8.88671875" style="1"/>
  </cols>
  <sheetData>
    <row r="1" spans="1:12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158</v>
      </c>
    </row>
    <row r="2" spans="1:12" ht="63.9" customHeight="1" x14ac:dyDescent="0.3">
      <c r="A2" s="4">
        <v>1</v>
      </c>
      <c r="B2" s="4">
        <v>1</v>
      </c>
      <c r="C2" s="4">
        <f t="shared" ref="C2:C45" si="0">IF(F2="",2,1)</f>
        <v>1</v>
      </c>
      <c r="D2" s="4" t="s">
        <v>10</v>
      </c>
      <c r="E2" s="4" t="str">
        <f t="shared" ref="E2:E33" si="1">IF(L2="","images/blank.PNG",L2)</f>
        <v>images/blank.PNG</v>
      </c>
      <c r="F2" s="5" t="s">
        <v>68</v>
      </c>
      <c r="G2" s="5" t="s">
        <v>69</v>
      </c>
      <c r="H2" s="5" t="s">
        <v>70</v>
      </c>
      <c r="I2" s="5" t="s">
        <v>11</v>
      </c>
      <c r="J2" s="5" t="str" cm="1">
        <f t="array" ref="J2">_xlfn.IFS(K2=F2,"A",K2=G2,"B",K2=H2,"C",K2=I2,"D")</f>
        <v>B</v>
      </c>
      <c r="K2" s="5" t="s">
        <v>69</v>
      </c>
      <c r="L2" s="4"/>
    </row>
    <row r="3" spans="1:12" ht="86.4" x14ac:dyDescent="0.3">
      <c r="A3" s="4">
        <v>2</v>
      </c>
      <c r="B3" s="4">
        <v>1</v>
      </c>
      <c r="C3" s="4">
        <f t="shared" si="0"/>
        <v>1</v>
      </c>
      <c r="D3" s="5" t="s">
        <v>12</v>
      </c>
      <c r="E3" s="4" t="str">
        <f t="shared" si="1"/>
        <v>images/blank.PNG</v>
      </c>
      <c r="F3" s="5" t="s">
        <v>13</v>
      </c>
      <c r="G3" s="5" t="s">
        <v>14</v>
      </c>
      <c r="H3" s="5" t="s">
        <v>15</v>
      </c>
      <c r="I3" s="5" t="s">
        <v>16</v>
      </c>
      <c r="J3" s="5" t="str" cm="1">
        <f t="array" ref="J3">_xlfn.IFS(K3=F3,"A",K3=G3,"B",K3=H3,"C",K3=I3,"D")</f>
        <v>D</v>
      </c>
      <c r="K3" s="5" t="s">
        <v>16</v>
      </c>
      <c r="L3" s="4"/>
    </row>
    <row r="4" spans="1:12" ht="57.6" x14ac:dyDescent="0.3">
      <c r="A4" s="4">
        <v>3</v>
      </c>
      <c r="B4" s="4">
        <v>1</v>
      </c>
      <c r="C4" s="4">
        <f t="shared" si="0"/>
        <v>1</v>
      </c>
      <c r="D4" s="5" t="s">
        <v>17</v>
      </c>
      <c r="E4" s="4" t="str">
        <f t="shared" si="1"/>
        <v>images/blank.PNG</v>
      </c>
      <c r="F4" s="5" t="s">
        <v>18</v>
      </c>
      <c r="G4" s="5" t="s">
        <v>19</v>
      </c>
      <c r="H4" s="5" t="s">
        <v>20</v>
      </c>
      <c r="I4" s="5" t="s">
        <v>21</v>
      </c>
      <c r="J4" s="5" t="str" cm="1">
        <f t="array" ref="J4">_xlfn.IFS(K4=F4,"A",K4=G4,"B",K4=H4,"C",K4=I4,"D")</f>
        <v>A</v>
      </c>
      <c r="K4" s="5" t="s">
        <v>18</v>
      </c>
      <c r="L4" s="4"/>
    </row>
    <row r="5" spans="1:12" ht="43.2" x14ac:dyDescent="0.3">
      <c r="A5" s="4">
        <v>4</v>
      </c>
      <c r="B5" s="4">
        <v>1</v>
      </c>
      <c r="C5" s="4">
        <f t="shared" si="0"/>
        <v>2</v>
      </c>
      <c r="D5" s="5" t="s">
        <v>22</v>
      </c>
      <c r="E5" s="4" t="str">
        <f t="shared" si="1"/>
        <v>images/blank.PNG</v>
      </c>
      <c r="F5" s="4"/>
      <c r="G5" s="4"/>
      <c r="H5" s="4"/>
      <c r="I5" s="4"/>
      <c r="J5" s="4" t="s">
        <v>24</v>
      </c>
      <c r="K5" s="4" t="s">
        <v>24</v>
      </c>
      <c r="L5" s="4"/>
    </row>
    <row r="6" spans="1:12" ht="43.2" x14ac:dyDescent="0.3">
      <c r="A6" s="4">
        <v>5</v>
      </c>
      <c r="B6" s="4">
        <v>1</v>
      </c>
      <c r="C6" s="4">
        <f t="shared" si="0"/>
        <v>2</v>
      </c>
      <c r="D6" s="5" t="s">
        <v>23</v>
      </c>
      <c r="E6" s="4" t="str">
        <f t="shared" si="1"/>
        <v>images/blank.PNG</v>
      </c>
      <c r="F6" s="4"/>
      <c r="G6" s="4"/>
      <c r="H6" s="4"/>
      <c r="I6" s="4"/>
      <c r="J6" s="4">
        <v>600</v>
      </c>
      <c r="K6" s="4">
        <v>600</v>
      </c>
      <c r="L6" s="4"/>
    </row>
    <row r="7" spans="1:12" ht="180.6" customHeight="1" x14ac:dyDescent="0.3">
      <c r="A7" s="4">
        <v>6</v>
      </c>
      <c r="B7" s="4">
        <v>1</v>
      </c>
      <c r="C7" s="4">
        <f t="shared" si="0"/>
        <v>1</v>
      </c>
      <c r="D7" s="4" t="s">
        <v>25</v>
      </c>
      <c r="E7" s="4" t="str">
        <f t="shared" si="1"/>
        <v>images/question6.PNG</v>
      </c>
      <c r="F7" s="5" t="s">
        <v>26</v>
      </c>
      <c r="G7" s="5" t="s">
        <v>27</v>
      </c>
      <c r="H7" s="5" t="s">
        <v>28</v>
      </c>
      <c r="I7" s="5" t="s">
        <v>29</v>
      </c>
      <c r="J7" s="5" t="str" cm="1">
        <f t="array" ref="J7">_xlfn.IFS(K7=F7,"A",K7=G7,"B",K7=H7,"C",K7=I7,"D")</f>
        <v>A</v>
      </c>
      <c r="K7" s="5" t="s">
        <v>26</v>
      </c>
      <c r="L7" s="8" t="s">
        <v>159</v>
      </c>
    </row>
    <row r="8" spans="1:12" ht="43.2" x14ac:dyDescent="0.3">
      <c r="A8" s="4">
        <v>7</v>
      </c>
      <c r="B8" s="4">
        <v>1</v>
      </c>
      <c r="C8" s="4">
        <f t="shared" si="0"/>
        <v>1</v>
      </c>
      <c r="D8" s="5" t="s">
        <v>30</v>
      </c>
      <c r="E8" s="4" t="str">
        <f t="shared" si="1"/>
        <v>images/blank.PNG</v>
      </c>
      <c r="F8" s="5" t="s">
        <v>31</v>
      </c>
      <c r="G8" s="5" t="s">
        <v>32</v>
      </c>
      <c r="H8" s="5" t="s">
        <v>33</v>
      </c>
      <c r="I8" s="5" t="s">
        <v>34</v>
      </c>
      <c r="J8" s="5" t="str" cm="1">
        <f t="array" ref="J8">_xlfn.IFS(K8=F8,"A",K8=G8,"B",K8=H8,"C",K8=I8,"D")</f>
        <v>C</v>
      </c>
      <c r="K8" s="5" t="s">
        <v>33</v>
      </c>
      <c r="L8" s="4"/>
    </row>
    <row r="9" spans="1:12" ht="86.4" x14ac:dyDescent="0.3">
      <c r="A9" s="4">
        <v>8</v>
      </c>
      <c r="B9" s="4">
        <v>1</v>
      </c>
      <c r="C9" s="4">
        <f t="shared" si="0"/>
        <v>2</v>
      </c>
      <c r="D9" s="4" t="s">
        <v>35</v>
      </c>
      <c r="E9" s="4" t="str">
        <f t="shared" si="1"/>
        <v>images/blank.PNG</v>
      </c>
      <c r="F9" s="4"/>
      <c r="G9" s="4"/>
      <c r="H9" s="4"/>
      <c r="I9" s="4"/>
      <c r="J9" s="4">
        <v>72</v>
      </c>
      <c r="K9" s="4">
        <v>72</v>
      </c>
      <c r="L9" s="4"/>
    </row>
    <row r="10" spans="1:12" ht="57.6" x14ac:dyDescent="0.3">
      <c r="A10" s="4">
        <v>9</v>
      </c>
      <c r="B10" s="4">
        <v>1</v>
      </c>
      <c r="C10" s="4">
        <f t="shared" si="0"/>
        <v>2</v>
      </c>
      <c r="D10" s="4" t="s">
        <v>36</v>
      </c>
      <c r="E10" s="4" t="str">
        <f t="shared" si="1"/>
        <v>images/blank.PNG</v>
      </c>
      <c r="F10" s="4"/>
      <c r="G10" s="4"/>
      <c r="H10" s="4"/>
      <c r="I10" s="4"/>
      <c r="J10" s="4" t="s">
        <v>38</v>
      </c>
      <c r="K10" s="4" t="s">
        <v>38</v>
      </c>
      <c r="L10" s="4"/>
    </row>
    <row r="11" spans="1:12" ht="151.19999999999999" customHeight="1" x14ac:dyDescent="0.3">
      <c r="A11" s="4">
        <v>10</v>
      </c>
      <c r="B11" s="4">
        <v>1</v>
      </c>
      <c r="C11" s="4">
        <f t="shared" si="0"/>
        <v>2</v>
      </c>
      <c r="D11" s="4" t="s">
        <v>37</v>
      </c>
      <c r="E11" s="4" t="str">
        <f t="shared" si="1"/>
        <v>images/question10.PNG</v>
      </c>
      <c r="F11" s="4"/>
      <c r="G11" s="4"/>
      <c r="H11" s="4"/>
      <c r="I11" s="4"/>
      <c r="J11" s="4" t="s">
        <v>39</v>
      </c>
      <c r="K11" s="4" t="s">
        <v>39</v>
      </c>
      <c r="L11" s="8" t="s">
        <v>164</v>
      </c>
    </row>
    <row r="12" spans="1:12" ht="28.8" x14ac:dyDescent="0.3">
      <c r="A12" s="4">
        <v>11</v>
      </c>
      <c r="B12" s="4">
        <v>2</v>
      </c>
      <c r="C12" s="4">
        <f t="shared" si="0"/>
        <v>1</v>
      </c>
      <c r="D12" s="4" t="s">
        <v>45</v>
      </c>
      <c r="E12" s="4" t="str">
        <f t="shared" si="1"/>
        <v>images/blank.PNG</v>
      </c>
      <c r="F12" s="5" t="s">
        <v>40</v>
      </c>
      <c r="G12" s="5" t="s">
        <v>41</v>
      </c>
      <c r="H12" s="5" t="s">
        <v>42</v>
      </c>
      <c r="I12" s="5" t="s">
        <v>43</v>
      </c>
      <c r="J12" s="5" t="str" cm="1">
        <f t="array" ref="J12">_xlfn.IFS(K12=F12,"A",K12=G12,"B",K12=H12,"C",K12=I12,"D")</f>
        <v>A</v>
      </c>
      <c r="K12" s="5" t="s">
        <v>40</v>
      </c>
      <c r="L12" s="4"/>
    </row>
    <row r="13" spans="1:12" ht="57.6" x14ac:dyDescent="0.3">
      <c r="A13" s="4">
        <v>12</v>
      </c>
      <c r="B13" s="4">
        <v>2</v>
      </c>
      <c r="C13" s="4">
        <f t="shared" si="0"/>
        <v>1</v>
      </c>
      <c r="D13" s="5" t="s">
        <v>44</v>
      </c>
      <c r="E13" s="4" t="str">
        <f t="shared" si="1"/>
        <v>images/blank.PNG</v>
      </c>
      <c r="F13" s="5" t="s">
        <v>46</v>
      </c>
      <c r="G13" s="5" t="s">
        <v>65</v>
      </c>
      <c r="H13" s="5" t="s">
        <v>47</v>
      </c>
      <c r="I13" s="5" t="s">
        <v>66</v>
      </c>
      <c r="J13" s="5" t="str" cm="1">
        <f t="array" ref="J13">_xlfn.IFS(K13=F13,"A",K13=G13,"B",K13=H13,"C",K13=I13,"D")</f>
        <v>C</v>
      </c>
      <c r="K13" s="5" t="s">
        <v>47</v>
      </c>
      <c r="L13" s="4"/>
    </row>
    <row r="14" spans="1:12" ht="100.8" x14ac:dyDescent="0.3">
      <c r="A14" s="4">
        <v>13</v>
      </c>
      <c r="B14" s="4">
        <v>2</v>
      </c>
      <c r="C14" s="4">
        <f t="shared" si="0"/>
        <v>1</v>
      </c>
      <c r="D14" s="5" t="s">
        <v>53</v>
      </c>
      <c r="E14" s="4" t="str">
        <f t="shared" si="1"/>
        <v>images/blank.PNG</v>
      </c>
      <c r="F14" s="5" t="s">
        <v>48</v>
      </c>
      <c r="G14" s="5" t="s">
        <v>49</v>
      </c>
      <c r="H14" s="5" t="s">
        <v>50</v>
      </c>
      <c r="I14" s="5" t="s">
        <v>51</v>
      </c>
      <c r="J14" s="5" t="str" cm="1">
        <f t="array" ref="J14">_xlfn.IFS(K14=F14,"A",K14=G14,"B",K14=H14,"C",K14=I14,"D")</f>
        <v>D</v>
      </c>
      <c r="K14" s="5" t="s">
        <v>51</v>
      </c>
      <c r="L14" s="4"/>
    </row>
    <row r="15" spans="1:12" ht="100.8" x14ac:dyDescent="0.3">
      <c r="A15" s="4">
        <v>14</v>
      </c>
      <c r="B15" s="4">
        <v>2</v>
      </c>
      <c r="C15" s="4">
        <f t="shared" si="0"/>
        <v>1</v>
      </c>
      <c r="D15" s="6" t="s">
        <v>169</v>
      </c>
      <c r="E15" s="4" t="str">
        <f>IF(L15="","images/blank.PNG",L15)</f>
        <v>images/blank.PNG</v>
      </c>
      <c r="F15" s="3" t="s">
        <v>170</v>
      </c>
      <c r="G15" s="3" t="s">
        <v>171</v>
      </c>
      <c r="H15" s="3" t="s">
        <v>172</v>
      </c>
      <c r="I15" s="3" t="s">
        <v>173</v>
      </c>
      <c r="J15" s="5" t="str" cm="1">
        <f t="array" ref="J15">_xlfn.IFS(K15=F15,"A",K15=G15,"B",K15=H15,"C",K15=I15,"D")</f>
        <v>B</v>
      </c>
      <c r="K15" s="3" t="s">
        <v>171</v>
      </c>
      <c r="L15" s="4"/>
    </row>
    <row r="16" spans="1:12" ht="43.2" x14ac:dyDescent="0.3">
      <c r="A16" s="4">
        <v>15</v>
      </c>
      <c r="B16" s="4">
        <v>2</v>
      </c>
      <c r="C16" s="4">
        <f t="shared" si="0"/>
        <v>2</v>
      </c>
      <c r="D16" s="5" t="s">
        <v>52</v>
      </c>
      <c r="E16" s="4" t="str">
        <f>IF(L16="","images/blank.PNG",L16)</f>
        <v>images/blank.PNG</v>
      </c>
      <c r="F16" s="4"/>
      <c r="G16" s="4"/>
      <c r="H16" s="4"/>
      <c r="I16" s="4"/>
      <c r="J16" s="4" t="s">
        <v>59</v>
      </c>
      <c r="K16" s="4" t="s">
        <v>59</v>
      </c>
      <c r="L16" s="4"/>
    </row>
    <row r="17" spans="1:12" ht="43.2" x14ac:dyDescent="0.3">
      <c r="A17" s="4">
        <v>16</v>
      </c>
      <c r="B17" s="4">
        <v>2</v>
      </c>
      <c r="C17" s="4">
        <f t="shared" si="0"/>
        <v>1</v>
      </c>
      <c r="D17" s="6" t="s">
        <v>54</v>
      </c>
      <c r="E17" s="4" t="str">
        <f t="shared" si="1"/>
        <v>images/blank.PNG</v>
      </c>
      <c r="F17" s="6" t="s">
        <v>55</v>
      </c>
      <c r="G17" s="6" t="s">
        <v>56</v>
      </c>
      <c r="H17" s="6" t="s">
        <v>57</v>
      </c>
      <c r="I17" s="6" t="s">
        <v>58</v>
      </c>
      <c r="J17" s="5" t="str" cm="1">
        <f t="array" ref="J17">_xlfn.IFS(K17=F17,"A",K17=G17,"B",K17=H17,"C",K17=I17,"D")</f>
        <v>D</v>
      </c>
      <c r="K17" s="6" t="s">
        <v>58</v>
      </c>
      <c r="L17" s="4"/>
    </row>
    <row r="18" spans="1:12" ht="43.2" x14ac:dyDescent="0.3">
      <c r="A18" s="4">
        <v>17</v>
      </c>
      <c r="B18" s="4">
        <v>2</v>
      </c>
      <c r="C18" s="4">
        <f t="shared" si="0"/>
        <v>1</v>
      </c>
      <c r="D18" s="6" t="s">
        <v>60</v>
      </c>
      <c r="E18" s="4" t="str">
        <f t="shared" si="1"/>
        <v>images/blank.PNG</v>
      </c>
      <c r="F18" s="6" t="s">
        <v>61</v>
      </c>
      <c r="G18" s="6" t="s">
        <v>67</v>
      </c>
      <c r="H18" s="6" t="s">
        <v>62</v>
      </c>
      <c r="I18" s="6" t="s">
        <v>71</v>
      </c>
      <c r="J18" s="5" t="str" cm="1">
        <f t="array" ref="J18">_xlfn.IFS(K18=F18,"A",K18=G18,"B",K18=H18,"C",K18=I18,"D")</f>
        <v>B</v>
      </c>
      <c r="K18" s="6" t="s">
        <v>67</v>
      </c>
      <c r="L18" s="4"/>
    </row>
    <row r="19" spans="1:12" ht="59.4" x14ac:dyDescent="0.3">
      <c r="A19" s="4">
        <v>18</v>
      </c>
      <c r="B19" s="4">
        <v>2</v>
      </c>
      <c r="C19" s="4">
        <f t="shared" si="0"/>
        <v>1</v>
      </c>
      <c r="D19" s="6" t="s">
        <v>72</v>
      </c>
      <c r="E19" s="4" t="str">
        <f t="shared" si="1"/>
        <v>images/blank.PNG</v>
      </c>
      <c r="F19" s="7" t="s">
        <v>73</v>
      </c>
      <c r="G19" s="7" t="s">
        <v>74</v>
      </c>
      <c r="H19" s="7" t="s">
        <v>75</v>
      </c>
      <c r="I19" s="7" t="s">
        <v>76</v>
      </c>
      <c r="J19" s="5" t="str" cm="1">
        <f t="array" ref="J19">_xlfn.IFS(K19=F19,"A",K19=G19,"B",K19=H19,"C",K19=I19,"D")</f>
        <v>C</v>
      </c>
      <c r="K19" s="7" t="s">
        <v>75</v>
      </c>
      <c r="L19" s="4"/>
    </row>
    <row r="20" spans="1:12" ht="72" x14ac:dyDescent="0.3">
      <c r="A20" s="4">
        <v>19</v>
      </c>
      <c r="B20" s="4">
        <v>2</v>
      </c>
      <c r="C20" s="4">
        <f t="shared" si="0"/>
        <v>2</v>
      </c>
      <c r="D20" s="6" t="s">
        <v>63</v>
      </c>
      <c r="E20" s="4" t="str">
        <f t="shared" si="1"/>
        <v>images/blank.PNG</v>
      </c>
      <c r="F20" s="4"/>
      <c r="G20" s="4"/>
      <c r="H20" s="4"/>
      <c r="I20" s="4"/>
      <c r="J20" s="4">
        <v>2</v>
      </c>
      <c r="K20" s="4">
        <v>2</v>
      </c>
      <c r="L20" s="4"/>
    </row>
    <row r="21" spans="1:12" ht="46.8" x14ac:dyDescent="0.3">
      <c r="A21" s="4">
        <v>20</v>
      </c>
      <c r="B21" s="4">
        <v>2</v>
      </c>
      <c r="C21" s="4">
        <f t="shared" si="0"/>
        <v>2</v>
      </c>
      <c r="D21" s="6" t="s">
        <v>77</v>
      </c>
      <c r="E21" s="4" t="str">
        <f t="shared" si="1"/>
        <v>images/blank.PNG</v>
      </c>
      <c r="F21" s="4"/>
      <c r="G21" s="4"/>
      <c r="H21" s="4"/>
      <c r="I21" s="4"/>
      <c r="J21" s="4" t="s">
        <v>64</v>
      </c>
      <c r="K21" s="4" t="s">
        <v>64</v>
      </c>
      <c r="L21" s="4"/>
    </row>
    <row r="22" spans="1:12" ht="57.6" x14ac:dyDescent="0.3">
      <c r="A22" s="4">
        <v>21</v>
      </c>
      <c r="B22" s="4">
        <v>3</v>
      </c>
      <c r="C22" s="4">
        <f t="shared" si="0"/>
        <v>1</v>
      </c>
      <c r="D22" s="6" t="s">
        <v>78</v>
      </c>
      <c r="E22" s="4" t="str">
        <f t="shared" si="1"/>
        <v>images/question21.PNG</v>
      </c>
      <c r="F22" s="6" t="s">
        <v>79</v>
      </c>
      <c r="G22" s="6" t="s">
        <v>80</v>
      </c>
      <c r="H22" s="6" t="s">
        <v>81</v>
      </c>
      <c r="I22" s="6" t="s">
        <v>82</v>
      </c>
      <c r="J22" s="5" t="str" cm="1">
        <f t="array" ref="J22">_xlfn.IFS(K22=F22,"A",K22=G22,"B",K22=H22,"C",K22=I22,"D")</f>
        <v>B</v>
      </c>
      <c r="K22" s="6" t="s">
        <v>80</v>
      </c>
      <c r="L22" s="8" t="s">
        <v>160</v>
      </c>
    </row>
    <row r="23" spans="1:12" ht="57.6" x14ac:dyDescent="0.3">
      <c r="A23" s="4">
        <v>22</v>
      </c>
      <c r="B23" s="4">
        <v>3</v>
      </c>
      <c r="C23" s="4">
        <f t="shared" si="0"/>
        <v>1</v>
      </c>
      <c r="D23" s="6" t="s">
        <v>83</v>
      </c>
      <c r="E23" s="4" t="str">
        <f t="shared" si="1"/>
        <v>images/question22.PNG</v>
      </c>
      <c r="F23" s="6" t="s">
        <v>84</v>
      </c>
      <c r="G23" s="6" t="s">
        <v>85</v>
      </c>
      <c r="H23" s="6" t="s">
        <v>86</v>
      </c>
      <c r="I23" s="6" t="s">
        <v>87</v>
      </c>
      <c r="J23" s="5" t="str" cm="1">
        <f t="array" ref="J23">_xlfn.IFS(K23=F23,"A",K23=G23,"B",K23=H23,"C",K23=I23,"D")</f>
        <v>C</v>
      </c>
      <c r="K23" s="6" t="s">
        <v>86</v>
      </c>
      <c r="L23" s="8" t="s">
        <v>161</v>
      </c>
    </row>
    <row r="24" spans="1:12" ht="72" x14ac:dyDescent="0.3">
      <c r="A24" s="4">
        <v>23</v>
      </c>
      <c r="B24" s="4">
        <v>3</v>
      </c>
      <c r="C24" s="4">
        <f t="shared" si="0"/>
        <v>2</v>
      </c>
      <c r="D24" s="6" t="s">
        <v>88</v>
      </c>
      <c r="E24" s="4" t="str">
        <f t="shared" si="1"/>
        <v>images/blank.PNG</v>
      </c>
      <c r="F24" s="4"/>
      <c r="G24" s="4"/>
      <c r="H24" s="4"/>
      <c r="I24" s="4"/>
      <c r="J24" s="4" t="s">
        <v>92</v>
      </c>
      <c r="K24" s="4" t="s">
        <v>92</v>
      </c>
      <c r="L24" s="4"/>
    </row>
    <row r="25" spans="1:12" ht="43.2" x14ac:dyDescent="0.3">
      <c r="A25" s="4">
        <v>24</v>
      </c>
      <c r="B25" s="4">
        <v>3</v>
      </c>
      <c r="C25" s="4">
        <f t="shared" si="0"/>
        <v>2</v>
      </c>
      <c r="D25" s="6" t="s">
        <v>89</v>
      </c>
      <c r="E25" s="4" t="str">
        <f t="shared" si="1"/>
        <v>images/blank.PNG</v>
      </c>
      <c r="F25" s="4"/>
      <c r="G25" s="4"/>
      <c r="H25" s="4"/>
      <c r="I25" s="4"/>
      <c r="J25" s="4" t="s">
        <v>93</v>
      </c>
      <c r="K25" s="4" t="s">
        <v>93</v>
      </c>
      <c r="L25" s="4"/>
    </row>
    <row r="26" spans="1:12" ht="46.8" x14ac:dyDescent="0.3">
      <c r="A26" s="4">
        <v>25</v>
      </c>
      <c r="B26" s="4">
        <v>3</v>
      </c>
      <c r="C26" s="4">
        <f t="shared" si="0"/>
        <v>1</v>
      </c>
      <c r="D26" s="6" t="s">
        <v>174</v>
      </c>
      <c r="E26" s="4" t="str">
        <f t="shared" si="1"/>
        <v>images/blank.PNG</v>
      </c>
      <c r="F26" s="7" t="s">
        <v>90</v>
      </c>
      <c r="G26" s="7" t="s">
        <v>175</v>
      </c>
      <c r="H26" s="7" t="s">
        <v>91</v>
      </c>
      <c r="I26" s="7" t="s">
        <v>176</v>
      </c>
      <c r="J26" s="5" t="str" cm="1">
        <f t="array" ref="J26">_xlfn.IFS(K26=F26,"A",K26=G26,"B",K26=H26,"C",K26=I26,"D")</f>
        <v>D</v>
      </c>
      <c r="K26" s="7" t="s">
        <v>176</v>
      </c>
      <c r="L26" s="4"/>
    </row>
    <row r="27" spans="1:12" ht="72" x14ac:dyDescent="0.3">
      <c r="A27" s="4">
        <v>26</v>
      </c>
      <c r="B27" s="4">
        <v>3</v>
      </c>
      <c r="C27" s="4">
        <f t="shared" si="0"/>
        <v>1</v>
      </c>
      <c r="D27" s="6" t="s">
        <v>94</v>
      </c>
      <c r="E27" s="4" t="str">
        <f t="shared" si="1"/>
        <v>images/question26.PNG</v>
      </c>
      <c r="F27" s="6" t="s">
        <v>95</v>
      </c>
      <c r="G27" s="6" t="s">
        <v>96</v>
      </c>
      <c r="H27" s="6" t="s">
        <v>97</v>
      </c>
      <c r="I27" s="6" t="s">
        <v>98</v>
      </c>
      <c r="J27" s="5" t="str" cm="1">
        <f t="array" ref="J27">_xlfn.IFS(K27=F27,"A",K27=G27,"B",K27=H27,"C",K27=I27,"D")</f>
        <v>A</v>
      </c>
      <c r="K27" s="6" t="s">
        <v>95</v>
      </c>
      <c r="L27" s="8" t="s">
        <v>162</v>
      </c>
    </row>
    <row r="28" spans="1:12" ht="86.4" x14ac:dyDescent="0.3">
      <c r="A28" s="4">
        <v>27</v>
      </c>
      <c r="B28" s="4">
        <v>3</v>
      </c>
      <c r="C28" s="4">
        <f t="shared" si="0"/>
        <v>2</v>
      </c>
      <c r="D28" s="6" t="s">
        <v>99</v>
      </c>
      <c r="E28" s="4" t="str">
        <f t="shared" si="1"/>
        <v>images/blank.PNG</v>
      </c>
      <c r="F28" s="4"/>
      <c r="G28" s="4"/>
      <c r="H28" s="4"/>
      <c r="I28" s="4"/>
      <c r="J28" s="4">
        <v>2.42</v>
      </c>
      <c r="K28" s="4">
        <v>2.42</v>
      </c>
      <c r="L28" s="4"/>
    </row>
    <row r="29" spans="1:12" ht="57.6" x14ac:dyDescent="0.3">
      <c r="A29" s="4">
        <v>28</v>
      </c>
      <c r="B29" s="4">
        <v>3</v>
      </c>
      <c r="C29" s="4">
        <f t="shared" si="0"/>
        <v>2</v>
      </c>
      <c r="D29" s="6" t="s">
        <v>100</v>
      </c>
      <c r="E29" s="4" t="str">
        <f t="shared" si="1"/>
        <v>images/blank.PNG</v>
      </c>
      <c r="F29" s="4"/>
      <c r="G29" s="4"/>
      <c r="H29" s="4"/>
      <c r="I29" s="4"/>
      <c r="J29" s="4" t="s">
        <v>103</v>
      </c>
      <c r="K29" s="4" t="s">
        <v>103</v>
      </c>
      <c r="L29" s="4"/>
    </row>
    <row r="30" spans="1:12" ht="72" x14ac:dyDescent="0.3">
      <c r="A30" s="4">
        <v>29</v>
      </c>
      <c r="B30" s="4">
        <v>3</v>
      </c>
      <c r="C30" s="4">
        <f t="shared" si="0"/>
        <v>2</v>
      </c>
      <c r="D30" s="6" t="s">
        <v>101</v>
      </c>
      <c r="E30" s="4" t="str">
        <f t="shared" si="1"/>
        <v>images/blank.PNG</v>
      </c>
      <c r="F30" s="4"/>
      <c r="G30" s="4"/>
      <c r="H30" s="4"/>
      <c r="I30" s="4"/>
      <c r="J30" s="4" t="s">
        <v>104</v>
      </c>
      <c r="K30" s="4" t="s">
        <v>104</v>
      </c>
      <c r="L30" s="4"/>
    </row>
    <row r="31" spans="1:12" ht="57.6" x14ac:dyDescent="0.3">
      <c r="A31" s="4">
        <v>30</v>
      </c>
      <c r="B31" s="4">
        <v>3</v>
      </c>
      <c r="C31" s="4">
        <f t="shared" si="0"/>
        <v>2</v>
      </c>
      <c r="D31" s="6" t="s">
        <v>102</v>
      </c>
      <c r="E31" s="4" t="str">
        <f t="shared" si="1"/>
        <v>images/blank.PNG</v>
      </c>
      <c r="F31" s="4"/>
      <c r="G31" s="4"/>
      <c r="H31" s="4"/>
      <c r="I31" s="4"/>
      <c r="J31" s="4" t="s">
        <v>105</v>
      </c>
      <c r="K31" s="4" t="s">
        <v>105</v>
      </c>
      <c r="L31" s="4"/>
    </row>
    <row r="32" spans="1:12" ht="86.4" x14ac:dyDescent="0.3">
      <c r="A32" s="4">
        <v>31</v>
      </c>
      <c r="B32" s="4">
        <v>4</v>
      </c>
      <c r="C32" s="4">
        <f t="shared" si="0"/>
        <v>2</v>
      </c>
      <c r="D32" s="6" t="s">
        <v>177</v>
      </c>
      <c r="E32" s="4" t="str">
        <f t="shared" si="1"/>
        <v>images/blank.PNG</v>
      </c>
      <c r="F32" s="4"/>
      <c r="G32" s="4"/>
      <c r="H32" s="4"/>
      <c r="I32" s="4"/>
      <c r="J32" s="4" t="s">
        <v>119</v>
      </c>
      <c r="K32" s="4" t="s">
        <v>119</v>
      </c>
      <c r="L32" s="4"/>
    </row>
    <row r="33" spans="1:12" ht="90.6" customHeight="1" x14ac:dyDescent="0.3">
      <c r="A33" s="4">
        <v>32</v>
      </c>
      <c r="B33" s="4">
        <v>4</v>
      </c>
      <c r="C33" s="4">
        <f t="shared" si="0"/>
        <v>2</v>
      </c>
      <c r="D33" s="6" t="s">
        <v>106</v>
      </c>
      <c r="E33" s="4" t="str">
        <f t="shared" si="1"/>
        <v>images/question32.PNG</v>
      </c>
      <c r="F33" s="4"/>
      <c r="G33" s="4"/>
      <c r="H33" s="4"/>
      <c r="I33" s="4"/>
      <c r="J33" s="4" t="s">
        <v>120</v>
      </c>
      <c r="K33" s="4" t="s">
        <v>120</v>
      </c>
      <c r="L33" s="8" t="s">
        <v>165</v>
      </c>
    </row>
    <row r="34" spans="1:12" ht="114.6" customHeight="1" x14ac:dyDescent="0.3">
      <c r="A34" s="4">
        <v>33</v>
      </c>
      <c r="B34" s="4">
        <v>4</v>
      </c>
      <c r="C34" s="4">
        <f t="shared" si="0"/>
        <v>2</v>
      </c>
      <c r="D34" s="6" t="s">
        <v>107</v>
      </c>
      <c r="E34" s="4" t="str">
        <f t="shared" ref="E34:E51" si="2">IF(L34="","images/blank.PNG",L34)</f>
        <v>images/question33.PNG</v>
      </c>
      <c r="F34" s="4"/>
      <c r="G34" s="4"/>
      <c r="H34" s="4"/>
      <c r="I34" s="4"/>
      <c r="J34" s="4" t="s">
        <v>121</v>
      </c>
      <c r="K34" s="4" t="s">
        <v>121</v>
      </c>
      <c r="L34" s="8" t="s">
        <v>166</v>
      </c>
    </row>
    <row r="35" spans="1:12" ht="43.2" x14ac:dyDescent="0.3">
      <c r="A35" s="4">
        <v>34</v>
      </c>
      <c r="B35" s="4">
        <v>4</v>
      </c>
      <c r="C35" s="4">
        <f t="shared" si="0"/>
        <v>1</v>
      </c>
      <c r="D35" s="6" t="s">
        <v>108</v>
      </c>
      <c r="E35" s="4" t="str">
        <f t="shared" si="2"/>
        <v>images/blank.PNG</v>
      </c>
      <c r="F35" s="6" t="s">
        <v>109</v>
      </c>
      <c r="G35" s="6" t="s">
        <v>110</v>
      </c>
      <c r="H35" s="6" t="s">
        <v>111</v>
      </c>
      <c r="I35" s="6" t="s">
        <v>112</v>
      </c>
      <c r="J35" s="5" t="str" cm="1">
        <f t="array" ref="J35">_xlfn.IFS(K35=F35,"A",K35=G35,"B",K35=H35,"C",K35=I35,"D")</f>
        <v>A</v>
      </c>
      <c r="K35" s="6" t="s">
        <v>109</v>
      </c>
      <c r="L35" s="4"/>
    </row>
    <row r="36" spans="1:12" ht="118.2" customHeight="1" x14ac:dyDescent="0.3">
      <c r="A36" s="4">
        <v>35</v>
      </c>
      <c r="B36" s="4">
        <v>4</v>
      </c>
      <c r="C36" s="4">
        <f t="shared" si="0"/>
        <v>1</v>
      </c>
      <c r="D36" s="6" t="s">
        <v>113</v>
      </c>
      <c r="E36" s="4" t="str">
        <f t="shared" si="2"/>
        <v>images/question35.PNG</v>
      </c>
      <c r="F36" s="6" t="s">
        <v>114</v>
      </c>
      <c r="G36" s="6" t="s">
        <v>115</v>
      </c>
      <c r="H36" s="6" t="s">
        <v>116</v>
      </c>
      <c r="I36" s="6" t="s">
        <v>117</v>
      </c>
      <c r="J36" s="5" t="str" cm="1">
        <f t="array" ref="J36">_xlfn.IFS(K36=F36,"A",K36=G36,"B",K36=H36,"C",K36=I36,"D")</f>
        <v>D</v>
      </c>
      <c r="K36" s="6" t="s">
        <v>117</v>
      </c>
      <c r="L36" s="8" t="s">
        <v>163</v>
      </c>
    </row>
    <row r="37" spans="1:12" ht="72" x14ac:dyDescent="0.3">
      <c r="A37" s="4">
        <v>36</v>
      </c>
      <c r="B37" s="4">
        <v>4</v>
      </c>
      <c r="C37" s="4">
        <f t="shared" si="0"/>
        <v>2</v>
      </c>
      <c r="D37" s="6" t="s">
        <v>122</v>
      </c>
      <c r="E37" s="4" t="str">
        <f t="shared" si="2"/>
        <v>images/blank.PNG</v>
      </c>
      <c r="F37" s="4"/>
      <c r="G37" s="4"/>
      <c r="H37" s="4"/>
      <c r="I37" s="4"/>
      <c r="J37" s="4" t="s">
        <v>118</v>
      </c>
      <c r="K37" s="4" t="s">
        <v>118</v>
      </c>
      <c r="L37" s="4"/>
    </row>
    <row r="38" spans="1:12" ht="57.6" x14ac:dyDescent="0.3">
      <c r="A38" s="4">
        <v>37</v>
      </c>
      <c r="B38" s="4">
        <v>4</v>
      </c>
      <c r="C38" s="4">
        <f t="shared" si="0"/>
        <v>2</v>
      </c>
      <c r="D38" s="6" t="s">
        <v>123</v>
      </c>
      <c r="E38" s="4" t="str">
        <f t="shared" si="2"/>
        <v>images/blank.PNG</v>
      </c>
      <c r="F38" s="4"/>
      <c r="G38" s="4"/>
      <c r="H38" s="4"/>
      <c r="I38" s="4"/>
      <c r="J38" s="4" t="s">
        <v>127</v>
      </c>
      <c r="K38" s="4" t="s">
        <v>127</v>
      </c>
      <c r="L38" s="4"/>
    </row>
    <row r="39" spans="1:12" ht="57.6" x14ac:dyDescent="0.3">
      <c r="A39" s="4">
        <v>38</v>
      </c>
      <c r="B39" s="4">
        <v>4</v>
      </c>
      <c r="C39" s="4">
        <f t="shared" si="0"/>
        <v>2</v>
      </c>
      <c r="D39" s="6" t="s">
        <v>124</v>
      </c>
      <c r="E39" s="4" t="str">
        <f t="shared" si="2"/>
        <v>images/blank.PNG</v>
      </c>
      <c r="F39" s="4"/>
      <c r="G39" s="4"/>
      <c r="H39" s="4"/>
      <c r="I39" s="4"/>
      <c r="J39" s="4" t="s">
        <v>128</v>
      </c>
      <c r="K39" s="4" t="s">
        <v>128</v>
      </c>
      <c r="L39" s="4"/>
    </row>
    <row r="40" spans="1:12" ht="86.4" x14ac:dyDescent="0.3">
      <c r="A40" s="4">
        <v>39</v>
      </c>
      <c r="B40" s="4">
        <v>4</v>
      </c>
      <c r="C40" s="4">
        <f t="shared" si="0"/>
        <v>2</v>
      </c>
      <c r="D40" s="6" t="s">
        <v>125</v>
      </c>
      <c r="E40" s="4" t="str">
        <f t="shared" si="2"/>
        <v>images/blank.PNG</v>
      </c>
      <c r="F40" s="4"/>
      <c r="G40" s="4"/>
      <c r="H40" s="4"/>
      <c r="I40" s="4"/>
      <c r="J40" s="4">
        <v>2</v>
      </c>
      <c r="K40" s="4">
        <v>2</v>
      </c>
      <c r="L40" s="4"/>
    </row>
    <row r="41" spans="1:12" ht="127.8" customHeight="1" x14ac:dyDescent="0.3">
      <c r="A41" s="4">
        <v>40</v>
      </c>
      <c r="B41" s="4">
        <v>4</v>
      </c>
      <c r="C41" s="4">
        <f t="shared" si="0"/>
        <v>2</v>
      </c>
      <c r="D41" s="6" t="s">
        <v>126</v>
      </c>
      <c r="E41" s="4" t="str">
        <f t="shared" si="2"/>
        <v>images/question40.PNG</v>
      </c>
      <c r="F41" s="4"/>
      <c r="G41" s="4"/>
      <c r="H41" s="4"/>
      <c r="I41" s="4"/>
      <c r="J41" s="4">
        <v>0</v>
      </c>
      <c r="K41" s="4">
        <v>0</v>
      </c>
      <c r="L41" s="8" t="s">
        <v>167</v>
      </c>
    </row>
    <row r="42" spans="1:12" ht="57.6" x14ac:dyDescent="0.3">
      <c r="A42" s="4">
        <v>41</v>
      </c>
      <c r="B42" s="4">
        <v>5</v>
      </c>
      <c r="C42" s="4">
        <f t="shared" si="0"/>
        <v>2</v>
      </c>
      <c r="D42" s="6" t="s">
        <v>129</v>
      </c>
      <c r="E42" s="4" t="str">
        <f t="shared" si="2"/>
        <v>images/blank.PNG</v>
      </c>
      <c r="F42" s="4"/>
      <c r="G42" s="4"/>
      <c r="H42" s="4"/>
      <c r="I42" s="4"/>
      <c r="J42" s="7" t="s">
        <v>133</v>
      </c>
      <c r="K42" s="7" t="s">
        <v>133</v>
      </c>
      <c r="L42" s="4"/>
    </row>
    <row r="43" spans="1:12" ht="72" x14ac:dyDescent="0.3">
      <c r="A43" s="4">
        <v>42</v>
      </c>
      <c r="B43" s="4">
        <v>5</v>
      </c>
      <c r="C43" s="4">
        <f t="shared" si="0"/>
        <v>2</v>
      </c>
      <c r="D43" s="6" t="s">
        <v>130</v>
      </c>
      <c r="E43" s="4" t="str">
        <f t="shared" si="2"/>
        <v>images/blank.PNG</v>
      </c>
      <c r="F43" s="4"/>
      <c r="G43" s="4"/>
      <c r="H43" s="4"/>
      <c r="I43" s="4"/>
      <c r="J43" s="4" t="s">
        <v>134</v>
      </c>
      <c r="K43" s="4" t="s">
        <v>134</v>
      </c>
      <c r="L43" s="4"/>
    </row>
    <row r="44" spans="1:12" ht="86.4" x14ac:dyDescent="0.3">
      <c r="A44" s="4">
        <v>43</v>
      </c>
      <c r="B44" s="4">
        <v>5</v>
      </c>
      <c r="C44" s="4">
        <f t="shared" si="0"/>
        <v>2</v>
      </c>
      <c r="D44" s="6" t="s">
        <v>131</v>
      </c>
      <c r="E44" s="4" t="str">
        <f t="shared" si="2"/>
        <v>images/blank.PNG</v>
      </c>
      <c r="F44" s="4"/>
      <c r="G44" s="4"/>
      <c r="H44" s="4"/>
      <c r="I44" s="4"/>
      <c r="J44" s="4" t="s">
        <v>135</v>
      </c>
      <c r="K44" s="4" t="s">
        <v>135</v>
      </c>
      <c r="L44" s="4"/>
    </row>
    <row r="45" spans="1:12" ht="154.80000000000001" customHeight="1" x14ac:dyDescent="0.3">
      <c r="A45" s="4">
        <v>44</v>
      </c>
      <c r="B45" s="4">
        <v>5</v>
      </c>
      <c r="C45" s="4">
        <f t="shared" si="0"/>
        <v>2</v>
      </c>
      <c r="D45" s="6" t="s">
        <v>132</v>
      </c>
      <c r="E45" s="4" t="str">
        <f t="shared" si="2"/>
        <v>images/question44.PNG</v>
      </c>
      <c r="F45" s="4"/>
      <c r="G45" s="4"/>
      <c r="H45" s="4"/>
      <c r="I45" s="4"/>
      <c r="J45" s="6" t="s">
        <v>136</v>
      </c>
      <c r="K45" s="6" t="s">
        <v>136</v>
      </c>
      <c r="L45" s="8" t="s">
        <v>168</v>
      </c>
    </row>
    <row r="46" spans="1:12" ht="82.8" customHeight="1" x14ac:dyDescent="0.3">
      <c r="A46" s="4">
        <v>45</v>
      </c>
      <c r="B46" s="4">
        <v>5</v>
      </c>
      <c r="C46" s="4">
        <v>1</v>
      </c>
      <c r="D46" s="6" t="s">
        <v>137</v>
      </c>
      <c r="E46" s="4" t="str">
        <f t="shared" si="2"/>
        <v>images/question45.PNG</v>
      </c>
      <c r="F46" s="4" t="s">
        <v>138</v>
      </c>
      <c r="G46" s="4" t="s">
        <v>139</v>
      </c>
      <c r="H46" s="4" t="s">
        <v>140</v>
      </c>
      <c r="I46" s="4" t="s">
        <v>141</v>
      </c>
      <c r="J46" s="5" t="str" cm="1">
        <f t="array" ref="J46">_xlfn.IFS(K46=F46,"A",K46=G46,"B",K46=H46,"C",K46=I46,"D")</f>
        <v>D</v>
      </c>
      <c r="K46" s="4" t="s">
        <v>141</v>
      </c>
      <c r="L46" s="8" t="s">
        <v>179</v>
      </c>
    </row>
    <row r="47" spans="1:12" ht="52.2" customHeight="1" x14ac:dyDescent="0.3">
      <c r="A47" s="4">
        <v>46</v>
      </c>
      <c r="B47" s="4">
        <v>5</v>
      </c>
      <c r="C47" s="4">
        <f>IF(F47="",2,1)</f>
        <v>1</v>
      </c>
      <c r="D47" s="4" t="s">
        <v>142</v>
      </c>
      <c r="E47" s="4" t="str">
        <f t="shared" si="2"/>
        <v>images/blank.PNG</v>
      </c>
      <c r="F47" s="7" t="s">
        <v>143</v>
      </c>
      <c r="G47" s="7" t="s">
        <v>144</v>
      </c>
      <c r="H47" s="7" t="s">
        <v>145</v>
      </c>
      <c r="I47" s="7" t="s">
        <v>140</v>
      </c>
      <c r="J47" s="5" t="str" cm="1">
        <f t="array" ref="J47">_xlfn.IFS(K47=F47,"A",K47=G47,"B",K47=H47,"C",K47=I47,"D")</f>
        <v>C</v>
      </c>
      <c r="K47" s="7" t="s">
        <v>145</v>
      </c>
      <c r="L47" s="4"/>
    </row>
    <row r="48" spans="1:12" ht="72" x14ac:dyDescent="0.3">
      <c r="A48" s="4">
        <v>47</v>
      </c>
      <c r="B48" s="4">
        <v>5</v>
      </c>
      <c r="C48" s="4">
        <f>IF(F48="",2,1)</f>
        <v>1</v>
      </c>
      <c r="D48" s="6" t="s">
        <v>146</v>
      </c>
      <c r="E48" s="4" t="str">
        <f t="shared" si="2"/>
        <v>images/blank.PNG</v>
      </c>
      <c r="F48" s="7" t="s">
        <v>147</v>
      </c>
      <c r="G48" s="7" t="s">
        <v>148</v>
      </c>
      <c r="H48" s="7" t="s">
        <v>149</v>
      </c>
      <c r="I48" s="7" t="s">
        <v>150</v>
      </c>
      <c r="J48" s="5" t="str" cm="1">
        <f t="array" ref="J48">_xlfn.IFS(K48=F48,"A",K48=G48,"B",K48=H48,"C",K48=I48,"D")</f>
        <v>B</v>
      </c>
      <c r="K48" s="7" t="s">
        <v>148</v>
      </c>
      <c r="L48" s="4"/>
    </row>
    <row r="49" spans="1:12" ht="43.2" x14ac:dyDescent="0.3">
      <c r="A49" s="4">
        <v>48</v>
      </c>
      <c r="B49" s="4">
        <v>5</v>
      </c>
      <c r="C49" s="4">
        <f>IF(F49="",2,1)</f>
        <v>2</v>
      </c>
      <c r="D49" s="6" t="s">
        <v>151</v>
      </c>
      <c r="E49" s="4" t="str">
        <f t="shared" si="2"/>
        <v>images/blank.PNG</v>
      </c>
      <c r="F49" s="4"/>
      <c r="G49" s="4"/>
      <c r="H49" s="4"/>
      <c r="I49" s="4"/>
      <c r="J49" s="4" t="s">
        <v>153</v>
      </c>
      <c r="K49" s="4" t="s">
        <v>153</v>
      </c>
      <c r="L49" s="4"/>
    </row>
    <row r="50" spans="1:12" ht="43.2" x14ac:dyDescent="0.3">
      <c r="A50" s="4">
        <v>49</v>
      </c>
      <c r="B50" s="4">
        <v>5</v>
      </c>
      <c r="C50" s="4">
        <f>IF(F50="",2,1)</f>
        <v>2</v>
      </c>
      <c r="D50" s="6" t="s">
        <v>152</v>
      </c>
      <c r="E50" s="4" t="str">
        <f t="shared" si="2"/>
        <v>images/question49.PNG</v>
      </c>
      <c r="F50" s="4"/>
      <c r="G50" s="4"/>
      <c r="H50" s="4"/>
      <c r="I50" s="4"/>
      <c r="J50" s="4">
        <v>14</v>
      </c>
      <c r="K50" s="4">
        <v>14</v>
      </c>
      <c r="L50" s="8" t="s">
        <v>180</v>
      </c>
    </row>
    <row r="51" spans="1:12" ht="86.4" x14ac:dyDescent="0.3">
      <c r="A51" s="4">
        <v>50</v>
      </c>
      <c r="B51" s="4">
        <v>5</v>
      </c>
      <c r="C51" s="4">
        <f>IF(F51="",2,1)</f>
        <v>1</v>
      </c>
      <c r="D51" s="6" t="s">
        <v>178</v>
      </c>
      <c r="E51" s="4" t="str">
        <f t="shared" si="2"/>
        <v>images/question50.PNG</v>
      </c>
      <c r="F51" s="4" t="s">
        <v>155</v>
      </c>
      <c r="G51" s="4" t="s">
        <v>154</v>
      </c>
      <c r="H51" s="4" t="s">
        <v>156</v>
      </c>
      <c r="I51" s="4" t="s">
        <v>157</v>
      </c>
      <c r="J51" s="5" t="str" cm="1">
        <f t="array" ref="J51">_xlfn.IFS(K51=F51,"A",K51=G51,"B",K51=H51,"C",K51=I51,"D")</f>
        <v>A</v>
      </c>
      <c r="K51" s="4" t="s">
        <v>155</v>
      </c>
      <c r="L51" s="8" t="s">
        <v>181</v>
      </c>
    </row>
  </sheetData>
  <autoFilter ref="A1:K51" xr:uid="{71EA89B9-A672-44EB-AEC6-B85CADB73CD4}">
    <sortState xmlns:xlrd2="http://schemas.microsoft.com/office/spreadsheetml/2017/richdata2" ref="A2:K51">
      <sortCondition ref="A1:A5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SungWoo Park</dc:creator>
  <cp:lastModifiedBy>SungWoo Park</cp:lastModifiedBy>
  <dcterms:created xsi:type="dcterms:W3CDTF">2020-07-28T06:14:55Z</dcterms:created>
  <dcterms:modified xsi:type="dcterms:W3CDTF">2020-10-17T10:26:30Z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3f5fe53a-f3d9-4d16-bd5f-870ffe18ec36</vt:lpwstr>
  </property>
</Properties>
</file>