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hht/Google Drive/Du an/Hnue_Đại học  Sư phạm HN/Năm 2020/HNUE_ETEP/5. HNUE_HSDT/2. HNUE_HSDXKT/3. HNUE_HSDXKT Noi dung/"/>
    </mc:Choice>
  </mc:AlternateContent>
  <xr:revisionPtr revIDLastSave="0" documentId="8_{620AD274-498D-8547-8BE6-C48273F895F2}" xr6:coauthVersionLast="45" xr6:coauthVersionMax="45" xr10:uidLastSave="{00000000-0000-0000-0000-000000000000}"/>
  <bookViews>
    <workbookView xWindow="780" yWindow="960" windowWidth="27640" windowHeight="16540" xr2:uid="{4B48AAF7-A252-E547-93F1-4A7CE13EA0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H37" i="1"/>
  <c r="H38" i="1" s="1"/>
  <c r="I26" i="1"/>
  <c r="H26" i="1"/>
  <c r="J25" i="1"/>
  <c r="L25" i="1" s="1"/>
  <c r="O24" i="1"/>
  <c r="J37" i="1" s="1"/>
  <c r="J24" i="1"/>
  <c r="L24" i="1" s="1"/>
  <c r="J23" i="1"/>
  <c r="J26" i="1" s="1"/>
  <c r="L22" i="1"/>
  <c r="J21" i="1"/>
  <c r="L21" i="1" s="1"/>
  <c r="I21" i="1"/>
  <c r="H21" i="1"/>
  <c r="J20" i="1"/>
  <c r="L20" i="1" s="1"/>
  <c r="J19" i="1"/>
  <c r="L19" i="1" s="1"/>
  <c r="L18" i="1"/>
  <c r="J17" i="1"/>
  <c r="L17" i="1" s="1"/>
  <c r="I17" i="1"/>
  <c r="H17" i="1"/>
  <c r="J16" i="1"/>
  <c r="L16" i="1" s="1"/>
  <c r="J15" i="1"/>
  <c r="L15" i="1" s="1"/>
  <c r="L14" i="1"/>
  <c r="I13" i="1"/>
  <c r="H13" i="1"/>
  <c r="J12" i="1"/>
  <c r="J13" i="1" s="1"/>
  <c r="L13" i="1" s="1"/>
  <c r="L11" i="1"/>
  <c r="J10" i="1"/>
  <c r="L10" i="1" s="1"/>
  <c r="I10" i="1"/>
  <c r="H10" i="1"/>
  <c r="J9" i="1"/>
  <c r="L9" i="1" s="1"/>
  <c r="J8" i="1"/>
  <c r="L8" i="1" s="1"/>
  <c r="L7" i="1"/>
  <c r="I6" i="1"/>
  <c r="H6" i="1"/>
  <c r="J5" i="1"/>
  <c r="O5" i="1" s="1"/>
  <c r="J4" i="1"/>
  <c r="J6" i="1" s="1"/>
  <c r="L6" i="1" s="1"/>
  <c r="G37" i="1" l="1"/>
  <c r="J38" i="1"/>
  <c r="J27" i="1"/>
  <c r="L26" i="1"/>
  <c r="L5" i="1"/>
  <c r="L12" i="1"/>
  <c r="L23" i="1"/>
  <c r="L4" i="1"/>
  <c r="H41" i="1" l="1"/>
  <c r="G38" i="1"/>
</calcChain>
</file>

<file path=xl/sharedStrings.xml><?xml version="1.0" encoding="utf-8"?>
<sst xmlns="http://schemas.openxmlformats.org/spreadsheetml/2006/main" count="1851" uniqueCount="429">
  <si>
    <t>A. PHẠM VI CUNG CẤP HÀNG HÓA, THIẾT BỊ</t>
  </si>
  <si>
    <t>TT</t>
  </si>
  <si>
    <t>DANH MỤC HÀNG HÓA</t>
  </si>
  <si>
    <t>ĐVT</t>
  </si>
  <si>
    <t>SỐ LƯỢNG</t>
  </si>
  <si>
    <t>STT</t>
  </si>
  <si>
    <t>Hạng mục</t>
  </si>
  <si>
    <t>Tổng trước thuế</t>
  </si>
  <si>
    <t>Thuế VAT</t>
  </si>
  <si>
    <t>Thành tiền</t>
  </si>
  <si>
    <t>Danh mục hàng hoá</t>
  </si>
  <si>
    <t>Đơn vị</t>
  </si>
  <si>
    <t>Số lượng</t>
  </si>
  <si>
    <t>Phân chia Công việc liên danh</t>
  </si>
  <si>
    <t>Phần 1</t>
  </si>
  <si>
    <t>Nâng cấp website, đường truyền phục vụ phục vụ bồi dưỡng qua mạng</t>
  </si>
  <si>
    <t xml:space="preserve"> </t>
  </si>
  <si>
    <t>I</t>
  </si>
  <si>
    <t>Nâng cấp website</t>
  </si>
  <si>
    <t>Netcom</t>
  </si>
  <si>
    <t>Phần thiết bị</t>
  </si>
  <si>
    <t>Gói</t>
  </si>
  <si>
    <t>Viking</t>
  </si>
  <si>
    <t>Phần mềm</t>
  </si>
  <si>
    <t>Phần 2</t>
  </si>
  <si>
    <t>Nâng cấp CSVC và hạ tầng thiết bị CNTT phục vụ đào tạo, bồi dưỡng trực tuyến, nghiên cứu khoa học</t>
  </si>
  <si>
    <t>Tổng cộng:</t>
  </si>
  <si>
    <t>A</t>
  </si>
  <si>
    <t>Bổ sung thiết bị hạ tầng  CNTT</t>
  </si>
  <si>
    <t>II</t>
  </si>
  <si>
    <t>Hệ thống chuyển mạch</t>
  </si>
  <si>
    <t>Core Switch</t>
  </si>
  <si>
    <t>Bộ</t>
  </si>
  <si>
    <t>Phần xây lắp</t>
  </si>
  <si>
    <t>Distribution Switch</t>
  </si>
  <si>
    <t>Access Switch</t>
  </si>
  <si>
    <t>III</t>
  </si>
  <si>
    <t>Nâng cấp CSVC và CNTT về Thư viên điện tử</t>
  </si>
  <si>
    <t>Hệ thống bảo mật</t>
  </si>
  <si>
    <t>Thiết bị tưởng lửa cho toàn mạng</t>
  </si>
  <si>
    <t>Thiết bị tưởng lửa vùng DMZ có chức năng cân bằng tải</t>
  </si>
  <si>
    <t>IV</t>
  </si>
  <si>
    <t>Nâng cấp CSVC và CNTT cho Trung tâm NC&amp;PT Học liệu</t>
  </si>
  <si>
    <t>Hệ thống mạng không dây</t>
  </si>
  <si>
    <t>Bộ thu phát sóng - Wifi</t>
  </si>
  <si>
    <t>Hệ thống quản lý mạng không dây</t>
  </si>
  <si>
    <t>License</t>
  </si>
  <si>
    <t>Hệ thống làm mát</t>
  </si>
  <si>
    <t>V</t>
  </si>
  <si>
    <t>Nâng cấp CSVC và CNTT cho Trung tâm NC&amp;PT NVSP</t>
  </si>
  <si>
    <t>Hệ thống điều hòa chính xác</t>
  </si>
  <si>
    <t>Hệ điều hành cho máy chủ và quản lý</t>
  </si>
  <si>
    <t>Hệ điều hành</t>
  </si>
  <si>
    <t>VMware vCenter ( Quản lý ảo hóa )</t>
  </si>
  <si>
    <t>VI</t>
  </si>
  <si>
    <t>Nâng cấp các phòng học từ xa và hệ thống thông tin phục vụ quản lý và đào tạo.</t>
  </si>
  <si>
    <t>Phần mềm giám sát hệ thống mạng và máy chủ</t>
  </si>
  <si>
    <t>Phần mềm phòng chống Virus cho máy chủ</t>
  </si>
  <si>
    <t>B</t>
  </si>
  <si>
    <t>Nâng cấp hạ tầng CNTT</t>
  </si>
  <si>
    <t>Hệ thống cáp đường trục kết nối các tòa nhà</t>
  </si>
  <si>
    <t>Optical Cable</t>
  </si>
  <si>
    <t>m</t>
  </si>
  <si>
    <t>Mét</t>
  </si>
  <si>
    <t>ODF 24FO</t>
  </si>
  <si>
    <t>ODF12FO</t>
  </si>
  <si>
    <t>Tổng hợp</t>
  </si>
  <si>
    <t>Patcord LC-SC 3m</t>
  </si>
  <si>
    <t>Sợi</t>
  </si>
  <si>
    <t>Patcord LC-SC 10m</t>
  </si>
  <si>
    <t>Patcord LC-SC 20m</t>
  </si>
  <si>
    <t>Ống nhựa 70/90</t>
  </si>
  <si>
    <t>Ống nhựa 25/32</t>
  </si>
  <si>
    <t xml:space="preserve">Cable Cat6 </t>
  </si>
  <si>
    <t>Thùng</t>
  </si>
  <si>
    <t>Cơ cấu phân chia chông việc Liên Danh</t>
  </si>
  <si>
    <t xml:space="preserve">Cáp mạng Cat6 </t>
  </si>
  <si>
    <t>Connecter Cat6</t>
  </si>
  <si>
    <t>Hộp</t>
  </si>
  <si>
    <t>Tổng giá trị Netcom làm</t>
  </si>
  <si>
    <t>Tổng giá trị tinh vân làm</t>
  </si>
  <si>
    <t>Tổng giá trị Viking làm</t>
  </si>
  <si>
    <t>Đầu bấm dây mạng Cat6</t>
  </si>
  <si>
    <t>Nâng cấp hệ thống cáp mạng kết nối wifi</t>
  </si>
  <si>
    <t>Cable Cat6 Wifi</t>
  </si>
  <si>
    <t>Cáp mạng Cat6 Wifi</t>
  </si>
  <si>
    <t>Gen nhựa 39x18</t>
  </si>
  <si>
    <t>Ghen nhựa 24x14</t>
  </si>
  <si>
    <t>Hợp đồng tương tự Netcom đang có</t>
  </si>
  <si>
    <t>Connecter Cat6 wifi</t>
  </si>
  <si>
    <t>Tương đương</t>
  </si>
  <si>
    <t>Đầu bấm dây  mạng Cat6 wifi</t>
  </si>
  <si>
    <t>Ổ cắm nguồn</t>
  </si>
  <si>
    <t>Chiếc</t>
  </si>
  <si>
    <t>Dây điện nguồn cho AP</t>
  </si>
  <si>
    <t>Hộp chứa thiết bị</t>
  </si>
  <si>
    <t>Cải tạo hạ tầng phòng máy chủ</t>
  </si>
  <si>
    <t>Chi tiết phần việc và giá trị Tinh Vân đảm nhiệm trong liên danh</t>
  </si>
  <si>
    <t>Khung sắt bảo vệ cửa nhôm kính mặt ngoài tòa nhà</t>
  </si>
  <si>
    <t>m2</t>
  </si>
  <si>
    <t>Phần 4</t>
  </si>
  <si>
    <t>Chiếu theo phạm vi cung cấp trong HS mời thầu</t>
  </si>
  <si>
    <t>Trần nhôm CARO cho phòng máy chủ</t>
  </si>
  <si>
    <t>VIII</t>
  </si>
  <si>
    <t>Hệ thống lưu trữ và máy chủ</t>
  </si>
  <si>
    <t>ĐƠn vị</t>
  </si>
  <si>
    <t>Khung vách thạnh cao bằng sắt hộp theo thiết kế</t>
  </si>
  <si>
    <t>Máy chủ cơ sở dữ liệu</t>
  </si>
  <si>
    <t>Vách kinh ngăn phòng kho (Vách K1)</t>
  </si>
  <si>
    <t>Thiết bị lưu trữ</t>
  </si>
  <si>
    <t>Vách kinh ngăn giữa phòng NOC với phòng máy chủ (Vách k2)</t>
  </si>
  <si>
    <t>Hệ quản trị cơ sở dữ liệu</t>
  </si>
  <si>
    <t>Vách kinh ngăn phòng máy chủ và phòng nguồn ( Vách K3)</t>
  </si>
  <si>
    <t>Phần 3</t>
  </si>
  <si>
    <t>Cửa chống cháy kèm phụ kiện</t>
  </si>
  <si>
    <t>Phần mềm thư viện điện tử</t>
  </si>
  <si>
    <t>Bàn họp</t>
  </si>
  <si>
    <t xml:space="preserve">Chiếc </t>
  </si>
  <si>
    <t>Ghế phòng họp</t>
  </si>
  <si>
    <t>Tổng</t>
  </si>
  <si>
    <t>Backdrop cho phòng NOC</t>
  </si>
  <si>
    <t>Bộ chữ và Logo nhà trường dán vào vách backdrop tại phòng NOC</t>
  </si>
  <si>
    <t>Sàn gỗ nhựa ( bao gồm đầy đủ phụ kiện lắp đặt )</t>
  </si>
  <si>
    <t>Bộ chữ và Logo nhà trường dán  vào tường ngoài phòng máy chủ</t>
  </si>
  <si>
    <t>Hệ thống sàn nâng phòng máy chủ</t>
  </si>
  <si>
    <t>Foam cách nhiệt</t>
  </si>
  <si>
    <t>Sàn nâng thép mặt phủ HPL</t>
  </si>
  <si>
    <t>Tấm</t>
  </si>
  <si>
    <t>Tiếp địa sàn nâng</t>
  </si>
  <si>
    <t>Sàn nâng thép mặt phủ HPL thông hơi</t>
  </si>
  <si>
    <t>Bảng đồng tiếp địa</t>
  </si>
  <si>
    <t>Cái</t>
  </si>
  <si>
    <t>Ram dốc trượt di động</t>
  </si>
  <si>
    <t>Bậc lên xuống</t>
  </si>
  <si>
    <t>Dụng cụ mở sàn</t>
  </si>
  <si>
    <t xml:space="preserve">Chân đế sàn nâng </t>
  </si>
  <si>
    <t>Thang máng cáp cho hệ thống điện</t>
  </si>
  <si>
    <t>Thang máng cáp từ tủ tổng tầng hầm đến cống ngầm</t>
  </si>
  <si>
    <t>Máng cáp từ cống ngầm lên</t>
  </si>
  <si>
    <t>T thu</t>
  </si>
  <si>
    <t>Góc L</t>
  </si>
  <si>
    <t>L thu</t>
  </si>
  <si>
    <t>Thang máng cáp trong phòng máy chủ</t>
  </si>
  <si>
    <t>Góc T</t>
  </si>
  <si>
    <t>Nối máng</t>
  </si>
  <si>
    <t>Vật tư phụ</t>
  </si>
  <si>
    <t>Thang máng cáp cho hệ thống cáp quang</t>
  </si>
  <si>
    <t>VII</t>
  </si>
  <si>
    <t>Cáp điện cho phòng máy chủ và MCCB cho tủ tổng</t>
  </si>
  <si>
    <t>Cáp điện tổng cấp nguồn vào cho phòng máy chủ</t>
  </si>
  <si>
    <t>MCCB lắp tại tủ tổng tầng hầm</t>
  </si>
  <si>
    <t>Cáp điện UPS và Bypass</t>
  </si>
  <si>
    <t>Cáp tiếp địa chu UPS</t>
  </si>
  <si>
    <t>Cáp điện điều hòa</t>
  </si>
  <si>
    <t>Cáp điện tủ RACK</t>
  </si>
  <si>
    <t>Cáp tiếp địa tủ Rack</t>
  </si>
  <si>
    <t>Cáp nguồn kết nối ác quy và UPS</t>
  </si>
  <si>
    <t>Ổ cắm điện cho tủ Rack</t>
  </si>
  <si>
    <t>Thanh PDU</t>
  </si>
  <si>
    <t>cái</t>
  </si>
  <si>
    <t>Hệ thống tủ Rack lắp đặt thiết bị và thanh đấu cáp</t>
  </si>
  <si>
    <t>Tủ Rack cho phòng máy chủ</t>
  </si>
  <si>
    <t>Thanh đấu cáp</t>
  </si>
  <si>
    <t>Tủ rack cho các tòa nhà</t>
  </si>
  <si>
    <t>IX</t>
  </si>
  <si>
    <t>Hạng mục chống sét cho PMC</t>
  </si>
  <si>
    <t>Cáp dẫn và thoát sét</t>
  </si>
  <si>
    <t>Cọc đồng tiếp địa</t>
  </si>
  <si>
    <t>Cây</t>
  </si>
  <si>
    <t>Hộp tiếp địa</t>
  </si>
  <si>
    <t>Mối hàn</t>
  </si>
  <si>
    <t>Mối</t>
  </si>
  <si>
    <t>Hoá chất giảm điện trở đất</t>
  </si>
  <si>
    <t>Ống nhựa</t>
  </si>
  <si>
    <t>Giếng tiếp địa</t>
  </si>
  <si>
    <t>Hố</t>
  </si>
  <si>
    <t>Cắt sét sơ cấp 3 pha</t>
  </si>
  <si>
    <t>Cáp dẫn và thoát sét 35mm</t>
  </si>
  <si>
    <t>Cắt sét sơ cấp 1 pha</t>
  </si>
  <si>
    <t>Cáp dẫn và thoát sét 4mm</t>
  </si>
  <si>
    <t>X</t>
  </si>
  <si>
    <t>Hạng mục hệ thống báo cháy, chữa cháy khí FM200</t>
  </si>
  <si>
    <t>Tủ trung tâm báo cháy và chữa cháy tự động</t>
  </si>
  <si>
    <t>Đầu báo khói quang</t>
  </si>
  <si>
    <t>Đầu báo nhiệt cố định</t>
  </si>
  <si>
    <t>Nút ấn xả khí và tạm dừng xả khí</t>
  </si>
  <si>
    <t xml:space="preserve">Chuông báo động </t>
  </si>
  <si>
    <t>Còi đèn báo cháy</t>
  </si>
  <si>
    <t>Bình chữa cháy khí 32Kg</t>
  </si>
  <si>
    <t>Bình</t>
  </si>
  <si>
    <t>bình</t>
  </si>
  <si>
    <t>Bình chữa cháy khí 78Kg</t>
  </si>
  <si>
    <t>Đầu phun xả khí DN 50</t>
  </si>
  <si>
    <t>Đầu phun xả khí DN 20</t>
  </si>
  <si>
    <t>Đầu phun xả khí DN 15</t>
  </si>
  <si>
    <t>Ống thép mạ kẽm</t>
  </si>
  <si>
    <t>Hệ thống</t>
  </si>
  <si>
    <t>XI</t>
  </si>
  <si>
    <t>Hệ thống giám sát môi trường</t>
  </si>
  <si>
    <t>hệ thống</t>
  </si>
  <si>
    <t>XII</t>
  </si>
  <si>
    <t>Hạng mục kiểm soát vào ra</t>
  </si>
  <si>
    <t>Bộ điều khiển tích hợp đầu đọc thẻ</t>
  </si>
  <si>
    <t>Mạch nguồn</t>
  </si>
  <si>
    <t>Bộ phụ kiện</t>
  </si>
  <si>
    <t>XIII</t>
  </si>
  <si>
    <t>Hạng mục bộ lưu điện ( UPS )</t>
  </si>
  <si>
    <t>Bộ chuyển đổi nguồn</t>
  </si>
  <si>
    <t>Hệ thống nguồn DC lưu điện 30 phút với tải 27KW</t>
  </si>
  <si>
    <t xml:space="preserve">Phụ Kiện đi kèm </t>
  </si>
  <si>
    <t>IXV</t>
  </si>
  <si>
    <t>Camera giám sát</t>
  </si>
  <si>
    <t>Đầu ghi hình</t>
  </si>
  <si>
    <t>Nâng cấp Thư viên điện tử</t>
  </si>
  <si>
    <t>Máy chủ cài đặt phần mềm ứng dụng</t>
  </si>
  <si>
    <t>Tinh Vân</t>
  </si>
  <si>
    <t>Thiết bị phòng ghi hình</t>
  </si>
  <si>
    <t>Máy quay phim và phụ kiện</t>
  </si>
  <si>
    <t>Máy quay phim 4K/HD</t>
  </si>
  <si>
    <t>Pin dùng cho máy quay phim 4K/HD</t>
  </si>
  <si>
    <t>Cục</t>
  </si>
  <si>
    <t>Thẻ nhớ 64GB SDXC 95/90MB/s</t>
  </si>
  <si>
    <t xml:space="preserve">Chuân máy quay </t>
  </si>
  <si>
    <t>Đèn chuyên dụng cho máy quay</t>
  </si>
  <si>
    <t xml:space="preserve">Micro phóng vấn </t>
  </si>
  <si>
    <t>Micro cài áo không dây</t>
  </si>
  <si>
    <t>Bộ điều khiển cho máy quay</t>
  </si>
  <si>
    <t>Màn hình hiển thị gắn trên Camera</t>
  </si>
  <si>
    <t>Bộ  trộn  hình  máy  quay HD/4K</t>
  </si>
  <si>
    <t>Bộ chuyển mạch tín hiệu máy quay</t>
  </si>
  <si>
    <t>Bộ điều khiển</t>
  </si>
  <si>
    <t>Bộ Smart Videohub</t>
  </si>
  <si>
    <t>GPI &amp; Tally Interface for ATEM Production Switchers</t>
  </si>
  <si>
    <t>Hệ thống liên lạc nội bộ -  Intercom System</t>
  </si>
  <si>
    <t>Hệ thống màn hình hiển thị và máy tính dựng hình</t>
  </si>
  <si>
    <t>Màn hình hiển thị trong phòng kỹ thuật ghi hình</t>
  </si>
  <si>
    <t>Màn hình hiển thị trong phòng ghi hình</t>
  </si>
  <si>
    <t>Giá treo Tivi di động có bánh xe</t>
  </si>
  <si>
    <t>Hệ thống máy tính dựng hình</t>
  </si>
  <si>
    <t>Máy tính xách tay</t>
  </si>
  <si>
    <t>Máy tính chậy hệ điều hành Mac OS</t>
  </si>
  <si>
    <t>Máy ảnh số</t>
  </si>
  <si>
    <t>Hệ thống trường quay ảo 3D</t>
  </si>
  <si>
    <t>Hệ thống trường quay ảo 3D hỗ trợ 2 Camera</t>
  </si>
  <si>
    <t>Hệ thống nhắc lời trong phòng ghi hình</t>
  </si>
  <si>
    <t>Bộ chạy chữ nhắc lời</t>
  </si>
  <si>
    <t>Bộ chậy chữ nhắc lời</t>
  </si>
  <si>
    <t>Chân máy chuyên dụng</t>
  </si>
  <si>
    <t>Thiết bị âm thanh cho Studio và phòng thu</t>
  </si>
  <si>
    <t>Bàn chộn âm thanh</t>
  </si>
  <si>
    <t>Micro rùa Shure  để bàn dùng cho tọa đàm</t>
  </si>
  <si>
    <t xml:space="preserve">Micro truyền tin giữa phòng Kỹ thuật và phòng  Studio </t>
  </si>
  <si>
    <t>Loa kiểm âm kiểm tra âm thanh</t>
  </si>
  <si>
    <t>Cặp</t>
  </si>
  <si>
    <t>Tai nghe kiểm tra âm thanh</t>
  </si>
  <si>
    <t>Bàn ghế cho phòng Studio, phòng kỹ thuật</t>
  </si>
  <si>
    <t>Bàn cho phát thanh viên, tọa đàm chuyên dụng</t>
  </si>
  <si>
    <t>Ghế ngồi cho phát thanh viên và khách mời</t>
  </si>
  <si>
    <t>Bàn chuyên dụng cho phòng kỹ thuật, phòng thu âm</t>
  </si>
  <si>
    <t>Block</t>
  </si>
  <si>
    <t xml:space="preserve">Ghế ngồi cho kỹ thuật </t>
  </si>
  <si>
    <t>Hệ thống đèn Studio + Phông Chromakey</t>
  </si>
  <si>
    <t xml:space="preserve">Đèn lạnh FillLight ( 4X55W) </t>
  </si>
  <si>
    <t>Đèn lạnh chiếu phông 2X55W</t>
  </si>
  <si>
    <t>Đèn LED fresnel light chiếu ven 100W</t>
  </si>
  <si>
    <t>Đèn chủ Keylight Led 200W</t>
  </si>
  <si>
    <t>Bàn điều khiển đèn</t>
  </si>
  <si>
    <t>Bộ chuyển đổi tín hiệu từ Digital sang Analog</t>
  </si>
  <si>
    <t>Bộ chuyển đổi tín hiệu từ</t>
  </si>
  <si>
    <t>Bộ phụ kiện lắp đặt hệ thống đèn</t>
  </si>
  <si>
    <t>Digital sang Analog</t>
  </si>
  <si>
    <t xml:space="preserve">Phông  chuyên  dùng  để Chromakey </t>
  </si>
  <si>
    <t>Phụ kiện tích hợp, lắp đặt</t>
  </si>
  <si>
    <t>Bộ lưu điện cho hệ thống ghi hình</t>
  </si>
  <si>
    <t>Dây cáp, jack tín hiệu</t>
  </si>
  <si>
    <t>Cáp Video</t>
  </si>
  <si>
    <t>Giắc đấu nối</t>
  </si>
  <si>
    <t>Cáp Audio</t>
  </si>
  <si>
    <t>Giắc 6 ly</t>
  </si>
  <si>
    <t>Giắc Canon</t>
  </si>
  <si>
    <t>Cáp mạng Cat6</t>
  </si>
  <si>
    <t>Cáp HDMI 20m</t>
  </si>
  <si>
    <t>Cable Cat6</t>
  </si>
  <si>
    <t>Cáp HDMI 3m</t>
  </si>
  <si>
    <t>Phụ kiện lắp đặt</t>
  </si>
  <si>
    <t>Phần 5</t>
  </si>
  <si>
    <t>Nâng cấp thiết bị CNTT Trung tâm NC&amp;PT NVSP</t>
  </si>
  <si>
    <t>Phần mềm điều khiểu đa điểm</t>
  </si>
  <si>
    <t>Phần mềm ghi hình và phát trực tuyến</t>
  </si>
  <si>
    <t>Máy chủ quản lý người dùng Internet</t>
  </si>
  <si>
    <t>Nâng cấp CSVC Trung tâm NC&amp;PT NVSP</t>
  </si>
  <si>
    <t>Hệ thống tủ điện</t>
  </si>
  <si>
    <t>Tủ điện phân phối đầu vào , ra cho điều hòa chiếu sáng…</t>
  </si>
  <si>
    <t>Tủ điện phân phối đầu vào</t>
  </si>
  <si>
    <t>UDB - UPS và Tủ Rack Server</t>
  </si>
  <si>
    <t>Hạng mục hệ thống đèn chiếu sáng cho DC</t>
  </si>
  <si>
    <t>Đèn thoát hiểm</t>
  </si>
  <si>
    <t>Đèn xạc khẩn cấp</t>
  </si>
  <si>
    <t>Đèn chiếu sáng NOC</t>
  </si>
  <si>
    <t>Đèn chiếu sáng DC</t>
  </si>
  <si>
    <t>bộ</t>
  </si>
  <si>
    <t>Công tắc</t>
  </si>
  <si>
    <t>Ổ cắm</t>
  </si>
  <si>
    <t>Đây diện ổ cắm</t>
  </si>
  <si>
    <t xml:space="preserve">Dây tiếp địa </t>
  </si>
  <si>
    <t>Dây điện chiếu sáng</t>
  </si>
  <si>
    <t>Ống ghen SP25</t>
  </si>
  <si>
    <t>Phần 6</t>
  </si>
  <si>
    <t xml:space="preserve">Thiết bị Nâng cấp các phòng học từ xa </t>
  </si>
  <si>
    <t xml:space="preserve">Phòng họp 1 ĐH SPHN </t>
  </si>
  <si>
    <t>Bộ mã hóa và giải mã tín hiệu bao gồm License cập nhật lên chuẩn Full HD</t>
  </si>
  <si>
    <t>Cáp kéo dài cho Camera thứ 1</t>
  </si>
  <si>
    <t>Camera thứ 2</t>
  </si>
  <si>
    <t>Cáp kéo dài cho Camera thứ 2</t>
  </si>
  <si>
    <t>Bộ trộn âm</t>
  </si>
  <si>
    <t>Bộ điều khiển trung tâm có tính năng triệt phản hồi âm</t>
  </si>
  <si>
    <t>Máy tính</t>
  </si>
  <si>
    <t>Bộ thiết bị đầu cuối hội nghị truyền hình lắp lưu động số 1</t>
  </si>
  <si>
    <t>Bộ khuếch đại âm thanh</t>
  </si>
  <si>
    <t>Loa treo tường</t>
  </si>
  <si>
    <t>Míc không dây cầm tay</t>
  </si>
  <si>
    <t>Míc không dây cài áo</t>
  </si>
  <si>
    <t>Màn hình hiển thị</t>
  </si>
  <si>
    <t>Giá treo màn hình di động</t>
  </si>
  <si>
    <t xml:space="preserve">Cáp HDMI </t>
  </si>
  <si>
    <t>Dây loa</t>
  </si>
  <si>
    <t>Tủ lắp thiết bị di động</t>
  </si>
  <si>
    <t>Bộ thiết bị đầu cuối hội nghị truyền hình lắp lưu động số 2</t>
  </si>
  <si>
    <t>Camera chuyên dụng cho hội nghị truyền hình</t>
  </si>
  <si>
    <t>Máy tính điều khiển hệ thống</t>
  </si>
  <si>
    <t>chiếc</t>
  </si>
  <si>
    <t xml:space="preserve">Phòng họp trực tuyến cho chuyên gia </t>
  </si>
  <si>
    <t>Thiết bị hội nghị truyền hình cho chuyên gia</t>
  </si>
  <si>
    <t>Giá treo màn hình</t>
  </si>
  <si>
    <t>Backdrop cho phòng họp</t>
  </si>
  <si>
    <t>Bộ chữ dán và Logo nhà trường vào vách backdrop tại phòng họp chuyên gia "TRƯỜNG ĐẠI HỌC SƯ PHẠM HÀ NỘI"</t>
  </si>
  <si>
    <t>Hệ thống máy chủ và thiết bị cài đặt ứng dụng hệ thống thông tin phục vụ quản lý và đào tạo.</t>
  </si>
  <si>
    <t>Máy chủ backup dữ liệu</t>
  </si>
  <si>
    <t>Máy tính quản trị hệ thống</t>
  </si>
  <si>
    <t>San Switch cho máy chủ</t>
  </si>
  <si>
    <t>Switch cho máy chủ</t>
  </si>
  <si>
    <t>Màn hình tivi giám sát hệ thống</t>
  </si>
  <si>
    <t>Máy tính hiển dùng cho hiển thị trạng thái hệ thống</t>
  </si>
  <si>
    <t>Hệ điều hành ảo hóa cho máy chủ và phần mềm</t>
  </si>
  <si>
    <t>VMware vSphere</t>
  </si>
  <si>
    <t>Phần mềm hội nghị truyền hình trên máy tính</t>
  </si>
  <si>
    <t>Nâng cấp phần mềm HTTT phục vụ quản lý và đào tạo.</t>
  </si>
  <si>
    <t>Nâng cấp phần mềm hệ thống thông tin phục vụ quản lý và đào tạo.</t>
  </si>
  <si>
    <t>C</t>
  </si>
  <si>
    <t>Nâng cấp hạ tầng</t>
  </si>
  <si>
    <t>Đèn chiếu sáng lắp Bổ sung cho các phòng</t>
  </si>
  <si>
    <t>B. PHẠM VI CÁC DỊCH VỤ LIÊN QUAN</t>
  </si>
  <si>
    <t>Mô tả dịch vụ</t>
  </si>
  <si>
    <t>Khối lượng mời thầu</t>
  </si>
  <si>
    <t>Hạng mục: Nâng cấp website, đường truyền phục vụ phục vụ bồi dưỡng qua mạng</t>
  </si>
  <si>
    <t>Kênh truy nhập Internet  200Mbps trong vòng 12  tháng</t>
  </si>
  <si>
    <t>Kênh</t>
  </si>
  <si>
    <t>Nâng cấp đường Leased Line của nhà trường từ 100Mbps lên 200 Mbps  12 tháng</t>
  </si>
  <si>
    <t>Hạng mục: Nâng cấp CSVC và hạ tầng thiết bị CNTT phục vụ đào tạo, bồi dưỡng trực tuyến, nghiên cứu khoa học</t>
  </si>
  <si>
    <t>Phá dỡ kết cấu mặt  đường bê tông apphan</t>
  </si>
  <si>
    <t>m3</t>
  </si>
  <si>
    <t>Phá dỡ mặt hè (nền gạch  BTXM  -  tính  tương đương nền gạch lá nem)</t>
  </si>
  <si>
    <t>Đào kênh mương, rãnh thoát nước, đường ống, đường cáp bằng thủ công, rộng ≤1m, sâu ≤1m-đất  cấp III</t>
  </si>
  <si>
    <t>Lắp đặt ống nhựa HDPE trong cống bể, trong ống bảo vệ. Đường kính ống&lt;= 63 mm</t>
  </si>
  <si>
    <t>100m</t>
  </si>
  <si>
    <t>Lắp đặt ống nhựa HDPE trong cống bể, trong ống bảo vệ. Đường kính ống &lt;= 40 mm</t>
  </si>
  <si>
    <t>Xây lắp ganivô nắp bê tông loại 400x400 (dưới đường)</t>
  </si>
  <si>
    <t>Ra, kéo cáp quang trong cống bể có sẵn, loại cáp &lt;= 12 sợi</t>
  </si>
  <si>
    <t>km</t>
  </si>
  <si>
    <t>Đổ vữa bê tông đổ bằng thủ công hoàn trả mặt đường, Bê tông mặt đường đá Chiều dày mặt đường &lt;=25cm, Vữa mác 200, Đá 1x2</t>
  </si>
  <si>
    <t>Lát gạch hoàn trả vỉa hè (nền gạch BTXM - tính tương đương nền gạch lá nem)</t>
  </si>
  <si>
    <t>Hàn nối ODF cáp sợi quang, loại cáp quang &lt;=12 FO</t>
  </si>
  <si>
    <t>Lắp đặt dây cáp đồng UTP, UTP CAT 6 cho hệ thống wifi</t>
  </si>
  <si>
    <t>10m</t>
  </si>
  <si>
    <t>Lắp đặt gen nổi và đi cáp, gen tròn &lt; 40mm</t>
  </si>
  <si>
    <t>Đấu đầu connecter cat6 Phần chống sét</t>
  </si>
  <si>
    <t>1 đầu</t>
  </si>
  <si>
    <t>Chôn điện cực tiếp đất bằng phương pháp khoan thủ công, độ sâu khoan &lt;= 20 m</t>
  </si>
  <si>
    <t>Lắp đặt thiết bị cắt sét và lọc sét 3 pha, thiết bị cắt và lọc sét 3 pha &lt;= 200A</t>
  </si>
  <si>
    <t>1 thiết bị</t>
  </si>
  <si>
    <t>Lắp đặt thiết bị cắt sét và lọc sét 1 pha, thiết bị cắt và lọc sét 1 pha &lt;= 63A</t>
  </si>
  <si>
    <t>Lắp đặt thiết bị chống sét trên đường dây viễn thông, loại thiết bị chống sét truyền số liệu</t>
  </si>
  <si>
    <t>Lắp đặt cáp nguồn, dây đất trong máng nối trên cầu cáp, ( Kéo 02 tuyến cáp riêng biệt, một tuyến cáp cho phòng DC, một đường cho điều hòa, chiếu sáng, …. Mỗi đường đi 5 sợi cáp 1 x 500mm2, 4 sợi cho nguồn 3 pha, 1 sợi cho tiếp địa )</t>
  </si>
  <si>
    <t>Lắp đặt cáp nguồn, dây đất trong máng nối trên cầu cáp, ( Cáp điện Cu/PVC 1x35mm2 cho 2 bộ UPS và bypass (kéo 3 tuyến cáp, mỗi tuyến cáp 5 sợi 4 sợi cho nguồn 3 pha, 1 sợi cho tiếp mát )</t>
  </si>
  <si>
    <t>Lắp đặt cáp nguồn, dây đất trong máng nối trên cầu cáp, ( Cáp tiếp địa 1x25mm2 cho UPS )</t>
  </si>
  <si>
    <t>Lắp đặt cáp nguồn, dây đất trong máng nối trên cầu cáp, ( Cáp điện CU/PVC 1x25mm2 cấp nguồn cho 2 điều hòa chính xác mới (Kéo 2 tuyến cáp, mỗi tuyến cáp 5 sợi, 4 cho nguồn 3 pha, 1 cho tiếp địa))</t>
  </si>
  <si>
    <t>Lắp đặt cáp nguồn, dây đất trong máng nối trên cầu cáp, (Cáp tiếp địa 1x25mm2 cho UPS và tủ Rack)</t>
  </si>
  <si>
    <t>Lắp đặt cáp nguồn, dây đất trong máng nối trên cầu cáp, tiết diện dây dẫn S &lt;=6mm2</t>
  </si>
  <si>
    <t xml:space="preserve">10m </t>
  </si>
  <si>
    <t>Lắp đặt Thanh phân phối nguồn điện PDU 18 chấu đa năng chuẩn UK có aptomat 32A bảo vệ</t>
  </si>
  <si>
    <t>1 PDU</t>
  </si>
  <si>
    <t>Lắp đặt ổ cắm nổi (Ổ căm chuẩn IP44 (2P+E) 32A) &lt; 33U</t>
  </si>
  <si>
    <t>1 ổ cắm</t>
  </si>
  <si>
    <t>Lắp đặt tủ Rack, Tủ Rack chuyên dụng cho lưu trữ,</t>
  </si>
  <si>
    <t>1 tủ</t>
  </si>
  <si>
    <t>Lắp đặt trung tâm xử lý tín hiệu báo cháy</t>
  </si>
  <si>
    <t>1 trung tâm</t>
  </si>
  <si>
    <t>Lắp đặt đế đầu báo và đầu báo cháy</t>
  </si>
  <si>
    <t>10 đầu</t>
  </si>
  <si>
    <t>Lắp đặt nút ấn báo cháy khẩn cấp</t>
  </si>
  <si>
    <t>5 nút</t>
  </si>
  <si>
    <t>Phá dỡ kết cấu mặt đường bê tông apphan</t>
  </si>
  <si>
    <t>Phá dỡ mặt hè (nền gạch  BTXM  -  tính  tương đương nền gạch lá nem) đương nền gạch lá nem)</t>
  </si>
  <si>
    <t>Ra, kéo cáp quang trong cống bể có sẵn, loại cáp  &lt;= 12 sợi</t>
  </si>
  <si>
    <t>km cáp</t>
  </si>
  <si>
    <t>Đấu đầu connecter cat6</t>
  </si>
  <si>
    <t>Lắp đặt cáp nguồn, dây đất trong máng nối trên cầu cáp, (Cáp điện Cu/PVC 1x35mm2 cho 2 bộ UPS và bypass (kéo 3 tuyến cáp, mỗi tuyến cáp 5 sợi 4 sợi cho nguồn 3 pha, 1 sợi cho tiếp mát )</t>
  </si>
  <si>
    <t>1 ổ</t>
  </si>
  <si>
    <t>Lắp đặt tủ Rack, Tủ Rack chuyên dụng cho lưu trữ, &lt; 33U</t>
  </si>
  <si>
    <t xml:space="preserve"> Hệ thống báo cháy, chữa cháy</t>
  </si>
  <si>
    <t>Hạng mục: Nâng cấp CSVC và CNTT cho Trung tâm NC&amp;PT NVSP</t>
  </si>
  <si>
    <t>Lắp đặt vỏ tủ nguồn, loại tủ nguồn &gt;200A ( Vỏ Tủ điện phân phối đầu vào , ra cho điều hòa chiếu sáng…)</t>
  </si>
  <si>
    <t>Lắp đặt automat loại 3 pha, cường độ dòng điện &lt;= 200A (MCCB 3P 200A 25kA)</t>
  </si>
  <si>
    <t>1 cái</t>
  </si>
  <si>
    <t>Lắp đặt automat loại 1 pha, cường độ dòng điện &lt;= 100A (MCB 1P 25A 6kA (cho ổ cắm, đèn chiếu sáng PMC, đèn exit - sự cố, đèn chiếu sáng phòng NOC, FM 200)</t>
  </si>
  <si>
    <t>4</t>
  </si>
  <si>
    <t>Lắp đặt automat loại 3 pha, cường độ dòng điện &lt;= 100A (MCB 3P 63A, 6&gt;10kA (Cắt lọc sét lan truyền, 2 điều hòa chính xác mới)</t>
  </si>
  <si>
    <t>Lắp đặt automat loại 3 pha, cường độ dòng điện &lt;= 100A (Cắt sét lan truyền 3P+N 45kA)</t>
  </si>
  <si>
    <t>Lắp đặt vỏ tủ nguồn, loại tủ nguồn &gt;200A (Tủ điện phân phối đầu vào UDB - UPS và Tủ Rack Server)</t>
  </si>
  <si>
    <t>Lắp đặt automat loại 3 pha, cường độ dòng điện &lt;= 200A (MCCB 3P 200A 25kA (Đóng ngắt nguồn tổng và bypass)</t>
  </si>
  <si>
    <t>Lắp đặt automat loại 3 pha, cường độ dòng điện &lt;= 100A ( MCCB 3P 100A 25kA (Cắt lọc sét, đầu ra và đầu vào UPS)</t>
  </si>
  <si>
    <t>Lắp đặt automat loại 1 pha, cường độ dòng điện &lt;= 100A ( MCB 1P 32A 6kA cho Rack) Phần đèn chiếu sáng và ổ cắm cho DC</t>
  </si>
  <si>
    <t>Lắp đặt đèn thoát hiểm</t>
  </si>
  <si>
    <t>5 đèn</t>
  </si>
  <si>
    <t>Lắp đặt đèn sát trần có chao chụp ( Đèn chiếu sáng phòng máy chủ, phòng NOC, Phòng kho)</t>
  </si>
  <si>
    <t>Lắp đặt công tắc 2 hạt</t>
  </si>
  <si>
    <t>Lắp đặt ổ cắm ba</t>
  </si>
  <si>
    <t>Lắp đặt cáp nguồn,dây đất trong ống chìm. Tiết diện dây dẫn &lt;= 6 mm2</t>
  </si>
  <si>
    <t>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</si>
</sst>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00000_);_(* \(#,##0.000000000\);_(* &quot;-&quot;??_);_(@_)"/>
  </numFmts>
  <fonts count="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2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2" fillId="0" borderId="0" xfId="2"/>
    <xf numFmtId="0" fontId="3" fillId="0" borderId="1" xfId="2" applyFont="1" applyBorder="1" applyAlignment="1">
      <alignment vertical="center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vertical="center" wrapText="1"/>
    </xf>
    <xf numFmtId="0" fontId="5" fillId="0" borderId="4" xfId="2" applyFont="1" applyBorder="1" applyAlignment="1">
      <alignment vertical="center"/>
    </xf>
    <xf numFmtId="0" fontId="6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left" vertical="center" wrapText="1"/>
    </xf>
    <xf numFmtId="0" fontId="2" fillId="0" borderId="4" xfId="2" applyBorder="1" applyAlignment="1">
      <alignment horizontal="center" vertical="center"/>
    </xf>
    <xf numFmtId="0" fontId="2" fillId="0" borderId="4" xfId="2" applyBorder="1"/>
    <xf numFmtId="164" fontId="0" fillId="0" borderId="4" xfId="3" applyNumberFormat="1" applyFont="1" applyBorder="1"/>
    <xf numFmtId="164" fontId="2" fillId="0" borderId="0" xfId="2" applyNumberFormat="1"/>
    <xf numFmtId="0" fontId="5" fillId="3" borderId="4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right" vertical="center"/>
    </xf>
    <xf numFmtId="164" fontId="5" fillId="3" borderId="4" xfId="2" applyNumberFormat="1" applyFont="1" applyFill="1" applyBorder="1" applyAlignment="1">
      <alignment vertical="center"/>
    </xf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justify" vertical="center" wrapText="1"/>
    </xf>
    <xf numFmtId="0" fontId="4" fillId="5" borderId="3" xfId="2" applyFont="1" applyFill="1" applyBorder="1" applyAlignment="1">
      <alignment horizontal="center" vertical="center" wrapText="1"/>
    </xf>
    <xf numFmtId="0" fontId="4" fillId="5" borderId="3" xfId="2" applyFont="1" applyFill="1" applyBorder="1" applyAlignment="1">
      <alignment horizontal="left" vertical="center" wrapText="1"/>
    </xf>
    <xf numFmtId="0" fontId="2" fillId="0" borderId="4" xfId="4" applyFont="1" applyBorder="1"/>
    <xf numFmtId="164" fontId="0" fillId="0" borderId="4" xfId="3" applyNumberFormat="1" applyFont="1" applyBorder="1" applyAlignment="1">
      <alignment vertical="center"/>
    </xf>
    <xf numFmtId="41" fontId="2" fillId="0" borderId="0" xfId="1" applyFont="1"/>
    <xf numFmtId="0" fontId="6" fillId="0" borderId="3" xfId="2" applyFont="1" applyBorder="1" applyAlignment="1">
      <alignment horizontal="justify" vertical="center" wrapText="1"/>
    </xf>
    <xf numFmtId="0" fontId="2" fillId="3" borderId="4" xfId="2" applyFill="1" applyBorder="1" applyAlignment="1">
      <alignment horizontal="center" vertical="center"/>
    </xf>
    <xf numFmtId="164" fontId="2" fillId="0" borderId="4" xfId="3" applyNumberFormat="1" applyFont="1" applyBorder="1"/>
    <xf numFmtId="0" fontId="4" fillId="5" borderId="3" xfId="2" applyFont="1" applyFill="1" applyBorder="1" applyAlignment="1">
      <alignment horizontal="justify" vertical="center" wrapText="1"/>
    </xf>
    <xf numFmtId="43" fontId="2" fillId="0" borderId="0" xfId="5" applyFont="1"/>
    <xf numFmtId="0" fontId="5" fillId="0" borderId="6" xfId="2" applyFont="1" applyBorder="1" applyAlignment="1">
      <alignment vertical="center"/>
    </xf>
    <xf numFmtId="0" fontId="5" fillId="0" borderId="7" xfId="2" applyFont="1" applyBorder="1" applyAlignment="1">
      <alignment vertical="center"/>
    </xf>
    <xf numFmtId="0" fontId="4" fillId="4" borderId="3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left" vertical="center" wrapText="1"/>
    </xf>
    <xf numFmtId="43" fontId="2" fillId="0" borderId="0" xfId="2" applyNumberFormat="1"/>
    <xf numFmtId="0" fontId="5" fillId="0" borderId="4" xfId="2" applyFont="1" applyBorder="1"/>
    <xf numFmtId="164" fontId="5" fillId="0" borderId="4" xfId="2" applyNumberFormat="1" applyFont="1" applyBorder="1"/>
    <xf numFmtId="43" fontId="5" fillId="0" borderId="4" xfId="2" applyNumberFormat="1" applyFont="1" applyBorder="1" applyAlignment="1">
      <alignment horizontal="center" vertical="center"/>
    </xf>
    <xf numFmtId="165" fontId="0" fillId="0" borderId="4" xfId="3" applyNumberFormat="1" applyFont="1" applyBorder="1"/>
    <xf numFmtId="43" fontId="2" fillId="0" borderId="4" xfId="2" applyNumberFormat="1" applyBorder="1"/>
    <xf numFmtId="0" fontId="5" fillId="0" borderId="4" xfId="2" applyFont="1" applyBorder="1" applyAlignment="1">
      <alignment horizontal="right" vertical="center"/>
    </xf>
    <xf numFmtId="0" fontId="5" fillId="6" borderId="0" xfId="2" applyFont="1" applyFill="1" applyAlignment="1">
      <alignment horizontal="center"/>
    </xf>
    <xf numFmtId="0" fontId="5" fillId="6" borderId="0" xfId="2" applyFont="1" applyFill="1" applyAlignment="1">
      <alignment horizontal="center"/>
    </xf>
    <xf numFmtId="43" fontId="5" fillId="6" borderId="0" xfId="2" applyNumberFormat="1" applyFont="1" applyFill="1"/>
    <xf numFmtId="164" fontId="5" fillId="6" borderId="0" xfId="2" applyNumberFormat="1" applyFont="1" applyFill="1" applyAlignment="1">
      <alignment horizontal="center"/>
    </xf>
    <xf numFmtId="164" fontId="5" fillId="6" borderId="0" xfId="2" applyNumberFormat="1" applyFont="1" applyFill="1"/>
    <xf numFmtId="9" fontId="2" fillId="6" borderId="0" xfId="2" applyNumberFormat="1" applyFill="1" applyAlignment="1">
      <alignment horizontal="center"/>
    </xf>
    <xf numFmtId="9" fontId="2" fillId="6" borderId="0" xfId="2" applyNumberFormat="1" applyFill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5" fillId="7" borderId="0" xfId="2" applyFont="1" applyFill="1"/>
    <xf numFmtId="41" fontId="5" fillId="7" borderId="0" xfId="1" applyFont="1" applyFill="1"/>
    <xf numFmtId="166" fontId="2" fillId="0" borderId="0" xfId="2" applyNumberFormat="1"/>
    <xf numFmtId="43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5" fillId="8" borderId="8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/>
    </xf>
    <xf numFmtId="0" fontId="5" fillId="8" borderId="4" xfId="2" applyFont="1" applyFill="1" applyBorder="1"/>
    <xf numFmtId="0" fontId="5" fillId="8" borderId="4" xfId="2" applyFont="1" applyFill="1" applyBorder="1" applyAlignment="1">
      <alignment horizontal="left" wrapText="1"/>
    </xf>
    <xf numFmtId="0" fontId="2" fillId="8" borderId="4" xfId="2" applyFill="1" applyBorder="1"/>
    <xf numFmtId="0" fontId="2" fillId="8" borderId="4" xfId="2" applyFill="1" applyBorder="1" applyAlignment="1">
      <alignment horizontal="center"/>
    </xf>
    <xf numFmtId="0" fontId="6" fillId="8" borderId="4" xfId="2" applyFont="1" applyFill="1" applyBorder="1" applyAlignment="1">
      <alignment horizontal="center" vertical="center" wrapText="1"/>
    </xf>
    <xf numFmtId="41" fontId="2" fillId="8" borderId="4" xfId="1" applyFont="1" applyFill="1" applyBorder="1"/>
    <xf numFmtId="0" fontId="6" fillId="0" borderId="2" xfId="2" applyFont="1" applyBorder="1" applyAlignment="1">
      <alignment horizontal="center" vertical="center" wrapText="1"/>
    </xf>
    <xf numFmtId="41" fontId="5" fillId="8" borderId="4" xfId="1" applyFont="1" applyFill="1" applyBorder="1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2" fillId="0" borderId="0" xfId="2" applyAlignment="1">
      <alignment vertical="center" wrapText="1"/>
    </xf>
    <xf numFmtId="0" fontId="2" fillId="0" borderId="0" xfId="2" applyAlignment="1">
      <alignment vertical="center"/>
    </xf>
    <xf numFmtId="41" fontId="2" fillId="0" borderId="0" xfId="1" applyFont="1" applyBorder="1" applyAlignment="1">
      <alignment vertical="center"/>
    </xf>
    <xf numFmtId="41" fontId="5" fillId="0" borderId="0" xfId="1" applyFont="1" applyBorder="1" applyAlignment="1">
      <alignment vertical="center"/>
    </xf>
    <xf numFmtId="0" fontId="2" fillId="0" borderId="0" xfId="2" applyAlignment="1">
      <alignment horizontal="center"/>
    </xf>
    <xf numFmtId="41" fontId="5" fillId="0" borderId="0" xfId="1" applyFont="1" applyBorder="1"/>
    <xf numFmtId="41" fontId="2" fillId="0" borderId="0" xfId="2" applyNumberFormat="1"/>
    <xf numFmtId="0" fontId="4" fillId="5" borderId="2" xfId="2" applyFont="1" applyFill="1" applyBorder="1" applyAlignment="1">
      <alignment horizontal="center" vertical="center" wrapText="1"/>
    </xf>
    <xf numFmtId="0" fontId="6" fillId="9" borderId="3" xfId="2" applyFont="1" applyFill="1" applyBorder="1" applyAlignment="1">
      <alignment horizontal="center" vertical="center" wrapText="1"/>
    </xf>
    <xf numFmtId="0" fontId="6" fillId="9" borderId="3" xfId="2" applyFont="1" applyFill="1" applyBorder="1" applyAlignment="1">
      <alignment horizontal="left" vertical="center" wrapText="1"/>
    </xf>
    <xf numFmtId="0" fontId="4" fillId="2" borderId="3" xfId="2" applyFont="1" applyFill="1" applyBorder="1" applyAlignment="1">
      <alignment horizontal="justify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left" vertical="center" wrapText="1"/>
    </xf>
    <xf numFmtId="0" fontId="4" fillId="2" borderId="2" xfId="2" applyFont="1" applyFill="1" applyBorder="1" applyAlignment="1">
      <alignment horizontal="left" vertical="center" wrapText="1"/>
    </xf>
    <xf numFmtId="0" fontId="2" fillId="0" borderId="5" xfId="2" applyBorder="1" applyAlignment="1">
      <alignment horizontal="center" vertical="center"/>
    </xf>
    <xf numFmtId="0" fontId="6" fillId="0" borderId="2" xfId="2" applyFont="1" applyBorder="1" applyAlignment="1">
      <alignment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justify" vertical="center" wrapText="1"/>
    </xf>
    <xf numFmtId="0" fontId="6" fillId="0" borderId="3" xfId="2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8" fillId="0" borderId="0" xfId="2" applyFont="1" applyAlignment="1">
      <alignment horizontal="center" vertical="center"/>
    </xf>
    <xf numFmtId="0" fontId="6" fillId="10" borderId="3" xfId="2" applyFont="1" applyFill="1" applyBorder="1" applyAlignment="1">
      <alignment horizontal="center" vertical="center" wrapText="1"/>
    </xf>
    <xf numFmtId="0" fontId="6" fillId="10" borderId="3" xfId="2" applyFont="1" applyFill="1" applyBorder="1" applyAlignment="1">
      <alignment horizontal="justify" vertical="center" wrapText="1"/>
    </xf>
    <xf numFmtId="0" fontId="6" fillId="10" borderId="3" xfId="2" applyFont="1" applyFill="1" applyBorder="1" applyAlignment="1">
      <alignment horizontal="left" vertical="center" wrapText="1"/>
    </xf>
    <xf numFmtId="0" fontId="6" fillId="10" borderId="3" xfId="2" applyFont="1" applyFill="1" applyBorder="1" applyAlignment="1">
      <alignment vertical="center" wrapText="1"/>
    </xf>
  </cellXfs>
  <cellStyles count="6">
    <cellStyle name="Comma [0]" xfId="1" builtinId="6"/>
    <cellStyle name="Comma 15" xfId="5" xr:uid="{A083FE22-A4A5-6C43-BBFF-B4E0E4373D11}"/>
    <cellStyle name="Comma 2 3" xfId="3" xr:uid="{80DCC006-C7B9-3841-B388-23AD2CDD435B}"/>
    <cellStyle name="Normal" xfId="0" builtinId="0"/>
    <cellStyle name="Normal 81 2 2" xfId="4" xr:uid="{3B4D2B9F-D2C6-5644-9C95-09BC7D2E15AA}"/>
    <cellStyle name="Normal 87" xfId="2" xr:uid="{F33D39EF-144E-E443-914A-9550F9928C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7FE1-F601-094E-85E5-9E0F32D15830}">
  <dimension ref="A1:V384"/>
  <sheetViews>
    <sheetView tabSelected="1" topLeftCell="F1" workbookViewId="0">
      <selection sqref="A1:XFD1048576"/>
    </sheetView>
  </sheetViews>
  <sheetFormatPr baseColWidth="10" defaultColWidth="10.83203125" defaultRowHeight="16"/>
  <cols>
    <col min="1" max="1" width="7.83203125" style="1" hidden="1" customWidth="1"/>
    <col min="2" max="2" width="60.83203125" style="72" hidden="1" customWidth="1"/>
    <col min="3" max="3" width="0" style="1" hidden="1" customWidth="1"/>
    <col min="4" max="4" width="9.5" style="1" hidden="1" customWidth="1"/>
    <col min="5" max="5" width="9.83203125" style="3" hidden="1" customWidth="1"/>
    <col min="6" max="6" width="6.33203125" style="3" customWidth="1"/>
    <col min="7" max="7" width="19.6640625" style="3" customWidth="1"/>
    <col min="8" max="8" width="20" style="3" customWidth="1"/>
    <col min="9" max="9" width="16.33203125" style="3" customWidth="1"/>
    <col min="10" max="10" width="18.5" style="3" customWidth="1"/>
    <col min="11" max="11" width="32.1640625" style="3" hidden="1" customWidth="1"/>
    <col min="12" max="12" width="33.6640625" style="3" hidden="1" customWidth="1"/>
    <col min="13" max="13" width="0" style="3" hidden="1" customWidth="1"/>
    <col min="14" max="14" width="15.83203125" style="3" customWidth="1"/>
    <col min="15" max="15" width="14" style="3" customWidth="1"/>
    <col min="16" max="16" width="10.83203125" style="3"/>
    <col min="17" max="17" width="7.83203125" style="1" customWidth="1"/>
    <col min="18" max="18" width="39.1640625" style="72" customWidth="1"/>
    <col min="19" max="19" width="10.83203125" style="1"/>
    <col min="20" max="20" width="11.33203125" style="1" customWidth="1"/>
    <col min="21" max="21" width="19.83203125" style="1" customWidth="1"/>
    <col min="22" max="16384" width="10.83203125" style="3"/>
  </cols>
  <sheetData>
    <row r="1" spans="1:22" ht="20">
      <c r="B1" s="2" t="s">
        <v>0</v>
      </c>
      <c r="C1" s="2"/>
      <c r="D1" s="2"/>
      <c r="R1" s="4" t="s">
        <v>0</v>
      </c>
      <c r="S1" s="4"/>
      <c r="T1" s="4"/>
    </row>
    <row r="2" spans="1:22" ht="34">
      <c r="A2" s="5" t="s">
        <v>1</v>
      </c>
      <c r="B2" s="5" t="s">
        <v>2</v>
      </c>
      <c r="C2" s="5" t="s">
        <v>3</v>
      </c>
      <c r="D2" s="6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Q2" s="5" t="s">
        <v>1</v>
      </c>
      <c r="R2" s="5" t="s">
        <v>10</v>
      </c>
      <c r="S2" s="5" t="s">
        <v>11</v>
      </c>
      <c r="T2" s="6" t="s">
        <v>12</v>
      </c>
      <c r="U2" s="8" t="s">
        <v>13</v>
      </c>
      <c r="V2" s="9"/>
    </row>
    <row r="3" spans="1:22" ht="34">
      <c r="A3" s="10" t="s">
        <v>14</v>
      </c>
      <c r="B3" s="11" t="s">
        <v>15</v>
      </c>
      <c r="C3" s="10" t="s">
        <v>16</v>
      </c>
      <c r="D3" s="10" t="s">
        <v>16</v>
      </c>
      <c r="F3" s="7" t="s">
        <v>17</v>
      </c>
      <c r="G3" s="12" t="s">
        <v>15</v>
      </c>
      <c r="H3" s="12"/>
      <c r="I3" s="12"/>
      <c r="J3" s="12"/>
      <c r="Q3" s="10" t="s">
        <v>14</v>
      </c>
      <c r="R3" s="11" t="s">
        <v>15</v>
      </c>
      <c r="S3" s="10" t="s">
        <v>16</v>
      </c>
      <c r="T3" s="10" t="s">
        <v>16</v>
      </c>
    </row>
    <row r="4" spans="1:22" ht="17">
      <c r="A4" s="13" t="s">
        <v>17</v>
      </c>
      <c r="B4" s="14" t="s">
        <v>18</v>
      </c>
      <c r="C4" s="13" t="s">
        <v>16</v>
      </c>
      <c r="D4" s="13" t="s">
        <v>16</v>
      </c>
      <c r="E4" s="3" t="s">
        <v>19</v>
      </c>
      <c r="F4" s="15">
        <v>1</v>
      </c>
      <c r="G4" s="16" t="s">
        <v>20</v>
      </c>
      <c r="H4" s="17">
        <v>410000000</v>
      </c>
      <c r="I4" s="17">
        <v>41000000</v>
      </c>
      <c r="J4" s="17">
        <f>I4+H4</f>
        <v>451000000</v>
      </c>
      <c r="K4" s="3">
        <v>451000000</v>
      </c>
      <c r="L4" s="18">
        <f>J4-K4</f>
        <v>0</v>
      </c>
      <c r="Q4" s="13" t="s">
        <v>17</v>
      </c>
      <c r="R4" s="14" t="s">
        <v>18</v>
      </c>
      <c r="S4" s="13" t="s">
        <v>16</v>
      </c>
      <c r="T4" s="13" t="s">
        <v>16</v>
      </c>
    </row>
    <row r="5" spans="1:22" ht="17">
      <c r="A5" s="13">
        <v>1</v>
      </c>
      <c r="B5" s="14" t="s">
        <v>18</v>
      </c>
      <c r="C5" s="13" t="s">
        <v>21</v>
      </c>
      <c r="D5" s="13">
        <v>1</v>
      </c>
      <c r="E5" s="3" t="s">
        <v>22</v>
      </c>
      <c r="F5" s="15">
        <v>2</v>
      </c>
      <c r="G5" s="16" t="s">
        <v>23</v>
      </c>
      <c r="H5" s="17">
        <v>878826000</v>
      </c>
      <c r="I5" s="17">
        <v>0</v>
      </c>
      <c r="J5" s="17">
        <f>I5+H5</f>
        <v>878826000</v>
      </c>
      <c r="K5" s="3">
        <v>878826000</v>
      </c>
      <c r="L5" s="18">
        <f t="shared" ref="L5:L26" si="0">J5-K5</f>
        <v>0</v>
      </c>
      <c r="O5" s="18">
        <f>J5</f>
        <v>878826000</v>
      </c>
      <c r="P5" s="3" t="s">
        <v>22</v>
      </c>
      <c r="Q5" s="13">
        <v>1</v>
      </c>
      <c r="R5" s="14" t="s">
        <v>18</v>
      </c>
      <c r="S5" s="13" t="s">
        <v>21</v>
      </c>
      <c r="T5" s="13">
        <v>1</v>
      </c>
      <c r="U5" s="1" t="s">
        <v>22</v>
      </c>
    </row>
    <row r="6" spans="1:22" ht="51">
      <c r="A6" s="10" t="s">
        <v>24</v>
      </c>
      <c r="B6" s="11" t="s">
        <v>25</v>
      </c>
      <c r="C6" s="10" t="s">
        <v>16</v>
      </c>
      <c r="D6" s="10" t="s">
        <v>16</v>
      </c>
      <c r="F6" s="19"/>
      <c r="G6" s="20" t="s">
        <v>26</v>
      </c>
      <c r="H6" s="21">
        <f>SUM(H4:H5)</f>
        <v>1288826000</v>
      </c>
      <c r="I6" s="21">
        <f>SUM(I4:I5)</f>
        <v>41000000</v>
      </c>
      <c r="J6" s="21">
        <f>SUM(J4:J5)</f>
        <v>1329826000</v>
      </c>
      <c r="K6" s="3">
        <v>1329826000</v>
      </c>
      <c r="L6" s="18">
        <f t="shared" si="0"/>
        <v>0</v>
      </c>
      <c r="Q6" s="10" t="s">
        <v>24</v>
      </c>
      <c r="R6" s="11" t="s">
        <v>25</v>
      </c>
      <c r="S6" s="10" t="s">
        <v>16</v>
      </c>
      <c r="T6" s="10" t="s">
        <v>16</v>
      </c>
    </row>
    <row r="7" spans="1:22" ht="17">
      <c r="A7" s="22" t="s">
        <v>27</v>
      </c>
      <c r="B7" s="23" t="s">
        <v>28</v>
      </c>
      <c r="C7" s="22" t="s">
        <v>16</v>
      </c>
      <c r="D7" s="22" t="s">
        <v>16</v>
      </c>
      <c r="F7" s="7" t="s">
        <v>29</v>
      </c>
      <c r="G7" s="12" t="s">
        <v>25</v>
      </c>
      <c r="H7" s="12"/>
      <c r="I7" s="12"/>
      <c r="J7" s="12"/>
      <c r="L7" s="18">
        <f t="shared" si="0"/>
        <v>0</v>
      </c>
      <c r="Q7" s="22" t="s">
        <v>27</v>
      </c>
      <c r="R7" s="23" t="s">
        <v>28</v>
      </c>
      <c r="S7" s="22" t="s">
        <v>16</v>
      </c>
      <c r="T7" s="22" t="s">
        <v>16</v>
      </c>
    </row>
    <row r="8" spans="1:22" ht="17">
      <c r="A8" s="24" t="s">
        <v>17</v>
      </c>
      <c r="B8" s="25" t="s">
        <v>30</v>
      </c>
      <c r="C8" s="24" t="s">
        <v>16</v>
      </c>
      <c r="D8" s="24" t="s">
        <v>16</v>
      </c>
      <c r="F8" s="15">
        <v>1</v>
      </c>
      <c r="G8" s="16" t="s">
        <v>20</v>
      </c>
      <c r="H8" s="17">
        <v>15811647000</v>
      </c>
      <c r="I8" s="17">
        <v>1505253800</v>
      </c>
      <c r="J8" s="17">
        <f>I8+H8</f>
        <v>17316900800</v>
      </c>
      <c r="K8" s="3">
        <v>17265720800</v>
      </c>
      <c r="L8" s="18">
        <f t="shared" si="0"/>
        <v>51180000</v>
      </c>
      <c r="Q8" s="24" t="s">
        <v>17</v>
      </c>
      <c r="R8" s="25" t="s">
        <v>30</v>
      </c>
      <c r="S8" s="24" t="s">
        <v>16</v>
      </c>
      <c r="T8" s="24" t="s">
        <v>16</v>
      </c>
    </row>
    <row r="9" spans="1:22" ht="17">
      <c r="A9" s="13">
        <v>1</v>
      </c>
      <c r="B9" s="14" t="s">
        <v>31</v>
      </c>
      <c r="C9" s="13" t="s">
        <v>32</v>
      </c>
      <c r="D9" s="13">
        <v>2</v>
      </c>
      <c r="F9" s="15">
        <v>2</v>
      </c>
      <c r="G9" s="26" t="s">
        <v>33</v>
      </c>
      <c r="H9" s="17">
        <v>5145316580</v>
      </c>
      <c r="I9" s="17">
        <v>514531658</v>
      </c>
      <c r="J9" s="17">
        <f>I9+H9</f>
        <v>5659848238</v>
      </c>
      <c r="K9" s="3">
        <v>5654628481.6999998</v>
      </c>
      <c r="L9" s="18">
        <f t="shared" si="0"/>
        <v>5219756.3000001907</v>
      </c>
      <c r="Q9" s="13">
        <v>1</v>
      </c>
      <c r="R9" s="14" t="s">
        <v>31</v>
      </c>
      <c r="S9" s="13" t="s">
        <v>32</v>
      </c>
      <c r="T9" s="13">
        <v>2</v>
      </c>
    </row>
    <row r="10" spans="1:22" ht="17">
      <c r="A10" s="13">
        <v>2</v>
      </c>
      <c r="B10" s="14" t="s">
        <v>34</v>
      </c>
      <c r="C10" s="13" t="s">
        <v>32</v>
      </c>
      <c r="D10" s="13">
        <v>12</v>
      </c>
      <c r="F10" s="19"/>
      <c r="G10" s="20" t="s">
        <v>26</v>
      </c>
      <c r="H10" s="21">
        <f>SUM(H8:H9)</f>
        <v>20956963580</v>
      </c>
      <c r="I10" s="21">
        <f>SUM(I8:I9)</f>
        <v>2019785458</v>
      </c>
      <c r="J10" s="21">
        <f>SUM(J8:J9)</f>
        <v>22976749038</v>
      </c>
      <c r="K10" s="3">
        <v>22920349281.700001</v>
      </c>
      <c r="L10" s="18">
        <f t="shared" si="0"/>
        <v>56399756.299999237</v>
      </c>
      <c r="Q10" s="13">
        <v>2</v>
      </c>
      <c r="R10" s="14" t="s">
        <v>34</v>
      </c>
      <c r="S10" s="13" t="s">
        <v>32</v>
      </c>
      <c r="T10" s="13">
        <v>12</v>
      </c>
    </row>
    <row r="11" spans="1:22" ht="17">
      <c r="A11" s="13">
        <v>3</v>
      </c>
      <c r="B11" s="14" t="s">
        <v>35</v>
      </c>
      <c r="C11" s="13" t="s">
        <v>32</v>
      </c>
      <c r="D11" s="13">
        <v>43</v>
      </c>
      <c r="F11" s="7" t="s">
        <v>36</v>
      </c>
      <c r="G11" s="12" t="s">
        <v>37</v>
      </c>
      <c r="H11" s="12"/>
      <c r="I11" s="12"/>
      <c r="J11" s="12"/>
      <c r="L11" s="18">
        <f t="shared" si="0"/>
        <v>0</v>
      </c>
      <c r="Q11" s="13">
        <v>3</v>
      </c>
      <c r="R11" s="14" t="s">
        <v>35</v>
      </c>
      <c r="S11" s="13" t="s">
        <v>32</v>
      </c>
      <c r="T11" s="13">
        <v>43</v>
      </c>
    </row>
    <row r="12" spans="1:22" ht="17">
      <c r="A12" s="24" t="s">
        <v>29</v>
      </c>
      <c r="B12" s="25" t="s">
        <v>38</v>
      </c>
      <c r="C12" s="24" t="s">
        <v>16</v>
      </c>
      <c r="D12" s="24" t="s">
        <v>16</v>
      </c>
      <c r="F12" s="15">
        <v>1</v>
      </c>
      <c r="G12" s="16" t="s">
        <v>20</v>
      </c>
      <c r="H12" s="27">
        <v>2684222000</v>
      </c>
      <c r="I12" s="27">
        <v>125722200</v>
      </c>
      <c r="J12" s="27">
        <f>I12+H12</f>
        <v>2809944200</v>
      </c>
      <c r="K12" s="3">
        <v>2809944200</v>
      </c>
      <c r="L12" s="18">
        <f t="shared" si="0"/>
        <v>0</v>
      </c>
      <c r="Q12" s="24" t="s">
        <v>29</v>
      </c>
      <c r="R12" s="25" t="s">
        <v>38</v>
      </c>
      <c r="S12" s="24" t="s">
        <v>16</v>
      </c>
      <c r="T12" s="24" t="s">
        <v>16</v>
      </c>
    </row>
    <row r="13" spans="1:22" ht="17">
      <c r="A13" s="13">
        <v>1</v>
      </c>
      <c r="B13" s="14" t="s">
        <v>39</v>
      </c>
      <c r="C13" s="13" t="s">
        <v>32</v>
      </c>
      <c r="D13" s="13">
        <v>2</v>
      </c>
      <c r="F13" s="19"/>
      <c r="G13" s="20" t="s">
        <v>26</v>
      </c>
      <c r="H13" s="21">
        <f>SUM(H12:H12)</f>
        <v>2684222000</v>
      </c>
      <c r="I13" s="21">
        <f>SUM(I12:I12)</f>
        <v>125722200</v>
      </c>
      <c r="J13" s="21">
        <f>SUM(J12:J12)</f>
        <v>2809944200</v>
      </c>
      <c r="K13" s="3">
        <v>2809944200</v>
      </c>
      <c r="L13" s="18">
        <f t="shared" si="0"/>
        <v>0</v>
      </c>
      <c r="N13" s="18"/>
      <c r="O13" s="28"/>
      <c r="Q13" s="13">
        <v>1</v>
      </c>
      <c r="R13" s="14" t="s">
        <v>39</v>
      </c>
      <c r="S13" s="13" t="s">
        <v>32</v>
      </c>
      <c r="T13" s="13">
        <v>2</v>
      </c>
    </row>
    <row r="14" spans="1:22" ht="34">
      <c r="A14" s="13">
        <v>2</v>
      </c>
      <c r="B14" s="29" t="s">
        <v>40</v>
      </c>
      <c r="C14" s="13" t="s">
        <v>32</v>
      </c>
      <c r="D14" s="13">
        <v>1</v>
      </c>
      <c r="F14" s="7" t="s">
        <v>41</v>
      </c>
      <c r="G14" s="12" t="s">
        <v>42</v>
      </c>
      <c r="H14" s="12"/>
      <c r="I14" s="12"/>
      <c r="J14" s="12"/>
      <c r="L14" s="18">
        <f t="shared" si="0"/>
        <v>0</v>
      </c>
      <c r="Q14" s="13">
        <v>2</v>
      </c>
      <c r="R14" s="29" t="s">
        <v>40</v>
      </c>
      <c r="S14" s="13" t="s">
        <v>32</v>
      </c>
      <c r="T14" s="13">
        <v>1</v>
      </c>
    </row>
    <row r="15" spans="1:22" ht="17">
      <c r="A15" s="24" t="s">
        <v>36</v>
      </c>
      <c r="B15" s="25" t="s">
        <v>43</v>
      </c>
      <c r="C15" s="24" t="s">
        <v>16</v>
      </c>
      <c r="D15" s="24" t="s">
        <v>16</v>
      </c>
      <c r="F15" s="15">
        <v>1</v>
      </c>
      <c r="G15" s="16" t="s">
        <v>20</v>
      </c>
      <c r="H15" s="17">
        <v>7694028176</v>
      </c>
      <c r="I15" s="17">
        <v>741167617.60000002</v>
      </c>
      <c r="J15" s="17">
        <f>I15+H15</f>
        <v>8435195793.6000004</v>
      </c>
      <c r="K15" s="3">
        <v>8405828900</v>
      </c>
      <c r="L15" s="18">
        <f t="shared" si="0"/>
        <v>29366893.600000381</v>
      </c>
      <c r="Q15" s="24" t="s">
        <v>36</v>
      </c>
      <c r="R15" s="25" t="s">
        <v>43</v>
      </c>
      <c r="S15" s="24" t="s">
        <v>16</v>
      </c>
      <c r="T15" s="24" t="s">
        <v>16</v>
      </c>
    </row>
    <row r="16" spans="1:22" ht="17">
      <c r="A16" s="13">
        <v>1</v>
      </c>
      <c r="B16" s="14" t="s">
        <v>44</v>
      </c>
      <c r="C16" s="13" t="s">
        <v>32</v>
      </c>
      <c r="D16" s="13">
        <v>128</v>
      </c>
      <c r="F16" s="15">
        <v>2</v>
      </c>
      <c r="G16" s="26" t="s">
        <v>33</v>
      </c>
      <c r="H16" s="17">
        <v>467585000</v>
      </c>
      <c r="I16" s="17">
        <v>46758500</v>
      </c>
      <c r="J16" s="17">
        <f>I16+H16</f>
        <v>514343500</v>
      </c>
      <c r="K16" s="3">
        <v>593461000</v>
      </c>
      <c r="L16" s="18">
        <f t="shared" si="0"/>
        <v>-79117500</v>
      </c>
      <c r="Q16" s="13">
        <v>1</v>
      </c>
      <c r="R16" s="14" t="s">
        <v>44</v>
      </c>
      <c r="S16" s="13" t="s">
        <v>32</v>
      </c>
      <c r="T16" s="13">
        <v>128</v>
      </c>
    </row>
    <row r="17" spans="1:20" ht="17">
      <c r="A17" s="13">
        <v>2</v>
      </c>
      <c r="B17" s="14" t="s">
        <v>45</v>
      </c>
      <c r="C17" s="13" t="s">
        <v>46</v>
      </c>
      <c r="D17" s="13">
        <v>1</v>
      </c>
      <c r="F17" s="30"/>
      <c r="G17" s="20" t="s">
        <v>26</v>
      </c>
      <c r="H17" s="21">
        <f>SUM(H15:H16)</f>
        <v>8161613176</v>
      </c>
      <c r="I17" s="21">
        <f>SUM(I15:I15)</f>
        <v>741167617.60000002</v>
      </c>
      <c r="J17" s="21">
        <f>SUM(J15:J16)</f>
        <v>8949539293.6000004</v>
      </c>
      <c r="K17" s="3">
        <v>8999289900</v>
      </c>
      <c r="L17" s="18">
        <f t="shared" si="0"/>
        <v>-49750606.399999619</v>
      </c>
      <c r="O17" s="18"/>
      <c r="Q17" s="13">
        <v>2</v>
      </c>
      <c r="R17" s="14" t="s">
        <v>45</v>
      </c>
      <c r="S17" s="13" t="s">
        <v>46</v>
      </c>
      <c r="T17" s="13">
        <v>1</v>
      </c>
    </row>
    <row r="18" spans="1:20" ht="17">
      <c r="A18" s="24" t="s">
        <v>41</v>
      </c>
      <c r="B18" s="25" t="s">
        <v>47</v>
      </c>
      <c r="C18" s="24" t="s">
        <v>16</v>
      </c>
      <c r="D18" s="24" t="s">
        <v>16</v>
      </c>
      <c r="F18" s="7" t="s">
        <v>48</v>
      </c>
      <c r="G18" s="12" t="s">
        <v>49</v>
      </c>
      <c r="H18" s="12"/>
      <c r="I18" s="12"/>
      <c r="J18" s="12"/>
      <c r="L18" s="18">
        <f t="shared" si="0"/>
        <v>0</v>
      </c>
      <c r="Q18" s="24" t="s">
        <v>41</v>
      </c>
      <c r="R18" s="25" t="s">
        <v>47</v>
      </c>
      <c r="S18" s="24" t="s">
        <v>16</v>
      </c>
      <c r="T18" s="24" t="s">
        <v>16</v>
      </c>
    </row>
    <row r="19" spans="1:20" ht="17">
      <c r="A19" s="13">
        <v>1</v>
      </c>
      <c r="B19" s="14" t="s">
        <v>50</v>
      </c>
      <c r="C19" s="13" t="s">
        <v>32</v>
      </c>
      <c r="D19" s="13">
        <v>2</v>
      </c>
      <c r="F19" s="15">
        <v>1</v>
      </c>
      <c r="G19" s="16" t="s">
        <v>20</v>
      </c>
      <c r="H19" s="31">
        <v>2656835800</v>
      </c>
      <c r="I19" s="31">
        <v>167802200</v>
      </c>
      <c r="J19" s="31">
        <f>I19+H19</f>
        <v>2824638000</v>
      </c>
      <c r="K19" s="3">
        <v>2756918200</v>
      </c>
      <c r="L19" s="18">
        <f t="shared" si="0"/>
        <v>67719800</v>
      </c>
      <c r="Q19" s="13">
        <v>1</v>
      </c>
      <c r="R19" s="14" t="s">
        <v>50</v>
      </c>
      <c r="S19" s="13" t="s">
        <v>32</v>
      </c>
      <c r="T19" s="13">
        <v>2</v>
      </c>
    </row>
    <row r="20" spans="1:20" ht="17">
      <c r="A20" s="24" t="s">
        <v>48</v>
      </c>
      <c r="B20" s="32" t="s">
        <v>51</v>
      </c>
      <c r="C20" s="24" t="s">
        <v>16</v>
      </c>
      <c r="D20" s="24" t="s">
        <v>16</v>
      </c>
      <c r="F20" s="15">
        <v>2</v>
      </c>
      <c r="G20" s="26" t="s">
        <v>33</v>
      </c>
      <c r="H20" s="31">
        <v>219068383</v>
      </c>
      <c r="I20" s="31">
        <v>21906838.300000001</v>
      </c>
      <c r="J20" s="31">
        <f>I20+H20</f>
        <v>240975221.30000001</v>
      </c>
      <c r="K20" s="33">
        <v>242515221.30000001</v>
      </c>
      <c r="L20" s="18">
        <f t="shared" si="0"/>
        <v>-1540000</v>
      </c>
      <c r="Q20" s="24" t="s">
        <v>48</v>
      </c>
      <c r="R20" s="32" t="s">
        <v>51</v>
      </c>
      <c r="S20" s="24" t="s">
        <v>16</v>
      </c>
      <c r="T20" s="24" t="s">
        <v>16</v>
      </c>
    </row>
    <row r="21" spans="1:20" ht="17">
      <c r="A21" s="13">
        <v>1</v>
      </c>
      <c r="B21" s="14" t="s">
        <v>52</v>
      </c>
      <c r="C21" s="13" t="s">
        <v>46</v>
      </c>
      <c r="D21" s="13">
        <v>100</v>
      </c>
      <c r="F21" s="19"/>
      <c r="G21" s="20" t="s">
        <v>26</v>
      </c>
      <c r="H21" s="21">
        <f>SUM(H19:H20)</f>
        <v>2875904183</v>
      </c>
      <c r="I21" s="21">
        <f>SUM(I19:I20)</f>
        <v>189709038.30000001</v>
      </c>
      <c r="J21" s="21">
        <f>SUM(J19:J20)</f>
        <v>3065613221.3000002</v>
      </c>
      <c r="K21" s="3">
        <v>2999433421.3000002</v>
      </c>
      <c r="L21" s="18">
        <f t="shared" si="0"/>
        <v>66179800</v>
      </c>
      <c r="Q21" s="13">
        <v>1</v>
      </c>
      <c r="R21" s="14" t="s">
        <v>52</v>
      </c>
      <c r="S21" s="13" t="s">
        <v>46</v>
      </c>
      <c r="T21" s="13">
        <v>100</v>
      </c>
    </row>
    <row r="22" spans="1:20" ht="17">
      <c r="A22" s="13">
        <v>2</v>
      </c>
      <c r="B22" s="29" t="s">
        <v>53</v>
      </c>
      <c r="C22" s="13" t="s">
        <v>46</v>
      </c>
      <c r="D22" s="13">
        <v>1</v>
      </c>
      <c r="F22" s="7" t="s">
        <v>54</v>
      </c>
      <c r="G22" s="34" t="s">
        <v>55</v>
      </c>
      <c r="H22" s="35"/>
      <c r="I22" s="35"/>
      <c r="J22" s="35"/>
      <c r="L22" s="18">
        <f t="shared" si="0"/>
        <v>0</v>
      </c>
      <c r="Q22" s="13">
        <v>2</v>
      </c>
      <c r="R22" s="29" t="s">
        <v>53</v>
      </c>
      <c r="S22" s="13" t="s">
        <v>46</v>
      </c>
      <c r="T22" s="13">
        <v>1</v>
      </c>
    </row>
    <row r="23" spans="1:20" ht="17">
      <c r="A23" s="13">
        <v>3</v>
      </c>
      <c r="B23" s="29" t="s">
        <v>56</v>
      </c>
      <c r="C23" s="13" t="s">
        <v>46</v>
      </c>
      <c r="D23" s="13">
        <v>1</v>
      </c>
      <c r="F23" s="15">
        <v>1</v>
      </c>
      <c r="G23" s="16" t="s">
        <v>20</v>
      </c>
      <c r="H23" s="17">
        <v>7326231500</v>
      </c>
      <c r="I23" s="17">
        <v>672462350</v>
      </c>
      <c r="J23" s="17">
        <f>I23+H23</f>
        <v>7998693850</v>
      </c>
      <c r="K23" s="3">
        <v>8072182800</v>
      </c>
      <c r="L23" s="18">
        <f t="shared" si="0"/>
        <v>-73488950</v>
      </c>
      <c r="Q23" s="13">
        <v>3</v>
      </c>
      <c r="R23" s="29" t="s">
        <v>56</v>
      </c>
      <c r="S23" s="13" t="s">
        <v>46</v>
      </c>
      <c r="T23" s="13">
        <v>1</v>
      </c>
    </row>
    <row r="24" spans="1:20" ht="17">
      <c r="A24" s="13">
        <v>4</v>
      </c>
      <c r="B24" s="29" t="s">
        <v>57</v>
      </c>
      <c r="C24" s="13" t="s">
        <v>46</v>
      </c>
      <c r="D24" s="13">
        <v>30</v>
      </c>
      <c r="F24" s="15">
        <v>2</v>
      </c>
      <c r="G24" s="16" t="s">
        <v>23</v>
      </c>
      <c r="H24" s="17">
        <v>3265485000</v>
      </c>
      <c r="I24" s="17">
        <v>0</v>
      </c>
      <c r="J24" s="17">
        <f>I24+H24</f>
        <v>3265485000</v>
      </c>
      <c r="K24" s="3">
        <v>3265485000</v>
      </c>
      <c r="L24" s="18">
        <f t="shared" si="0"/>
        <v>0</v>
      </c>
      <c r="O24" s="18">
        <f>J24</f>
        <v>3265485000</v>
      </c>
      <c r="P24" s="3" t="s">
        <v>22</v>
      </c>
      <c r="Q24" s="13">
        <v>4</v>
      </c>
      <c r="R24" s="29" t="s">
        <v>57</v>
      </c>
      <c r="S24" s="13" t="s">
        <v>46</v>
      </c>
      <c r="T24" s="13">
        <v>30</v>
      </c>
    </row>
    <row r="25" spans="1:20" ht="17">
      <c r="A25" s="36" t="s">
        <v>58</v>
      </c>
      <c r="B25" s="37" t="s">
        <v>59</v>
      </c>
      <c r="C25" s="36" t="s">
        <v>16</v>
      </c>
      <c r="D25" s="36" t="s">
        <v>16</v>
      </c>
      <c r="F25" s="15">
        <v>3</v>
      </c>
      <c r="G25" s="26" t="s">
        <v>33</v>
      </c>
      <c r="H25" s="17">
        <v>64940000</v>
      </c>
      <c r="I25" s="17">
        <v>6494000</v>
      </c>
      <c r="J25" s="17">
        <f>I25+H25</f>
        <v>71434000</v>
      </c>
      <c r="K25" s="33">
        <v>70774000</v>
      </c>
      <c r="L25" s="18">
        <f t="shared" si="0"/>
        <v>660000</v>
      </c>
      <c r="Q25" s="36" t="s">
        <v>58</v>
      </c>
      <c r="R25" s="37" t="s">
        <v>59</v>
      </c>
      <c r="S25" s="36" t="s">
        <v>16</v>
      </c>
      <c r="T25" s="36" t="s">
        <v>16</v>
      </c>
    </row>
    <row r="26" spans="1:20" ht="34">
      <c r="A26" s="24" t="s">
        <v>17</v>
      </c>
      <c r="B26" s="32" t="s">
        <v>60</v>
      </c>
      <c r="C26" s="24" t="s">
        <v>16</v>
      </c>
      <c r="D26" s="24" t="s">
        <v>16</v>
      </c>
      <c r="F26" s="19"/>
      <c r="G26" s="20" t="s">
        <v>26</v>
      </c>
      <c r="H26" s="21">
        <f>SUM(H23:H25)</f>
        <v>10656656500</v>
      </c>
      <c r="I26" s="21">
        <f>SUM(I23:I25)</f>
        <v>678956350</v>
      </c>
      <c r="J26" s="21">
        <f>SUM(J23:J25)</f>
        <v>11335612850</v>
      </c>
      <c r="K26" s="38">
        <v>11408441800</v>
      </c>
      <c r="L26" s="18">
        <f t="shared" si="0"/>
        <v>-72828950</v>
      </c>
      <c r="Q26" s="24" t="s">
        <v>17</v>
      </c>
      <c r="R26" s="32" t="s">
        <v>60</v>
      </c>
      <c r="S26" s="24" t="s">
        <v>16</v>
      </c>
      <c r="T26" s="24" t="s">
        <v>16</v>
      </c>
    </row>
    <row r="27" spans="1:20" ht="17">
      <c r="A27" s="13">
        <v>1</v>
      </c>
      <c r="B27" s="14" t="s">
        <v>61</v>
      </c>
      <c r="C27" s="13" t="s">
        <v>62</v>
      </c>
      <c r="D27" s="13">
        <v>19200</v>
      </c>
      <c r="F27" s="7"/>
      <c r="G27" s="39"/>
      <c r="H27" s="40"/>
      <c r="I27" s="40"/>
      <c r="J27" s="40">
        <f>+J26+J21+J17+J13+J10+J6</f>
        <v>50467284602.900002</v>
      </c>
      <c r="K27" s="38"/>
      <c r="Q27" s="13">
        <v>1</v>
      </c>
      <c r="R27" s="14" t="s">
        <v>61</v>
      </c>
      <c r="S27" s="13" t="s">
        <v>63</v>
      </c>
      <c r="T27" s="13">
        <v>19200</v>
      </c>
    </row>
    <row r="28" spans="1:20" ht="17">
      <c r="A28" s="13">
        <v>2</v>
      </c>
      <c r="B28" s="14" t="s">
        <v>64</v>
      </c>
      <c r="C28" s="13" t="s">
        <v>32</v>
      </c>
      <c r="D28" s="13">
        <v>10</v>
      </c>
      <c r="Q28" s="13">
        <v>2</v>
      </c>
      <c r="R28" s="14" t="s">
        <v>64</v>
      </c>
      <c r="S28" s="13" t="s">
        <v>32</v>
      </c>
      <c r="T28" s="13">
        <v>10</v>
      </c>
    </row>
    <row r="29" spans="1:20" ht="17">
      <c r="A29" s="13">
        <v>3</v>
      </c>
      <c r="B29" s="14" t="s">
        <v>65</v>
      </c>
      <c r="C29" s="13" t="s">
        <v>32</v>
      </c>
      <c r="D29" s="13">
        <v>20</v>
      </c>
      <c r="F29" s="16" t="s">
        <v>5</v>
      </c>
      <c r="G29" s="7" t="s">
        <v>66</v>
      </c>
      <c r="H29" s="7" t="s">
        <v>7</v>
      </c>
      <c r="I29" s="7" t="s">
        <v>8</v>
      </c>
      <c r="J29" s="41" t="s">
        <v>9</v>
      </c>
      <c r="Q29" s="13">
        <v>3</v>
      </c>
      <c r="R29" s="14" t="s">
        <v>65</v>
      </c>
      <c r="S29" s="13" t="s">
        <v>32</v>
      </c>
      <c r="T29" s="13">
        <v>20</v>
      </c>
    </row>
    <row r="30" spans="1:20" ht="17">
      <c r="A30" s="13">
        <v>4</v>
      </c>
      <c r="B30" s="14" t="s">
        <v>67</v>
      </c>
      <c r="C30" s="13" t="s">
        <v>68</v>
      </c>
      <c r="D30" s="13">
        <v>40</v>
      </c>
      <c r="F30" s="15">
        <v>1</v>
      </c>
      <c r="G30" s="16" t="s">
        <v>20</v>
      </c>
      <c r="H30" s="42">
        <v>36582964476</v>
      </c>
      <c r="I30" s="42">
        <v>3253408167.5999999</v>
      </c>
      <c r="J30" s="43">
        <v>39836372643.599998</v>
      </c>
      <c r="K30" s="38"/>
      <c r="Q30" s="13">
        <v>4</v>
      </c>
      <c r="R30" s="14" t="s">
        <v>67</v>
      </c>
      <c r="S30" s="13" t="s">
        <v>68</v>
      </c>
      <c r="T30" s="13">
        <v>40</v>
      </c>
    </row>
    <row r="31" spans="1:20" ht="17">
      <c r="A31" s="13">
        <v>5</v>
      </c>
      <c r="B31" s="14" t="s">
        <v>69</v>
      </c>
      <c r="C31" s="13" t="s">
        <v>68</v>
      </c>
      <c r="D31" s="13">
        <v>20</v>
      </c>
      <c r="F31" s="15">
        <v>2</v>
      </c>
      <c r="G31" s="16" t="s">
        <v>23</v>
      </c>
      <c r="H31" s="42">
        <v>4144311000</v>
      </c>
      <c r="I31" s="42">
        <v>0</v>
      </c>
      <c r="J31" s="43">
        <v>4144311000</v>
      </c>
      <c r="Q31" s="13">
        <v>5</v>
      </c>
      <c r="R31" s="14" t="s">
        <v>69</v>
      </c>
      <c r="S31" s="13" t="s">
        <v>68</v>
      </c>
      <c r="T31" s="13">
        <v>20</v>
      </c>
    </row>
    <row r="32" spans="1:20" ht="17">
      <c r="A32" s="13">
        <v>6</v>
      </c>
      <c r="B32" s="14" t="s">
        <v>70</v>
      </c>
      <c r="C32" s="13" t="s">
        <v>68</v>
      </c>
      <c r="D32" s="13">
        <v>40</v>
      </c>
      <c r="F32" s="15">
        <v>3</v>
      </c>
      <c r="G32" s="26" t="s">
        <v>33</v>
      </c>
      <c r="H32" s="42">
        <v>5896909963</v>
      </c>
      <c r="I32" s="42">
        <v>589690996.29999995</v>
      </c>
      <c r="J32" s="43">
        <v>6486600959.3000002</v>
      </c>
      <c r="Q32" s="13">
        <v>6</v>
      </c>
      <c r="R32" s="14" t="s">
        <v>70</v>
      </c>
      <c r="S32" s="13" t="s">
        <v>68</v>
      </c>
      <c r="T32" s="13">
        <v>40</v>
      </c>
    </row>
    <row r="33" spans="1:20" ht="17">
      <c r="A33" s="13">
        <v>7</v>
      </c>
      <c r="B33" s="14" t="s">
        <v>71</v>
      </c>
      <c r="C33" s="13" t="s">
        <v>62</v>
      </c>
      <c r="D33" s="13">
        <v>1000</v>
      </c>
      <c r="F33" s="16"/>
      <c r="G33" s="44" t="s">
        <v>26</v>
      </c>
      <c r="H33" s="16"/>
      <c r="I33" s="16"/>
      <c r="J33" s="43">
        <v>50467284602.900002</v>
      </c>
      <c r="Q33" s="13">
        <v>7</v>
      </c>
      <c r="R33" s="14" t="s">
        <v>71</v>
      </c>
      <c r="S33" s="13" t="s">
        <v>63</v>
      </c>
      <c r="T33" s="13">
        <v>1000</v>
      </c>
    </row>
    <row r="34" spans="1:20" ht="17">
      <c r="A34" s="13">
        <v>8</v>
      </c>
      <c r="B34" s="14" t="s">
        <v>72</v>
      </c>
      <c r="C34" s="13" t="s">
        <v>62</v>
      </c>
      <c r="D34" s="13">
        <v>4000</v>
      </c>
      <c r="Q34" s="13">
        <v>8</v>
      </c>
      <c r="R34" s="14" t="s">
        <v>72</v>
      </c>
      <c r="S34" s="13" t="s">
        <v>63</v>
      </c>
      <c r="T34" s="13">
        <v>4000</v>
      </c>
    </row>
    <row r="35" spans="1:20" ht="17">
      <c r="A35" s="13">
        <v>9</v>
      </c>
      <c r="B35" s="14" t="s">
        <v>73</v>
      </c>
      <c r="C35" s="13" t="s">
        <v>74</v>
      </c>
      <c r="D35" s="13">
        <v>4</v>
      </c>
      <c r="G35" s="45" t="s">
        <v>75</v>
      </c>
      <c r="H35" s="45"/>
      <c r="I35" s="45"/>
      <c r="J35" s="45"/>
      <c r="Q35" s="13">
        <v>9</v>
      </c>
      <c r="R35" s="14" t="s">
        <v>76</v>
      </c>
      <c r="S35" s="13" t="s">
        <v>74</v>
      </c>
      <c r="T35" s="13">
        <v>4</v>
      </c>
    </row>
    <row r="36" spans="1:20" ht="17">
      <c r="A36" s="13">
        <v>10</v>
      </c>
      <c r="B36" s="14" t="s">
        <v>77</v>
      </c>
      <c r="C36" s="13" t="s">
        <v>78</v>
      </c>
      <c r="D36" s="13">
        <v>2</v>
      </c>
      <c r="G36" s="46" t="s">
        <v>79</v>
      </c>
      <c r="H36" s="45" t="s">
        <v>80</v>
      </c>
      <c r="I36" s="45"/>
      <c r="J36" s="46" t="s">
        <v>81</v>
      </c>
      <c r="Q36" s="13">
        <v>10</v>
      </c>
      <c r="R36" s="14" t="s">
        <v>82</v>
      </c>
      <c r="S36" s="13" t="s">
        <v>78</v>
      </c>
      <c r="T36" s="13">
        <v>2</v>
      </c>
    </row>
    <row r="37" spans="1:20" ht="17">
      <c r="A37" s="24" t="s">
        <v>29</v>
      </c>
      <c r="B37" s="32" t="s">
        <v>83</v>
      </c>
      <c r="C37" s="24" t="s">
        <v>16</v>
      </c>
      <c r="D37" s="24" t="s">
        <v>16</v>
      </c>
      <c r="G37" s="47">
        <f>J33-H37-J37</f>
        <v>39357222102.900002</v>
      </c>
      <c r="H37" s="48">
        <f>N54</f>
        <v>6965751500</v>
      </c>
      <c r="I37" s="48"/>
      <c r="J37" s="49">
        <f>O24+O5</f>
        <v>4144311000</v>
      </c>
      <c r="Q37" s="24" t="s">
        <v>29</v>
      </c>
      <c r="R37" s="32" t="s">
        <v>83</v>
      </c>
      <c r="S37" s="24" t="s">
        <v>16</v>
      </c>
      <c r="T37" s="24" t="s">
        <v>16</v>
      </c>
    </row>
    <row r="38" spans="1:20" ht="17">
      <c r="A38" s="13">
        <v>1</v>
      </c>
      <c r="B38" s="14" t="s">
        <v>84</v>
      </c>
      <c r="C38" s="13" t="s">
        <v>78</v>
      </c>
      <c r="D38" s="13">
        <v>25</v>
      </c>
      <c r="G38" s="50">
        <f>G37/J33</f>
        <v>0.77985614666176073</v>
      </c>
      <c r="H38" s="51">
        <f>H37/J33</f>
        <v>0.13802509001246577</v>
      </c>
      <c r="I38" s="51"/>
      <c r="J38" s="50">
        <f>J37/J33</f>
        <v>8.2118763325773531E-2</v>
      </c>
      <c r="Q38" s="13">
        <v>1</v>
      </c>
      <c r="R38" s="14" t="s">
        <v>85</v>
      </c>
      <c r="S38" s="13" t="s">
        <v>74</v>
      </c>
      <c r="T38" s="13">
        <v>25</v>
      </c>
    </row>
    <row r="39" spans="1:20" ht="17">
      <c r="A39" s="13">
        <v>2</v>
      </c>
      <c r="B39" s="14" t="s">
        <v>86</v>
      </c>
      <c r="C39" s="13" t="s">
        <v>62</v>
      </c>
      <c r="D39" s="13">
        <v>1920</v>
      </c>
      <c r="Q39" s="13">
        <v>2</v>
      </c>
      <c r="R39" s="14" t="s">
        <v>86</v>
      </c>
      <c r="S39" s="52" t="s">
        <v>63</v>
      </c>
      <c r="T39" s="13">
        <v>1920</v>
      </c>
    </row>
    <row r="40" spans="1:20" ht="17">
      <c r="A40" s="13">
        <v>3</v>
      </c>
      <c r="B40" s="14" t="s">
        <v>87</v>
      </c>
      <c r="C40" s="13" t="s">
        <v>62</v>
      </c>
      <c r="D40" s="13">
        <v>750</v>
      </c>
      <c r="G40" s="53" t="s">
        <v>88</v>
      </c>
      <c r="H40" s="54">
        <v>27584238330</v>
      </c>
      <c r="Q40" s="13">
        <v>3</v>
      </c>
      <c r="R40" s="14" t="s">
        <v>87</v>
      </c>
      <c r="S40" s="52" t="s">
        <v>63</v>
      </c>
      <c r="T40" s="13">
        <v>750</v>
      </c>
    </row>
    <row r="41" spans="1:20" ht="17">
      <c r="A41" s="13">
        <v>4</v>
      </c>
      <c r="B41" s="14" t="s">
        <v>89</v>
      </c>
      <c r="C41" s="13" t="s">
        <v>78</v>
      </c>
      <c r="D41" s="13">
        <v>3</v>
      </c>
      <c r="G41" s="53" t="s">
        <v>90</v>
      </c>
      <c r="H41" s="53">
        <f>H40/G37</f>
        <v>0.700868528217785</v>
      </c>
      <c r="Q41" s="13">
        <v>4</v>
      </c>
      <c r="R41" s="14" t="s">
        <v>91</v>
      </c>
      <c r="S41" s="13" t="s">
        <v>78</v>
      </c>
      <c r="T41" s="13">
        <v>3</v>
      </c>
    </row>
    <row r="42" spans="1:20" ht="17">
      <c r="A42" s="13">
        <v>5</v>
      </c>
      <c r="B42" s="14" t="s">
        <v>92</v>
      </c>
      <c r="C42" s="13" t="s">
        <v>93</v>
      </c>
      <c r="D42" s="13">
        <v>128</v>
      </c>
      <c r="Q42" s="13">
        <v>5</v>
      </c>
      <c r="R42" s="14" t="s">
        <v>92</v>
      </c>
      <c r="S42" s="13" t="s">
        <v>93</v>
      </c>
      <c r="T42" s="13">
        <v>128</v>
      </c>
    </row>
    <row r="43" spans="1:20" ht="17">
      <c r="A43" s="13">
        <v>6</v>
      </c>
      <c r="B43" s="14" t="s">
        <v>94</v>
      </c>
      <c r="C43" s="13" t="s">
        <v>62</v>
      </c>
      <c r="D43" s="13">
        <v>1000</v>
      </c>
      <c r="G43" s="55"/>
      <c r="Q43" s="13">
        <v>6</v>
      </c>
      <c r="R43" s="14" t="s">
        <v>94</v>
      </c>
      <c r="S43" s="52" t="s">
        <v>63</v>
      </c>
      <c r="T43" s="13">
        <v>1000</v>
      </c>
    </row>
    <row r="44" spans="1:20" ht="17">
      <c r="A44" s="13">
        <v>7</v>
      </c>
      <c r="B44" s="14" t="s">
        <v>95</v>
      </c>
      <c r="C44" s="13" t="s">
        <v>93</v>
      </c>
      <c r="D44" s="13">
        <v>128</v>
      </c>
      <c r="H44" s="56"/>
      <c r="I44" s="57"/>
      <c r="Q44" s="13">
        <v>7</v>
      </c>
      <c r="R44" s="14" t="s">
        <v>95</v>
      </c>
      <c r="S44" s="13" t="s">
        <v>93</v>
      </c>
      <c r="T44" s="13">
        <v>128</v>
      </c>
    </row>
    <row r="45" spans="1:20" ht="17">
      <c r="A45" s="24" t="s">
        <v>36</v>
      </c>
      <c r="B45" s="25" t="s">
        <v>96</v>
      </c>
      <c r="C45" s="24" t="s">
        <v>16</v>
      </c>
      <c r="D45" s="24" t="s">
        <v>16</v>
      </c>
      <c r="G45" s="58" t="s">
        <v>97</v>
      </c>
      <c r="H45" s="58"/>
      <c r="I45" s="58"/>
      <c r="J45" s="58"/>
      <c r="K45" s="58"/>
      <c r="L45" s="58"/>
      <c r="M45" s="58"/>
      <c r="N45" s="58"/>
      <c r="Q45" s="24" t="s">
        <v>36</v>
      </c>
      <c r="R45" s="25" t="s">
        <v>96</v>
      </c>
      <c r="S45" s="24" t="s">
        <v>16</v>
      </c>
      <c r="T45" s="24" t="s">
        <v>16</v>
      </c>
    </row>
    <row r="46" spans="1:20" ht="34">
      <c r="A46" s="13">
        <v>1</v>
      </c>
      <c r="B46" s="29" t="s">
        <v>98</v>
      </c>
      <c r="C46" s="13" t="s">
        <v>99</v>
      </c>
      <c r="D46" s="13">
        <v>13.69</v>
      </c>
      <c r="G46" s="59" t="s">
        <v>100</v>
      </c>
      <c r="H46" s="60" t="s">
        <v>42</v>
      </c>
      <c r="I46" s="60"/>
      <c r="J46" s="60"/>
      <c r="K46" s="60"/>
      <c r="L46" s="60"/>
      <c r="M46" s="60"/>
      <c r="N46" s="60"/>
      <c r="O46" s="3" t="s">
        <v>101</v>
      </c>
      <c r="Q46" s="13">
        <v>1</v>
      </c>
      <c r="R46" s="29" t="s">
        <v>98</v>
      </c>
      <c r="S46" s="13" t="s">
        <v>99</v>
      </c>
      <c r="T46" s="13">
        <v>13.69</v>
      </c>
    </row>
    <row r="47" spans="1:20" ht="34">
      <c r="A47" s="13">
        <v>2</v>
      </c>
      <c r="B47" s="29" t="s">
        <v>102</v>
      </c>
      <c r="C47" s="13" t="s">
        <v>99</v>
      </c>
      <c r="D47" s="13">
        <v>55</v>
      </c>
      <c r="G47" s="59" t="s">
        <v>103</v>
      </c>
      <c r="H47" s="61" t="s">
        <v>104</v>
      </c>
      <c r="I47" s="59" t="s">
        <v>11</v>
      </c>
      <c r="J47" s="59" t="s">
        <v>16</v>
      </c>
      <c r="K47" s="59"/>
      <c r="L47" s="59"/>
      <c r="M47" s="59" t="s">
        <v>105</v>
      </c>
      <c r="N47" s="59" t="s">
        <v>9</v>
      </c>
      <c r="Q47" s="13">
        <v>2</v>
      </c>
      <c r="R47" s="29" t="s">
        <v>102</v>
      </c>
      <c r="S47" s="13" t="s">
        <v>99</v>
      </c>
      <c r="T47" s="13">
        <v>55</v>
      </c>
    </row>
    <row r="48" spans="1:20" ht="34">
      <c r="A48" s="13">
        <v>3</v>
      </c>
      <c r="B48" s="29" t="s">
        <v>106</v>
      </c>
      <c r="C48" s="13" t="s">
        <v>99</v>
      </c>
      <c r="D48" s="13">
        <v>52.2</v>
      </c>
      <c r="G48" s="59">
        <v>1</v>
      </c>
      <c r="H48" s="62" t="s">
        <v>107</v>
      </c>
      <c r="I48" s="63" t="s">
        <v>32</v>
      </c>
      <c r="J48" s="63">
        <v>2</v>
      </c>
      <c r="K48" s="63">
        <v>1458544000</v>
      </c>
      <c r="L48" s="63">
        <v>2917088000</v>
      </c>
      <c r="M48" s="64">
        <v>2</v>
      </c>
      <c r="N48" s="65">
        <v>3208796800</v>
      </c>
      <c r="Q48" s="13">
        <v>3</v>
      </c>
      <c r="R48" s="29" t="s">
        <v>106</v>
      </c>
      <c r="S48" s="13" t="s">
        <v>99</v>
      </c>
      <c r="T48" s="13">
        <v>52.2</v>
      </c>
    </row>
    <row r="49" spans="1:20" ht="17">
      <c r="A49" s="66">
        <v>4</v>
      </c>
      <c r="B49" s="29" t="s">
        <v>108</v>
      </c>
      <c r="C49" s="66" t="s">
        <v>99</v>
      </c>
      <c r="D49" s="66">
        <v>14.32</v>
      </c>
      <c r="G49" s="59">
        <v>2</v>
      </c>
      <c r="H49" s="62" t="s">
        <v>109</v>
      </c>
      <c r="I49" s="63" t="s">
        <v>32</v>
      </c>
      <c r="J49" s="63">
        <v>1</v>
      </c>
      <c r="K49" s="63">
        <v>1861457000</v>
      </c>
      <c r="L49" s="63">
        <v>1861457000</v>
      </c>
      <c r="M49" s="64">
        <v>1</v>
      </c>
      <c r="N49" s="65">
        <v>2047602700</v>
      </c>
      <c r="Q49" s="66">
        <v>4</v>
      </c>
      <c r="R49" s="29" t="s">
        <v>108</v>
      </c>
      <c r="S49" s="66" t="s">
        <v>99</v>
      </c>
      <c r="T49" s="66">
        <v>14.32</v>
      </c>
    </row>
    <row r="50" spans="1:20" ht="34">
      <c r="A50" s="13">
        <v>5</v>
      </c>
      <c r="B50" s="29" t="s">
        <v>110</v>
      </c>
      <c r="C50" s="13" t="s">
        <v>99</v>
      </c>
      <c r="D50" s="13">
        <v>18.399999999999999</v>
      </c>
      <c r="G50" s="59">
        <v>3</v>
      </c>
      <c r="H50" s="62" t="s">
        <v>111</v>
      </c>
      <c r="I50" s="63" t="s">
        <v>46</v>
      </c>
      <c r="J50" s="63">
        <v>2</v>
      </c>
      <c r="K50" s="63">
        <v>141176000</v>
      </c>
      <c r="L50" s="63">
        <v>282352000</v>
      </c>
      <c r="M50" s="64">
        <v>2</v>
      </c>
      <c r="N50" s="65">
        <v>282352000</v>
      </c>
      <c r="Q50" s="13">
        <v>5</v>
      </c>
      <c r="R50" s="29" t="s">
        <v>110</v>
      </c>
      <c r="S50" s="13" t="s">
        <v>99</v>
      </c>
      <c r="T50" s="13">
        <v>18.399999999999999</v>
      </c>
    </row>
    <row r="51" spans="1:20" ht="34">
      <c r="A51" s="13">
        <v>6</v>
      </c>
      <c r="B51" s="29" t="s">
        <v>112</v>
      </c>
      <c r="C51" s="13" t="s">
        <v>99</v>
      </c>
      <c r="D51" s="13">
        <v>13.11</v>
      </c>
      <c r="G51" s="59" t="s">
        <v>113</v>
      </c>
      <c r="H51" s="60" t="s">
        <v>37</v>
      </c>
      <c r="I51" s="63"/>
      <c r="J51" s="63"/>
      <c r="K51" s="63"/>
      <c r="L51" s="63"/>
      <c r="M51" s="63"/>
      <c r="N51" s="65"/>
      <c r="Q51" s="13">
        <v>6</v>
      </c>
      <c r="R51" s="29" t="s">
        <v>112</v>
      </c>
      <c r="S51" s="13" t="s">
        <v>99</v>
      </c>
      <c r="T51" s="13">
        <v>13.11</v>
      </c>
    </row>
    <row r="52" spans="1:20" ht="17">
      <c r="A52" s="13">
        <v>7</v>
      </c>
      <c r="B52" s="14" t="s">
        <v>114</v>
      </c>
      <c r="C52" s="13" t="s">
        <v>32</v>
      </c>
      <c r="D52" s="13">
        <v>1</v>
      </c>
      <c r="G52" s="59">
        <v>2</v>
      </c>
      <c r="H52" s="62" t="s">
        <v>115</v>
      </c>
      <c r="I52" s="63" t="s">
        <v>46</v>
      </c>
      <c r="J52" s="63">
        <v>1</v>
      </c>
      <c r="K52" s="63"/>
      <c r="L52" s="63"/>
      <c r="M52" s="63">
        <v>1</v>
      </c>
      <c r="N52" s="65">
        <v>1427000000</v>
      </c>
      <c r="O52" s="3" t="s">
        <v>101</v>
      </c>
      <c r="Q52" s="13">
        <v>7</v>
      </c>
      <c r="R52" s="14" t="s">
        <v>114</v>
      </c>
      <c r="S52" s="13" t="s">
        <v>32</v>
      </c>
      <c r="T52" s="13">
        <v>1</v>
      </c>
    </row>
    <row r="53" spans="1:20" ht="17">
      <c r="A53" s="13">
        <v>8</v>
      </c>
      <c r="B53" s="14" t="s">
        <v>116</v>
      </c>
      <c r="C53" s="13" t="s">
        <v>117</v>
      </c>
      <c r="D53" s="13">
        <v>1</v>
      </c>
      <c r="G53" s="59"/>
      <c r="H53" s="62"/>
      <c r="I53" s="62"/>
      <c r="J53" s="62"/>
      <c r="K53" s="62"/>
      <c r="L53" s="62"/>
      <c r="M53" s="62"/>
      <c r="N53" s="65"/>
      <c r="Q53" s="13">
        <v>8</v>
      </c>
      <c r="R53" s="14" t="s">
        <v>116</v>
      </c>
      <c r="S53" s="13" t="s">
        <v>117</v>
      </c>
      <c r="T53" s="13">
        <v>1</v>
      </c>
    </row>
    <row r="54" spans="1:20" ht="17">
      <c r="A54" s="13">
        <v>9</v>
      </c>
      <c r="B54" s="14" t="s">
        <v>118</v>
      </c>
      <c r="C54" s="13" t="s">
        <v>117</v>
      </c>
      <c r="D54" s="13">
        <v>10</v>
      </c>
      <c r="G54" s="59"/>
      <c r="H54" s="60" t="s">
        <v>119</v>
      </c>
      <c r="I54" s="60"/>
      <c r="J54" s="60"/>
      <c r="K54" s="60"/>
      <c r="L54" s="60"/>
      <c r="M54" s="60"/>
      <c r="N54" s="67">
        <f>SUM(N48:N53)</f>
        <v>6965751500</v>
      </c>
      <c r="Q54" s="13">
        <v>9</v>
      </c>
      <c r="R54" s="14" t="s">
        <v>118</v>
      </c>
      <c r="S54" s="13" t="s">
        <v>117</v>
      </c>
      <c r="T54" s="13">
        <v>10</v>
      </c>
    </row>
    <row r="55" spans="1:20" ht="17">
      <c r="A55" s="13">
        <v>10</v>
      </c>
      <c r="B55" s="14" t="s">
        <v>120</v>
      </c>
      <c r="C55" s="13" t="s">
        <v>99</v>
      </c>
      <c r="D55" s="13">
        <v>19.2</v>
      </c>
      <c r="Q55" s="13">
        <v>10</v>
      </c>
      <c r="R55" s="14" t="s">
        <v>120</v>
      </c>
      <c r="S55" s="13" t="s">
        <v>99</v>
      </c>
      <c r="T55" s="13">
        <v>19.2</v>
      </c>
    </row>
    <row r="56" spans="1:20" ht="34">
      <c r="A56" s="66">
        <v>11</v>
      </c>
      <c r="B56" s="29" t="s">
        <v>121</v>
      </c>
      <c r="C56" s="66" t="s">
        <v>32</v>
      </c>
      <c r="D56" s="66">
        <v>1</v>
      </c>
      <c r="Q56" s="66">
        <v>11</v>
      </c>
      <c r="R56" s="29" t="s">
        <v>121</v>
      </c>
      <c r="S56" s="66" t="s">
        <v>32</v>
      </c>
      <c r="T56" s="66">
        <v>1</v>
      </c>
    </row>
    <row r="57" spans="1:20" ht="34">
      <c r="A57" s="13">
        <v>12</v>
      </c>
      <c r="B57" s="29" t="s">
        <v>122</v>
      </c>
      <c r="C57" s="13" t="s">
        <v>99</v>
      </c>
      <c r="D57" s="13">
        <v>41</v>
      </c>
      <c r="O57" s="38"/>
      <c r="Q57" s="13">
        <v>12</v>
      </c>
      <c r="R57" s="29" t="s">
        <v>122</v>
      </c>
      <c r="S57" s="13" t="s">
        <v>99</v>
      </c>
      <c r="T57" s="13">
        <v>41</v>
      </c>
    </row>
    <row r="58" spans="1:20" ht="34">
      <c r="A58" s="13">
        <v>13</v>
      </c>
      <c r="B58" s="29" t="s">
        <v>123</v>
      </c>
      <c r="C58" s="13" t="s">
        <v>32</v>
      </c>
      <c r="D58" s="13">
        <v>1</v>
      </c>
      <c r="G58" s="68"/>
      <c r="H58" s="69"/>
      <c r="I58" s="70"/>
      <c r="J58" s="70"/>
      <c r="K58" s="70"/>
      <c r="L58" s="70"/>
      <c r="M58" s="70"/>
      <c r="N58" s="70"/>
      <c r="Q58" s="13">
        <v>13</v>
      </c>
      <c r="R58" s="29" t="s">
        <v>123</v>
      </c>
      <c r="S58" s="13" t="s">
        <v>32</v>
      </c>
      <c r="T58" s="13">
        <v>1</v>
      </c>
    </row>
    <row r="59" spans="1:20" ht="17">
      <c r="A59" s="24" t="s">
        <v>41</v>
      </c>
      <c r="B59" s="25" t="s">
        <v>124</v>
      </c>
      <c r="C59" s="24" t="s">
        <v>16</v>
      </c>
      <c r="D59" s="24" t="s">
        <v>16</v>
      </c>
      <c r="G59" s="1"/>
      <c r="H59" s="71"/>
      <c r="I59" s="1"/>
      <c r="J59" s="1"/>
      <c r="K59" s="72"/>
      <c r="L59" s="72"/>
      <c r="M59" s="72"/>
      <c r="N59" s="72"/>
      <c r="Q59" s="24" t="s">
        <v>41</v>
      </c>
      <c r="R59" s="25" t="s">
        <v>124</v>
      </c>
      <c r="S59" s="24" t="s">
        <v>16</v>
      </c>
      <c r="T59" s="24" t="s">
        <v>16</v>
      </c>
    </row>
    <row r="60" spans="1:20" ht="17">
      <c r="A60" s="13">
        <v>1</v>
      </c>
      <c r="B60" s="14" t="s">
        <v>125</v>
      </c>
      <c r="C60" s="13" t="s">
        <v>99</v>
      </c>
      <c r="D60" s="13">
        <v>75</v>
      </c>
      <c r="G60" s="1"/>
      <c r="H60" s="71"/>
      <c r="I60" s="1"/>
      <c r="J60" s="1"/>
      <c r="K60" s="72"/>
      <c r="L60" s="72"/>
      <c r="M60" s="72"/>
      <c r="N60" s="73"/>
      <c r="Q60" s="13">
        <v>1</v>
      </c>
      <c r="R60" s="14" t="s">
        <v>125</v>
      </c>
      <c r="S60" s="13" t="s">
        <v>99</v>
      </c>
      <c r="T60" s="13">
        <v>75</v>
      </c>
    </row>
    <row r="61" spans="1:20" ht="17">
      <c r="A61" s="13">
        <v>2</v>
      </c>
      <c r="B61" s="14" t="s">
        <v>126</v>
      </c>
      <c r="C61" s="13" t="s">
        <v>127</v>
      </c>
      <c r="D61" s="13">
        <v>140</v>
      </c>
      <c r="G61" s="1"/>
      <c r="H61" s="71"/>
      <c r="I61" s="1"/>
      <c r="J61" s="1"/>
      <c r="K61" s="72"/>
      <c r="L61" s="72"/>
      <c r="M61" s="72"/>
      <c r="N61" s="73"/>
      <c r="Q61" s="13">
        <v>2</v>
      </c>
      <c r="R61" s="14" t="s">
        <v>126</v>
      </c>
      <c r="S61" s="13" t="s">
        <v>127</v>
      </c>
      <c r="T61" s="13">
        <v>140</v>
      </c>
    </row>
    <row r="62" spans="1:20" ht="17">
      <c r="A62" s="13">
        <v>3</v>
      </c>
      <c r="B62" s="14" t="s">
        <v>128</v>
      </c>
      <c r="C62" s="13" t="s">
        <v>99</v>
      </c>
      <c r="D62" s="13">
        <v>55</v>
      </c>
      <c r="G62" s="1"/>
      <c r="H62" s="71"/>
      <c r="I62" s="1"/>
      <c r="J62" s="1"/>
      <c r="K62" s="72"/>
      <c r="L62" s="72"/>
      <c r="M62" s="72"/>
      <c r="N62" s="73"/>
      <c r="Q62" s="13">
        <v>3</v>
      </c>
      <c r="R62" s="14" t="s">
        <v>128</v>
      </c>
      <c r="S62" s="13" t="s">
        <v>99</v>
      </c>
      <c r="T62" s="13">
        <v>55</v>
      </c>
    </row>
    <row r="63" spans="1:20" ht="17">
      <c r="A63" s="13">
        <v>4</v>
      </c>
      <c r="B63" s="29" t="s">
        <v>129</v>
      </c>
      <c r="C63" s="13" t="s">
        <v>127</v>
      </c>
      <c r="D63" s="13">
        <v>16</v>
      </c>
      <c r="G63" s="1"/>
      <c r="H63" s="71"/>
      <c r="I63" s="1"/>
      <c r="J63" s="1"/>
      <c r="K63" s="72"/>
      <c r="L63" s="72"/>
      <c r="M63" s="72"/>
      <c r="N63" s="73"/>
      <c r="Q63" s="13">
        <v>4</v>
      </c>
      <c r="R63" s="29" t="s">
        <v>129</v>
      </c>
      <c r="S63" s="13" t="s">
        <v>127</v>
      </c>
      <c r="T63" s="13">
        <v>16</v>
      </c>
    </row>
    <row r="64" spans="1:20" ht="17">
      <c r="A64" s="13"/>
      <c r="B64" s="29"/>
      <c r="C64" s="13"/>
      <c r="D64" s="13"/>
      <c r="G64" s="68"/>
      <c r="H64" s="69"/>
      <c r="I64" s="68"/>
      <c r="J64" s="68"/>
      <c r="K64" s="70"/>
      <c r="L64" s="70"/>
      <c r="M64" s="70"/>
      <c r="N64" s="74"/>
      <c r="Q64" s="13">
        <v>5</v>
      </c>
      <c r="R64" s="14" t="s">
        <v>130</v>
      </c>
      <c r="S64" s="13" t="s">
        <v>131</v>
      </c>
      <c r="T64" s="13">
        <v>1</v>
      </c>
    </row>
    <row r="65" spans="1:20" ht="17">
      <c r="A65" s="13">
        <v>5</v>
      </c>
      <c r="B65" s="14" t="s">
        <v>130</v>
      </c>
      <c r="C65" s="13" t="s">
        <v>131</v>
      </c>
      <c r="D65" s="13">
        <v>1</v>
      </c>
      <c r="G65" s="1"/>
      <c r="H65" s="71"/>
      <c r="I65" s="1"/>
      <c r="J65" s="1"/>
      <c r="K65" s="72"/>
      <c r="L65" s="72"/>
      <c r="M65" s="72"/>
      <c r="N65" s="73"/>
      <c r="Q65" s="13">
        <v>6</v>
      </c>
      <c r="R65" s="14" t="s">
        <v>132</v>
      </c>
      <c r="S65" s="13" t="s">
        <v>131</v>
      </c>
      <c r="T65" s="13">
        <v>1</v>
      </c>
    </row>
    <row r="66" spans="1:20" ht="17">
      <c r="A66" s="13">
        <v>6</v>
      </c>
      <c r="B66" s="14" t="s">
        <v>132</v>
      </c>
      <c r="C66" s="13" t="s">
        <v>131</v>
      </c>
      <c r="D66" s="13">
        <v>1</v>
      </c>
      <c r="G66" s="68"/>
      <c r="H66" s="69"/>
      <c r="I66" s="68"/>
      <c r="J66" s="68"/>
      <c r="K66" s="70"/>
      <c r="L66" s="70"/>
      <c r="M66" s="70"/>
      <c r="N66" s="74"/>
      <c r="Q66" s="13">
        <v>7</v>
      </c>
      <c r="R66" s="14" t="s">
        <v>133</v>
      </c>
      <c r="S66" s="13" t="s">
        <v>131</v>
      </c>
      <c r="T66" s="13">
        <v>2</v>
      </c>
    </row>
    <row r="67" spans="1:20" ht="17">
      <c r="A67" s="13">
        <v>7</v>
      </c>
      <c r="B67" s="14" t="s">
        <v>133</v>
      </c>
      <c r="C67" s="13" t="s">
        <v>131</v>
      </c>
      <c r="D67" s="13">
        <v>2</v>
      </c>
      <c r="G67" s="1"/>
      <c r="H67" s="71"/>
      <c r="I67" s="1"/>
      <c r="J67" s="1"/>
      <c r="K67" s="72"/>
      <c r="L67" s="72"/>
      <c r="M67" s="72"/>
      <c r="N67" s="73"/>
      <c r="Q67" s="13">
        <v>8</v>
      </c>
      <c r="R67" s="14" t="s">
        <v>134</v>
      </c>
      <c r="S67" s="13" t="s">
        <v>131</v>
      </c>
      <c r="T67" s="13">
        <v>2</v>
      </c>
    </row>
    <row r="68" spans="1:20" ht="17">
      <c r="A68" s="13">
        <v>8</v>
      </c>
      <c r="B68" s="14" t="s">
        <v>134</v>
      </c>
      <c r="C68" s="13" t="s">
        <v>131</v>
      </c>
      <c r="D68" s="13">
        <v>2</v>
      </c>
      <c r="G68" s="1"/>
      <c r="H68" s="71"/>
      <c r="I68" s="1"/>
      <c r="J68" s="1"/>
      <c r="K68" s="72"/>
      <c r="L68" s="72"/>
      <c r="M68" s="72"/>
      <c r="N68" s="73"/>
      <c r="Q68" s="13">
        <v>9</v>
      </c>
      <c r="R68" s="14" t="s">
        <v>135</v>
      </c>
      <c r="S68" s="13" t="s">
        <v>99</v>
      </c>
      <c r="T68" s="13">
        <v>55</v>
      </c>
    </row>
    <row r="69" spans="1:20" ht="17">
      <c r="A69" s="13">
        <v>9</v>
      </c>
      <c r="B69" s="14" t="s">
        <v>135</v>
      </c>
      <c r="C69" s="13" t="s">
        <v>99</v>
      </c>
      <c r="D69" s="13">
        <v>55</v>
      </c>
      <c r="G69" s="1"/>
      <c r="H69" s="71"/>
      <c r="I69" s="72"/>
      <c r="J69" s="72"/>
      <c r="K69" s="72"/>
      <c r="L69" s="72"/>
      <c r="M69" s="72"/>
      <c r="N69" s="73"/>
      <c r="Q69" s="24" t="s">
        <v>48</v>
      </c>
      <c r="R69" s="25" t="s">
        <v>136</v>
      </c>
      <c r="S69" s="24" t="s">
        <v>16</v>
      </c>
      <c r="T69" s="24" t="s">
        <v>16</v>
      </c>
    </row>
    <row r="70" spans="1:20" ht="34">
      <c r="A70" s="24" t="s">
        <v>48</v>
      </c>
      <c r="B70" s="25" t="s">
        <v>136</v>
      </c>
      <c r="C70" s="24" t="s">
        <v>16</v>
      </c>
      <c r="D70" s="24" t="s">
        <v>16</v>
      </c>
      <c r="G70" s="68"/>
      <c r="H70" s="9"/>
      <c r="I70" s="72"/>
      <c r="J70" s="72"/>
      <c r="K70" s="72"/>
      <c r="L70" s="72"/>
      <c r="M70" s="72"/>
      <c r="N70" s="73"/>
      <c r="Q70" s="13">
        <v>1</v>
      </c>
      <c r="R70" s="29" t="s">
        <v>137</v>
      </c>
      <c r="S70" s="52" t="s">
        <v>63</v>
      </c>
      <c r="T70" s="13">
        <v>60</v>
      </c>
    </row>
    <row r="71" spans="1:20" ht="17">
      <c r="A71" s="13">
        <v>1</v>
      </c>
      <c r="B71" s="29" t="s">
        <v>137</v>
      </c>
      <c r="C71" s="13" t="s">
        <v>62</v>
      </c>
      <c r="D71" s="13">
        <v>60</v>
      </c>
      <c r="G71" s="1"/>
      <c r="H71" s="71"/>
      <c r="I71" s="72"/>
      <c r="J71" s="72"/>
      <c r="K71" s="72"/>
      <c r="L71" s="72"/>
      <c r="M71" s="72"/>
      <c r="N71" s="73"/>
      <c r="Q71" s="13">
        <v>2</v>
      </c>
      <c r="R71" s="14" t="s">
        <v>138</v>
      </c>
      <c r="S71" s="52" t="s">
        <v>63</v>
      </c>
      <c r="T71" s="13">
        <v>17.5</v>
      </c>
    </row>
    <row r="72" spans="1:20" ht="17">
      <c r="A72" s="13">
        <v>2</v>
      </c>
      <c r="B72" s="14" t="s">
        <v>138</v>
      </c>
      <c r="C72" s="13" t="s">
        <v>62</v>
      </c>
      <c r="D72" s="13">
        <v>17.5</v>
      </c>
      <c r="G72" s="1"/>
      <c r="H72" s="71"/>
      <c r="I72" s="1"/>
      <c r="J72" s="1"/>
      <c r="K72" s="72"/>
      <c r="L72" s="72"/>
      <c r="M72" s="72"/>
      <c r="N72" s="73"/>
      <c r="Q72" s="13">
        <v>3</v>
      </c>
      <c r="R72" s="14" t="s">
        <v>139</v>
      </c>
      <c r="S72" s="13" t="s">
        <v>131</v>
      </c>
      <c r="T72" s="13">
        <v>2</v>
      </c>
    </row>
    <row r="73" spans="1:20" ht="17">
      <c r="A73" s="13">
        <v>3</v>
      </c>
      <c r="B73" s="14" t="s">
        <v>139</v>
      </c>
      <c r="C73" s="13" t="s">
        <v>131</v>
      </c>
      <c r="D73" s="13">
        <v>2</v>
      </c>
      <c r="G73" s="75"/>
      <c r="N73" s="76"/>
      <c r="O73" s="77"/>
      <c r="Q73" s="13">
        <v>4</v>
      </c>
      <c r="R73" s="14" t="s">
        <v>140</v>
      </c>
      <c r="S73" s="13" t="s">
        <v>131</v>
      </c>
      <c r="T73" s="13">
        <v>2</v>
      </c>
    </row>
    <row r="74" spans="1:20" ht="17">
      <c r="A74" s="13">
        <v>4</v>
      </c>
      <c r="B74" s="14" t="s">
        <v>140</v>
      </c>
      <c r="C74" s="13" t="s">
        <v>131</v>
      </c>
      <c r="D74" s="13">
        <v>2</v>
      </c>
      <c r="Q74" s="13">
        <v>5</v>
      </c>
      <c r="R74" s="14" t="s">
        <v>141</v>
      </c>
      <c r="S74" s="13" t="s">
        <v>131</v>
      </c>
      <c r="T74" s="13">
        <v>2</v>
      </c>
    </row>
    <row r="75" spans="1:20" ht="17">
      <c r="A75" s="13">
        <v>5</v>
      </c>
      <c r="B75" s="14" t="s">
        <v>141</v>
      </c>
      <c r="C75" s="13" t="s">
        <v>131</v>
      </c>
      <c r="D75" s="13">
        <v>2</v>
      </c>
      <c r="Q75" s="13">
        <v>6</v>
      </c>
      <c r="R75" s="29" t="s">
        <v>142</v>
      </c>
      <c r="S75" s="52" t="s">
        <v>63</v>
      </c>
      <c r="T75" s="13">
        <v>30</v>
      </c>
    </row>
    <row r="76" spans="1:20" ht="17">
      <c r="A76" s="13">
        <v>6</v>
      </c>
      <c r="B76" s="29" t="s">
        <v>142</v>
      </c>
      <c r="C76" s="13" t="s">
        <v>62</v>
      </c>
      <c r="D76" s="13">
        <v>30</v>
      </c>
      <c r="Q76" s="13">
        <v>7</v>
      </c>
      <c r="R76" s="14" t="s">
        <v>143</v>
      </c>
      <c r="S76" s="13" t="s">
        <v>131</v>
      </c>
      <c r="T76" s="13">
        <v>8</v>
      </c>
    </row>
    <row r="77" spans="1:20" ht="17">
      <c r="A77" s="13">
        <v>7</v>
      </c>
      <c r="B77" s="14" t="s">
        <v>143</v>
      </c>
      <c r="C77" s="13" t="s">
        <v>131</v>
      </c>
      <c r="D77" s="13">
        <v>8</v>
      </c>
      <c r="Q77" s="13">
        <v>8</v>
      </c>
      <c r="R77" s="14" t="s">
        <v>140</v>
      </c>
      <c r="S77" s="13" t="s">
        <v>131</v>
      </c>
      <c r="T77" s="13">
        <v>2</v>
      </c>
    </row>
    <row r="78" spans="1:20" ht="17">
      <c r="A78" s="13">
        <v>8</v>
      </c>
      <c r="B78" s="14" t="s">
        <v>140</v>
      </c>
      <c r="C78" s="13" t="s">
        <v>131</v>
      </c>
      <c r="D78" s="13">
        <v>2</v>
      </c>
      <c r="Q78" s="13">
        <v>9</v>
      </c>
      <c r="R78" s="14" t="s">
        <v>144</v>
      </c>
      <c r="S78" s="13" t="s">
        <v>131</v>
      </c>
      <c r="T78" s="13">
        <v>300</v>
      </c>
    </row>
    <row r="79" spans="1:20" ht="17">
      <c r="A79" s="13">
        <v>9</v>
      </c>
      <c r="B79" s="14" t="s">
        <v>144</v>
      </c>
      <c r="C79" s="13" t="s">
        <v>131</v>
      </c>
      <c r="D79" s="13">
        <v>300</v>
      </c>
      <c r="Q79" s="13">
        <v>10</v>
      </c>
      <c r="R79" s="14" t="s">
        <v>145</v>
      </c>
      <c r="S79" s="13" t="s">
        <v>21</v>
      </c>
      <c r="T79" s="13">
        <v>1</v>
      </c>
    </row>
    <row r="80" spans="1:20" ht="17">
      <c r="A80" s="13">
        <v>10</v>
      </c>
      <c r="B80" s="14" t="s">
        <v>145</v>
      </c>
      <c r="C80" s="13" t="s">
        <v>21</v>
      </c>
      <c r="D80" s="13">
        <v>1</v>
      </c>
      <c r="Q80" s="24" t="s">
        <v>54</v>
      </c>
      <c r="R80" s="25" t="s">
        <v>146</v>
      </c>
      <c r="S80" s="24" t="s">
        <v>16</v>
      </c>
      <c r="T80" s="24" t="s">
        <v>16</v>
      </c>
    </row>
    <row r="81" spans="1:20" ht="17">
      <c r="A81" s="24" t="s">
        <v>54</v>
      </c>
      <c r="B81" s="25" t="s">
        <v>146</v>
      </c>
      <c r="C81" s="24" t="s">
        <v>16</v>
      </c>
      <c r="D81" s="24" t="s">
        <v>16</v>
      </c>
      <c r="Q81" s="13">
        <v>1</v>
      </c>
      <c r="R81" s="14" t="s">
        <v>138</v>
      </c>
      <c r="S81" s="52" t="s">
        <v>63</v>
      </c>
      <c r="T81" s="13">
        <v>20</v>
      </c>
    </row>
    <row r="82" spans="1:20" ht="17">
      <c r="A82" s="13">
        <v>1</v>
      </c>
      <c r="B82" s="14" t="s">
        <v>138</v>
      </c>
      <c r="C82" s="13" t="s">
        <v>62</v>
      </c>
      <c r="D82" s="13">
        <v>20</v>
      </c>
      <c r="Q82" s="13">
        <v>2</v>
      </c>
      <c r="R82" s="14" t="s">
        <v>140</v>
      </c>
      <c r="S82" s="13" t="s">
        <v>131</v>
      </c>
      <c r="T82" s="13">
        <v>4</v>
      </c>
    </row>
    <row r="83" spans="1:20" ht="17">
      <c r="A83" s="13">
        <v>2</v>
      </c>
      <c r="B83" s="14" t="s">
        <v>140</v>
      </c>
      <c r="C83" s="13" t="s">
        <v>131</v>
      </c>
      <c r="D83" s="13">
        <v>4</v>
      </c>
      <c r="Q83" s="13">
        <v>3</v>
      </c>
      <c r="R83" s="14" t="s">
        <v>144</v>
      </c>
      <c r="S83" s="13" t="s">
        <v>131</v>
      </c>
      <c r="T83" s="13">
        <v>50</v>
      </c>
    </row>
    <row r="84" spans="1:20" ht="17">
      <c r="A84" s="13">
        <v>3</v>
      </c>
      <c r="B84" s="14" t="s">
        <v>144</v>
      </c>
      <c r="C84" s="13" t="s">
        <v>131</v>
      </c>
      <c r="D84" s="13">
        <v>50</v>
      </c>
      <c r="Q84" s="13">
        <v>4</v>
      </c>
      <c r="R84" s="14" t="s">
        <v>145</v>
      </c>
      <c r="S84" s="13" t="s">
        <v>21</v>
      </c>
      <c r="T84" s="13">
        <v>1</v>
      </c>
    </row>
    <row r="85" spans="1:20" ht="34">
      <c r="A85" s="13">
        <v>4</v>
      </c>
      <c r="B85" s="14" t="s">
        <v>145</v>
      </c>
      <c r="C85" s="13" t="s">
        <v>21</v>
      </c>
      <c r="D85" s="13">
        <v>1</v>
      </c>
      <c r="Q85" s="24" t="s">
        <v>147</v>
      </c>
      <c r="R85" s="32" t="s">
        <v>148</v>
      </c>
      <c r="S85" s="24" t="s">
        <v>16</v>
      </c>
      <c r="T85" s="24" t="s">
        <v>16</v>
      </c>
    </row>
    <row r="86" spans="1:20" ht="34">
      <c r="A86" s="24" t="s">
        <v>147</v>
      </c>
      <c r="B86" s="32" t="s">
        <v>148</v>
      </c>
      <c r="C86" s="24" t="s">
        <v>16</v>
      </c>
      <c r="D86" s="24" t="s">
        <v>16</v>
      </c>
      <c r="Q86" s="13">
        <v>1</v>
      </c>
      <c r="R86" s="29" t="s">
        <v>149</v>
      </c>
      <c r="S86" s="52" t="s">
        <v>63</v>
      </c>
      <c r="T86" s="13">
        <v>1000</v>
      </c>
    </row>
    <row r="87" spans="1:20" ht="17">
      <c r="A87" s="13">
        <v>1</v>
      </c>
      <c r="B87" s="29" t="s">
        <v>149</v>
      </c>
      <c r="C87" s="13" t="s">
        <v>62</v>
      </c>
      <c r="D87" s="13">
        <v>1000</v>
      </c>
      <c r="Q87" s="13">
        <v>2</v>
      </c>
      <c r="R87" s="14" t="s">
        <v>150</v>
      </c>
      <c r="S87" s="13" t="s">
        <v>93</v>
      </c>
      <c r="T87" s="13">
        <v>2</v>
      </c>
    </row>
    <row r="88" spans="1:20" ht="17">
      <c r="A88" s="13">
        <v>2</v>
      </c>
      <c r="B88" s="14" t="s">
        <v>150</v>
      </c>
      <c r="C88" s="13" t="s">
        <v>93</v>
      </c>
      <c r="D88" s="13">
        <v>2</v>
      </c>
      <c r="Q88" s="13">
        <v>3</v>
      </c>
      <c r="R88" s="14" t="s">
        <v>151</v>
      </c>
      <c r="S88" s="52" t="s">
        <v>63</v>
      </c>
      <c r="T88" s="13">
        <v>250</v>
      </c>
    </row>
    <row r="89" spans="1:20" ht="17">
      <c r="A89" s="13">
        <v>3</v>
      </c>
      <c r="B89" s="14" t="s">
        <v>151</v>
      </c>
      <c r="C89" s="13" t="s">
        <v>62</v>
      </c>
      <c r="D89" s="13">
        <v>250</v>
      </c>
      <c r="Q89" s="13">
        <v>4</v>
      </c>
      <c r="R89" s="14" t="s">
        <v>152</v>
      </c>
      <c r="S89" s="52" t="s">
        <v>63</v>
      </c>
      <c r="T89" s="13">
        <v>50</v>
      </c>
    </row>
    <row r="90" spans="1:20" ht="17">
      <c r="A90" s="13">
        <v>4</v>
      </c>
      <c r="B90" s="14" t="s">
        <v>152</v>
      </c>
      <c r="C90" s="13" t="s">
        <v>62</v>
      </c>
      <c r="D90" s="13">
        <v>50</v>
      </c>
      <c r="Q90" s="13">
        <v>5</v>
      </c>
      <c r="R90" s="14" t="s">
        <v>153</v>
      </c>
      <c r="S90" s="52" t="s">
        <v>63</v>
      </c>
      <c r="T90" s="13">
        <v>350</v>
      </c>
    </row>
    <row r="91" spans="1:20" ht="17">
      <c r="A91" s="13">
        <v>5</v>
      </c>
      <c r="B91" s="14" t="s">
        <v>153</v>
      </c>
      <c r="C91" s="13" t="s">
        <v>62</v>
      </c>
      <c r="D91" s="13">
        <v>350</v>
      </c>
      <c r="Q91" s="13">
        <v>6</v>
      </c>
      <c r="R91" s="14" t="s">
        <v>154</v>
      </c>
      <c r="S91" s="52" t="s">
        <v>63</v>
      </c>
      <c r="T91" s="13">
        <v>400</v>
      </c>
    </row>
    <row r="92" spans="1:20" ht="17">
      <c r="A92" s="13">
        <v>6</v>
      </c>
      <c r="B92" s="14" t="s">
        <v>154</v>
      </c>
      <c r="C92" s="13" t="s">
        <v>62</v>
      </c>
      <c r="D92" s="13">
        <v>400</v>
      </c>
      <c r="Q92" s="13">
        <v>7</v>
      </c>
      <c r="R92" s="14" t="s">
        <v>155</v>
      </c>
      <c r="S92" s="52" t="s">
        <v>63</v>
      </c>
      <c r="T92" s="13">
        <v>400</v>
      </c>
    </row>
    <row r="93" spans="1:20" ht="17">
      <c r="A93" s="13">
        <v>7</v>
      </c>
      <c r="B93" s="14" t="s">
        <v>155</v>
      </c>
      <c r="C93" s="13" t="s">
        <v>62</v>
      </c>
      <c r="D93" s="13">
        <v>400</v>
      </c>
      <c r="Q93" s="66">
        <v>8</v>
      </c>
      <c r="R93" s="29" t="s">
        <v>156</v>
      </c>
      <c r="S93" s="52" t="s">
        <v>63</v>
      </c>
      <c r="T93" s="66">
        <v>50</v>
      </c>
    </row>
    <row r="94" spans="1:20" ht="17">
      <c r="A94" s="66">
        <v>8</v>
      </c>
      <c r="B94" s="29" t="s">
        <v>156</v>
      </c>
      <c r="C94" s="66" t="s">
        <v>62</v>
      </c>
      <c r="D94" s="66">
        <v>50</v>
      </c>
      <c r="Q94" s="13">
        <v>9</v>
      </c>
      <c r="R94" s="14" t="s">
        <v>157</v>
      </c>
      <c r="S94" s="13" t="s">
        <v>93</v>
      </c>
      <c r="T94" s="13">
        <v>20</v>
      </c>
    </row>
    <row r="95" spans="1:20" ht="17">
      <c r="A95" s="13">
        <v>9</v>
      </c>
      <c r="B95" s="14" t="s">
        <v>157</v>
      </c>
      <c r="C95" s="13" t="s">
        <v>93</v>
      </c>
      <c r="D95" s="13">
        <v>20</v>
      </c>
      <c r="Q95" s="13">
        <v>10</v>
      </c>
      <c r="R95" s="14" t="s">
        <v>158</v>
      </c>
      <c r="S95" s="52" t="s">
        <v>131</v>
      </c>
      <c r="T95" s="13">
        <v>20</v>
      </c>
    </row>
    <row r="96" spans="1:20" ht="34">
      <c r="A96" s="13">
        <v>10</v>
      </c>
      <c r="B96" s="14" t="s">
        <v>158</v>
      </c>
      <c r="C96" s="13" t="s">
        <v>159</v>
      </c>
      <c r="D96" s="13">
        <v>20</v>
      </c>
      <c r="Q96" s="24" t="s">
        <v>103</v>
      </c>
      <c r="R96" s="32" t="s">
        <v>160</v>
      </c>
      <c r="S96" s="24" t="s">
        <v>16</v>
      </c>
      <c r="T96" s="24" t="s">
        <v>16</v>
      </c>
    </row>
    <row r="97" spans="1:20" ht="17">
      <c r="A97" s="24" t="s">
        <v>103</v>
      </c>
      <c r="B97" s="32" t="s">
        <v>160</v>
      </c>
      <c r="C97" s="24" t="s">
        <v>16</v>
      </c>
      <c r="D97" s="24" t="s">
        <v>16</v>
      </c>
      <c r="Q97" s="13">
        <v>1</v>
      </c>
      <c r="R97" s="14" t="s">
        <v>161</v>
      </c>
      <c r="S97" s="52" t="s">
        <v>131</v>
      </c>
      <c r="T97" s="13">
        <v>4</v>
      </c>
    </row>
    <row r="98" spans="1:20" ht="17">
      <c r="A98" s="13">
        <v>1</v>
      </c>
      <c r="B98" s="14" t="s">
        <v>161</v>
      </c>
      <c r="C98" s="13" t="s">
        <v>159</v>
      </c>
      <c r="D98" s="13">
        <v>4</v>
      </c>
      <c r="Q98" s="13">
        <v>2</v>
      </c>
      <c r="R98" s="14" t="s">
        <v>162</v>
      </c>
      <c r="S98" s="52" t="s">
        <v>131</v>
      </c>
      <c r="T98" s="13">
        <v>4</v>
      </c>
    </row>
    <row r="99" spans="1:20" ht="17">
      <c r="A99" s="13">
        <v>2</v>
      </c>
      <c r="B99" s="14" t="s">
        <v>162</v>
      </c>
      <c r="C99" s="13" t="s">
        <v>159</v>
      </c>
      <c r="D99" s="13">
        <v>4</v>
      </c>
      <c r="Q99" s="13">
        <v>3</v>
      </c>
      <c r="R99" s="14" t="s">
        <v>163</v>
      </c>
      <c r="S99" s="52" t="s">
        <v>131</v>
      </c>
      <c r="T99" s="13">
        <v>18</v>
      </c>
    </row>
    <row r="100" spans="1:20" ht="17">
      <c r="A100" s="13">
        <v>3</v>
      </c>
      <c r="B100" s="14" t="s">
        <v>163</v>
      </c>
      <c r="C100" s="13" t="s">
        <v>159</v>
      </c>
      <c r="D100" s="13">
        <v>18</v>
      </c>
      <c r="Q100" s="78" t="s">
        <v>164</v>
      </c>
      <c r="R100" s="32" t="s">
        <v>165</v>
      </c>
      <c r="S100" s="78" t="s">
        <v>16</v>
      </c>
      <c r="T100" s="78" t="s">
        <v>16</v>
      </c>
    </row>
    <row r="101" spans="1:20" ht="17">
      <c r="A101" s="78" t="s">
        <v>164</v>
      </c>
      <c r="B101" s="32" t="s">
        <v>165</v>
      </c>
      <c r="C101" s="78" t="s">
        <v>16</v>
      </c>
      <c r="D101" s="78" t="s">
        <v>16</v>
      </c>
      <c r="Q101" s="13">
        <v>1</v>
      </c>
      <c r="R101" s="14" t="s">
        <v>166</v>
      </c>
      <c r="S101" s="52" t="s">
        <v>63</v>
      </c>
      <c r="T101" s="13">
        <v>250</v>
      </c>
    </row>
    <row r="102" spans="1:20" ht="17">
      <c r="A102" s="13">
        <v>1</v>
      </c>
      <c r="B102" s="14" t="s">
        <v>166</v>
      </c>
      <c r="C102" s="13" t="s">
        <v>62</v>
      </c>
      <c r="D102" s="13">
        <v>250</v>
      </c>
      <c r="Q102" s="13">
        <v>2</v>
      </c>
      <c r="R102" s="14" t="s">
        <v>167</v>
      </c>
      <c r="S102" s="13" t="s">
        <v>168</v>
      </c>
      <c r="T102" s="13">
        <v>10</v>
      </c>
    </row>
    <row r="103" spans="1:20" ht="17">
      <c r="A103" s="13">
        <v>2</v>
      </c>
      <c r="B103" s="14" t="s">
        <v>167</v>
      </c>
      <c r="C103" s="13" t="s">
        <v>168</v>
      </c>
      <c r="D103" s="13">
        <v>10</v>
      </c>
      <c r="Q103" s="13">
        <v>3</v>
      </c>
      <c r="R103" s="14" t="s">
        <v>169</v>
      </c>
      <c r="S103" s="13" t="s">
        <v>93</v>
      </c>
      <c r="T103" s="13">
        <v>1</v>
      </c>
    </row>
    <row r="104" spans="1:20" ht="17">
      <c r="A104" s="13">
        <v>3</v>
      </c>
      <c r="B104" s="14" t="s">
        <v>169</v>
      </c>
      <c r="C104" s="13" t="s">
        <v>93</v>
      </c>
      <c r="D104" s="13">
        <v>1</v>
      </c>
      <c r="Q104" s="13">
        <v>4</v>
      </c>
      <c r="R104" s="14" t="s">
        <v>170</v>
      </c>
      <c r="S104" s="13" t="s">
        <v>171</v>
      </c>
      <c r="T104" s="13">
        <v>30</v>
      </c>
    </row>
    <row r="105" spans="1:20" ht="17">
      <c r="A105" s="13">
        <v>4</v>
      </c>
      <c r="B105" s="14" t="s">
        <v>170</v>
      </c>
      <c r="C105" s="13" t="s">
        <v>171</v>
      </c>
      <c r="D105" s="13">
        <v>30</v>
      </c>
      <c r="Q105" s="13">
        <v>5</v>
      </c>
      <c r="R105" s="14" t="s">
        <v>172</v>
      </c>
      <c r="S105" s="13" t="s">
        <v>21</v>
      </c>
      <c r="T105" s="13">
        <v>6</v>
      </c>
    </row>
    <row r="106" spans="1:20" ht="17">
      <c r="A106" s="13">
        <v>5</v>
      </c>
      <c r="B106" s="14" t="s">
        <v>172</v>
      </c>
      <c r="C106" s="13" t="s">
        <v>21</v>
      </c>
      <c r="D106" s="13">
        <v>6</v>
      </c>
      <c r="Q106" s="13">
        <v>6</v>
      </c>
      <c r="R106" s="14" t="s">
        <v>173</v>
      </c>
      <c r="S106" s="52" t="s">
        <v>63</v>
      </c>
      <c r="T106" s="13">
        <v>100</v>
      </c>
    </row>
    <row r="107" spans="1:20" ht="17">
      <c r="A107" s="13">
        <v>6</v>
      </c>
      <c r="B107" s="14" t="s">
        <v>173</v>
      </c>
      <c r="C107" s="13" t="s">
        <v>62</v>
      </c>
      <c r="D107" s="13">
        <v>100</v>
      </c>
      <c r="Q107" s="13">
        <v>7</v>
      </c>
      <c r="R107" s="14" t="s">
        <v>174</v>
      </c>
      <c r="S107" s="13" t="s">
        <v>175</v>
      </c>
      <c r="T107" s="13">
        <v>10</v>
      </c>
    </row>
    <row r="108" spans="1:20" ht="17">
      <c r="A108" s="13">
        <v>7</v>
      </c>
      <c r="B108" s="14" t="s">
        <v>174</v>
      </c>
      <c r="C108" s="13" t="s">
        <v>175</v>
      </c>
      <c r="D108" s="13">
        <v>10</v>
      </c>
      <c r="Q108" s="79">
        <v>8</v>
      </c>
      <c r="R108" s="80" t="s">
        <v>176</v>
      </c>
      <c r="S108" s="79" t="s">
        <v>32</v>
      </c>
      <c r="T108" s="79">
        <v>1</v>
      </c>
    </row>
    <row r="109" spans="1:20" ht="17">
      <c r="A109" s="13">
        <v>8</v>
      </c>
      <c r="B109" s="14" t="s">
        <v>176</v>
      </c>
      <c r="C109" s="13" t="s">
        <v>32</v>
      </c>
      <c r="D109" s="13">
        <v>1</v>
      </c>
      <c r="Q109" s="13">
        <v>9</v>
      </c>
      <c r="R109" s="14" t="s">
        <v>177</v>
      </c>
      <c r="S109" s="52" t="s">
        <v>63</v>
      </c>
      <c r="T109" s="13">
        <v>100</v>
      </c>
    </row>
    <row r="110" spans="1:20" ht="17">
      <c r="A110" s="13">
        <v>9</v>
      </c>
      <c r="B110" s="14" t="s">
        <v>177</v>
      </c>
      <c r="C110" s="13" t="s">
        <v>62</v>
      </c>
      <c r="D110" s="13">
        <v>100</v>
      </c>
      <c r="Q110" s="79">
        <v>10</v>
      </c>
      <c r="R110" s="80" t="s">
        <v>178</v>
      </c>
      <c r="S110" s="79" t="s">
        <v>32</v>
      </c>
      <c r="T110" s="79">
        <v>2</v>
      </c>
    </row>
    <row r="111" spans="1:20" ht="17">
      <c r="A111" s="13">
        <v>10</v>
      </c>
      <c r="B111" s="14" t="s">
        <v>178</v>
      </c>
      <c r="C111" s="13" t="s">
        <v>32</v>
      </c>
      <c r="D111" s="13">
        <v>2</v>
      </c>
      <c r="Q111" s="13">
        <v>13</v>
      </c>
      <c r="R111" s="14" t="s">
        <v>177</v>
      </c>
      <c r="S111" s="52" t="s">
        <v>63</v>
      </c>
      <c r="T111" s="13">
        <v>40</v>
      </c>
    </row>
    <row r="112" spans="1:20" ht="17">
      <c r="A112" s="13">
        <v>13</v>
      </c>
      <c r="B112" s="14" t="s">
        <v>177</v>
      </c>
      <c r="C112" s="13" t="s">
        <v>62</v>
      </c>
      <c r="D112" s="13">
        <v>40</v>
      </c>
      <c r="Q112" s="13">
        <v>14</v>
      </c>
      <c r="R112" s="14" t="s">
        <v>179</v>
      </c>
      <c r="S112" s="52" t="s">
        <v>63</v>
      </c>
      <c r="T112" s="13">
        <v>40</v>
      </c>
    </row>
    <row r="113" spans="1:20" ht="34">
      <c r="A113" s="13">
        <v>14</v>
      </c>
      <c r="B113" s="14" t="s">
        <v>179</v>
      </c>
      <c r="C113" s="13" t="s">
        <v>62</v>
      </c>
      <c r="D113" s="13">
        <v>40</v>
      </c>
      <c r="Q113" s="24" t="s">
        <v>180</v>
      </c>
      <c r="R113" s="32" t="s">
        <v>181</v>
      </c>
      <c r="S113" s="24" t="s">
        <v>16</v>
      </c>
      <c r="T113" s="24" t="s">
        <v>16</v>
      </c>
    </row>
    <row r="114" spans="1:20" ht="17">
      <c r="A114" s="24" t="s">
        <v>180</v>
      </c>
      <c r="B114" s="32" t="s">
        <v>181</v>
      </c>
      <c r="C114" s="24" t="s">
        <v>16</v>
      </c>
      <c r="D114" s="24" t="s">
        <v>16</v>
      </c>
      <c r="Q114" s="13">
        <v>1</v>
      </c>
      <c r="R114" s="29" t="s">
        <v>182</v>
      </c>
      <c r="S114" s="13" t="s">
        <v>93</v>
      </c>
      <c r="T114" s="13">
        <v>1</v>
      </c>
    </row>
    <row r="115" spans="1:20" ht="17">
      <c r="A115" s="13">
        <v>1</v>
      </c>
      <c r="B115" s="29" t="s">
        <v>182</v>
      </c>
      <c r="C115" s="13" t="s">
        <v>93</v>
      </c>
      <c r="D115" s="13">
        <v>1</v>
      </c>
      <c r="Q115" s="13">
        <v>2</v>
      </c>
      <c r="R115" s="14" t="s">
        <v>183</v>
      </c>
      <c r="S115" s="13" t="s">
        <v>93</v>
      </c>
      <c r="T115" s="13">
        <v>6</v>
      </c>
    </row>
    <row r="116" spans="1:20" ht="17">
      <c r="A116" s="13">
        <v>2</v>
      </c>
      <c r="B116" s="14" t="s">
        <v>183</v>
      </c>
      <c r="C116" s="13" t="s">
        <v>93</v>
      </c>
      <c r="D116" s="13">
        <v>6</v>
      </c>
      <c r="Q116" s="13">
        <v>3</v>
      </c>
      <c r="R116" s="14" t="s">
        <v>184</v>
      </c>
      <c r="S116" s="13" t="s">
        <v>93</v>
      </c>
      <c r="T116" s="13">
        <v>6</v>
      </c>
    </row>
    <row r="117" spans="1:20" ht="17">
      <c r="A117" s="13">
        <v>3</v>
      </c>
      <c r="B117" s="14" t="s">
        <v>184</v>
      </c>
      <c r="C117" s="13" t="s">
        <v>93</v>
      </c>
      <c r="D117" s="13">
        <v>6</v>
      </c>
      <c r="Q117" s="13">
        <v>4</v>
      </c>
      <c r="R117" s="14" t="s">
        <v>185</v>
      </c>
      <c r="S117" s="13" t="s">
        <v>93</v>
      </c>
      <c r="T117" s="13">
        <v>1</v>
      </c>
    </row>
    <row r="118" spans="1:20" ht="17">
      <c r="A118" s="13">
        <v>4</v>
      </c>
      <c r="B118" s="14" t="s">
        <v>185</v>
      </c>
      <c r="C118" s="13" t="s">
        <v>93</v>
      </c>
      <c r="D118" s="13">
        <v>1</v>
      </c>
      <c r="Q118" s="13">
        <v>5</v>
      </c>
      <c r="R118" s="14" t="s">
        <v>186</v>
      </c>
      <c r="S118" s="13" t="s">
        <v>93</v>
      </c>
      <c r="T118" s="13">
        <v>3</v>
      </c>
    </row>
    <row r="119" spans="1:20" ht="17">
      <c r="A119" s="13">
        <v>5</v>
      </c>
      <c r="B119" s="14" t="s">
        <v>186</v>
      </c>
      <c r="C119" s="13" t="s">
        <v>93</v>
      </c>
      <c r="D119" s="13">
        <v>3</v>
      </c>
      <c r="Q119" s="13">
        <v>6</v>
      </c>
      <c r="R119" s="14" t="s">
        <v>187</v>
      </c>
      <c r="S119" s="13" t="s">
        <v>93</v>
      </c>
      <c r="T119" s="13">
        <v>2</v>
      </c>
    </row>
    <row r="120" spans="1:20" ht="17">
      <c r="A120" s="13">
        <v>6</v>
      </c>
      <c r="B120" s="14" t="s">
        <v>187</v>
      </c>
      <c r="C120" s="13" t="s">
        <v>93</v>
      </c>
      <c r="D120" s="13">
        <v>2</v>
      </c>
      <c r="Q120" s="13">
        <v>7</v>
      </c>
      <c r="R120" s="14" t="s">
        <v>188</v>
      </c>
      <c r="S120" s="13" t="s">
        <v>189</v>
      </c>
      <c r="T120" s="13">
        <v>1</v>
      </c>
    </row>
    <row r="121" spans="1:20" ht="17">
      <c r="A121" s="13">
        <v>7</v>
      </c>
      <c r="B121" s="14" t="s">
        <v>188</v>
      </c>
      <c r="C121" s="13" t="s">
        <v>190</v>
      </c>
      <c r="D121" s="13">
        <v>1</v>
      </c>
      <c r="Q121" s="13">
        <v>8</v>
      </c>
      <c r="R121" s="14" t="s">
        <v>191</v>
      </c>
      <c r="S121" s="13" t="s">
        <v>189</v>
      </c>
      <c r="T121" s="13">
        <v>1</v>
      </c>
    </row>
    <row r="122" spans="1:20" ht="17">
      <c r="A122" s="13">
        <v>8</v>
      </c>
      <c r="B122" s="14" t="s">
        <v>191</v>
      </c>
      <c r="C122" s="13" t="s">
        <v>190</v>
      </c>
      <c r="D122" s="13">
        <v>1</v>
      </c>
      <c r="Q122" s="13">
        <v>9</v>
      </c>
      <c r="R122" s="14" t="s">
        <v>192</v>
      </c>
      <c r="S122" s="13" t="s">
        <v>131</v>
      </c>
      <c r="T122" s="13">
        <v>1</v>
      </c>
    </row>
    <row r="123" spans="1:20" ht="17">
      <c r="A123" s="13">
        <v>9</v>
      </c>
      <c r="B123" s="14" t="s">
        <v>192</v>
      </c>
      <c r="C123" s="13" t="s">
        <v>159</v>
      </c>
      <c r="D123" s="13">
        <v>1</v>
      </c>
      <c r="Q123" s="13">
        <v>10</v>
      </c>
      <c r="R123" s="14" t="s">
        <v>193</v>
      </c>
      <c r="S123" s="13" t="s">
        <v>131</v>
      </c>
      <c r="T123" s="13">
        <v>1</v>
      </c>
    </row>
    <row r="124" spans="1:20" ht="17">
      <c r="A124" s="13">
        <v>10</v>
      </c>
      <c r="B124" s="14" t="s">
        <v>193</v>
      </c>
      <c r="C124" s="13" t="s">
        <v>159</v>
      </c>
      <c r="D124" s="13">
        <v>1</v>
      </c>
      <c r="Q124" s="13">
        <v>11</v>
      </c>
      <c r="R124" s="14" t="s">
        <v>194</v>
      </c>
      <c r="S124" s="13" t="s">
        <v>131</v>
      </c>
      <c r="T124" s="13">
        <v>2</v>
      </c>
    </row>
    <row r="125" spans="1:20" ht="17">
      <c r="A125" s="13">
        <v>11</v>
      </c>
      <c r="B125" s="14" t="s">
        <v>194</v>
      </c>
      <c r="C125" s="13" t="s">
        <v>159</v>
      </c>
      <c r="D125" s="13">
        <v>2</v>
      </c>
      <c r="Q125" s="13">
        <v>12</v>
      </c>
      <c r="R125" s="14" t="s">
        <v>195</v>
      </c>
      <c r="S125" s="13" t="s">
        <v>196</v>
      </c>
      <c r="T125" s="13">
        <v>1</v>
      </c>
    </row>
    <row r="126" spans="1:20" ht="17">
      <c r="A126" s="13">
        <v>12</v>
      </c>
      <c r="B126" s="14" t="s">
        <v>195</v>
      </c>
      <c r="C126" s="13" t="s">
        <v>196</v>
      </c>
      <c r="D126" s="13">
        <v>1</v>
      </c>
      <c r="Q126" s="24" t="s">
        <v>197</v>
      </c>
      <c r="R126" s="32" t="s">
        <v>198</v>
      </c>
      <c r="S126" s="24" t="s">
        <v>16</v>
      </c>
      <c r="T126" s="24" t="s">
        <v>16</v>
      </c>
    </row>
    <row r="127" spans="1:20" ht="17">
      <c r="A127" s="24" t="s">
        <v>197</v>
      </c>
      <c r="B127" s="32" t="s">
        <v>198</v>
      </c>
      <c r="C127" s="24" t="s">
        <v>16</v>
      </c>
      <c r="D127" s="24" t="s">
        <v>16</v>
      </c>
      <c r="Q127" s="13">
        <v>1</v>
      </c>
      <c r="R127" s="14" t="s">
        <v>198</v>
      </c>
      <c r="S127" s="13" t="s">
        <v>199</v>
      </c>
      <c r="T127" s="13">
        <v>1</v>
      </c>
    </row>
    <row r="128" spans="1:20" ht="17">
      <c r="A128" s="13">
        <v>1</v>
      </c>
      <c r="B128" s="14" t="s">
        <v>198</v>
      </c>
      <c r="C128" s="13" t="s">
        <v>199</v>
      </c>
      <c r="D128" s="13">
        <v>1</v>
      </c>
      <c r="Q128" s="24" t="s">
        <v>200</v>
      </c>
      <c r="R128" s="25" t="s">
        <v>201</v>
      </c>
      <c r="S128" s="24" t="s">
        <v>16</v>
      </c>
      <c r="T128" s="24" t="s">
        <v>16</v>
      </c>
    </row>
    <row r="129" spans="1:21" ht="17">
      <c r="A129" s="24" t="s">
        <v>200</v>
      </c>
      <c r="B129" s="25" t="s">
        <v>201</v>
      </c>
      <c r="C129" s="24" t="s">
        <v>16</v>
      </c>
      <c r="D129" s="24" t="s">
        <v>16</v>
      </c>
      <c r="Q129" s="13">
        <v>1</v>
      </c>
      <c r="R129" s="14" t="s">
        <v>202</v>
      </c>
      <c r="S129" s="13" t="s">
        <v>32</v>
      </c>
      <c r="T129" s="13">
        <v>2</v>
      </c>
    </row>
    <row r="130" spans="1:21" ht="17">
      <c r="A130" s="13">
        <v>1</v>
      </c>
      <c r="B130" s="14" t="s">
        <v>202</v>
      </c>
      <c r="C130" s="13" t="s">
        <v>32</v>
      </c>
      <c r="D130" s="13">
        <v>2</v>
      </c>
      <c r="Q130" s="13">
        <v>2</v>
      </c>
      <c r="R130" s="14" t="s">
        <v>203</v>
      </c>
      <c r="S130" s="13" t="s">
        <v>32</v>
      </c>
      <c r="T130" s="13">
        <v>2</v>
      </c>
    </row>
    <row r="131" spans="1:21" ht="17">
      <c r="A131" s="13">
        <v>2</v>
      </c>
      <c r="B131" s="14" t="s">
        <v>203</v>
      </c>
      <c r="C131" s="13" t="s">
        <v>32</v>
      </c>
      <c r="D131" s="13">
        <v>2</v>
      </c>
      <c r="Q131" s="13">
        <v>3</v>
      </c>
      <c r="R131" s="14" t="s">
        <v>204</v>
      </c>
      <c r="S131" s="13" t="s">
        <v>32</v>
      </c>
      <c r="T131" s="13">
        <v>1</v>
      </c>
    </row>
    <row r="132" spans="1:21" ht="17">
      <c r="A132" s="13">
        <v>3</v>
      </c>
      <c r="B132" s="14" t="s">
        <v>204</v>
      </c>
      <c r="C132" s="13" t="s">
        <v>32</v>
      </c>
      <c r="D132" s="13">
        <v>1</v>
      </c>
      <c r="Q132" s="24" t="s">
        <v>205</v>
      </c>
      <c r="R132" s="32" t="s">
        <v>206</v>
      </c>
      <c r="S132" s="24" t="s">
        <v>16</v>
      </c>
      <c r="T132" s="24" t="s">
        <v>16</v>
      </c>
    </row>
    <row r="133" spans="1:21" ht="17">
      <c r="A133" s="24" t="s">
        <v>205</v>
      </c>
      <c r="B133" s="32" t="s">
        <v>206</v>
      </c>
      <c r="C133" s="24" t="s">
        <v>16</v>
      </c>
      <c r="D133" s="24" t="s">
        <v>16</v>
      </c>
      <c r="Q133" s="13">
        <v>1</v>
      </c>
      <c r="R133" s="14" t="s">
        <v>207</v>
      </c>
      <c r="S133" s="13" t="s">
        <v>93</v>
      </c>
      <c r="T133" s="13">
        <v>2</v>
      </c>
    </row>
    <row r="134" spans="1:21" ht="34">
      <c r="A134" s="13">
        <v>1</v>
      </c>
      <c r="B134" s="14" t="s">
        <v>207</v>
      </c>
      <c r="C134" s="13" t="s">
        <v>93</v>
      </c>
      <c r="D134" s="13">
        <v>2</v>
      </c>
      <c r="Q134" s="13">
        <v>2</v>
      </c>
      <c r="R134" s="14" t="s">
        <v>208</v>
      </c>
      <c r="S134" s="13" t="s">
        <v>196</v>
      </c>
      <c r="T134" s="13">
        <v>1</v>
      </c>
    </row>
    <row r="135" spans="1:21" ht="17">
      <c r="A135" s="13">
        <v>2</v>
      </c>
      <c r="B135" s="14" t="s">
        <v>208</v>
      </c>
      <c r="C135" s="13" t="s">
        <v>196</v>
      </c>
      <c r="D135" s="13">
        <v>1</v>
      </c>
      <c r="Q135" s="13">
        <v>3</v>
      </c>
      <c r="R135" s="14" t="s">
        <v>209</v>
      </c>
      <c r="S135" s="13" t="s">
        <v>21</v>
      </c>
      <c r="T135" s="13">
        <v>1</v>
      </c>
    </row>
    <row r="136" spans="1:21" ht="17">
      <c r="A136" s="13">
        <v>3</v>
      </c>
      <c r="B136" s="14" t="s">
        <v>209</v>
      </c>
      <c r="C136" s="13" t="s">
        <v>21</v>
      </c>
      <c r="D136" s="13">
        <v>1</v>
      </c>
      <c r="Q136" s="24" t="s">
        <v>210</v>
      </c>
      <c r="R136" s="25" t="s">
        <v>211</v>
      </c>
      <c r="S136" s="24" t="s">
        <v>16</v>
      </c>
      <c r="T136" s="24" t="s">
        <v>16</v>
      </c>
    </row>
    <row r="137" spans="1:21" ht="17">
      <c r="A137" s="24" t="s">
        <v>210</v>
      </c>
      <c r="B137" s="25" t="s">
        <v>211</v>
      </c>
      <c r="C137" s="24" t="s">
        <v>16</v>
      </c>
      <c r="D137" s="24" t="s">
        <v>16</v>
      </c>
      <c r="Q137" s="13">
        <v>1</v>
      </c>
      <c r="R137" s="14" t="s">
        <v>211</v>
      </c>
      <c r="S137" s="13" t="s">
        <v>32</v>
      </c>
      <c r="T137" s="13">
        <v>10</v>
      </c>
    </row>
    <row r="138" spans="1:21" ht="17">
      <c r="A138" s="13">
        <v>1</v>
      </c>
      <c r="B138" s="14" t="s">
        <v>211</v>
      </c>
      <c r="C138" s="13" t="s">
        <v>32</v>
      </c>
      <c r="D138" s="13">
        <v>10</v>
      </c>
      <c r="Q138" s="13">
        <v>2</v>
      </c>
      <c r="R138" s="14" t="s">
        <v>212</v>
      </c>
      <c r="S138" s="13" t="s">
        <v>32</v>
      </c>
      <c r="T138" s="13">
        <v>1</v>
      </c>
    </row>
    <row r="139" spans="1:21" ht="34">
      <c r="A139" s="13">
        <v>2</v>
      </c>
      <c r="B139" s="14" t="s">
        <v>212</v>
      </c>
      <c r="C139" s="13" t="s">
        <v>32</v>
      </c>
      <c r="D139" s="13">
        <v>1</v>
      </c>
      <c r="Q139" s="10" t="s">
        <v>113</v>
      </c>
      <c r="R139" s="81" t="s">
        <v>37</v>
      </c>
      <c r="S139" s="10" t="s">
        <v>16</v>
      </c>
      <c r="T139" s="10" t="s">
        <v>16</v>
      </c>
    </row>
    <row r="140" spans="1:21" ht="17">
      <c r="A140" s="10" t="s">
        <v>113</v>
      </c>
      <c r="B140" s="81" t="s">
        <v>37</v>
      </c>
      <c r="C140" s="10" t="s">
        <v>16</v>
      </c>
      <c r="D140" s="10" t="s">
        <v>16</v>
      </c>
      <c r="Q140" s="82" t="s">
        <v>27</v>
      </c>
      <c r="R140" s="83" t="s">
        <v>213</v>
      </c>
      <c r="S140" s="82" t="s">
        <v>16</v>
      </c>
      <c r="T140" s="82" t="s">
        <v>16</v>
      </c>
    </row>
    <row r="141" spans="1:21" ht="17">
      <c r="A141" s="82" t="s">
        <v>27</v>
      </c>
      <c r="B141" s="83" t="s">
        <v>213</v>
      </c>
      <c r="C141" s="82" t="s">
        <v>16</v>
      </c>
      <c r="D141" s="82" t="s">
        <v>16</v>
      </c>
      <c r="Q141" s="13">
        <v>1</v>
      </c>
      <c r="R141" s="29" t="s">
        <v>214</v>
      </c>
      <c r="S141" s="13" t="s">
        <v>32</v>
      </c>
      <c r="T141" s="13">
        <v>2</v>
      </c>
    </row>
    <row r="142" spans="1:21" ht="17">
      <c r="A142" s="13">
        <v>1</v>
      </c>
      <c r="B142" s="29" t="s">
        <v>214</v>
      </c>
      <c r="C142" s="13" t="s">
        <v>32</v>
      </c>
      <c r="D142" s="13">
        <v>2</v>
      </c>
      <c r="Q142" s="13">
        <v>2</v>
      </c>
      <c r="R142" s="14" t="s">
        <v>115</v>
      </c>
      <c r="S142" s="13" t="s">
        <v>46</v>
      </c>
      <c r="T142" s="13">
        <v>1</v>
      </c>
      <c r="U142" s="1" t="s">
        <v>215</v>
      </c>
    </row>
    <row r="143" spans="1:21" ht="34">
      <c r="A143" s="13">
        <v>2</v>
      </c>
      <c r="B143" s="14" t="s">
        <v>115</v>
      </c>
      <c r="C143" s="13" t="s">
        <v>46</v>
      </c>
      <c r="D143" s="13">
        <v>1</v>
      </c>
      <c r="E143" s="3" t="s">
        <v>215</v>
      </c>
      <c r="Q143" s="10" t="s">
        <v>100</v>
      </c>
      <c r="R143" s="84" t="s">
        <v>42</v>
      </c>
      <c r="S143" s="10" t="s">
        <v>16</v>
      </c>
      <c r="T143" s="10" t="s">
        <v>16</v>
      </c>
    </row>
    <row r="144" spans="1:21" ht="17">
      <c r="A144" s="10" t="s">
        <v>100</v>
      </c>
      <c r="B144" s="84" t="s">
        <v>42</v>
      </c>
      <c r="C144" s="10" t="s">
        <v>16</v>
      </c>
      <c r="D144" s="10" t="s">
        <v>16</v>
      </c>
      <c r="E144" s="3" t="s">
        <v>215</v>
      </c>
      <c r="Q144" s="36" t="s">
        <v>27</v>
      </c>
      <c r="R144" s="37" t="s">
        <v>216</v>
      </c>
      <c r="S144" s="36" t="s">
        <v>16</v>
      </c>
      <c r="T144" s="36" t="s">
        <v>16</v>
      </c>
    </row>
    <row r="145" spans="1:20" ht="17">
      <c r="A145" s="36" t="s">
        <v>27</v>
      </c>
      <c r="B145" s="37" t="s">
        <v>216</v>
      </c>
      <c r="C145" s="36" t="s">
        <v>16</v>
      </c>
      <c r="D145" s="36" t="s">
        <v>16</v>
      </c>
      <c r="Q145" s="24" t="s">
        <v>17</v>
      </c>
      <c r="R145" s="25" t="s">
        <v>217</v>
      </c>
      <c r="S145" s="24" t="s">
        <v>16</v>
      </c>
      <c r="T145" s="24" t="s">
        <v>16</v>
      </c>
    </row>
    <row r="146" spans="1:20" ht="17">
      <c r="A146" s="24" t="s">
        <v>17</v>
      </c>
      <c r="B146" s="25" t="s">
        <v>217</v>
      </c>
      <c r="C146" s="24" t="s">
        <v>16</v>
      </c>
      <c r="D146" s="24" t="s">
        <v>16</v>
      </c>
      <c r="Q146" s="13">
        <v>1</v>
      </c>
      <c r="R146" s="14" t="s">
        <v>218</v>
      </c>
      <c r="S146" s="13" t="s">
        <v>93</v>
      </c>
      <c r="T146" s="13">
        <v>3</v>
      </c>
    </row>
    <row r="147" spans="1:20" ht="17">
      <c r="A147" s="13">
        <v>1</v>
      </c>
      <c r="B147" s="14" t="s">
        <v>218</v>
      </c>
      <c r="C147" s="13" t="s">
        <v>93</v>
      </c>
      <c r="D147" s="13">
        <v>3</v>
      </c>
      <c r="Q147" s="66">
        <v>2</v>
      </c>
      <c r="R147" s="14" t="s">
        <v>219</v>
      </c>
      <c r="S147" s="66" t="s">
        <v>220</v>
      </c>
      <c r="T147" s="66">
        <v>6</v>
      </c>
    </row>
    <row r="148" spans="1:20" ht="17">
      <c r="A148" s="66">
        <v>2</v>
      </c>
      <c r="B148" s="14" t="s">
        <v>219</v>
      </c>
      <c r="C148" s="66" t="s">
        <v>220</v>
      </c>
      <c r="D148" s="66">
        <v>6</v>
      </c>
      <c r="Q148" s="66">
        <v>3</v>
      </c>
      <c r="R148" s="14" t="s">
        <v>221</v>
      </c>
      <c r="S148" s="66" t="s">
        <v>93</v>
      </c>
      <c r="T148" s="66">
        <v>6</v>
      </c>
    </row>
    <row r="149" spans="1:20" ht="17">
      <c r="A149" s="66">
        <v>3</v>
      </c>
      <c r="B149" s="14" t="s">
        <v>221</v>
      </c>
      <c r="C149" s="66" t="s">
        <v>93</v>
      </c>
      <c r="D149" s="66">
        <v>6</v>
      </c>
      <c r="Q149" s="13">
        <v>4</v>
      </c>
      <c r="R149" s="14" t="s">
        <v>222</v>
      </c>
      <c r="S149" s="13" t="s">
        <v>93</v>
      </c>
      <c r="T149" s="13">
        <v>3</v>
      </c>
    </row>
    <row r="150" spans="1:20" ht="17">
      <c r="A150" s="13">
        <v>4</v>
      </c>
      <c r="B150" s="14" t="s">
        <v>222</v>
      </c>
      <c r="C150" s="13" t="s">
        <v>93</v>
      </c>
      <c r="D150" s="13">
        <v>3</v>
      </c>
      <c r="Q150" s="13">
        <v>5</v>
      </c>
      <c r="R150" s="14" t="s">
        <v>223</v>
      </c>
      <c r="S150" s="13" t="s">
        <v>93</v>
      </c>
      <c r="T150" s="13">
        <v>3</v>
      </c>
    </row>
    <row r="151" spans="1:20" ht="17">
      <c r="A151" s="13">
        <v>5</v>
      </c>
      <c r="B151" s="14" t="s">
        <v>223</v>
      </c>
      <c r="C151" s="13" t="s">
        <v>93</v>
      </c>
      <c r="D151" s="13">
        <v>3</v>
      </c>
      <c r="Q151" s="13">
        <v>6</v>
      </c>
      <c r="R151" s="14" t="s">
        <v>224</v>
      </c>
      <c r="S151" s="13" t="s">
        <v>93</v>
      </c>
      <c r="T151" s="13">
        <v>3</v>
      </c>
    </row>
    <row r="152" spans="1:20" ht="17">
      <c r="A152" s="13">
        <v>6</v>
      </c>
      <c r="B152" s="14" t="s">
        <v>224</v>
      </c>
      <c r="C152" s="13" t="s">
        <v>93</v>
      </c>
      <c r="D152" s="13">
        <v>3</v>
      </c>
      <c r="Q152" s="13">
        <v>7</v>
      </c>
      <c r="R152" s="14" t="s">
        <v>225</v>
      </c>
      <c r="S152" s="13" t="s">
        <v>32</v>
      </c>
      <c r="T152" s="13">
        <v>3</v>
      </c>
    </row>
    <row r="153" spans="1:20" ht="17">
      <c r="A153" s="13">
        <v>7</v>
      </c>
      <c r="B153" s="14" t="s">
        <v>225</v>
      </c>
      <c r="C153" s="13" t="s">
        <v>32</v>
      </c>
      <c r="D153" s="13">
        <v>3</v>
      </c>
      <c r="Q153" s="13">
        <v>8</v>
      </c>
      <c r="R153" s="14" t="s">
        <v>226</v>
      </c>
      <c r="S153" s="13" t="s">
        <v>93</v>
      </c>
      <c r="T153" s="13">
        <v>3</v>
      </c>
    </row>
    <row r="154" spans="1:20" ht="17">
      <c r="A154" s="13">
        <v>8</v>
      </c>
      <c r="B154" s="14" t="s">
        <v>226</v>
      </c>
      <c r="C154" s="13" t="s">
        <v>93</v>
      </c>
      <c r="D154" s="13">
        <v>3</v>
      </c>
      <c r="Q154" s="66">
        <v>9</v>
      </c>
      <c r="R154" s="14" t="s">
        <v>227</v>
      </c>
      <c r="S154" s="66" t="s">
        <v>93</v>
      </c>
      <c r="T154" s="66">
        <v>3</v>
      </c>
    </row>
    <row r="155" spans="1:20" ht="17">
      <c r="A155" s="66">
        <v>9</v>
      </c>
      <c r="B155" s="14" t="s">
        <v>227</v>
      </c>
      <c r="C155" s="66" t="s">
        <v>93</v>
      </c>
      <c r="D155" s="66">
        <v>3</v>
      </c>
      <c r="Q155" s="78" t="s">
        <v>29</v>
      </c>
      <c r="R155" s="25" t="s">
        <v>228</v>
      </c>
      <c r="S155" s="78" t="s">
        <v>16</v>
      </c>
      <c r="T155" s="78" t="s">
        <v>16</v>
      </c>
    </row>
    <row r="156" spans="1:20" ht="17">
      <c r="A156" s="78" t="s">
        <v>29</v>
      </c>
      <c r="B156" s="25" t="s">
        <v>228</v>
      </c>
      <c r="C156" s="78" t="s">
        <v>16</v>
      </c>
      <c r="D156" s="78" t="s">
        <v>16</v>
      </c>
      <c r="Q156" s="13">
        <v>1</v>
      </c>
      <c r="R156" s="14" t="s">
        <v>229</v>
      </c>
      <c r="S156" s="13" t="s">
        <v>93</v>
      </c>
      <c r="T156" s="13">
        <v>1</v>
      </c>
    </row>
    <row r="157" spans="1:20" ht="17">
      <c r="A157" s="13">
        <v>1</v>
      </c>
      <c r="B157" s="14" t="s">
        <v>229</v>
      </c>
      <c r="C157" s="13" t="s">
        <v>93</v>
      </c>
      <c r="D157" s="13">
        <v>1</v>
      </c>
      <c r="Q157" s="13">
        <v>2</v>
      </c>
      <c r="R157" s="14" t="s">
        <v>230</v>
      </c>
      <c r="S157" s="13" t="s">
        <v>93</v>
      </c>
      <c r="T157" s="13">
        <v>1</v>
      </c>
    </row>
    <row r="158" spans="1:20" ht="17">
      <c r="A158" s="13">
        <v>2</v>
      </c>
      <c r="B158" s="14" t="s">
        <v>230</v>
      </c>
      <c r="C158" s="13" t="s">
        <v>93</v>
      </c>
      <c r="D158" s="13">
        <v>1</v>
      </c>
      <c r="Q158" s="13">
        <v>3</v>
      </c>
      <c r="R158" s="14" t="s">
        <v>231</v>
      </c>
      <c r="S158" s="13" t="s">
        <v>93</v>
      </c>
      <c r="T158" s="13">
        <v>1</v>
      </c>
    </row>
    <row r="159" spans="1:20" ht="34">
      <c r="A159" s="13">
        <v>3</v>
      </c>
      <c r="B159" s="14" t="s">
        <v>231</v>
      </c>
      <c r="C159" s="13" t="s">
        <v>93</v>
      </c>
      <c r="D159" s="13">
        <v>1</v>
      </c>
      <c r="Q159" s="66">
        <v>4</v>
      </c>
      <c r="R159" s="14" t="s">
        <v>232</v>
      </c>
      <c r="S159" s="66" t="s">
        <v>93</v>
      </c>
      <c r="T159" s="66">
        <v>1</v>
      </c>
    </row>
    <row r="160" spans="1:20" ht="17">
      <c r="A160" s="66">
        <v>4</v>
      </c>
      <c r="B160" s="14" t="s">
        <v>232</v>
      </c>
      <c r="C160" s="66" t="s">
        <v>93</v>
      </c>
      <c r="D160" s="66">
        <v>1</v>
      </c>
      <c r="Q160" s="66">
        <v>5</v>
      </c>
      <c r="R160" s="14" t="s">
        <v>233</v>
      </c>
      <c r="S160" s="66" t="s">
        <v>93</v>
      </c>
      <c r="T160" s="66">
        <v>1</v>
      </c>
    </row>
    <row r="161" spans="1:20" ht="34">
      <c r="A161" s="66">
        <v>5</v>
      </c>
      <c r="B161" s="14" t="s">
        <v>233</v>
      </c>
      <c r="C161" s="66" t="s">
        <v>93</v>
      </c>
      <c r="D161" s="66">
        <v>1</v>
      </c>
      <c r="Q161" s="24" t="s">
        <v>36</v>
      </c>
      <c r="R161" s="32" t="s">
        <v>234</v>
      </c>
      <c r="S161" s="24" t="s">
        <v>16</v>
      </c>
      <c r="T161" s="24" t="s">
        <v>16</v>
      </c>
    </row>
    <row r="162" spans="1:20" ht="34">
      <c r="A162" s="24" t="s">
        <v>36</v>
      </c>
      <c r="B162" s="32" t="s">
        <v>234</v>
      </c>
      <c r="C162" s="24" t="s">
        <v>16</v>
      </c>
      <c r="D162" s="24" t="s">
        <v>16</v>
      </c>
      <c r="Q162" s="13">
        <v>1</v>
      </c>
      <c r="R162" s="29" t="s">
        <v>235</v>
      </c>
      <c r="S162" s="13" t="s">
        <v>93</v>
      </c>
      <c r="T162" s="13">
        <v>2</v>
      </c>
    </row>
    <row r="163" spans="1:20" ht="17">
      <c r="A163" s="13">
        <v>1</v>
      </c>
      <c r="B163" s="29" t="s">
        <v>235</v>
      </c>
      <c r="C163" s="13" t="s">
        <v>93</v>
      </c>
      <c r="D163" s="13">
        <v>2</v>
      </c>
      <c r="Q163" s="13">
        <v>2</v>
      </c>
      <c r="R163" s="29" t="s">
        <v>236</v>
      </c>
      <c r="S163" s="13" t="s">
        <v>93</v>
      </c>
      <c r="T163" s="13">
        <v>1</v>
      </c>
    </row>
    <row r="164" spans="1:20" ht="17">
      <c r="A164" s="13">
        <v>2</v>
      </c>
      <c r="B164" s="29" t="s">
        <v>236</v>
      </c>
      <c r="C164" s="13" t="s">
        <v>93</v>
      </c>
      <c r="D164" s="13">
        <v>1</v>
      </c>
      <c r="Q164" s="13">
        <v>3</v>
      </c>
      <c r="R164" s="14" t="s">
        <v>237</v>
      </c>
      <c r="S164" s="13" t="s">
        <v>93</v>
      </c>
      <c r="T164" s="13">
        <v>1</v>
      </c>
    </row>
    <row r="165" spans="1:20" ht="17">
      <c r="A165" s="13">
        <v>3</v>
      </c>
      <c r="B165" s="14" t="s">
        <v>237</v>
      </c>
      <c r="C165" s="13" t="s">
        <v>93</v>
      </c>
      <c r="D165" s="13">
        <v>1</v>
      </c>
      <c r="Q165" s="13">
        <v>4</v>
      </c>
      <c r="R165" s="14" t="s">
        <v>238</v>
      </c>
      <c r="S165" s="13" t="s">
        <v>93</v>
      </c>
      <c r="T165" s="13">
        <v>2</v>
      </c>
    </row>
    <row r="166" spans="1:20" ht="17">
      <c r="A166" s="13">
        <v>4</v>
      </c>
      <c r="B166" s="14" t="s">
        <v>238</v>
      </c>
      <c r="C166" s="13" t="s">
        <v>93</v>
      </c>
      <c r="D166" s="13">
        <v>2</v>
      </c>
      <c r="Q166" s="13">
        <v>5</v>
      </c>
      <c r="R166" s="14" t="s">
        <v>239</v>
      </c>
      <c r="S166" s="13" t="s">
        <v>93</v>
      </c>
      <c r="T166" s="13">
        <v>1</v>
      </c>
    </row>
    <row r="167" spans="1:20" ht="17">
      <c r="A167" s="13">
        <v>5</v>
      </c>
      <c r="B167" s="14" t="s">
        <v>239</v>
      </c>
      <c r="C167" s="13" t="s">
        <v>93</v>
      </c>
      <c r="D167" s="13">
        <v>1</v>
      </c>
      <c r="Q167" s="66">
        <v>6</v>
      </c>
      <c r="R167" s="29" t="s">
        <v>240</v>
      </c>
      <c r="S167" s="66" t="s">
        <v>93</v>
      </c>
      <c r="T167" s="66">
        <v>1</v>
      </c>
    </row>
    <row r="168" spans="1:20" ht="17">
      <c r="A168" s="66">
        <v>6</v>
      </c>
      <c r="B168" s="29" t="s">
        <v>240</v>
      </c>
      <c r="C168" s="66" t="s">
        <v>93</v>
      </c>
      <c r="D168" s="66">
        <v>1</v>
      </c>
      <c r="Q168" s="13">
        <v>7</v>
      </c>
      <c r="R168" s="14" t="s">
        <v>241</v>
      </c>
      <c r="S168" s="13" t="s">
        <v>93</v>
      </c>
      <c r="T168" s="13">
        <v>1</v>
      </c>
    </row>
    <row r="169" spans="1:20" ht="17">
      <c r="A169" s="13">
        <v>7</v>
      </c>
      <c r="B169" s="14" t="s">
        <v>241</v>
      </c>
      <c r="C169" s="13" t="s">
        <v>93</v>
      </c>
      <c r="D169" s="13">
        <v>1</v>
      </c>
      <c r="Q169" s="24" t="s">
        <v>41</v>
      </c>
      <c r="R169" s="25" t="s">
        <v>242</v>
      </c>
      <c r="S169" s="24" t="s">
        <v>16</v>
      </c>
      <c r="T169" s="24" t="s">
        <v>16</v>
      </c>
    </row>
    <row r="170" spans="1:20" ht="17">
      <c r="A170" s="24" t="s">
        <v>41</v>
      </c>
      <c r="B170" s="25" t="s">
        <v>242</v>
      </c>
      <c r="C170" s="24" t="s">
        <v>16</v>
      </c>
      <c r="D170" s="24" t="s">
        <v>16</v>
      </c>
      <c r="Q170" s="13">
        <v>1</v>
      </c>
      <c r="R170" s="29" t="s">
        <v>243</v>
      </c>
      <c r="S170" s="13" t="s">
        <v>196</v>
      </c>
      <c r="T170" s="13">
        <v>1</v>
      </c>
    </row>
    <row r="171" spans="1:20" ht="17">
      <c r="A171" s="13">
        <v>1</v>
      </c>
      <c r="B171" s="29" t="s">
        <v>243</v>
      </c>
      <c r="C171" s="13" t="s">
        <v>196</v>
      </c>
      <c r="D171" s="13">
        <v>1</v>
      </c>
      <c r="Q171" s="24" t="s">
        <v>48</v>
      </c>
      <c r="R171" s="32" t="s">
        <v>244</v>
      </c>
      <c r="S171" s="24" t="s">
        <v>16</v>
      </c>
      <c r="T171" s="24" t="s">
        <v>16</v>
      </c>
    </row>
    <row r="172" spans="1:20" ht="17">
      <c r="A172" s="24" t="s">
        <v>48</v>
      </c>
      <c r="B172" s="32" t="s">
        <v>244</v>
      </c>
      <c r="C172" s="24" t="s">
        <v>16</v>
      </c>
      <c r="D172" s="24" t="s">
        <v>16</v>
      </c>
      <c r="Q172" s="13">
        <v>1</v>
      </c>
      <c r="R172" s="14" t="s">
        <v>245</v>
      </c>
      <c r="S172" s="13" t="s">
        <v>196</v>
      </c>
      <c r="T172" s="13">
        <v>1</v>
      </c>
    </row>
    <row r="173" spans="1:20" ht="17">
      <c r="A173" s="13">
        <v>1</v>
      </c>
      <c r="B173" s="14" t="s">
        <v>246</v>
      </c>
      <c r="C173" s="13" t="s">
        <v>196</v>
      </c>
      <c r="D173" s="13">
        <v>1</v>
      </c>
      <c r="Q173" s="13">
        <v>2</v>
      </c>
      <c r="R173" s="14" t="s">
        <v>247</v>
      </c>
      <c r="S173" s="13" t="s">
        <v>93</v>
      </c>
      <c r="T173" s="13">
        <v>1</v>
      </c>
    </row>
    <row r="174" spans="1:20" ht="17">
      <c r="A174" s="13">
        <v>2</v>
      </c>
      <c r="B174" s="14" t="s">
        <v>247</v>
      </c>
      <c r="C174" s="13" t="s">
        <v>93</v>
      </c>
      <c r="D174" s="13">
        <v>1</v>
      </c>
      <c r="Q174" s="24" t="s">
        <v>54</v>
      </c>
      <c r="R174" s="32" t="s">
        <v>248</v>
      </c>
      <c r="S174" s="24" t="s">
        <v>16</v>
      </c>
      <c r="T174" s="24" t="s">
        <v>16</v>
      </c>
    </row>
    <row r="175" spans="1:20" ht="17">
      <c r="A175" s="24" t="s">
        <v>54</v>
      </c>
      <c r="B175" s="32" t="s">
        <v>248</v>
      </c>
      <c r="C175" s="24" t="s">
        <v>16</v>
      </c>
      <c r="D175" s="24" t="s">
        <v>16</v>
      </c>
      <c r="Q175" s="13">
        <v>1</v>
      </c>
      <c r="R175" s="14" t="s">
        <v>249</v>
      </c>
      <c r="S175" s="13" t="s">
        <v>196</v>
      </c>
      <c r="T175" s="13">
        <v>1</v>
      </c>
    </row>
    <row r="176" spans="1:20" ht="17">
      <c r="A176" s="13">
        <v>1</v>
      </c>
      <c r="B176" s="14" t="s">
        <v>249</v>
      </c>
      <c r="C176" s="13" t="s">
        <v>196</v>
      </c>
      <c r="D176" s="13">
        <v>1</v>
      </c>
      <c r="Q176" s="13">
        <v>2</v>
      </c>
      <c r="R176" s="29" t="s">
        <v>250</v>
      </c>
      <c r="S176" s="13" t="s">
        <v>93</v>
      </c>
      <c r="T176" s="13">
        <v>3</v>
      </c>
    </row>
    <row r="177" spans="1:21" ht="34">
      <c r="A177" s="13">
        <v>2</v>
      </c>
      <c r="B177" s="29" t="s">
        <v>250</v>
      </c>
      <c r="C177" s="13" t="s">
        <v>93</v>
      </c>
      <c r="D177" s="13">
        <v>3</v>
      </c>
      <c r="Q177" s="13">
        <v>3</v>
      </c>
      <c r="R177" s="29" t="s">
        <v>251</v>
      </c>
      <c r="S177" s="13" t="s">
        <v>93</v>
      </c>
      <c r="T177" s="13">
        <v>1</v>
      </c>
    </row>
    <row r="178" spans="1:21" ht="17">
      <c r="A178" s="13">
        <v>3</v>
      </c>
      <c r="B178" s="29" t="s">
        <v>251</v>
      </c>
      <c r="C178" s="13" t="s">
        <v>93</v>
      </c>
      <c r="D178" s="13">
        <v>1</v>
      </c>
      <c r="Q178" s="13">
        <v>4</v>
      </c>
      <c r="R178" s="29" t="s">
        <v>252</v>
      </c>
      <c r="S178" s="13" t="s">
        <v>253</v>
      </c>
      <c r="T178" s="13">
        <v>2</v>
      </c>
    </row>
    <row r="179" spans="1:21" ht="17">
      <c r="A179" s="13">
        <v>4</v>
      </c>
      <c r="B179" s="29" t="s">
        <v>252</v>
      </c>
      <c r="C179" s="13" t="s">
        <v>253</v>
      </c>
      <c r="D179" s="13">
        <v>2</v>
      </c>
      <c r="Q179" s="13">
        <v>5</v>
      </c>
      <c r="R179" s="14" t="s">
        <v>254</v>
      </c>
      <c r="S179" s="13" t="s">
        <v>131</v>
      </c>
      <c r="T179" s="13">
        <v>2</v>
      </c>
    </row>
    <row r="180" spans="1:21" ht="17">
      <c r="A180" s="13">
        <v>5</v>
      </c>
      <c r="B180" s="14" t="s">
        <v>254</v>
      </c>
      <c r="C180" s="13" t="s">
        <v>131</v>
      </c>
      <c r="D180" s="13">
        <v>2</v>
      </c>
      <c r="Q180" s="24" t="s">
        <v>147</v>
      </c>
      <c r="R180" s="32" t="s">
        <v>255</v>
      </c>
      <c r="S180" s="24" t="s">
        <v>16</v>
      </c>
      <c r="T180" s="24" t="s">
        <v>16</v>
      </c>
    </row>
    <row r="181" spans="1:21" ht="17">
      <c r="A181" s="24" t="s">
        <v>147</v>
      </c>
      <c r="B181" s="32" t="s">
        <v>255</v>
      </c>
      <c r="C181" s="24" t="s">
        <v>16</v>
      </c>
      <c r="D181" s="24" t="s">
        <v>16</v>
      </c>
      <c r="Q181" s="13">
        <v>1</v>
      </c>
      <c r="R181" s="29" t="s">
        <v>256</v>
      </c>
      <c r="S181" s="13" t="s">
        <v>32</v>
      </c>
      <c r="T181" s="13">
        <v>1</v>
      </c>
    </row>
    <row r="182" spans="1:21" ht="17">
      <c r="A182" s="13">
        <v>1</v>
      </c>
      <c r="B182" s="29" t="s">
        <v>256</v>
      </c>
      <c r="C182" s="13" t="s">
        <v>32</v>
      </c>
      <c r="D182" s="13">
        <v>1</v>
      </c>
      <c r="Q182" s="13">
        <v>2</v>
      </c>
      <c r="R182" s="29" t="s">
        <v>257</v>
      </c>
      <c r="S182" s="13" t="s">
        <v>93</v>
      </c>
      <c r="T182" s="13">
        <v>4</v>
      </c>
    </row>
    <row r="183" spans="1:21" ht="34">
      <c r="A183" s="13">
        <v>2</v>
      </c>
      <c r="B183" s="29" t="s">
        <v>257</v>
      </c>
      <c r="C183" s="13" t="s">
        <v>93</v>
      </c>
      <c r="D183" s="13">
        <v>4</v>
      </c>
      <c r="Q183" s="13">
        <v>3</v>
      </c>
      <c r="R183" s="29" t="s">
        <v>258</v>
      </c>
      <c r="S183" s="13" t="s">
        <v>259</v>
      </c>
      <c r="T183" s="13">
        <v>2</v>
      </c>
    </row>
    <row r="184" spans="1:21" ht="17">
      <c r="A184" s="13">
        <v>3</v>
      </c>
      <c r="B184" s="29" t="s">
        <v>258</v>
      </c>
      <c r="C184" s="13" t="s">
        <v>259</v>
      </c>
      <c r="D184" s="13">
        <v>2</v>
      </c>
      <c r="Q184" s="13">
        <v>4</v>
      </c>
      <c r="R184" s="14" t="s">
        <v>260</v>
      </c>
      <c r="S184" s="13" t="s">
        <v>259</v>
      </c>
      <c r="T184" s="13">
        <v>4</v>
      </c>
    </row>
    <row r="185" spans="1:21" ht="17">
      <c r="A185" s="13">
        <v>4</v>
      </c>
      <c r="B185" s="14" t="s">
        <v>260</v>
      </c>
      <c r="C185" s="13" t="s">
        <v>259</v>
      </c>
      <c r="D185" s="13">
        <v>4</v>
      </c>
      <c r="Q185" s="24" t="s">
        <v>103</v>
      </c>
      <c r="R185" s="25" t="s">
        <v>104</v>
      </c>
      <c r="S185" s="24" t="s">
        <v>16</v>
      </c>
      <c r="T185" s="24" t="s">
        <v>16</v>
      </c>
      <c r="U185" s="85" t="s">
        <v>215</v>
      </c>
    </row>
    <row r="186" spans="1:21" ht="17">
      <c r="A186" s="24" t="s">
        <v>103</v>
      </c>
      <c r="B186" s="25" t="s">
        <v>104</v>
      </c>
      <c r="C186" s="24" t="s">
        <v>16</v>
      </c>
      <c r="D186" s="24" t="s">
        <v>16</v>
      </c>
      <c r="Q186" s="13">
        <v>1</v>
      </c>
      <c r="R186" s="14" t="s">
        <v>107</v>
      </c>
      <c r="S186" s="13" t="s">
        <v>32</v>
      </c>
      <c r="T186" s="13">
        <v>2</v>
      </c>
      <c r="U186" s="85"/>
    </row>
    <row r="187" spans="1:21" ht="17">
      <c r="A187" s="13">
        <v>1</v>
      </c>
      <c r="B187" s="14" t="s">
        <v>107</v>
      </c>
      <c r="C187" s="13" t="s">
        <v>32</v>
      </c>
      <c r="D187" s="13">
        <v>2</v>
      </c>
      <c r="Q187" s="13">
        <v>2</v>
      </c>
      <c r="R187" s="14" t="s">
        <v>109</v>
      </c>
      <c r="S187" s="13" t="s">
        <v>32</v>
      </c>
      <c r="T187" s="13">
        <v>1</v>
      </c>
      <c r="U187" s="85"/>
    </row>
    <row r="188" spans="1:21" ht="17">
      <c r="A188" s="13">
        <v>2</v>
      </c>
      <c r="B188" s="14" t="s">
        <v>109</v>
      </c>
      <c r="C188" s="13" t="s">
        <v>32</v>
      </c>
      <c r="D188" s="13">
        <v>1</v>
      </c>
      <c r="Q188" s="13">
        <v>3</v>
      </c>
      <c r="R188" s="14" t="s">
        <v>111</v>
      </c>
      <c r="S188" s="13" t="s">
        <v>46</v>
      </c>
      <c r="T188" s="13">
        <v>2</v>
      </c>
      <c r="U188" s="85"/>
    </row>
    <row r="189" spans="1:21" ht="17">
      <c r="A189" s="13">
        <v>3</v>
      </c>
      <c r="B189" s="14" t="s">
        <v>111</v>
      </c>
      <c r="C189" s="13" t="s">
        <v>46</v>
      </c>
      <c r="D189" s="13">
        <v>2</v>
      </c>
      <c r="Q189" s="36" t="s">
        <v>58</v>
      </c>
      <c r="R189" s="37" t="s">
        <v>33</v>
      </c>
      <c r="S189" s="36" t="s">
        <v>16</v>
      </c>
      <c r="T189" s="36" t="s">
        <v>16</v>
      </c>
    </row>
    <row r="190" spans="1:21" ht="17">
      <c r="A190" s="36" t="s">
        <v>58</v>
      </c>
      <c r="B190" s="37" t="s">
        <v>33</v>
      </c>
      <c r="C190" s="36" t="s">
        <v>16</v>
      </c>
      <c r="D190" s="36" t="s">
        <v>16</v>
      </c>
      <c r="Q190" s="78" t="s">
        <v>17</v>
      </c>
      <c r="R190" s="32" t="s">
        <v>261</v>
      </c>
      <c r="S190" s="78" t="s">
        <v>16</v>
      </c>
      <c r="T190" s="78" t="s">
        <v>16</v>
      </c>
    </row>
    <row r="191" spans="1:21" ht="17">
      <c r="A191" s="78" t="s">
        <v>17</v>
      </c>
      <c r="B191" s="32" t="s">
        <v>261</v>
      </c>
      <c r="C191" s="78" t="s">
        <v>16</v>
      </c>
      <c r="D191" s="78" t="s">
        <v>16</v>
      </c>
      <c r="Q191" s="13">
        <v>1</v>
      </c>
      <c r="R191" s="14" t="s">
        <v>262</v>
      </c>
      <c r="S191" s="13" t="s">
        <v>32</v>
      </c>
      <c r="T191" s="13">
        <v>5</v>
      </c>
    </row>
    <row r="192" spans="1:21" ht="17">
      <c r="A192" s="13">
        <v>1</v>
      </c>
      <c r="B192" s="14" t="s">
        <v>262</v>
      </c>
      <c r="C192" s="13" t="s">
        <v>32</v>
      </c>
      <c r="D192" s="13">
        <v>5</v>
      </c>
      <c r="Q192" s="13">
        <v>2</v>
      </c>
      <c r="R192" s="14" t="s">
        <v>263</v>
      </c>
      <c r="S192" s="13" t="s">
        <v>32</v>
      </c>
      <c r="T192" s="13">
        <v>4</v>
      </c>
    </row>
    <row r="193" spans="1:20" ht="17">
      <c r="A193" s="13">
        <v>2</v>
      </c>
      <c r="B193" s="14" t="s">
        <v>263</v>
      </c>
      <c r="C193" s="13" t="s">
        <v>32</v>
      </c>
      <c r="D193" s="13">
        <v>4</v>
      </c>
      <c r="Q193" s="13">
        <v>3</v>
      </c>
      <c r="R193" s="29" t="s">
        <v>264</v>
      </c>
      <c r="S193" s="13" t="s">
        <v>32</v>
      </c>
      <c r="T193" s="13">
        <v>3</v>
      </c>
    </row>
    <row r="194" spans="1:20" ht="17">
      <c r="A194" s="13">
        <v>3</v>
      </c>
      <c r="B194" s="29" t="s">
        <v>264</v>
      </c>
      <c r="C194" s="13" t="s">
        <v>32</v>
      </c>
      <c r="D194" s="13">
        <v>3</v>
      </c>
      <c r="Q194" s="13">
        <v>4</v>
      </c>
      <c r="R194" s="14" t="s">
        <v>265</v>
      </c>
      <c r="S194" s="13" t="s">
        <v>32</v>
      </c>
      <c r="T194" s="13">
        <v>3</v>
      </c>
    </row>
    <row r="195" spans="1:20" ht="17">
      <c r="A195" s="13">
        <v>4</v>
      </c>
      <c r="B195" s="14" t="s">
        <v>265</v>
      </c>
      <c r="C195" s="13" t="s">
        <v>32</v>
      </c>
      <c r="D195" s="13">
        <v>3</v>
      </c>
      <c r="Q195" s="13">
        <v>5</v>
      </c>
      <c r="R195" s="14" t="s">
        <v>266</v>
      </c>
      <c r="S195" s="13" t="s">
        <v>32</v>
      </c>
      <c r="T195" s="13">
        <v>1</v>
      </c>
    </row>
    <row r="196" spans="1:20" ht="17">
      <c r="A196" s="13">
        <v>5</v>
      </c>
      <c r="B196" s="14" t="s">
        <v>266</v>
      </c>
      <c r="C196" s="13" t="s">
        <v>32</v>
      </c>
      <c r="D196" s="13">
        <v>1</v>
      </c>
      <c r="Q196" s="66">
        <v>6</v>
      </c>
      <c r="R196" s="14" t="s">
        <v>267</v>
      </c>
      <c r="S196" s="86" t="s">
        <v>32</v>
      </c>
      <c r="T196" s="66">
        <v>1</v>
      </c>
    </row>
    <row r="197" spans="1:20" ht="17">
      <c r="A197" s="87">
        <v>6</v>
      </c>
      <c r="B197" s="14" t="s">
        <v>268</v>
      </c>
      <c r="C197" s="87" t="s">
        <v>32</v>
      </c>
      <c r="D197" s="87">
        <v>1</v>
      </c>
      <c r="Q197" s="13">
        <v>7</v>
      </c>
      <c r="R197" s="14" t="s">
        <v>269</v>
      </c>
      <c r="S197" s="13" t="s">
        <v>32</v>
      </c>
      <c r="T197" s="13">
        <v>1</v>
      </c>
    </row>
    <row r="198" spans="1:20" ht="17">
      <c r="A198" s="88"/>
      <c r="B198" s="14" t="s">
        <v>270</v>
      </c>
      <c r="C198" s="88"/>
      <c r="D198" s="88"/>
      <c r="Q198" s="66">
        <v>8</v>
      </c>
      <c r="R198" s="14" t="s">
        <v>271</v>
      </c>
      <c r="S198" s="66" t="s">
        <v>32</v>
      </c>
      <c r="T198" s="66">
        <v>1</v>
      </c>
    </row>
    <row r="199" spans="1:20" ht="17">
      <c r="A199" s="13">
        <v>7</v>
      </c>
      <c r="B199" s="14" t="s">
        <v>269</v>
      </c>
      <c r="C199" s="13" t="s">
        <v>32</v>
      </c>
      <c r="D199" s="13">
        <v>1</v>
      </c>
      <c r="Q199" s="24" t="s">
        <v>29</v>
      </c>
      <c r="R199" s="25" t="s">
        <v>272</v>
      </c>
      <c r="S199" s="24" t="s">
        <v>16</v>
      </c>
      <c r="T199" s="24" t="s">
        <v>16</v>
      </c>
    </row>
    <row r="200" spans="1:20" ht="17">
      <c r="A200" s="66">
        <v>8</v>
      </c>
      <c r="B200" s="14" t="s">
        <v>271</v>
      </c>
      <c r="C200" s="66" t="s">
        <v>32</v>
      </c>
      <c r="D200" s="66">
        <v>1</v>
      </c>
      <c r="Q200" s="79">
        <v>1</v>
      </c>
      <c r="R200" s="80" t="s">
        <v>273</v>
      </c>
      <c r="S200" s="79" t="s">
        <v>93</v>
      </c>
      <c r="T200" s="79">
        <v>1</v>
      </c>
    </row>
    <row r="201" spans="1:20" ht="17">
      <c r="A201" s="24" t="s">
        <v>29</v>
      </c>
      <c r="B201" s="25" t="s">
        <v>272</v>
      </c>
      <c r="C201" s="24" t="s">
        <v>16</v>
      </c>
      <c r="D201" s="24" t="s">
        <v>16</v>
      </c>
      <c r="Q201" s="13">
        <v>2</v>
      </c>
      <c r="R201" s="14" t="s">
        <v>274</v>
      </c>
      <c r="S201" s="13" t="s">
        <v>16</v>
      </c>
      <c r="T201" s="13" t="s">
        <v>16</v>
      </c>
    </row>
    <row r="202" spans="1:20" ht="17">
      <c r="A202" s="13">
        <v>1</v>
      </c>
      <c r="B202" s="14" t="s">
        <v>273</v>
      </c>
      <c r="C202" s="13" t="s">
        <v>93</v>
      </c>
      <c r="D202" s="13">
        <v>1</v>
      </c>
      <c r="Q202" s="13">
        <v>2.1</v>
      </c>
      <c r="R202" s="14" t="s">
        <v>275</v>
      </c>
      <c r="S202" s="13" t="s">
        <v>93</v>
      </c>
      <c r="T202" s="13">
        <v>3</v>
      </c>
    </row>
    <row r="203" spans="1:20" ht="17">
      <c r="A203" s="13">
        <v>2</v>
      </c>
      <c r="B203" s="14" t="s">
        <v>274</v>
      </c>
      <c r="C203" s="13" t="s">
        <v>16</v>
      </c>
      <c r="D203" s="13" t="s">
        <v>16</v>
      </c>
      <c r="Q203" s="13">
        <v>2.2000000000000002</v>
      </c>
      <c r="R203" s="14" t="s">
        <v>276</v>
      </c>
      <c r="S203" s="13" t="s">
        <v>93</v>
      </c>
      <c r="T203" s="13">
        <v>50</v>
      </c>
    </row>
    <row r="204" spans="1:20" ht="17">
      <c r="A204" s="13">
        <v>2.1</v>
      </c>
      <c r="B204" s="14" t="s">
        <v>275</v>
      </c>
      <c r="C204" s="13" t="s">
        <v>93</v>
      </c>
      <c r="D204" s="13">
        <v>3</v>
      </c>
      <c r="Q204" s="13">
        <v>2.2999999999999998</v>
      </c>
      <c r="R204" s="14" t="s">
        <v>277</v>
      </c>
      <c r="S204" s="13" t="s">
        <v>93</v>
      </c>
      <c r="T204" s="13">
        <v>2</v>
      </c>
    </row>
    <row r="205" spans="1:20" ht="17">
      <c r="A205" s="13">
        <v>2.2000000000000002</v>
      </c>
      <c r="B205" s="14" t="s">
        <v>276</v>
      </c>
      <c r="C205" s="13" t="s">
        <v>93</v>
      </c>
      <c r="D205" s="13">
        <v>50</v>
      </c>
      <c r="Q205" s="13">
        <v>2.4</v>
      </c>
      <c r="R205" s="14" t="s">
        <v>278</v>
      </c>
      <c r="S205" s="13" t="s">
        <v>93</v>
      </c>
      <c r="T205" s="13">
        <v>10</v>
      </c>
    </row>
    <row r="206" spans="1:20" ht="17">
      <c r="A206" s="13">
        <v>2.2999999999999998</v>
      </c>
      <c r="B206" s="14" t="s">
        <v>277</v>
      </c>
      <c r="C206" s="13" t="s">
        <v>93</v>
      </c>
      <c r="D206" s="13">
        <v>2</v>
      </c>
      <c r="Q206" s="13">
        <v>2.5</v>
      </c>
      <c r="R206" s="14" t="s">
        <v>279</v>
      </c>
      <c r="S206" s="13" t="s">
        <v>93</v>
      </c>
      <c r="T206" s="13">
        <v>15</v>
      </c>
    </row>
    <row r="207" spans="1:20" ht="17">
      <c r="A207" s="13">
        <v>2.4</v>
      </c>
      <c r="B207" s="14" t="s">
        <v>278</v>
      </c>
      <c r="C207" s="13" t="s">
        <v>93</v>
      </c>
      <c r="D207" s="13">
        <v>10</v>
      </c>
      <c r="Q207" s="13">
        <v>2.6</v>
      </c>
      <c r="R207" s="14" t="s">
        <v>280</v>
      </c>
      <c r="S207" s="13" t="s">
        <v>74</v>
      </c>
      <c r="T207" s="13">
        <v>1</v>
      </c>
    </row>
    <row r="208" spans="1:20" ht="17">
      <c r="A208" s="13">
        <v>2.5</v>
      </c>
      <c r="B208" s="14" t="s">
        <v>279</v>
      </c>
      <c r="C208" s="13" t="s">
        <v>93</v>
      </c>
      <c r="D208" s="13">
        <v>15</v>
      </c>
      <c r="Q208" s="13">
        <v>2.7</v>
      </c>
      <c r="R208" s="14" t="s">
        <v>281</v>
      </c>
      <c r="S208" s="13" t="s">
        <v>93</v>
      </c>
      <c r="T208" s="13">
        <v>1</v>
      </c>
    </row>
    <row r="209" spans="1:20" ht="17">
      <c r="A209" s="13">
        <v>2.6</v>
      </c>
      <c r="B209" s="14" t="s">
        <v>282</v>
      </c>
      <c r="C209" s="13" t="s">
        <v>93</v>
      </c>
      <c r="D209" s="13">
        <v>1</v>
      </c>
      <c r="Q209" s="13">
        <v>2.8</v>
      </c>
      <c r="R209" s="14" t="s">
        <v>283</v>
      </c>
      <c r="S209" s="13" t="s">
        <v>93</v>
      </c>
      <c r="T209" s="13">
        <v>5</v>
      </c>
    </row>
    <row r="210" spans="1:20" ht="17">
      <c r="A210" s="13">
        <v>2.7</v>
      </c>
      <c r="B210" s="14" t="s">
        <v>281</v>
      </c>
      <c r="C210" s="13" t="s">
        <v>93</v>
      </c>
      <c r="D210" s="13">
        <v>1</v>
      </c>
      <c r="Q210" s="13">
        <v>3</v>
      </c>
      <c r="R210" s="14" t="s">
        <v>284</v>
      </c>
      <c r="S210" s="13" t="s">
        <v>21</v>
      </c>
      <c r="T210" s="13">
        <v>1</v>
      </c>
    </row>
    <row r="211" spans="1:20" ht="34">
      <c r="A211" s="13">
        <v>2.8</v>
      </c>
      <c r="B211" s="14" t="s">
        <v>283</v>
      </c>
      <c r="C211" s="13" t="s">
        <v>93</v>
      </c>
      <c r="D211" s="13">
        <v>5</v>
      </c>
      <c r="Q211" s="10" t="s">
        <v>285</v>
      </c>
      <c r="R211" s="81" t="s">
        <v>49</v>
      </c>
      <c r="S211" s="10" t="s">
        <v>16</v>
      </c>
      <c r="T211" s="10" t="s">
        <v>16</v>
      </c>
    </row>
    <row r="212" spans="1:20" ht="34">
      <c r="A212" s="13">
        <v>3</v>
      </c>
      <c r="B212" s="14" t="s">
        <v>284</v>
      </c>
      <c r="C212" s="13" t="s">
        <v>21</v>
      </c>
      <c r="D212" s="13">
        <v>1</v>
      </c>
      <c r="Q212" s="89" t="s">
        <v>27</v>
      </c>
      <c r="R212" s="90" t="s">
        <v>286</v>
      </c>
      <c r="S212" s="89" t="s">
        <v>16</v>
      </c>
      <c r="T212" s="89" t="s">
        <v>16</v>
      </c>
    </row>
    <row r="213" spans="1:20" ht="17">
      <c r="A213" s="10" t="s">
        <v>285</v>
      </c>
      <c r="B213" s="81" t="s">
        <v>49</v>
      </c>
      <c r="C213" s="10" t="s">
        <v>16</v>
      </c>
      <c r="D213" s="10" t="s">
        <v>16</v>
      </c>
      <c r="Q213" s="13">
        <v>1</v>
      </c>
      <c r="R213" s="14" t="s">
        <v>287</v>
      </c>
      <c r="S213" s="13" t="s">
        <v>46</v>
      </c>
      <c r="T213" s="13">
        <v>1</v>
      </c>
    </row>
    <row r="214" spans="1:20" ht="17">
      <c r="A214" s="89" t="s">
        <v>27</v>
      </c>
      <c r="B214" s="90" t="s">
        <v>286</v>
      </c>
      <c r="C214" s="89" t="s">
        <v>16</v>
      </c>
      <c r="D214" s="89" t="s">
        <v>16</v>
      </c>
      <c r="Q214" s="13">
        <v>2</v>
      </c>
      <c r="R214" s="14" t="s">
        <v>288</v>
      </c>
      <c r="S214" s="13" t="s">
        <v>46</v>
      </c>
      <c r="T214" s="13">
        <v>1</v>
      </c>
    </row>
    <row r="215" spans="1:20" ht="17">
      <c r="A215" s="13">
        <v>1</v>
      </c>
      <c r="B215" s="14" t="s">
        <v>287</v>
      </c>
      <c r="C215" s="13" t="s">
        <v>46</v>
      </c>
      <c r="D215" s="13">
        <v>1</v>
      </c>
      <c r="Q215" s="13">
        <v>3</v>
      </c>
      <c r="R215" s="14" t="s">
        <v>214</v>
      </c>
      <c r="S215" s="13" t="s">
        <v>32</v>
      </c>
      <c r="T215" s="13">
        <v>2</v>
      </c>
    </row>
    <row r="216" spans="1:20" ht="17">
      <c r="A216" s="13">
        <v>2</v>
      </c>
      <c r="B216" s="14" t="s">
        <v>288</v>
      </c>
      <c r="C216" s="13" t="s">
        <v>46</v>
      </c>
      <c r="D216" s="13">
        <v>1</v>
      </c>
      <c r="Q216" s="66">
        <v>4</v>
      </c>
      <c r="R216" s="29" t="s">
        <v>289</v>
      </c>
      <c r="S216" s="66" t="s">
        <v>32</v>
      </c>
      <c r="T216" s="66">
        <v>1</v>
      </c>
    </row>
    <row r="217" spans="1:20" ht="17">
      <c r="A217" s="13">
        <v>3</v>
      </c>
      <c r="B217" s="14" t="s">
        <v>214</v>
      </c>
      <c r="C217" s="13" t="s">
        <v>32</v>
      </c>
      <c r="D217" s="13">
        <v>2</v>
      </c>
      <c r="Q217" s="89" t="s">
        <v>58</v>
      </c>
      <c r="R217" s="90" t="s">
        <v>290</v>
      </c>
      <c r="S217" s="89" t="s">
        <v>16</v>
      </c>
      <c r="T217" s="89" t="s">
        <v>16</v>
      </c>
    </row>
    <row r="218" spans="1:20" ht="17">
      <c r="A218" s="66">
        <v>4</v>
      </c>
      <c r="B218" s="29" t="s">
        <v>289</v>
      </c>
      <c r="C218" s="66" t="s">
        <v>32</v>
      </c>
      <c r="D218" s="66">
        <v>1</v>
      </c>
      <c r="Q218" s="24" t="s">
        <v>17</v>
      </c>
      <c r="R218" s="25" t="s">
        <v>291</v>
      </c>
      <c r="S218" s="24" t="s">
        <v>16</v>
      </c>
      <c r="T218" s="24" t="s">
        <v>16</v>
      </c>
    </row>
    <row r="219" spans="1:20" ht="34">
      <c r="A219" s="89" t="s">
        <v>58</v>
      </c>
      <c r="B219" s="90" t="s">
        <v>290</v>
      </c>
      <c r="C219" s="89" t="s">
        <v>16</v>
      </c>
      <c r="D219" s="89" t="s">
        <v>16</v>
      </c>
      <c r="Q219" s="13">
        <v>1</v>
      </c>
      <c r="R219" s="29" t="s">
        <v>292</v>
      </c>
      <c r="S219" s="13" t="s">
        <v>131</v>
      </c>
      <c r="T219" s="13">
        <v>1</v>
      </c>
    </row>
    <row r="220" spans="1:20" ht="17">
      <c r="A220" s="24" t="s">
        <v>17</v>
      </c>
      <c r="B220" s="25" t="s">
        <v>291</v>
      </c>
      <c r="C220" s="24" t="s">
        <v>16</v>
      </c>
      <c r="D220" s="24" t="s">
        <v>16</v>
      </c>
      <c r="Q220" s="13">
        <v>2</v>
      </c>
      <c r="R220" s="29" t="s">
        <v>293</v>
      </c>
      <c r="S220" s="13" t="s">
        <v>131</v>
      </c>
      <c r="T220" s="13">
        <v>1</v>
      </c>
    </row>
    <row r="221" spans="1:20" ht="17">
      <c r="A221" s="13">
        <v>1</v>
      </c>
      <c r="B221" s="29" t="s">
        <v>292</v>
      </c>
      <c r="C221" s="13" t="s">
        <v>159</v>
      </c>
      <c r="D221" s="13">
        <v>1</v>
      </c>
      <c r="Q221" s="13"/>
      <c r="R221" s="14" t="s">
        <v>294</v>
      </c>
      <c r="S221" s="13"/>
      <c r="T221" s="13"/>
    </row>
    <row r="222" spans="1:20" ht="17">
      <c r="A222" s="87">
        <v>2</v>
      </c>
      <c r="B222" s="29" t="s">
        <v>293</v>
      </c>
      <c r="C222" s="87" t="s">
        <v>131</v>
      </c>
      <c r="D222" s="87">
        <v>1</v>
      </c>
      <c r="Q222" s="24" t="s">
        <v>29</v>
      </c>
      <c r="R222" s="32" t="s">
        <v>295</v>
      </c>
      <c r="S222" s="24" t="s">
        <v>16</v>
      </c>
      <c r="T222" s="24" t="s">
        <v>16</v>
      </c>
    </row>
    <row r="223" spans="1:20" ht="17">
      <c r="A223" s="88"/>
      <c r="B223" s="14" t="s">
        <v>294</v>
      </c>
      <c r="C223" s="88"/>
      <c r="D223" s="88"/>
      <c r="Q223" s="13">
        <v>1</v>
      </c>
      <c r="R223" s="14" t="s">
        <v>296</v>
      </c>
      <c r="S223" s="13" t="s">
        <v>131</v>
      </c>
      <c r="T223" s="13">
        <v>3</v>
      </c>
    </row>
    <row r="224" spans="1:20" ht="17">
      <c r="A224" s="24" t="s">
        <v>29</v>
      </c>
      <c r="B224" s="32" t="s">
        <v>295</v>
      </c>
      <c r="C224" s="24" t="s">
        <v>16</v>
      </c>
      <c r="D224" s="24" t="s">
        <v>16</v>
      </c>
      <c r="Q224" s="13">
        <v>2</v>
      </c>
      <c r="R224" s="14" t="s">
        <v>297</v>
      </c>
      <c r="S224" s="13" t="s">
        <v>131</v>
      </c>
      <c r="T224" s="13">
        <v>6</v>
      </c>
    </row>
    <row r="225" spans="1:20" ht="17">
      <c r="A225" s="13">
        <v>1</v>
      </c>
      <c r="B225" s="14" t="s">
        <v>296</v>
      </c>
      <c r="C225" s="13" t="s">
        <v>159</v>
      </c>
      <c r="D225" s="13">
        <v>3</v>
      </c>
      <c r="Q225" s="13">
        <v>3</v>
      </c>
      <c r="R225" s="14" t="s">
        <v>298</v>
      </c>
      <c r="S225" s="13" t="s">
        <v>32</v>
      </c>
      <c r="T225" s="13">
        <v>6</v>
      </c>
    </row>
    <row r="226" spans="1:20" ht="17">
      <c r="A226" s="13">
        <v>2</v>
      </c>
      <c r="B226" s="14" t="s">
        <v>297</v>
      </c>
      <c r="C226" s="13" t="s">
        <v>159</v>
      </c>
      <c r="D226" s="13">
        <v>6</v>
      </c>
      <c r="Q226" s="13">
        <v>4</v>
      </c>
      <c r="R226" s="14" t="s">
        <v>299</v>
      </c>
      <c r="S226" s="13" t="s">
        <v>32</v>
      </c>
      <c r="T226" s="13">
        <v>24</v>
      </c>
    </row>
    <row r="227" spans="1:20" ht="17">
      <c r="A227" s="13">
        <v>3</v>
      </c>
      <c r="B227" s="14" t="s">
        <v>298</v>
      </c>
      <c r="C227" s="13" t="s">
        <v>300</v>
      </c>
      <c r="D227" s="13">
        <v>6</v>
      </c>
      <c r="Q227" s="13">
        <v>5</v>
      </c>
      <c r="R227" s="14" t="s">
        <v>301</v>
      </c>
      <c r="S227" s="13" t="s">
        <v>32</v>
      </c>
      <c r="T227" s="13">
        <v>4</v>
      </c>
    </row>
    <row r="228" spans="1:20" ht="17">
      <c r="A228" s="13">
        <v>4</v>
      </c>
      <c r="B228" s="14" t="s">
        <v>299</v>
      </c>
      <c r="C228" s="13" t="s">
        <v>300</v>
      </c>
      <c r="D228" s="13">
        <v>24</v>
      </c>
      <c r="Q228" s="13">
        <v>6</v>
      </c>
      <c r="R228" s="14" t="s">
        <v>302</v>
      </c>
      <c r="S228" s="13" t="s">
        <v>32</v>
      </c>
      <c r="T228" s="13">
        <v>25</v>
      </c>
    </row>
    <row r="229" spans="1:20" ht="17">
      <c r="A229" s="13">
        <v>5</v>
      </c>
      <c r="B229" s="14" t="s">
        <v>301</v>
      </c>
      <c r="C229" s="13" t="s">
        <v>300</v>
      </c>
      <c r="D229" s="13">
        <v>4</v>
      </c>
      <c r="Q229" s="13">
        <v>7</v>
      </c>
      <c r="R229" s="14" t="s">
        <v>303</v>
      </c>
      <c r="S229" s="52" t="s">
        <v>63</v>
      </c>
      <c r="T229" s="13">
        <v>150</v>
      </c>
    </row>
    <row r="230" spans="1:20" ht="17">
      <c r="A230" s="13">
        <v>6</v>
      </c>
      <c r="B230" s="14" t="s">
        <v>302</v>
      </c>
      <c r="C230" s="13" t="s">
        <v>300</v>
      </c>
      <c r="D230" s="13">
        <v>25</v>
      </c>
      <c r="Q230" s="13">
        <v>8</v>
      </c>
      <c r="R230" s="14" t="s">
        <v>304</v>
      </c>
      <c r="S230" s="52" t="s">
        <v>63</v>
      </c>
      <c r="T230" s="13">
        <v>100</v>
      </c>
    </row>
    <row r="231" spans="1:20" ht="17">
      <c r="A231" s="13">
        <v>7</v>
      </c>
      <c r="B231" s="14" t="s">
        <v>303</v>
      </c>
      <c r="C231" s="13" t="s">
        <v>62</v>
      </c>
      <c r="D231" s="13">
        <v>150</v>
      </c>
      <c r="Q231" s="13">
        <v>9</v>
      </c>
      <c r="R231" s="14" t="s">
        <v>305</v>
      </c>
      <c r="S231" s="52" t="s">
        <v>63</v>
      </c>
      <c r="T231" s="13">
        <v>200</v>
      </c>
    </row>
    <row r="232" spans="1:20" ht="17">
      <c r="A232" s="13">
        <v>8</v>
      </c>
      <c r="B232" s="14" t="s">
        <v>304</v>
      </c>
      <c r="C232" s="13" t="s">
        <v>62</v>
      </c>
      <c r="D232" s="13">
        <v>100</v>
      </c>
      <c r="Q232" s="13">
        <v>10</v>
      </c>
      <c r="R232" s="14" t="s">
        <v>306</v>
      </c>
      <c r="S232" s="52" t="s">
        <v>63</v>
      </c>
      <c r="T232" s="13">
        <v>400</v>
      </c>
    </row>
    <row r="233" spans="1:20" ht="34">
      <c r="A233" s="13">
        <v>9</v>
      </c>
      <c r="B233" s="14" t="s">
        <v>305</v>
      </c>
      <c r="C233" s="13" t="s">
        <v>62</v>
      </c>
      <c r="D233" s="13">
        <v>200</v>
      </c>
      <c r="Q233" s="10" t="s">
        <v>307</v>
      </c>
      <c r="R233" s="11" t="s">
        <v>42</v>
      </c>
      <c r="S233" s="10" t="s">
        <v>16</v>
      </c>
      <c r="T233" s="10" t="s">
        <v>16</v>
      </c>
    </row>
    <row r="234" spans="1:20" ht="17">
      <c r="A234" s="13">
        <v>10</v>
      </c>
      <c r="B234" s="14" t="s">
        <v>306</v>
      </c>
      <c r="C234" s="13" t="s">
        <v>62</v>
      </c>
      <c r="D234" s="13">
        <v>400</v>
      </c>
      <c r="Q234" s="82" t="s">
        <v>27</v>
      </c>
      <c r="R234" s="90" t="s">
        <v>308</v>
      </c>
      <c r="S234" s="82" t="s">
        <v>16</v>
      </c>
      <c r="T234" s="82" t="s">
        <v>16</v>
      </c>
    </row>
    <row r="235" spans="1:20" ht="17">
      <c r="A235" s="10" t="s">
        <v>307</v>
      </c>
      <c r="B235" s="11" t="s">
        <v>42</v>
      </c>
      <c r="C235" s="10" t="s">
        <v>16</v>
      </c>
      <c r="D235" s="10" t="s">
        <v>16</v>
      </c>
      <c r="Q235" s="24" t="s">
        <v>17</v>
      </c>
      <c r="R235" s="25" t="s">
        <v>309</v>
      </c>
      <c r="S235" s="24" t="s">
        <v>16</v>
      </c>
      <c r="T235" s="24" t="s">
        <v>16</v>
      </c>
    </row>
    <row r="236" spans="1:20" ht="34">
      <c r="A236" s="82" t="s">
        <v>27</v>
      </c>
      <c r="B236" s="90" t="s">
        <v>308</v>
      </c>
      <c r="C236" s="82" t="s">
        <v>16</v>
      </c>
      <c r="D236" s="82" t="s">
        <v>16</v>
      </c>
      <c r="Q236" s="13">
        <v>1</v>
      </c>
      <c r="R236" s="29" t="s">
        <v>310</v>
      </c>
      <c r="S236" s="13" t="s">
        <v>32</v>
      </c>
      <c r="T236" s="13">
        <v>1</v>
      </c>
    </row>
    <row r="237" spans="1:20" ht="17">
      <c r="A237" s="24" t="s">
        <v>17</v>
      </c>
      <c r="B237" s="25" t="s">
        <v>309</v>
      </c>
      <c r="C237" s="24" t="s">
        <v>16</v>
      </c>
      <c r="D237" s="24" t="s">
        <v>16</v>
      </c>
      <c r="Q237" s="13">
        <v>2</v>
      </c>
      <c r="R237" s="14" t="s">
        <v>311</v>
      </c>
      <c r="S237" s="13" t="s">
        <v>32</v>
      </c>
      <c r="T237" s="13">
        <v>1</v>
      </c>
    </row>
    <row r="238" spans="1:20" ht="34">
      <c r="A238" s="13">
        <v>1</v>
      </c>
      <c r="B238" s="29" t="s">
        <v>310</v>
      </c>
      <c r="C238" s="13" t="s">
        <v>32</v>
      </c>
      <c r="D238" s="13">
        <v>1</v>
      </c>
      <c r="Q238" s="13">
        <v>3</v>
      </c>
      <c r="R238" s="14" t="s">
        <v>312</v>
      </c>
      <c r="S238" s="13" t="s">
        <v>32</v>
      </c>
      <c r="T238" s="13">
        <v>1</v>
      </c>
    </row>
    <row r="239" spans="1:20" ht="17">
      <c r="A239" s="13">
        <v>2</v>
      </c>
      <c r="B239" s="14" t="s">
        <v>311</v>
      </c>
      <c r="C239" s="13" t="s">
        <v>32</v>
      </c>
      <c r="D239" s="13">
        <v>1</v>
      </c>
      <c r="Q239" s="13">
        <v>4</v>
      </c>
      <c r="R239" s="14" t="s">
        <v>313</v>
      </c>
      <c r="S239" s="13" t="s">
        <v>93</v>
      </c>
      <c r="T239" s="13">
        <v>1</v>
      </c>
    </row>
    <row r="240" spans="1:20" ht="17">
      <c r="A240" s="13">
        <v>3</v>
      </c>
      <c r="B240" s="14" t="s">
        <v>312</v>
      </c>
      <c r="C240" s="13" t="s">
        <v>32</v>
      </c>
      <c r="D240" s="13">
        <v>1</v>
      </c>
      <c r="Q240" s="13">
        <v>5</v>
      </c>
      <c r="R240" s="14" t="s">
        <v>314</v>
      </c>
      <c r="S240" s="13" t="s">
        <v>32</v>
      </c>
      <c r="T240" s="13">
        <v>1</v>
      </c>
    </row>
    <row r="241" spans="1:20" ht="34">
      <c r="A241" s="13">
        <v>4</v>
      </c>
      <c r="B241" s="14" t="s">
        <v>313</v>
      </c>
      <c r="C241" s="13" t="s">
        <v>93</v>
      </c>
      <c r="D241" s="13">
        <v>1</v>
      </c>
      <c r="Q241" s="13">
        <v>6</v>
      </c>
      <c r="R241" s="29" t="s">
        <v>315</v>
      </c>
      <c r="S241" s="13" t="s">
        <v>32</v>
      </c>
      <c r="T241" s="13">
        <v>1</v>
      </c>
    </row>
    <row r="242" spans="1:20" ht="17">
      <c r="A242" s="13">
        <v>5</v>
      </c>
      <c r="B242" s="14" t="s">
        <v>314</v>
      </c>
      <c r="C242" s="13" t="s">
        <v>32</v>
      </c>
      <c r="D242" s="13">
        <v>1</v>
      </c>
      <c r="Q242" s="13">
        <v>7</v>
      </c>
      <c r="R242" s="14" t="s">
        <v>316</v>
      </c>
      <c r="S242" s="13" t="s">
        <v>32</v>
      </c>
      <c r="T242" s="13">
        <v>1</v>
      </c>
    </row>
    <row r="243" spans="1:20" ht="34">
      <c r="A243" s="13">
        <v>6</v>
      </c>
      <c r="B243" s="29" t="s">
        <v>315</v>
      </c>
      <c r="C243" s="13" t="s">
        <v>32</v>
      </c>
      <c r="D243" s="13">
        <v>1</v>
      </c>
      <c r="Q243" s="24" t="s">
        <v>29</v>
      </c>
      <c r="R243" s="32" t="s">
        <v>317</v>
      </c>
      <c r="S243" s="24" t="s">
        <v>16</v>
      </c>
      <c r="T243" s="24" t="s">
        <v>16</v>
      </c>
    </row>
    <row r="244" spans="1:20" ht="34">
      <c r="A244" s="13">
        <v>7</v>
      </c>
      <c r="B244" s="14" t="s">
        <v>316</v>
      </c>
      <c r="C244" s="13" t="s">
        <v>32</v>
      </c>
      <c r="D244" s="13">
        <v>1</v>
      </c>
      <c r="Q244" s="13">
        <v>1</v>
      </c>
      <c r="R244" s="29" t="s">
        <v>310</v>
      </c>
      <c r="S244" s="13" t="s">
        <v>32</v>
      </c>
      <c r="T244" s="13">
        <v>1</v>
      </c>
    </row>
    <row r="245" spans="1:20" ht="17">
      <c r="A245" s="24" t="s">
        <v>29</v>
      </c>
      <c r="B245" s="32" t="s">
        <v>317</v>
      </c>
      <c r="C245" s="24" t="s">
        <v>16</v>
      </c>
      <c r="D245" s="24" t="s">
        <v>16</v>
      </c>
      <c r="Q245" s="13">
        <v>2</v>
      </c>
      <c r="R245" s="14" t="s">
        <v>311</v>
      </c>
      <c r="S245" s="13" t="s">
        <v>32</v>
      </c>
      <c r="T245" s="13">
        <v>1</v>
      </c>
    </row>
    <row r="246" spans="1:20" ht="34">
      <c r="A246" s="13">
        <v>1</v>
      </c>
      <c r="B246" s="29" t="s">
        <v>310</v>
      </c>
      <c r="C246" s="13" t="s">
        <v>32</v>
      </c>
      <c r="D246" s="13">
        <v>1</v>
      </c>
      <c r="Q246" s="13">
        <v>3</v>
      </c>
      <c r="R246" s="14" t="s">
        <v>312</v>
      </c>
      <c r="S246" s="13" t="s">
        <v>32</v>
      </c>
      <c r="T246" s="13">
        <v>1</v>
      </c>
    </row>
    <row r="247" spans="1:20" ht="17">
      <c r="A247" s="13">
        <v>2</v>
      </c>
      <c r="B247" s="14" t="s">
        <v>311</v>
      </c>
      <c r="C247" s="13" t="s">
        <v>32</v>
      </c>
      <c r="D247" s="13">
        <v>1</v>
      </c>
      <c r="Q247" s="13">
        <v>4</v>
      </c>
      <c r="R247" s="14" t="s">
        <v>313</v>
      </c>
      <c r="S247" s="13" t="s">
        <v>32</v>
      </c>
      <c r="T247" s="13">
        <v>1</v>
      </c>
    </row>
    <row r="248" spans="1:20" ht="17">
      <c r="A248" s="13">
        <v>3</v>
      </c>
      <c r="B248" s="14" t="s">
        <v>312</v>
      </c>
      <c r="C248" s="13" t="s">
        <v>32</v>
      </c>
      <c r="D248" s="13">
        <v>1</v>
      </c>
      <c r="Q248" s="13">
        <v>5</v>
      </c>
      <c r="R248" s="14" t="s">
        <v>318</v>
      </c>
      <c r="S248" s="13" t="s">
        <v>117</v>
      </c>
      <c r="T248" s="13">
        <v>1</v>
      </c>
    </row>
    <row r="249" spans="1:20" ht="17">
      <c r="A249" s="13">
        <v>4</v>
      </c>
      <c r="B249" s="14" t="s">
        <v>313</v>
      </c>
      <c r="C249" s="13" t="s">
        <v>32</v>
      </c>
      <c r="D249" s="13">
        <v>1</v>
      </c>
      <c r="Q249" s="13">
        <v>6</v>
      </c>
      <c r="R249" s="14" t="s">
        <v>319</v>
      </c>
      <c r="S249" s="13" t="s">
        <v>117</v>
      </c>
      <c r="T249" s="13">
        <v>4</v>
      </c>
    </row>
    <row r="250" spans="1:20" ht="17">
      <c r="A250" s="13">
        <v>5</v>
      </c>
      <c r="B250" s="14" t="s">
        <v>318</v>
      </c>
      <c r="C250" s="13" t="s">
        <v>117</v>
      </c>
      <c r="D250" s="13">
        <v>1</v>
      </c>
      <c r="Q250" s="13">
        <v>7</v>
      </c>
      <c r="R250" s="14" t="s">
        <v>314</v>
      </c>
      <c r="S250" s="13" t="s">
        <v>32</v>
      </c>
      <c r="T250" s="13">
        <v>1</v>
      </c>
    </row>
    <row r="251" spans="1:20" ht="34">
      <c r="A251" s="13">
        <v>6</v>
      </c>
      <c r="B251" s="14" t="s">
        <v>319</v>
      </c>
      <c r="C251" s="13" t="s">
        <v>117</v>
      </c>
      <c r="D251" s="13">
        <v>4</v>
      </c>
      <c r="Q251" s="13">
        <v>8</v>
      </c>
      <c r="R251" s="14" t="s">
        <v>315</v>
      </c>
      <c r="S251" s="13" t="s">
        <v>32</v>
      </c>
      <c r="T251" s="13">
        <v>1</v>
      </c>
    </row>
    <row r="252" spans="1:20" ht="17">
      <c r="A252" s="13">
        <v>7</v>
      </c>
      <c r="B252" s="14" t="s">
        <v>314</v>
      </c>
      <c r="C252" s="13" t="s">
        <v>32</v>
      </c>
      <c r="D252" s="13">
        <v>1</v>
      </c>
      <c r="Q252" s="13">
        <v>9</v>
      </c>
      <c r="R252" s="14" t="s">
        <v>320</v>
      </c>
      <c r="S252" s="13" t="s">
        <v>117</v>
      </c>
      <c r="T252" s="13">
        <v>1</v>
      </c>
    </row>
    <row r="253" spans="1:20" ht="17">
      <c r="A253" s="13">
        <v>8</v>
      </c>
      <c r="B253" s="14" t="s">
        <v>315</v>
      </c>
      <c r="C253" s="13" t="s">
        <v>32</v>
      </c>
      <c r="D253" s="13">
        <v>1</v>
      </c>
      <c r="Q253" s="13">
        <v>10</v>
      </c>
      <c r="R253" s="14" t="s">
        <v>321</v>
      </c>
      <c r="S253" s="13" t="s">
        <v>117</v>
      </c>
      <c r="T253" s="13">
        <v>1</v>
      </c>
    </row>
    <row r="254" spans="1:20" ht="17">
      <c r="A254" s="13">
        <v>9</v>
      </c>
      <c r="B254" s="14" t="s">
        <v>320</v>
      </c>
      <c r="C254" s="13" t="s">
        <v>117</v>
      </c>
      <c r="D254" s="13">
        <v>1</v>
      </c>
      <c r="Q254" s="13">
        <v>11</v>
      </c>
      <c r="R254" s="14" t="s">
        <v>322</v>
      </c>
      <c r="S254" s="13" t="s">
        <v>117</v>
      </c>
      <c r="T254" s="13">
        <v>2</v>
      </c>
    </row>
    <row r="255" spans="1:20" ht="17">
      <c r="A255" s="13">
        <v>10</v>
      </c>
      <c r="B255" s="14" t="s">
        <v>321</v>
      </c>
      <c r="C255" s="13" t="s">
        <v>117</v>
      </c>
      <c r="D255" s="13">
        <v>1</v>
      </c>
      <c r="Q255" s="13">
        <v>12</v>
      </c>
      <c r="R255" s="14" t="s">
        <v>323</v>
      </c>
      <c r="S255" s="13" t="s">
        <v>117</v>
      </c>
      <c r="T255" s="13">
        <v>2</v>
      </c>
    </row>
    <row r="256" spans="1:20" ht="17">
      <c r="A256" s="13">
        <v>11</v>
      </c>
      <c r="B256" s="14" t="s">
        <v>322</v>
      </c>
      <c r="C256" s="13" t="s">
        <v>117</v>
      </c>
      <c r="D256" s="13">
        <v>2</v>
      </c>
      <c r="Q256" s="13">
        <v>13</v>
      </c>
      <c r="R256" s="14" t="s">
        <v>324</v>
      </c>
      <c r="S256" s="13" t="s">
        <v>117</v>
      </c>
      <c r="T256" s="13">
        <v>2</v>
      </c>
    </row>
    <row r="257" spans="1:20" ht="17">
      <c r="A257" s="13">
        <v>12</v>
      </c>
      <c r="B257" s="14" t="s">
        <v>323</v>
      </c>
      <c r="C257" s="13" t="s">
        <v>117</v>
      </c>
      <c r="D257" s="13">
        <v>2</v>
      </c>
      <c r="Q257" s="13">
        <v>14</v>
      </c>
      <c r="R257" s="14" t="s">
        <v>325</v>
      </c>
      <c r="S257" s="13" t="s">
        <v>63</v>
      </c>
      <c r="T257" s="13">
        <v>50</v>
      </c>
    </row>
    <row r="258" spans="1:20" ht="17">
      <c r="A258" s="13">
        <v>13</v>
      </c>
      <c r="B258" s="14" t="s">
        <v>324</v>
      </c>
      <c r="C258" s="13" t="s">
        <v>117</v>
      </c>
      <c r="D258" s="13">
        <v>2</v>
      </c>
      <c r="Q258" s="79">
        <v>15</v>
      </c>
      <c r="R258" s="80" t="s">
        <v>326</v>
      </c>
      <c r="S258" s="79" t="s">
        <v>117</v>
      </c>
      <c r="T258" s="79">
        <v>1</v>
      </c>
    </row>
    <row r="259" spans="1:20" ht="17">
      <c r="A259" s="13">
        <v>14</v>
      </c>
      <c r="B259" s="14" t="s">
        <v>325</v>
      </c>
      <c r="C259" s="13" t="s">
        <v>62</v>
      </c>
      <c r="D259" s="13">
        <v>50</v>
      </c>
      <c r="Q259" s="13">
        <v>16</v>
      </c>
      <c r="R259" s="14" t="s">
        <v>316</v>
      </c>
      <c r="S259" s="13" t="s">
        <v>32</v>
      </c>
      <c r="T259" s="13">
        <v>1</v>
      </c>
    </row>
    <row r="260" spans="1:20" ht="34">
      <c r="A260" s="13">
        <v>15</v>
      </c>
      <c r="B260" s="14" t="s">
        <v>326</v>
      </c>
      <c r="C260" s="13" t="s">
        <v>117</v>
      </c>
      <c r="D260" s="13">
        <v>1</v>
      </c>
      <c r="Q260" s="24" t="s">
        <v>36</v>
      </c>
      <c r="R260" s="25" t="s">
        <v>327</v>
      </c>
      <c r="S260" s="24" t="s">
        <v>16</v>
      </c>
      <c r="T260" s="24" t="s">
        <v>16</v>
      </c>
    </row>
    <row r="261" spans="1:20" ht="17">
      <c r="A261" s="13">
        <v>16</v>
      </c>
      <c r="B261" s="14" t="s">
        <v>316</v>
      </c>
      <c r="C261" s="13" t="s">
        <v>32</v>
      </c>
      <c r="D261" s="13">
        <v>1</v>
      </c>
      <c r="Q261" s="13">
        <v>1</v>
      </c>
      <c r="R261" s="14" t="s">
        <v>328</v>
      </c>
      <c r="S261" s="13" t="s">
        <v>93</v>
      </c>
      <c r="T261" s="13">
        <v>3</v>
      </c>
    </row>
    <row r="262" spans="1:20" ht="17">
      <c r="A262" s="24" t="s">
        <v>36</v>
      </c>
      <c r="B262" s="25" t="s">
        <v>327</v>
      </c>
      <c r="C262" s="24" t="s">
        <v>16</v>
      </c>
      <c r="D262" s="24" t="s">
        <v>16</v>
      </c>
      <c r="Q262" s="13">
        <v>2</v>
      </c>
      <c r="R262" s="14" t="s">
        <v>329</v>
      </c>
      <c r="S262" s="13" t="s">
        <v>32</v>
      </c>
      <c r="T262" s="13">
        <v>3</v>
      </c>
    </row>
    <row r="263" spans="1:20" ht="17">
      <c r="A263" s="13">
        <v>1</v>
      </c>
      <c r="B263" s="14" t="s">
        <v>328</v>
      </c>
      <c r="C263" s="13" t="s">
        <v>330</v>
      </c>
      <c r="D263" s="13">
        <v>3</v>
      </c>
      <c r="Q263" s="13">
        <v>3</v>
      </c>
      <c r="R263" s="14" t="s">
        <v>318</v>
      </c>
      <c r="S263" s="13" t="s">
        <v>117</v>
      </c>
      <c r="T263" s="13">
        <v>3</v>
      </c>
    </row>
    <row r="264" spans="1:20" ht="17">
      <c r="A264" s="13">
        <v>2</v>
      </c>
      <c r="B264" s="14" t="s">
        <v>329</v>
      </c>
      <c r="C264" s="13" t="s">
        <v>32</v>
      </c>
      <c r="D264" s="13">
        <v>3</v>
      </c>
      <c r="Q264" s="13">
        <v>4</v>
      </c>
      <c r="R264" s="14" t="s">
        <v>319</v>
      </c>
      <c r="S264" s="13" t="s">
        <v>117</v>
      </c>
      <c r="T264" s="13">
        <v>6</v>
      </c>
    </row>
    <row r="265" spans="1:20" ht="34">
      <c r="A265" s="13">
        <v>3</v>
      </c>
      <c r="B265" s="14" t="s">
        <v>318</v>
      </c>
      <c r="C265" s="13" t="s">
        <v>117</v>
      </c>
      <c r="D265" s="13">
        <v>3</v>
      </c>
      <c r="Q265" s="13">
        <v>5</v>
      </c>
      <c r="R265" s="14" t="s">
        <v>315</v>
      </c>
      <c r="S265" s="13" t="s">
        <v>32</v>
      </c>
      <c r="T265" s="13">
        <v>3</v>
      </c>
    </row>
    <row r="266" spans="1:20" ht="17">
      <c r="A266" s="13">
        <v>4</v>
      </c>
      <c r="B266" s="14" t="s">
        <v>319</v>
      </c>
      <c r="C266" s="13" t="s">
        <v>117</v>
      </c>
      <c r="D266" s="13">
        <v>6</v>
      </c>
      <c r="Q266" s="13">
        <v>6</v>
      </c>
      <c r="R266" s="14" t="s">
        <v>321</v>
      </c>
      <c r="S266" s="13" t="s">
        <v>117</v>
      </c>
      <c r="T266" s="13">
        <v>3</v>
      </c>
    </row>
    <row r="267" spans="1:20" ht="17">
      <c r="A267" s="13">
        <v>5</v>
      </c>
      <c r="B267" s="14" t="s">
        <v>315</v>
      </c>
      <c r="C267" s="13" t="s">
        <v>32</v>
      </c>
      <c r="D267" s="13">
        <v>3</v>
      </c>
      <c r="Q267" s="13">
        <v>7</v>
      </c>
      <c r="R267" s="14" t="s">
        <v>322</v>
      </c>
      <c r="S267" s="13" t="s">
        <v>117</v>
      </c>
      <c r="T267" s="13">
        <v>3</v>
      </c>
    </row>
    <row r="268" spans="1:20" ht="17">
      <c r="A268" s="13">
        <v>6</v>
      </c>
      <c r="B268" s="14" t="s">
        <v>321</v>
      </c>
      <c r="C268" s="13" t="s">
        <v>117</v>
      </c>
      <c r="D268" s="13">
        <v>3</v>
      </c>
      <c r="Q268" s="13">
        <v>8</v>
      </c>
      <c r="R268" s="14" t="s">
        <v>323</v>
      </c>
      <c r="S268" s="13" t="s">
        <v>117</v>
      </c>
      <c r="T268" s="13">
        <v>3</v>
      </c>
    </row>
    <row r="269" spans="1:20" ht="17">
      <c r="A269" s="13">
        <v>7</v>
      </c>
      <c r="B269" s="14" t="s">
        <v>322</v>
      </c>
      <c r="C269" s="13" t="s">
        <v>117</v>
      </c>
      <c r="D269" s="13">
        <v>3</v>
      </c>
      <c r="Q269" s="13">
        <v>9</v>
      </c>
      <c r="R269" s="14" t="s">
        <v>324</v>
      </c>
      <c r="S269" s="13" t="s">
        <v>117</v>
      </c>
      <c r="T269" s="13">
        <v>3</v>
      </c>
    </row>
    <row r="270" spans="1:20" ht="17">
      <c r="A270" s="13">
        <v>8</v>
      </c>
      <c r="B270" s="14" t="s">
        <v>323</v>
      </c>
      <c r="C270" s="13" t="s">
        <v>117</v>
      </c>
      <c r="D270" s="13">
        <v>3</v>
      </c>
      <c r="Q270" s="13">
        <v>10</v>
      </c>
      <c r="R270" s="14" t="s">
        <v>325</v>
      </c>
      <c r="S270" s="13" t="s">
        <v>63</v>
      </c>
      <c r="T270" s="13">
        <v>50</v>
      </c>
    </row>
    <row r="271" spans="1:20" ht="17">
      <c r="A271" s="13">
        <v>9</v>
      </c>
      <c r="B271" s="14" t="s">
        <v>324</v>
      </c>
      <c r="C271" s="13" t="s">
        <v>117</v>
      </c>
      <c r="D271" s="13">
        <v>3</v>
      </c>
      <c r="Q271" s="79">
        <v>11</v>
      </c>
      <c r="R271" s="80" t="s">
        <v>326</v>
      </c>
      <c r="S271" s="79" t="s">
        <v>117</v>
      </c>
      <c r="T271" s="79">
        <v>3</v>
      </c>
    </row>
    <row r="272" spans="1:20" ht="17">
      <c r="A272" s="13">
        <v>10</v>
      </c>
      <c r="B272" s="14" t="s">
        <v>325</v>
      </c>
      <c r="C272" s="13" t="s">
        <v>62</v>
      </c>
      <c r="D272" s="13">
        <v>50</v>
      </c>
      <c r="Q272" s="24" t="s">
        <v>41</v>
      </c>
      <c r="R272" s="32" t="s">
        <v>331</v>
      </c>
      <c r="S272" s="24" t="s">
        <v>16</v>
      </c>
      <c r="T272" s="24" t="s">
        <v>16</v>
      </c>
    </row>
    <row r="273" spans="1:20" ht="17">
      <c r="A273" s="13">
        <v>11</v>
      </c>
      <c r="B273" s="14" t="s">
        <v>326</v>
      </c>
      <c r="C273" s="13" t="s">
        <v>117</v>
      </c>
      <c r="D273" s="13">
        <v>3</v>
      </c>
      <c r="Q273" s="13">
        <v>1</v>
      </c>
      <c r="R273" s="14" t="s">
        <v>329</v>
      </c>
      <c r="S273" s="13" t="s">
        <v>32</v>
      </c>
      <c r="T273" s="13">
        <v>1</v>
      </c>
    </row>
    <row r="274" spans="1:20" ht="17">
      <c r="A274" s="24" t="s">
        <v>41</v>
      </c>
      <c r="B274" s="32" t="s">
        <v>331</v>
      </c>
      <c r="C274" s="24" t="s">
        <v>16</v>
      </c>
      <c r="D274" s="24" t="s">
        <v>16</v>
      </c>
      <c r="Q274" s="13">
        <v>2</v>
      </c>
      <c r="R274" s="14" t="s">
        <v>322</v>
      </c>
      <c r="S274" s="13" t="s">
        <v>117</v>
      </c>
      <c r="T274" s="13">
        <v>1</v>
      </c>
    </row>
    <row r="275" spans="1:20" ht="17">
      <c r="A275" s="13">
        <v>1</v>
      </c>
      <c r="B275" s="14" t="s">
        <v>329</v>
      </c>
      <c r="C275" s="13" t="s">
        <v>32</v>
      </c>
      <c r="D275" s="13">
        <v>1</v>
      </c>
      <c r="Q275" s="13">
        <v>3</v>
      </c>
      <c r="R275" s="14" t="s">
        <v>116</v>
      </c>
      <c r="S275" s="13" t="s">
        <v>117</v>
      </c>
      <c r="T275" s="13">
        <v>1</v>
      </c>
    </row>
    <row r="276" spans="1:20" ht="17">
      <c r="A276" s="13">
        <v>2</v>
      </c>
      <c r="B276" s="14" t="s">
        <v>322</v>
      </c>
      <c r="C276" s="13" t="s">
        <v>117</v>
      </c>
      <c r="D276" s="13">
        <v>1</v>
      </c>
      <c r="Q276" s="13">
        <v>4</v>
      </c>
      <c r="R276" s="14" t="s">
        <v>118</v>
      </c>
      <c r="S276" s="13" t="s">
        <v>117</v>
      </c>
      <c r="T276" s="13">
        <v>10</v>
      </c>
    </row>
    <row r="277" spans="1:20" ht="17">
      <c r="A277" s="13">
        <v>3</v>
      </c>
      <c r="B277" s="14" t="s">
        <v>116</v>
      </c>
      <c r="C277" s="13" t="s">
        <v>117</v>
      </c>
      <c r="D277" s="13">
        <v>1</v>
      </c>
      <c r="Q277" s="13">
        <v>5</v>
      </c>
      <c r="R277" s="14" t="s">
        <v>332</v>
      </c>
      <c r="S277" s="13" t="s">
        <v>32</v>
      </c>
      <c r="T277" s="13">
        <v>1</v>
      </c>
    </row>
    <row r="278" spans="1:20" ht="17">
      <c r="A278" s="13">
        <v>4</v>
      </c>
      <c r="B278" s="14" t="s">
        <v>118</v>
      </c>
      <c r="C278" s="13" t="s">
        <v>117</v>
      </c>
      <c r="D278" s="13">
        <v>10</v>
      </c>
      <c r="Q278" s="13">
        <v>6</v>
      </c>
      <c r="R278" s="14" t="s">
        <v>333</v>
      </c>
      <c r="S278" s="13" t="s">
        <v>117</v>
      </c>
      <c r="T278" s="13">
        <v>1</v>
      </c>
    </row>
    <row r="279" spans="1:20" ht="17">
      <c r="A279" s="13">
        <v>5</v>
      </c>
      <c r="B279" s="14" t="s">
        <v>332</v>
      </c>
      <c r="C279" s="13" t="s">
        <v>32</v>
      </c>
      <c r="D279" s="13">
        <v>1</v>
      </c>
      <c r="Q279" s="13">
        <v>7</v>
      </c>
      <c r="R279" s="14" t="s">
        <v>334</v>
      </c>
      <c r="S279" s="13" t="s">
        <v>99</v>
      </c>
      <c r="T279" s="13">
        <v>22.44</v>
      </c>
    </row>
    <row r="280" spans="1:20" ht="51">
      <c r="A280" s="13">
        <v>6</v>
      </c>
      <c r="B280" s="14" t="s">
        <v>333</v>
      </c>
      <c r="C280" s="13" t="s">
        <v>117</v>
      </c>
      <c r="D280" s="13">
        <v>1</v>
      </c>
      <c r="Q280" s="66">
        <v>8</v>
      </c>
      <c r="R280" s="91" t="s">
        <v>335</v>
      </c>
      <c r="S280" s="66" t="s">
        <v>32</v>
      </c>
      <c r="T280" s="66">
        <v>1</v>
      </c>
    </row>
    <row r="281" spans="1:20" ht="51">
      <c r="A281" s="13">
        <v>7</v>
      </c>
      <c r="B281" s="14" t="s">
        <v>334</v>
      </c>
      <c r="C281" s="13" t="s">
        <v>99</v>
      </c>
      <c r="D281" s="13">
        <v>22.44</v>
      </c>
      <c r="Q281" s="24" t="s">
        <v>48</v>
      </c>
      <c r="R281" s="32" t="s">
        <v>336</v>
      </c>
      <c r="S281" s="24" t="s">
        <v>16</v>
      </c>
      <c r="T281" s="24" t="s">
        <v>16</v>
      </c>
    </row>
    <row r="282" spans="1:20" ht="34">
      <c r="A282" s="66">
        <v>8</v>
      </c>
      <c r="B282" s="91" t="s">
        <v>335</v>
      </c>
      <c r="C282" s="66" t="s">
        <v>32</v>
      </c>
      <c r="D282" s="66">
        <v>1</v>
      </c>
      <c r="Q282" s="13">
        <v>1</v>
      </c>
      <c r="R282" s="29" t="s">
        <v>40</v>
      </c>
      <c r="S282" s="13" t="s">
        <v>32</v>
      </c>
      <c r="T282" s="13">
        <v>1</v>
      </c>
    </row>
    <row r="283" spans="1:20" ht="34">
      <c r="A283" s="24" t="s">
        <v>48</v>
      </c>
      <c r="B283" s="32" t="s">
        <v>336</v>
      </c>
      <c r="C283" s="24" t="s">
        <v>16</v>
      </c>
      <c r="D283" s="24" t="s">
        <v>16</v>
      </c>
      <c r="Q283" s="13">
        <v>2</v>
      </c>
      <c r="R283" s="14" t="s">
        <v>214</v>
      </c>
      <c r="S283" s="13" t="s">
        <v>32</v>
      </c>
      <c r="T283" s="13">
        <v>1</v>
      </c>
    </row>
    <row r="284" spans="1:20" ht="17">
      <c r="A284" s="13">
        <v>1</v>
      </c>
      <c r="B284" s="29" t="s">
        <v>40</v>
      </c>
      <c r="C284" s="13" t="s">
        <v>32</v>
      </c>
      <c r="D284" s="13">
        <v>1</v>
      </c>
      <c r="Q284" s="13">
        <v>3</v>
      </c>
      <c r="R284" s="14" t="s">
        <v>337</v>
      </c>
      <c r="S284" s="13" t="s">
        <v>32</v>
      </c>
      <c r="T284" s="13">
        <v>1</v>
      </c>
    </row>
    <row r="285" spans="1:20" ht="17">
      <c r="A285" s="13">
        <v>2</v>
      </c>
      <c r="B285" s="14" t="s">
        <v>214</v>
      </c>
      <c r="C285" s="13" t="s">
        <v>32</v>
      </c>
      <c r="D285" s="13">
        <v>1</v>
      </c>
      <c r="Q285" s="13">
        <v>4</v>
      </c>
      <c r="R285" s="14" t="s">
        <v>338</v>
      </c>
      <c r="S285" s="13" t="s">
        <v>32</v>
      </c>
      <c r="T285" s="13">
        <v>2</v>
      </c>
    </row>
    <row r="286" spans="1:20" ht="17">
      <c r="A286" s="13">
        <v>3</v>
      </c>
      <c r="B286" s="14" t="s">
        <v>337</v>
      </c>
      <c r="C286" s="13" t="s">
        <v>32</v>
      </c>
      <c r="D286" s="13">
        <v>1</v>
      </c>
      <c r="Q286" s="13">
        <v>5</v>
      </c>
      <c r="R286" s="14" t="s">
        <v>339</v>
      </c>
      <c r="S286" s="13" t="s">
        <v>32</v>
      </c>
      <c r="T286" s="13">
        <v>2</v>
      </c>
    </row>
    <row r="287" spans="1:20" ht="17">
      <c r="A287" s="13">
        <v>4</v>
      </c>
      <c r="B287" s="14" t="s">
        <v>338</v>
      </c>
      <c r="C287" s="13" t="s">
        <v>32</v>
      </c>
      <c r="D287" s="13">
        <v>2</v>
      </c>
      <c r="Q287" s="13">
        <v>6</v>
      </c>
      <c r="R287" s="14" t="s">
        <v>340</v>
      </c>
      <c r="S287" s="13" t="s">
        <v>32</v>
      </c>
      <c r="T287" s="13">
        <v>2</v>
      </c>
    </row>
    <row r="288" spans="1:20" ht="17">
      <c r="A288" s="13">
        <v>5</v>
      </c>
      <c r="B288" s="14" t="s">
        <v>339</v>
      </c>
      <c r="C288" s="13" t="s">
        <v>32</v>
      </c>
      <c r="D288" s="13">
        <v>2</v>
      </c>
      <c r="Q288" s="13">
        <v>7</v>
      </c>
      <c r="R288" s="14" t="s">
        <v>341</v>
      </c>
      <c r="S288" s="13" t="s">
        <v>93</v>
      </c>
      <c r="T288" s="13">
        <v>3</v>
      </c>
    </row>
    <row r="289" spans="1:21" ht="34">
      <c r="A289" s="13">
        <v>6</v>
      </c>
      <c r="B289" s="14" t="s">
        <v>340</v>
      </c>
      <c r="C289" s="13" t="s">
        <v>32</v>
      </c>
      <c r="D289" s="13">
        <v>2</v>
      </c>
      <c r="Q289" s="13">
        <v>8</v>
      </c>
      <c r="R289" s="14" t="s">
        <v>342</v>
      </c>
      <c r="S289" s="13" t="s">
        <v>93</v>
      </c>
      <c r="T289" s="13">
        <v>1</v>
      </c>
    </row>
    <row r="290" spans="1:21" ht="34">
      <c r="A290" s="13">
        <v>7</v>
      </c>
      <c r="B290" s="14" t="s">
        <v>341</v>
      </c>
      <c r="C290" s="13" t="s">
        <v>93</v>
      </c>
      <c r="D290" s="13">
        <v>3</v>
      </c>
      <c r="Q290" s="24" t="s">
        <v>54</v>
      </c>
      <c r="R290" s="32" t="s">
        <v>343</v>
      </c>
      <c r="S290" s="24" t="s">
        <v>16</v>
      </c>
      <c r="T290" s="24" t="s">
        <v>16</v>
      </c>
    </row>
    <row r="291" spans="1:21" ht="17">
      <c r="A291" s="13">
        <v>8</v>
      </c>
      <c r="B291" s="14" t="s">
        <v>342</v>
      </c>
      <c r="C291" s="13" t="s">
        <v>93</v>
      </c>
      <c r="D291" s="13">
        <v>1</v>
      </c>
      <c r="Q291" s="13">
        <v>1</v>
      </c>
      <c r="R291" s="14" t="s">
        <v>344</v>
      </c>
      <c r="S291" s="13" t="s">
        <v>46</v>
      </c>
      <c r="T291" s="13">
        <v>12</v>
      </c>
    </row>
    <row r="292" spans="1:21" ht="17">
      <c r="A292" s="24" t="s">
        <v>54</v>
      </c>
      <c r="B292" s="32" t="s">
        <v>343</v>
      </c>
      <c r="C292" s="24" t="s">
        <v>16</v>
      </c>
      <c r="D292" s="24" t="s">
        <v>16</v>
      </c>
      <c r="Q292" s="13">
        <v>2</v>
      </c>
      <c r="R292" s="29" t="s">
        <v>345</v>
      </c>
      <c r="S292" s="13" t="s">
        <v>46</v>
      </c>
      <c r="T292" s="13">
        <v>20</v>
      </c>
    </row>
    <row r="293" spans="1:21" ht="34">
      <c r="A293" s="13">
        <v>1</v>
      </c>
      <c r="B293" s="14" t="s">
        <v>344</v>
      </c>
      <c r="C293" s="13" t="s">
        <v>46</v>
      </c>
      <c r="D293" s="13">
        <v>12</v>
      </c>
      <c r="Q293" s="36" t="s">
        <v>58</v>
      </c>
      <c r="R293" s="23" t="s">
        <v>346</v>
      </c>
      <c r="S293" s="36" t="s">
        <v>16</v>
      </c>
      <c r="T293" s="36" t="s">
        <v>16</v>
      </c>
      <c r="U293" s="1" t="s">
        <v>22</v>
      </c>
    </row>
    <row r="294" spans="1:21" ht="34">
      <c r="A294" s="13">
        <v>2</v>
      </c>
      <c r="B294" s="29" t="s">
        <v>345</v>
      </c>
      <c r="C294" s="13" t="s">
        <v>46</v>
      </c>
      <c r="D294" s="13">
        <v>20</v>
      </c>
      <c r="Q294" s="13">
        <v>1</v>
      </c>
      <c r="R294" s="29" t="s">
        <v>347</v>
      </c>
      <c r="S294" s="13" t="s">
        <v>21</v>
      </c>
      <c r="T294" s="13">
        <v>1</v>
      </c>
    </row>
    <row r="295" spans="1:21" ht="17">
      <c r="A295" s="36" t="s">
        <v>58</v>
      </c>
      <c r="B295" s="23" t="s">
        <v>346</v>
      </c>
      <c r="C295" s="36" t="s">
        <v>16</v>
      </c>
      <c r="D295" s="36" t="s">
        <v>16</v>
      </c>
      <c r="E295" s="3" t="s">
        <v>22</v>
      </c>
      <c r="Q295" s="36" t="s">
        <v>348</v>
      </c>
      <c r="R295" s="37" t="s">
        <v>349</v>
      </c>
      <c r="S295" s="36" t="s">
        <v>16</v>
      </c>
      <c r="T295" s="36" t="s">
        <v>16</v>
      </c>
    </row>
    <row r="296" spans="1:21" ht="17">
      <c r="A296" s="13">
        <v>1</v>
      </c>
      <c r="B296" s="29" t="s">
        <v>347</v>
      </c>
      <c r="C296" s="13" t="s">
        <v>21</v>
      </c>
      <c r="D296" s="13">
        <v>1</v>
      </c>
      <c r="Q296" s="13">
        <v>1</v>
      </c>
      <c r="R296" s="14" t="s">
        <v>350</v>
      </c>
      <c r="S296" s="13" t="s">
        <v>32</v>
      </c>
      <c r="T296" s="13">
        <v>60</v>
      </c>
    </row>
    <row r="297" spans="1:21" ht="17">
      <c r="A297" s="36" t="s">
        <v>348</v>
      </c>
      <c r="B297" s="37" t="s">
        <v>349</v>
      </c>
      <c r="C297" s="36" t="s">
        <v>16</v>
      </c>
      <c r="D297" s="36" t="s">
        <v>16</v>
      </c>
      <c r="Q297" s="13">
        <v>2</v>
      </c>
      <c r="R297" s="14" t="s">
        <v>305</v>
      </c>
      <c r="S297" s="52" t="s">
        <v>63</v>
      </c>
      <c r="T297" s="13">
        <v>600</v>
      </c>
    </row>
    <row r="298" spans="1:21" ht="17">
      <c r="A298" s="13">
        <v>1</v>
      </c>
      <c r="B298" s="14" t="s">
        <v>350</v>
      </c>
      <c r="C298" s="13" t="s">
        <v>300</v>
      </c>
      <c r="D298" s="13">
        <v>60</v>
      </c>
      <c r="Q298" s="13">
        <v>3</v>
      </c>
      <c r="R298" s="14" t="s">
        <v>306</v>
      </c>
      <c r="S298" s="52" t="s">
        <v>63</v>
      </c>
      <c r="T298" s="13">
        <v>400</v>
      </c>
    </row>
    <row r="299" spans="1:21" ht="17">
      <c r="A299" s="13">
        <v>2</v>
      </c>
      <c r="B299" s="14" t="s">
        <v>305</v>
      </c>
      <c r="C299" s="13" t="s">
        <v>62</v>
      </c>
      <c r="D299" s="13">
        <v>600</v>
      </c>
      <c r="Q299" s="13">
        <v>4</v>
      </c>
      <c r="R299" s="14" t="s">
        <v>301</v>
      </c>
      <c r="S299" s="13" t="s">
        <v>32</v>
      </c>
      <c r="T299" s="13">
        <v>4</v>
      </c>
    </row>
    <row r="300" spans="1:21" ht="17">
      <c r="A300" s="13">
        <v>3</v>
      </c>
      <c r="B300" s="14" t="s">
        <v>306</v>
      </c>
      <c r="C300" s="13" t="s">
        <v>62</v>
      </c>
      <c r="D300" s="13">
        <v>400</v>
      </c>
    </row>
    <row r="301" spans="1:21" ht="20">
      <c r="A301" s="13">
        <v>4</v>
      </c>
      <c r="B301" s="14" t="s">
        <v>301</v>
      </c>
      <c r="C301" s="13" t="s">
        <v>300</v>
      </c>
      <c r="D301" s="13">
        <v>4</v>
      </c>
      <c r="Q301" s="92" t="s">
        <v>351</v>
      </c>
      <c r="R301" s="92"/>
      <c r="S301" s="92"/>
      <c r="T301" s="92"/>
    </row>
    <row r="302" spans="1:21" ht="34">
      <c r="Q302" s="6" t="s">
        <v>1</v>
      </c>
      <c r="R302" s="6" t="s">
        <v>352</v>
      </c>
      <c r="S302" s="6" t="s">
        <v>3</v>
      </c>
      <c r="T302" s="6" t="s">
        <v>353</v>
      </c>
    </row>
    <row r="303" spans="1:21" ht="34">
      <c r="A303" s="93" t="s">
        <v>351</v>
      </c>
      <c r="B303" s="93"/>
      <c r="C303" s="93"/>
      <c r="D303" s="93"/>
      <c r="Q303" s="13" t="s">
        <v>17</v>
      </c>
      <c r="R303" s="91" t="s">
        <v>354</v>
      </c>
      <c r="S303" s="13" t="s">
        <v>16</v>
      </c>
      <c r="T303" s="13" t="s">
        <v>16</v>
      </c>
    </row>
    <row r="304" spans="1:21" ht="51">
      <c r="A304" s="6" t="s">
        <v>1</v>
      </c>
      <c r="B304" s="6" t="s">
        <v>352</v>
      </c>
      <c r="C304" s="6" t="s">
        <v>3</v>
      </c>
      <c r="D304" s="6" t="s">
        <v>353</v>
      </c>
      <c r="Q304" s="13">
        <v>1</v>
      </c>
      <c r="R304" s="29" t="s">
        <v>355</v>
      </c>
      <c r="S304" s="13" t="s">
        <v>356</v>
      </c>
      <c r="T304" s="13">
        <v>3</v>
      </c>
    </row>
    <row r="305" spans="1:20" ht="34">
      <c r="A305" s="13" t="s">
        <v>17</v>
      </c>
      <c r="B305" s="91" t="s">
        <v>354</v>
      </c>
      <c r="C305" s="13" t="s">
        <v>16</v>
      </c>
      <c r="D305" s="13" t="s">
        <v>16</v>
      </c>
      <c r="Q305" s="13">
        <v>2</v>
      </c>
      <c r="R305" s="29" t="s">
        <v>357</v>
      </c>
      <c r="S305" s="13" t="s">
        <v>356</v>
      </c>
      <c r="T305" s="13">
        <v>1</v>
      </c>
    </row>
    <row r="306" spans="1:20" ht="51">
      <c r="A306" s="13">
        <v>1</v>
      </c>
      <c r="B306" s="29" t="s">
        <v>355</v>
      </c>
      <c r="C306" s="13" t="s">
        <v>356</v>
      </c>
      <c r="D306" s="13">
        <v>3</v>
      </c>
      <c r="Q306" s="13" t="s">
        <v>29</v>
      </c>
      <c r="R306" s="91" t="s">
        <v>358</v>
      </c>
      <c r="S306" s="13" t="s">
        <v>16</v>
      </c>
      <c r="T306" s="13" t="s">
        <v>16</v>
      </c>
    </row>
    <row r="307" spans="1:20" ht="34">
      <c r="A307" s="13">
        <v>2</v>
      </c>
      <c r="B307" s="29" t="s">
        <v>357</v>
      </c>
      <c r="C307" s="13" t="s">
        <v>356</v>
      </c>
      <c r="D307" s="13">
        <v>1</v>
      </c>
      <c r="Q307" s="66">
        <v>1</v>
      </c>
      <c r="R307" s="29" t="s">
        <v>359</v>
      </c>
      <c r="S307" s="66" t="s">
        <v>360</v>
      </c>
      <c r="T307" s="66">
        <v>3</v>
      </c>
    </row>
    <row r="308" spans="1:20" ht="34">
      <c r="A308" s="13" t="s">
        <v>29</v>
      </c>
      <c r="B308" s="91" t="s">
        <v>358</v>
      </c>
      <c r="C308" s="13" t="s">
        <v>16</v>
      </c>
      <c r="D308" s="13" t="s">
        <v>16</v>
      </c>
      <c r="Q308" s="66">
        <v>2</v>
      </c>
      <c r="R308" s="29" t="s">
        <v>361</v>
      </c>
      <c r="S308" s="66" t="s">
        <v>99</v>
      </c>
      <c r="T308" s="66">
        <v>195</v>
      </c>
    </row>
    <row r="309" spans="1:20" ht="51">
      <c r="A309" s="66">
        <v>1</v>
      </c>
      <c r="B309" s="29" t="s">
        <v>359</v>
      </c>
      <c r="C309" s="66" t="s">
        <v>360</v>
      </c>
      <c r="D309" s="66">
        <v>3</v>
      </c>
      <c r="Q309" s="13">
        <v>3</v>
      </c>
      <c r="R309" s="29" t="s">
        <v>362</v>
      </c>
      <c r="S309" s="13" t="s">
        <v>360</v>
      </c>
      <c r="T309" s="13">
        <v>78</v>
      </c>
    </row>
    <row r="310" spans="1:20" ht="34">
      <c r="A310" s="66">
        <v>2</v>
      </c>
      <c r="B310" s="29" t="s">
        <v>361</v>
      </c>
      <c r="C310" s="66" t="s">
        <v>99</v>
      </c>
      <c r="D310" s="66">
        <v>195</v>
      </c>
      <c r="Q310" s="13">
        <v>4</v>
      </c>
      <c r="R310" s="29" t="s">
        <v>363</v>
      </c>
      <c r="S310" s="13" t="s">
        <v>364</v>
      </c>
      <c r="T310" s="13">
        <v>10</v>
      </c>
    </row>
    <row r="311" spans="1:20" ht="34">
      <c r="A311" s="13">
        <v>3</v>
      </c>
      <c r="B311" s="29" t="s">
        <v>362</v>
      </c>
      <c r="C311" s="13" t="s">
        <v>360</v>
      </c>
      <c r="D311" s="13">
        <v>78</v>
      </c>
      <c r="Q311" s="13">
        <v>5</v>
      </c>
      <c r="R311" s="29" t="s">
        <v>365</v>
      </c>
      <c r="S311" s="13" t="s">
        <v>364</v>
      </c>
      <c r="T311" s="13">
        <v>40</v>
      </c>
    </row>
    <row r="312" spans="1:20" ht="34">
      <c r="A312" s="13">
        <v>4</v>
      </c>
      <c r="B312" s="29" t="s">
        <v>363</v>
      </c>
      <c r="C312" s="13" t="s">
        <v>364</v>
      </c>
      <c r="D312" s="13">
        <v>10</v>
      </c>
      <c r="Q312" s="13">
        <v>6</v>
      </c>
      <c r="R312" s="29" t="s">
        <v>366</v>
      </c>
      <c r="S312" s="13" t="s">
        <v>159</v>
      </c>
      <c r="T312" s="13">
        <v>25</v>
      </c>
    </row>
    <row r="313" spans="1:20" ht="34">
      <c r="A313" s="13">
        <v>5</v>
      </c>
      <c r="B313" s="29" t="s">
        <v>365</v>
      </c>
      <c r="C313" s="13" t="s">
        <v>364</v>
      </c>
      <c r="D313" s="13">
        <v>40</v>
      </c>
      <c r="Q313" s="13">
        <v>7</v>
      </c>
      <c r="R313" s="29" t="s">
        <v>367</v>
      </c>
      <c r="S313" s="13" t="s">
        <v>368</v>
      </c>
      <c r="T313" s="13">
        <v>15</v>
      </c>
    </row>
    <row r="314" spans="1:20" ht="51">
      <c r="A314" s="13">
        <v>6</v>
      </c>
      <c r="B314" s="29" t="s">
        <v>366</v>
      </c>
      <c r="C314" s="13" t="s">
        <v>159</v>
      </c>
      <c r="D314" s="13">
        <v>25</v>
      </c>
      <c r="Q314" s="13">
        <v>8</v>
      </c>
      <c r="R314" s="29" t="s">
        <v>369</v>
      </c>
      <c r="S314" s="13" t="s">
        <v>360</v>
      </c>
      <c r="T314" s="13">
        <v>3</v>
      </c>
    </row>
    <row r="315" spans="1:20" ht="34">
      <c r="A315" s="13">
        <v>7</v>
      </c>
      <c r="B315" s="29" t="s">
        <v>367</v>
      </c>
      <c r="C315" s="13" t="s">
        <v>368</v>
      </c>
      <c r="D315" s="13">
        <v>15</v>
      </c>
      <c r="Q315" s="13">
        <v>9</v>
      </c>
      <c r="R315" s="29" t="s">
        <v>370</v>
      </c>
      <c r="S315" s="13" t="s">
        <v>99</v>
      </c>
      <c r="T315" s="13">
        <v>195</v>
      </c>
    </row>
    <row r="316" spans="1:20" ht="34">
      <c r="A316" s="13">
        <v>8</v>
      </c>
      <c r="B316" s="29" t="s">
        <v>369</v>
      </c>
      <c r="C316" s="13" t="s">
        <v>360</v>
      </c>
      <c r="D316" s="13">
        <v>3</v>
      </c>
      <c r="Q316" s="13">
        <v>10</v>
      </c>
      <c r="R316" s="29" t="s">
        <v>371</v>
      </c>
      <c r="S316" s="13" t="s">
        <v>300</v>
      </c>
      <c r="T316" s="13">
        <v>20</v>
      </c>
    </row>
    <row r="317" spans="1:20" ht="34">
      <c r="A317" s="13">
        <v>9</v>
      </c>
      <c r="B317" s="29" t="s">
        <v>370</v>
      </c>
      <c r="C317" s="13" t="s">
        <v>99</v>
      </c>
      <c r="D317" s="13">
        <v>195</v>
      </c>
      <c r="Q317" s="13">
        <v>11</v>
      </c>
      <c r="R317" s="29" t="s">
        <v>371</v>
      </c>
      <c r="S317" s="13" t="s">
        <v>300</v>
      </c>
      <c r="T317" s="13">
        <v>10</v>
      </c>
    </row>
    <row r="318" spans="1:20" ht="34">
      <c r="A318" s="13">
        <v>10</v>
      </c>
      <c r="B318" s="29" t="s">
        <v>371</v>
      </c>
      <c r="C318" s="13" t="s">
        <v>300</v>
      </c>
      <c r="D318" s="13">
        <v>20</v>
      </c>
      <c r="Q318" s="13">
        <v>12</v>
      </c>
      <c r="R318" s="29" t="s">
        <v>372</v>
      </c>
      <c r="S318" s="13" t="s">
        <v>373</v>
      </c>
      <c r="T318" s="13">
        <v>750</v>
      </c>
    </row>
    <row r="319" spans="1:20" ht="17">
      <c r="A319" s="13">
        <v>11</v>
      </c>
      <c r="B319" s="29" t="s">
        <v>371</v>
      </c>
      <c r="C319" s="13" t="s">
        <v>300</v>
      </c>
      <c r="D319" s="13">
        <v>10</v>
      </c>
      <c r="Q319" s="13">
        <v>13</v>
      </c>
      <c r="R319" s="29" t="s">
        <v>374</v>
      </c>
      <c r="S319" s="13" t="s">
        <v>373</v>
      </c>
      <c r="T319" s="13">
        <v>267</v>
      </c>
    </row>
    <row r="320" spans="1:20" ht="17">
      <c r="A320" s="13">
        <v>12</v>
      </c>
      <c r="B320" s="29" t="s">
        <v>372</v>
      </c>
      <c r="C320" s="13" t="s">
        <v>373</v>
      </c>
      <c r="D320" s="13">
        <v>750</v>
      </c>
      <c r="Q320" s="13">
        <v>14</v>
      </c>
      <c r="R320" s="14" t="s">
        <v>375</v>
      </c>
      <c r="S320" s="13" t="s">
        <v>376</v>
      </c>
      <c r="T320" s="13" t="s">
        <v>16</v>
      </c>
    </row>
    <row r="321" spans="1:20" ht="34">
      <c r="A321" s="13">
        <v>13</v>
      </c>
      <c r="B321" s="29" t="s">
        <v>374</v>
      </c>
      <c r="C321" s="13" t="s">
        <v>373</v>
      </c>
      <c r="D321" s="13">
        <v>267</v>
      </c>
      <c r="Q321" s="13">
        <v>15</v>
      </c>
      <c r="R321" s="29" t="s">
        <v>377</v>
      </c>
      <c r="S321" s="13" t="s">
        <v>62</v>
      </c>
      <c r="T321" s="13">
        <v>150</v>
      </c>
    </row>
    <row r="322" spans="1:20" ht="34">
      <c r="A322" s="13">
        <v>14</v>
      </c>
      <c r="B322" s="14" t="s">
        <v>375</v>
      </c>
      <c r="C322" s="13" t="s">
        <v>376</v>
      </c>
      <c r="D322" s="13" t="s">
        <v>16</v>
      </c>
      <c r="Q322" s="13">
        <v>16</v>
      </c>
      <c r="R322" s="29" t="s">
        <v>378</v>
      </c>
      <c r="S322" s="13" t="s">
        <v>379</v>
      </c>
      <c r="T322" s="13">
        <v>1</v>
      </c>
    </row>
    <row r="323" spans="1:20" ht="34">
      <c r="A323" s="13">
        <v>15</v>
      </c>
      <c r="B323" s="29" t="s">
        <v>377</v>
      </c>
      <c r="C323" s="13" t="s">
        <v>62</v>
      </c>
      <c r="D323" s="13">
        <v>150</v>
      </c>
      <c r="Q323" s="13">
        <v>17</v>
      </c>
      <c r="R323" s="29" t="s">
        <v>380</v>
      </c>
      <c r="S323" s="13" t="s">
        <v>379</v>
      </c>
      <c r="T323" s="13">
        <v>2</v>
      </c>
    </row>
    <row r="324" spans="1:20" ht="34">
      <c r="A324" s="13">
        <v>16</v>
      </c>
      <c r="B324" s="29" t="s">
        <v>378</v>
      </c>
      <c r="C324" s="13" t="s">
        <v>379</v>
      </c>
      <c r="D324" s="13">
        <v>1</v>
      </c>
      <c r="Q324" s="13">
        <v>18</v>
      </c>
      <c r="R324" s="29" t="s">
        <v>381</v>
      </c>
      <c r="S324" s="13" t="s">
        <v>379</v>
      </c>
      <c r="T324" s="13">
        <v>96</v>
      </c>
    </row>
    <row r="325" spans="1:20" ht="102">
      <c r="A325" s="13">
        <v>17</v>
      </c>
      <c r="B325" s="29" t="s">
        <v>380</v>
      </c>
      <c r="C325" s="13" t="s">
        <v>379</v>
      </c>
      <c r="D325" s="13">
        <v>2</v>
      </c>
      <c r="Q325" s="13">
        <v>19</v>
      </c>
      <c r="R325" s="29" t="s">
        <v>382</v>
      </c>
      <c r="S325" s="13" t="s">
        <v>373</v>
      </c>
      <c r="T325" s="13">
        <v>100</v>
      </c>
    </row>
    <row r="326" spans="1:20" ht="85">
      <c r="A326" s="13">
        <v>18</v>
      </c>
      <c r="B326" s="29" t="s">
        <v>381</v>
      </c>
      <c r="C326" s="13" t="s">
        <v>379</v>
      </c>
      <c r="D326" s="13">
        <v>96</v>
      </c>
      <c r="Q326" s="13">
        <v>20</v>
      </c>
      <c r="R326" s="29" t="s">
        <v>383</v>
      </c>
      <c r="S326" s="13" t="s">
        <v>373</v>
      </c>
      <c r="T326" s="13">
        <v>25</v>
      </c>
    </row>
    <row r="327" spans="1:20" ht="68">
      <c r="A327" s="13">
        <v>19</v>
      </c>
      <c r="B327" s="29" t="s">
        <v>382</v>
      </c>
      <c r="C327" s="13" t="s">
        <v>373</v>
      </c>
      <c r="D327" s="13">
        <v>100</v>
      </c>
      <c r="Q327" s="13">
        <v>21</v>
      </c>
      <c r="R327" s="29" t="s">
        <v>384</v>
      </c>
      <c r="S327" s="13" t="s">
        <v>373</v>
      </c>
      <c r="T327" s="13">
        <v>5</v>
      </c>
    </row>
    <row r="328" spans="1:20" ht="85">
      <c r="A328" s="13">
        <v>20</v>
      </c>
      <c r="B328" s="29" t="s">
        <v>383</v>
      </c>
      <c r="C328" s="13" t="s">
        <v>373</v>
      </c>
      <c r="D328" s="13">
        <v>25</v>
      </c>
      <c r="Q328" s="13">
        <v>22</v>
      </c>
      <c r="R328" s="29" t="s">
        <v>385</v>
      </c>
      <c r="S328" s="13" t="s">
        <v>373</v>
      </c>
      <c r="T328" s="13">
        <v>35</v>
      </c>
    </row>
    <row r="329" spans="1:20" ht="51">
      <c r="A329" s="13">
        <v>21</v>
      </c>
      <c r="B329" s="29" t="s">
        <v>384</v>
      </c>
      <c r="C329" s="13" t="s">
        <v>373</v>
      </c>
      <c r="D329" s="13">
        <v>5</v>
      </c>
      <c r="Q329" s="13">
        <v>23</v>
      </c>
      <c r="R329" s="29" t="s">
        <v>386</v>
      </c>
      <c r="S329" s="13" t="s">
        <v>373</v>
      </c>
      <c r="T329" s="13">
        <v>40</v>
      </c>
    </row>
    <row r="330" spans="1:20" ht="51">
      <c r="A330" s="13">
        <v>22</v>
      </c>
      <c r="B330" s="29" t="s">
        <v>385</v>
      </c>
      <c r="C330" s="13" t="s">
        <v>373</v>
      </c>
      <c r="D330" s="13">
        <v>35</v>
      </c>
      <c r="Q330" s="13">
        <v>24</v>
      </c>
      <c r="R330" s="29" t="s">
        <v>387</v>
      </c>
      <c r="S330" s="13" t="s">
        <v>388</v>
      </c>
      <c r="T330" s="13">
        <v>40</v>
      </c>
    </row>
    <row r="331" spans="1:20" ht="51">
      <c r="A331" s="13">
        <v>23</v>
      </c>
      <c r="B331" s="29" t="s">
        <v>386</v>
      </c>
      <c r="C331" s="13" t="s">
        <v>373</v>
      </c>
      <c r="D331" s="13">
        <v>40</v>
      </c>
      <c r="Q331" s="13">
        <v>25</v>
      </c>
      <c r="R331" s="91" t="s">
        <v>389</v>
      </c>
      <c r="S331" s="13" t="s">
        <v>390</v>
      </c>
      <c r="T331" s="13">
        <v>20</v>
      </c>
    </row>
    <row r="332" spans="1:20" ht="34">
      <c r="A332" s="13">
        <v>24</v>
      </c>
      <c r="B332" s="29" t="s">
        <v>387</v>
      </c>
      <c r="C332" s="13" t="s">
        <v>388</v>
      </c>
      <c r="D332" s="13">
        <v>40</v>
      </c>
      <c r="Q332" s="13">
        <v>26</v>
      </c>
      <c r="R332" s="29" t="s">
        <v>391</v>
      </c>
      <c r="S332" s="13" t="s">
        <v>392</v>
      </c>
      <c r="T332" s="13">
        <v>20</v>
      </c>
    </row>
    <row r="333" spans="1:20" ht="34">
      <c r="A333" s="13">
        <v>25</v>
      </c>
      <c r="B333" s="91" t="s">
        <v>389</v>
      </c>
      <c r="C333" s="13" t="s">
        <v>390</v>
      </c>
      <c r="D333" s="13">
        <v>20</v>
      </c>
      <c r="Q333" s="13">
        <v>27</v>
      </c>
      <c r="R333" s="29" t="s">
        <v>393</v>
      </c>
      <c r="S333" s="13" t="s">
        <v>394</v>
      </c>
      <c r="T333" s="13">
        <v>18</v>
      </c>
    </row>
    <row r="334" spans="1:20" ht="17">
      <c r="A334" s="13">
        <v>26</v>
      </c>
      <c r="B334" s="29" t="s">
        <v>391</v>
      </c>
      <c r="C334" s="13" t="s">
        <v>392</v>
      </c>
      <c r="D334" s="13">
        <v>20</v>
      </c>
      <c r="Q334" s="13">
        <v>28</v>
      </c>
      <c r="R334" s="29" t="s">
        <v>395</v>
      </c>
      <c r="S334" s="13" t="s">
        <v>396</v>
      </c>
      <c r="T334" s="13">
        <v>1</v>
      </c>
    </row>
    <row r="335" spans="1:20" ht="17">
      <c r="A335" s="13">
        <v>27</v>
      </c>
      <c r="B335" s="29" t="s">
        <v>393</v>
      </c>
      <c r="C335" s="13" t="s">
        <v>394</v>
      </c>
      <c r="D335" s="13">
        <v>18</v>
      </c>
      <c r="Q335" s="13">
        <v>29</v>
      </c>
      <c r="R335" s="29" t="s">
        <v>397</v>
      </c>
      <c r="S335" s="13" t="s">
        <v>398</v>
      </c>
      <c r="T335" s="13">
        <v>12</v>
      </c>
    </row>
    <row r="336" spans="1:20" ht="17">
      <c r="A336" s="13">
        <v>28</v>
      </c>
      <c r="B336" s="29" t="s">
        <v>395</v>
      </c>
      <c r="C336" s="13" t="s">
        <v>396</v>
      </c>
      <c r="D336" s="13">
        <v>1</v>
      </c>
      <c r="Q336" s="13">
        <v>30</v>
      </c>
      <c r="R336" s="29" t="s">
        <v>399</v>
      </c>
      <c r="S336" s="13" t="s">
        <v>400</v>
      </c>
      <c r="T336" s="13">
        <v>1</v>
      </c>
    </row>
    <row r="337" spans="1:20" ht="17">
      <c r="A337" s="13">
        <v>29</v>
      </c>
      <c r="B337" s="29" t="s">
        <v>397</v>
      </c>
      <c r="C337" s="13" t="s">
        <v>398</v>
      </c>
      <c r="D337" s="13">
        <v>12</v>
      </c>
      <c r="Q337" s="13">
        <v>31</v>
      </c>
      <c r="R337" s="29" t="s">
        <v>401</v>
      </c>
      <c r="S337" s="13" t="s">
        <v>360</v>
      </c>
      <c r="T337" s="13">
        <v>3</v>
      </c>
    </row>
    <row r="338" spans="1:20" ht="51">
      <c r="A338" s="13">
        <v>30</v>
      </c>
      <c r="B338" s="29" t="s">
        <v>399</v>
      </c>
      <c r="C338" s="13" t="s">
        <v>400</v>
      </c>
      <c r="D338" s="13">
        <v>1</v>
      </c>
      <c r="Q338" s="13">
        <v>32</v>
      </c>
      <c r="R338" s="29" t="s">
        <v>402</v>
      </c>
      <c r="S338" s="13" t="s">
        <v>99</v>
      </c>
      <c r="T338" s="13">
        <v>195</v>
      </c>
    </row>
    <row r="339" spans="1:20" ht="51">
      <c r="A339" s="13">
        <v>31</v>
      </c>
      <c r="B339" s="29" t="s">
        <v>401</v>
      </c>
      <c r="C339" s="13" t="s">
        <v>360</v>
      </c>
      <c r="D339" s="13">
        <v>3</v>
      </c>
      <c r="Q339" s="94">
        <v>33</v>
      </c>
      <c r="R339" s="95" t="s">
        <v>362</v>
      </c>
      <c r="S339" s="94" t="s">
        <v>360</v>
      </c>
      <c r="T339" s="94">
        <v>78</v>
      </c>
    </row>
    <row r="340" spans="1:20" ht="34">
      <c r="A340" s="13">
        <v>32</v>
      </c>
      <c r="B340" s="29" t="s">
        <v>402</v>
      </c>
      <c r="C340" s="13" t="s">
        <v>99</v>
      </c>
      <c r="D340" s="13">
        <v>195</v>
      </c>
      <c r="Q340" s="94">
        <v>34</v>
      </c>
      <c r="R340" s="95" t="s">
        <v>365</v>
      </c>
      <c r="S340" s="94" t="s">
        <v>364</v>
      </c>
      <c r="T340" s="94">
        <v>10</v>
      </c>
    </row>
    <row r="341" spans="1:20" ht="34">
      <c r="A341" s="13">
        <v>33</v>
      </c>
      <c r="B341" s="29" t="s">
        <v>362</v>
      </c>
      <c r="C341" s="13" t="s">
        <v>360</v>
      </c>
      <c r="D341" s="13">
        <v>78</v>
      </c>
      <c r="Q341" s="94">
        <v>35</v>
      </c>
      <c r="R341" s="95" t="s">
        <v>365</v>
      </c>
      <c r="S341" s="94" t="s">
        <v>364</v>
      </c>
      <c r="T341" s="94">
        <v>40</v>
      </c>
    </row>
    <row r="342" spans="1:20" ht="34">
      <c r="A342" s="13">
        <v>34</v>
      </c>
      <c r="B342" s="29" t="s">
        <v>365</v>
      </c>
      <c r="C342" s="13" t="s">
        <v>364</v>
      </c>
      <c r="D342" s="13">
        <v>10</v>
      </c>
      <c r="Q342" s="94">
        <v>36</v>
      </c>
      <c r="R342" s="95" t="s">
        <v>366</v>
      </c>
      <c r="S342" s="94" t="s">
        <v>159</v>
      </c>
      <c r="T342" s="94">
        <v>25</v>
      </c>
    </row>
    <row r="343" spans="1:20" ht="34">
      <c r="A343" s="13">
        <v>35</v>
      </c>
      <c r="B343" s="29" t="s">
        <v>365</v>
      </c>
      <c r="C343" s="13" t="s">
        <v>364</v>
      </c>
      <c r="D343" s="13">
        <v>40</v>
      </c>
      <c r="Q343" s="94">
        <v>37</v>
      </c>
      <c r="R343" s="96" t="s">
        <v>403</v>
      </c>
      <c r="S343" s="94" t="s">
        <v>404</v>
      </c>
      <c r="T343" s="94">
        <v>15</v>
      </c>
    </row>
    <row r="344" spans="1:20" ht="51">
      <c r="A344" s="13">
        <v>36</v>
      </c>
      <c r="B344" s="29" t="s">
        <v>366</v>
      </c>
      <c r="C344" s="13" t="s">
        <v>159</v>
      </c>
      <c r="D344" s="13">
        <v>25</v>
      </c>
      <c r="Q344" s="94">
        <v>38</v>
      </c>
      <c r="R344" s="95" t="s">
        <v>369</v>
      </c>
      <c r="S344" s="94" t="s">
        <v>360</v>
      </c>
      <c r="T344" s="94">
        <v>3</v>
      </c>
    </row>
    <row r="345" spans="1:20" ht="34">
      <c r="A345" s="13">
        <v>37</v>
      </c>
      <c r="B345" s="14" t="s">
        <v>403</v>
      </c>
      <c r="C345" s="13" t="s">
        <v>404</v>
      </c>
      <c r="D345" s="13">
        <v>15</v>
      </c>
      <c r="Q345" s="94">
        <v>39</v>
      </c>
      <c r="R345" s="95" t="s">
        <v>370</v>
      </c>
      <c r="S345" s="94" t="s">
        <v>99</v>
      </c>
      <c r="T345" s="94">
        <v>195</v>
      </c>
    </row>
    <row r="346" spans="1:20" ht="34">
      <c r="A346" s="13">
        <v>38</v>
      </c>
      <c r="B346" s="29" t="s">
        <v>369</v>
      </c>
      <c r="C346" s="13" t="s">
        <v>360</v>
      </c>
      <c r="D346" s="13">
        <v>3</v>
      </c>
      <c r="Q346" s="94">
        <v>40</v>
      </c>
      <c r="R346" s="95" t="s">
        <v>371</v>
      </c>
      <c r="S346" s="94" t="s">
        <v>300</v>
      </c>
      <c r="T346" s="94">
        <v>20</v>
      </c>
    </row>
    <row r="347" spans="1:20" ht="34">
      <c r="A347" s="13">
        <v>39</v>
      </c>
      <c r="B347" s="29" t="s">
        <v>370</v>
      </c>
      <c r="C347" s="13" t="s">
        <v>99</v>
      </c>
      <c r="D347" s="13">
        <v>195</v>
      </c>
      <c r="Q347" s="94">
        <v>41</v>
      </c>
      <c r="R347" s="95" t="s">
        <v>371</v>
      </c>
      <c r="S347" s="94" t="s">
        <v>300</v>
      </c>
      <c r="T347" s="94">
        <v>10</v>
      </c>
    </row>
    <row r="348" spans="1:20" ht="34">
      <c r="A348" s="13">
        <v>40</v>
      </c>
      <c r="B348" s="29" t="s">
        <v>371</v>
      </c>
      <c r="C348" s="13" t="s">
        <v>300</v>
      </c>
      <c r="D348" s="13">
        <v>20</v>
      </c>
      <c r="Q348" s="94">
        <v>42</v>
      </c>
      <c r="R348" s="95" t="s">
        <v>372</v>
      </c>
      <c r="S348" s="94" t="s">
        <v>373</v>
      </c>
      <c r="T348" s="94">
        <v>750</v>
      </c>
    </row>
    <row r="349" spans="1:20" ht="17">
      <c r="A349" s="13">
        <v>41</v>
      </c>
      <c r="B349" s="29" t="s">
        <v>371</v>
      </c>
      <c r="C349" s="13" t="s">
        <v>300</v>
      </c>
      <c r="D349" s="13">
        <v>10</v>
      </c>
      <c r="Q349" s="94">
        <v>43</v>
      </c>
      <c r="R349" s="95" t="s">
        <v>374</v>
      </c>
      <c r="S349" s="94" t="s">
        <v>373</v>
      </c>
      <c r="T349" s="94">
        <v>267</v>
      </c>
    </row>
    <row r="350" spans="1:20" ht="17">
      <c r="A350" s="13">
        <v>42</v>
      </c>
      <c r="B350" s="29" t="s">
        <v>372</v>
      </c>
      <c r="C350" s="13" t="s">
        <v>373</v>
      </c>
      <c r="D350" s="13">
        <v>750</v>
      </c>
      <c r="Q350" s="94">
        <v>44</v>
      </c>
      <c r="R350" s="96" t="s">
        <v>405</v>
      </c>
      <c r="S350" s="94" t="s">
        <v>376</v>
      </c>
      <c r="T350" s="94" t="s">
        <v>16</v>
      </c>
    </row>
    <row r="351" spans="1:20" ht="34">
      <c r="A351" s="13">
        <v>43</v>
      </c>
      <c r="B351" s="29" t="s">
        <v>374</v>
      </c>
      <c r="C351" s="13" t="s">
        <v>373</v>
      </c>
      <c r="D351" s="13">
        <v>267</v>
      </c>
      <c r="Q351" s="94">
        <v>45</v>
      </c>
      <c r="R351" s="95" t="s">
        <v>377</v>
      </c>
      <c r="S351" s="94" t="s">
        <v>62</v>
      </c>
      <c r="T351" s="94">
        <v>150</v>
      </c>
    </row>
    <row r="352" spans="1:20" ht="34">
      <c r="A352" s="13">
        <v>44</v>
      </c>
      <c r="B352" s="14" t="s">
        <v>405</v>
      </c>
      <c r="C352" s="13" t="s">
        <v>376</v>
      </c>
      <c r="D352" s="13" t="s">
        <v>16</v>
      </c>
      <c r="Q352" s="94">
        <v>46</v>
      </c>
      <c r="R352" s="95" t="s">
        <v>378</v>
      </c>
      <c r="S352" s="94" t="s">
        <v>379</v>
      </c>
      <c r="T352" s="94">
        <v>1</v>
      </c>
    </row>
    <row r="353" spans="1:20" ht="34">
      <c r="A353" s="13">
        <v>45</v>
      </c>
      <c r="B353" s="29" t="s">
        <v>377</v>
      </c>
      <c r="C353" s="13" t="s">
        <v>62</v>
      </c>
      <c r="D353" s="13">
        <v>150</v>
      </c>
      <c r="Q353" s="94">
        <v>47</v>
      </c>
      <c r="R353" s="95" t="s">
        <v>380</v>
      </c>
      <c r="S353" s="94" t="s">
        <v>379</v>
      </c>
      <c r="T353" s="94">
        <v>2</v>
      </c>
    </row>
    <row r="354" spans="1:20" ht="34">
      <c r="A354" s="13">
        <v>46</v>
      </c>
      <c r="B354" s="29" t="s">
        <v>378</v>
      </c>
      <c r="C354" s="13" t="s">
        <v>379</v>
      </c>
      <c r="D354" s="13">
        <v>1</v>
      </c>
      <c r="Q354" s="94">
        <v>48</v>
      </c>
      <c r="R354" s="95" t="s">
        <v>381</v>
      </c>
      <c r="S354" s="94" t="s">
        <v>379</v>
      </c>
      <c r="T354" s="94">
        <v>96</v>
      </c>
    </row>
    <row r="355" spans="1:20" ht="102">
      <c r="A355" s="13">
        <v>47</v>
      </c>
      <c r="B355" s="29" t="s">
        <v>380</v>
      </c>
      <c r="C355" s="13" t="s">
        <v>379</v>
      </c>
      <c r="D355" s="13">
        <v>2</v>
      </c>
      <c r="Q355" s="94">
        <v>49</v>
      </c>
      <c r="R355" s="95" t="s">
        <v>382</v>
      </c>
      <c r="S355" s="94" t="s">
        <v>373</v>
      </c>
      <c r="T355" s="94">
        <v>100</v>
      </c>
    </row>
    <row r="356" spans="1:20" ht="85">
      <c r="A356" s="13">
        <v>48</v>
      </c>
      <c r="B356" s="29" t="s">
        <v>381</v>
      </c>
      <c r="C356" s="13" t="s">
        <v>379</v>
      </c>
      <c r="D356" s="13">
        <v>96</v>
      </c>
      <c r="Q356" s="94">
        <v>50</v>
      </c>
      <c r="R356" s="95" t="s">
        <v>406</v>
      </c>
      <c r="S356" s="94" t="s">
        <v>373</v>
      </c>
      <c r="T356" s="94">
        <v>25</v>
      </c>
    </row>
    <row r="357" spans="1:20" ht="68">
      <c r="A357" s="13">
        <v>49</v>
      </c>
      <c r="B357" s="29" t="s">
        <v>382</v>
      </c>
      <c r="C357" s="13" t="s">
        <v>373</v>
      </c>
      <c r="D357" s="13">
        <v>100</v>
      </c>
      <c r="Q357" s="94">
        <v>51</v>
      </c>
      <c r="R357" s="95" t="s">
        <v>384</v>
      </c>
      <c r="S357" s="94" t="s">
        <v>373</v>
      </c>
      <c r="T357" s="94">
        <v>5</v>
      </c>
    </row>
    <row r="358" spans="1:20" ht="85">
      <c r="A358" s="13">
        <v>50</v>
      </c>
      <c r="B358" s="29" t="s">
        <v>406</v>
      </c>
      <c r="C358" s="13" t="s">
        <v>373</v>
      </c>
      <c r="D358" s="13">
        <v>25</v>
      </c>
      <c r="Q358" s="94">
        <v>52</v>
      </c>
      <c r="R358" s="95" t="s">
        <v>385</v>
      </c>
      <c r="S358" s="94" t="s">
        <v>373</v>
      </c>
      <c r="T358" s="94">
        <v>35</v>
      </c>
    </row>
    <row r="359" spans="1:20" ht="51">
      <c r="A359" s="13">
        <v>51</v>
      </c>
      <c r="B359" s="29" t="s">
        <v>384</v>
      </c>
      <c r="C359" s="13" t="s">
        <v>373</v>
      </c>
      <c r="D359" s="13">
        <v>5</v>
      </c>
      <c r="Q359" s="94">
        <v>53</v>
      </c>
      <c r="R359" s="95" t="s">
        <v>386</v>
      </c>
      <c r="S359" s="94" t="s">
        <v>373</v>
      </c>
      <c r="T359" s="94">
        <v>40</v>
      </c>
    </row>
    <row r="360" spans="1:20" ht="51">
      <c r="A360" s="13">
        <v>52</v>
      </c>
      <c r="B360" s="29" t="s">
        <v>385</v>
      </c>
      <c r="C360" s="13" t="s">
        <v>373</v>
      </c>
      <c r="D360" s="13">
        <v>35</v>
      </c>
      <c r="Q360" s="94">
        <v>54</v>
      </c>
      <c r="R360" s="95" t="s">
        <v>387</v>
      </c>
      <c r="S360" s="94" t="s">
        <v>373</v>
      </c>
      <c r="T360" s="94">
        <v>40</v>
      </c>
    </row>
    <row r="361" spans="1:20" ht="51">
      <c r="A361" s="13">
        <v>53</v>
      </c>
      <c r="B361" s="29" t="s">
        <v>386</v>
      </c>
      <c r="C361" s="13" t="s">
        <v>373</v>
      </c>
      <c r="D361" s="13">
        <v>40</v>
      </c>
      <c r="Q361" s="94">
        <v>55</v>
      </c>
      <c r="R361" s="97" t="s">
        <v>389</v>
      </c>
      <c r="S361" s="94">
        <v>1</v>
      </c>
      <c r="T361" s="94">
        <v>20</v>
      </c>
    </row>
    <row r="362" spans="1:20" ht="34">
      <c r="A362" s="13">
        <v>54</v>
      </c>
      <c r="B362" s="29" t="s">
        <v>387</v>
      </c>
      <c r="C362" s="13" t="s">
        <v>373</v>
      </c>
      <c r="D362" s="13">
        <v>40</v>
      </c>
      <c r="Q362" s="94">
        <v>56</v>
      </c>
      <c r="R362" s="95" t="s">
        <v>391</v>
      </c>
      <c r="S362" s="94" t="s">
        <v>407</v>
      </c>
      <c r="T362" s="94">
        <v>20</v>
      </c>
    </row>
    <row r="363" spans="1:20" ht="34">
      <c r="A363" s="13">
        <v>55</v>
      </c>
      <c r="B363" s="91" t="s">
        <v>389</v>
      </c>
      <c r="C363" s="13">
        <v>1</v>
      </c>
      <c r="D363" s="13">
        <v>20</v>
      </c>
      <c r="Q363" s="94">
        <v>57</v>
      </c>
      <c r="R363" s="95" t="s">
        <v>408</v>
      </c>
      <c r="S363" s="94" t="s">
        <v>394</v>
      </c>
      <c r="T363" s="94">
        <v>18</v>
      </c>
    </row>
    <row r="364" spans="1:20" ht="17">
      <c r="A364" s="13">
        <v>56</v>
      </c>
      <c r="B364" s="29" t="s">
        <v>391</v>
      </c>
      <c r="C364" s="13" t="s">
        <v>407</v>
      </c>
      <c r="D364" s="13">
        <v>20</v>
      </c>
      <c r="Q364" s="94" t="s">
        <v>16</v>
      </c>
      <c r="R364" s="96" t="s">
        <v>409</v>
      </c>
      <c r="S364" s="94" t="s">
        <v>16</v>
      </c>
      <c r="T364" s="94" t="s">
        <v>16</v>
      </c>
    </row>
    <row r="365" spans="1:20" ht="17">
      <c r="A365" s="13">
        <v>57</v>
      </c>
      <c r="B365" s="29" t="s">
        <v>408</v>
      </c>
      <c r="C365" s="13" t="s">
        <v>394</v>
      </c>
      <c r="D365" s="13">
        <v>18</v>
      </c>
      <c r="Q365" s="94">
        <v>58</v>
      </c>
      <c r="R365" s="95" t="s">
        <v>395</v>
      </c>
      <c r="S365" s="94" t="s">
        <v>396</v>
      </c>
      <c r="T365" s="94">
        <v>1</v>
      </c>
    </row>
    <row r="366" spans="1:20" ht="17">
      <c r="A366" s="13" t="s">
        <v>16</v>
      </c>
      <c r="B366" s="14" t="s">
        <v>409</v>
      </c>
      <c r="C366" s="13" t="s">
        <v>16</v>
      </c>
      <c r="D366" s="13" t="s">
        <v>16</v>
      </c>
      <c r="Q366" s="94">
        <v>59</v>
      </c>
      <c r="R366" s="95" t="s">
        <v>397</v>
      </c>
      <c r="S366" s="94" t="s">
        <v>398</v>
      </c>
      <c r="T366" s="94">
        <v>12</v>
      </c>
    </row>
    <row r="367" spans="1:20" ht="17">
      <c r="A367" s="13">
        <v>58</v>
      </c>
      <c r="B367" s="29" t="s">
        <v>395</v>
      </c>
      <c r="C367" s="13" t="s">
        <v>396</v>
      </c>
      <c r="D367" s="13">
        <v>1</v>
      </c>
      <c r="Q367" s="94">
        <v>60</v>
      </c>
      <c r="R367" s="95" t="s">
        <v>399</v>
      </c>
      <c r="S367" s="94" t="s">
        <v>400</v>
      </c>
      <c r="T367" s="94">
        <v>1</v>
      </c>
    </row>
    <row r="368" spans="1:20" ht="34">
      <c r="A368" s="13">
        <v>59</v>
      </c>
      <c r="B368" s="29" t="s">
        <v>397</v>
      </c>
      <c r="C368" s="13" t="s">
        <v>398</v>
      </c>
      <c r="D368" s="13">
        <v>12</v>
      </c>
      <c r="Q368" s="13" t="s">
        <v>36</v>
      </c>
      <c r="R368" s="29" t="s">
        <v>410</v>
      </c>
      <c r="S368" s="13" t="s">
        <v>16</v>
      </c>
      <c r="T368" s="13" t="s">
        <v>16</v>
      </c>
    </row>
    <row r="369" spans="1:20" ht="51">
      <c r="A369" s="13">
        <v>60</v>
      </c>
      <c r="B369" s="29" t="s">
        <v>399</v>
      </c>
      <c r="C369" s="13" t="s">
        <v>400</v>
      </c>
      <c r="D369" s="13">
        <v>1</v>
      </c>
      <c r="Q369" s="13">
        <v>1</v>
      </c>
      <c r="R369" s="29" t="s">
        <v>411</v>
      </c>
      <c r="S369" s="13" t="s">
        <v>394</v>
      </c>
      <c r="T369" s="13">
        <v>1</v>
      </c>
    </row>
    <row r="370" spans="1:20" ht="34">
      <c r="A370" s="13" t="s">
        <v>36</v>
      </c>
      <c r="B370" s="29" t="s">
        <v>410</v>
      </c>
      <c r="C370" s="13" t="s">
        <v>16</v>
      </c>
      <c r="D370" s="13" t="s">
        <v>16</v>
      </c>
      <c r="Q370" s="13">
        <v>2</v>
      </c>
      <c r="R370" s="29" t="s">
        <v>412</v>
      </c>
      <c r="S370" s="13" t="s">
        <v>413</v>
      </c>
      <c r="T370" s="13">
        <v>1</v>
      </c>
    </row>
    <row r="371" spans="1:20" ht="68">
      <c r="A371" s="13">
        <v>1</v>
      </c>
      <c r="B371" s="29" t="s">
        <v>411</v>
      </c>
      <c r="C371" s="13" t="s">
        <v>394</v>
      </c>
      <c r="D371" s="13">
        <v>1</v>
      </c>
      <c r="Q371" s="13">
        <v>3</v>
      </c>
      <c r="R371" s="29" t="s">
        <v>414</v>
      </c>
      <c r="S371" s="13" t="s">
        <v>413</v>
      </c>
      <c r="T371" s="13">
        <v>6</v>
      </c>
    </row>
    <row r="372" spans="1:20" ht="51">
      <c r="A372" s="13">
        <v>2</v>
      </c>
      <c r="B372" s="29" t="s">
        <v>412</v>
      </c>
      <c r="C372" s="13" t="s">
        <v>413</v>
      </c>
      <c r="D372" s="13">
        <v>1</v>
      </c>
      <c r="Q372" s="13" t="s">
        <v>415</v>
      </c>
      <c r="R372" s="29" t="s">
        <v>416</v>
      </c>
      <c r="S372" s="13" t="s">
        <v>413</v>
      </c>
      <c r="T372" s="13">
        <v>4</v>
      </c>
    </row>
    <row r="373" spans="1:20" ht="51">
      <c r="A373" s="13">
        <v>3</v>
      </c>
      <c r="B373" s="29" t="s">
        <v>414</v>
      </c>
      <c r="C373" s="13" t="s">
        <v>413</v>
      </c>
      <c r="D373" s="13">
        <v>6</v>
      </c>
      <c r="Q373" s="13">
        <v>5</v>
      </c>
      <c r="R373" s="29" t="s">
        <v>417</v>
      </c>
      <c r="S373" s="13" t="s">
        <v>413</v>
      </c>
      <c r="T373" s="13">
        <v>1</v>
      </c>
    </row>
    <row r="374" spans="1:20" ht="51">
      <c r="A374" s="13" t="s">
        <v>415</v>
      </c>
      <c r="B374" s="29" t="s">
        <v>416</v>
      </c>
      <c r="C374" s="13" t="s">
        <v>413</v>
      </c>
      <c r="D374" s="13">
        <v>4</v>
      </c>
      <c r="Q374" s="13">
        <v>6</v>
      </c>
      <c r="R374" s="29" t="s">
        <v>418</v>
      </c>
      <c r="S374" s="13" t="s">
        <v>394</v>
      </c>
      <c r="T374" s="13">
        <v>1</v>
      </c>
    </row>
    <row r="375" spans="1:20" ht="51">
      <c r="A375" s="13">
        <v>5</v>
      </c>
      <c r="B375" s="29" t="s">
        <v>417</v>
      </c>
      <c r="C375" s="13" t="s">
        <v>413</v>
      </c>
      <c r="D375" s="13">
        <v>1</v>
      </c>
      <c r="Q375" s="13">
        <v>7</v>
      </c>
      <c r="R375" s="29" t="s">
        <v>419</v>
      </c>
      <c r="S375" s="13" t="s">
        <v>413</v>
      </c>
      <c r="T375" s="13">
        <v>2</v>
      </c>
    </row>
    <row r="376" spans="1:20" ht="51">
      <c r="A376" s="13">
        <v>6</v>
      </c>
      <c r="B376" s="29" t="s">
        <v>418</v>
      </c>
      <c r="C376" s="13" t="s">
        <v>394</v>
      </c>
      <c r="D376" s="13">
        <v>1</v>
      </c>
      <c r="Q376" s="13">
        <v>8</v>
      </c>
      <c r="R376" s="29" t="s">
        <v>420</v>
      </c>
      <c r="S376" s="13" t="s">
        <v>413</v>
      </c>
      <c r="T376" s="13">
        <v>5</v>
      </c>
    </row>
    <row r="377" spans="1:20" ht="51">
      <c r="A377" s="13">
        <v>7</v>
      </c>
      <c r="B377" s="29" t="s">
        <v>419</v>
      </c>
      <c r="C377" s="13" t="s">
        <v>413</v>
      </c>
      <c r="D377" s="13">
        <v>2</v>
      </c>
      <c r="Q377" s="13">
        <v>9</v>
      </c>
      <c r="R377" s="29" t="s">
        <v>421</v>
      </c>
      <c r="S377" s="13" t="s">
        <v>413</v>
      </c>
      <c r="T377" s="13">
        <v>20</v>
      </c>
    </row>
    <row r="378" spans="1:20" ht="34">
      <c r="A378" s="13">
        <v>8</v>
      </c>
      <c r="B378" s="29" t="s">
        <v>420</v>
      </c>
      <c r="C378" s="13" t="s">
        <v>413</v>
      </c>
      <c r="D378" s="13">
        <v>5</v>
      </c>
      <c r="Q378" s="13">
        <v>10</v>
      </c>
      <c r="R378" s="14" t="s">
        <v>422</v>
      </c>
      <c r="S378" s="13" t="s">
        <v>423</v>
      </c>
      <c r="T378" s="13" t="s">
        <v>16</v>
      </c>
    </row>
    <row r="379" spans="1:20" ht="51">
      <c r="A379" s="13">
        <v>9</v>
      </c>
      <c r="B379" s="29" t="s">
        <v>421</v>
      </c>
      <c r="C379" s="13" t="s">
        <v>413</v>
      </c>
      <c r="D379" s="13">
        <v>20</v>
      </c>
      <c r="Q379" s="13">
        <v>11</v>
      </c>
      <c r="R379" s="29" t="s">
        <v>424</v>
      </c>
      <c r="S379" s="13" t="s">
        <v>300</v>
      </c>
      <c r="T379" s="13">
        <v>30</v>
      </c>
    </row>
    <row r="380" spans="1:20" ht="17">
      <c r="A380" s="13">
        <v>10</v>
      </c>
      <c r="B380" s="14" t="s">
        <v>422</v>
      </c>
      <c r="C380" s="13" t="s">
        <v>423</v>
      </c>
      <c r="D380" s="13" t="s">
        <v>16</v>
      </c>
      <c r="Q380" s="13">
        <v>12</v>
      </c>
      <c r="R380" s="14" t="s">
        <v>425</v>
      </c>
      <c r="S380" s="13" t="s">
        <v>159</v>
      </c>
      <c r="T380" s="13">
        <v>4</v>
      </c>
    </row>
    <row r="381" spans="1:20" ht="34">
      <c r="A381" s="13">
        <v>11</v>
      </c>
      <c r="B381" s="29" t="s">
        <v>424</v>
      </c>
      <c r="C381" s="13" t="s">
        <v>300</v>
      </c>
      <c r="D381" s="13">
        <v>30</v>
      </c>
      <c r="Q381" s="13">
        <v>13</v>
      </c>
      <c r="R381" s="14" t="s">
        <v>426</v>
      </c>
      <c r="S381" s="13" t="s">
        <v>159</v>
      </c>
      <c r="T381" s="13">
        <v>25</v>
      </c>
    </row>
    <row r="382" spans="1:20" ht="34">
      <c r="A382" s="13">
        <v>12</v>
      </c>
      <c r="B382" s="14" t="s">
        <v>425</v>
      </c>
      <c r="C382" s="13" t="s">
        <v>159</v>
      </c>
      <c r="D382" s="13">
        <v>4</v>
      </c>
      <c r="Q382" s="13">
        <v>14</v>
      </c>
      <c r="R382" s="29" t="s">
        <v>427</v>
      </c>
      <c r="S382" s="13" t="s">
        <v>428</v>
      </c>
      <c r="T382" s="13">
        <v>80</v>
      </c>
    </row>
    <row r="383" spans="1:20" ht="17">
      <c r="A383" s="13">
        <v>13</v>
      </c>
      <c r="B383" s="14" t="s">
        <v>426</v>
      </c>
      <c r="C383" s="13" t="s">
        <v>159</v>
      </c>
      <c r="D383" s="13">
        <v>25</v>
      </c>
    </row>
    <row r="384" spans="1:20" ht="17">
      <c r="A384" s="13">
        <v>14</v>
      </c>
      <c r="B384" s="29" t="s">
        <v>427</v>
      </c>
      <c r="C384" s="13" t="s">
        <v>428</v>
      </c>
      <c r="D384" s="13">
        <v>80</v>
      </c>
    </row>
  </sheetData>
  <mergeCells count="15">
    <mergeCell ref="A303:D303"/>
    <mergeCell ref="G45:N45"/>
    <mergeCell ref="U185:U188"/>
    <mergeCell ref="A197:A198"/>
    <mergeCell ref="C197:C198"/>
    <mergeCell ref="D197:D198"/>
    <mergeCell ref="A222:A223"/>
    <mergeCell ref="C222:C223"/>
    <mergeCell ref="D222:D223"/>
    <mergeCell ref="B1:D1"/>
    <mergeCell ref="G35:J35"/>
    <mergeCell ref="H36:I36"/>
    <mergeCell ref="H37:I37"/>
    <mergeCell ref="H38:I38"/>
    <mergeCell ref="H44:I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2020-09-07T06:24:40Z</dcterms:created>
  <dcterms:modified xsi:type="dcterms:W3CDTF">2020-09-07T06:25:42Z</dcterms:modified>
</cp:coreProperties>
</file>