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VK 2021\2020 DHSP T9\Thau DHSP T9.2020\BCTC 2017-2019\"/>
    </mc:Choice>
  </mc:AlternateContent>
  <bookViews>
    <workbookView xWindow="0" yWindow="0" windowWidth="20490" windowHeight="7770" firstSheet="1" activeTab="1"/>
  </bookViews>
  <sheets>
    <sheet name="foxz" sheetId="4" state="veryHidden" r:id=""/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2" i="1"/>
  <c r="E12" i="3" l="1"/>
  <c r="E11" i="3"/>
  <c r="D12" i="3"/>
  <c r="D11" i="3"/>
  <c r="C12" i="3"/>
  <c r="C11" i="3"/>
  <c r="C10" i="3"/>
  <c r="E9" i="3"/>
  <c r="D9" i="3"/>
  <c r="C9" i="3"/>
  <c r="C5" i="3"/>
  <c r="D5" i="3"/>
  <c r="E5" i="3"/>
  <c r="C6" i="3"/>
  <c r="D6" i="3"/>
  <c r="E6" i="3"/>
  <c r="C7" i="3"/>
  <c r="D7" i="3"/>
  <c r="E7" i="3"/>
  <c r="C8" i="3"/>
  <c r="D8" i="3"/>
  <c r="E8" i="3"/>
  <c r="E4" i="3"/>
  <c r="D4" i="3"/>
  <c r="C4" i="3"/>
  <c r="E3" i="3"/>
  <c r="D3" i="3"/>
  <c r="C3" i="3"/>
  <c r="D11" i="1"/>
  <c r="D10" i="1"/>
  <c r="C11" i="1"/>
  <c r="B11" i="1"/>
  <c r="C10" i="1" l="1"/>
  <c r="B16" i="1" l="1"/>
  <c r="D12" i="1"/>
  <c r="C12" i="1"/>
  <c r="B10" i="1"/>
  <c r="D9" i="1"/>
  <c r="C9" i="1"/>
</calcChain>
</file>

<file path=xl/sharedStrings.xml><?xml version="1.0" encoding="utf-8"?>
<sst xmlns="http://schemas.openxmlformats.org/spreadsheetml/2006/main" count="36" uniqueCount="25">
  <si>
    <t>TÌNH HÌNH TÀI CHÍNH CỦA NHÀ THẦU</t>
  </si>
  <si>
    <t>Tên nhà thầu: Công ty Cổ phần công nghệ Viking</t>
  </si>
  <si>
    <t>Số liệu tài chính cho 3 năm gần nhất (VNĐ)</t>
  </si>
  <si>
    <t>Năm 2017</t>
  </si>
  <si>
    <t>Năm 2018</t>
  </si>
  <si>
    <t>Năm 2019</t>
  </si>
  <si>
    <t>Thông tin từ Bảng cân đối kế toán</t>
  </si>
  <si>
    <t>Tổng tài sản</t>
  </si>
  <si>
    <t>Tổng nợ</t>
  </si>
  <si>
    <t>Giá trị tài sản ròng</t>
  </si>
  <si>
    <t>Tài sản ngắn hạn</t>
  </si>
  <si>
    <t>Nợ ngắn hạn</t>
  </si>
  <si>
    <t>Vốn lưu động</t>
  </si>
  <si>
    <t>Thông tin từ Báo cáo kết quả kinh doanh</t>
  </si>
  <si>
    <t>Tổng doanh thu</t>
  </si>
  <si>
    <t>Doanh thu bình quân hàng năm từ hoạt động sản xuất kinh doanh</t>
  </si>
  <si>
    <t>Lợi nhuận trước thuế</t>
  </si>
  <si>
    <t>Lợi nhuận sau thuế</t>
  </si>
  <si>
    <t>STT</t>
  </si>
  <si>
    <t>Danh mục</t>
  </si>
  <si>
    <t>Tổng nợ phải trả</t>
  </si>
  <si>
    <t>Giá trị tài sản ròng</t>
  </si>
  <si>
    <t>Tổng nợ ngắn hạn</t>
  </si>
  <si>
    <t>Tổng doanh thu</t>
  </si>
  <si>
    <t>Doanh thu bình quân 3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</si>
</sst>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/>
    <xf numFmtId="164" fontId="3" fillId="0" borderId="0" xfId="1" applyNumberFormat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2" fillId="0" borderId="1" xfId="1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164" fontId="2" fillId="0" borderId="8" xfId="1" applyNumberFormat="1" applyFont="1" applyBorder="1" applyAlignment="1">
      <alignment horizontal="right" vertical="center" wrapText="1"/>
    </xf>
    <xf numFmtId="164" fontId="3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3" fillId="0" borderId="9" xfId="1" applyNumberFormat="1" applyFont="1" applyBorder="1" applyAlignment="1">
      <alignment vertical="center" wrapText="1"/>
    </xf>
    <xf numFmtId="164" fontId="3" fillId="0" borderId="10" xfId="1" applyNumberFormat="1" applyFont="1" applyBorder="1" applyAlignment="1">
      <alignment vertical="center" wrapText="1"/>
    </xf>
    <xf numFmtId="164" fontId="3" fillId="0" borderId="6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9" sqref="B9"/>
    </sheetView>
  </sheetViews>
  <sheetFormatPr defaultRowHeight="16.5" x14ac:dyDescent="0.25"/>
  <cols>
    <col min="1" max="1" width="37" style="2" customWidth="1"/>
    <col min="2" max="4" width="21.5703125" style="3" customWidth="1"/>
    <col min="5" max="6" width="9.140625" style="1"/>
    <col min="7" max="7" width="21" style="3" bestFit="1" customWidth="1"/>
    <col min="8" max="16384" width="9.140625" style="1"/>
  </cols>
  <sheetData>
    <row r="1" spans="1:6" ht="33" customHeight="1" x14ac:dyDescent="0.25">
      <c r="A1" s="18" t="s">
        <v>0</v>
      </c>
      <c r="B1" s="18"/>
      <c r="C1" s="18"/>
      <c r="D1" s="18"/>
      <c r="E1" s="6"/>
      <c r="F1" s="6"/>
    </row>
    <row r="2" spans="1:6" ht="33" customHeight="1" x14ac:dyDescent="0.25">
      <c r="A2" s="17" t="s">
        <v>1</v>
      </c>
      <c r="B2" s="17"/>
      <c r="C2" s="17"/>
      <c r="D2" s="17"/>
      <c r="E2" s="5"/>
      <c r="F2" s="5"/>
    </row>
    <row r="4" spans="1:6" x14ac:dyDescent="0.25">
      <c r="B4" s="19" t="s">
        <v>2</v>
      </c>
      <c r="C4" s="20"/>
      <c r="D4" s="21"/>
    </row>
    <row r="5" spans="1:6" x14ac:dyDescent="0.25">
      <c r="B5" s="7" t="s">
        <v>3</v>
      </c>
      <c r="C5" s="7" t="s">
        <v>4</v>
      </c>
      <c r="D5" s="7" t="s">
        <v>5</v>
      </c>
    </row>
    <row r="6" spans="1:6" x14ac:dyDescent="0.25">
      <c r="B6" s="4" t="s">
        <v>6</v>
      </c>
    </row>
    <row r="7" spans="1:6" x14ac:dyDescent="0.25">
      <c r="A7" s="8" t="s">
        <v>7</v>
      </c>
      <c r="B7" s="7">
        <v>6280744370</v>
      </c>
      <c r="C7" s="7">
        <v>6261769502</v>
      </c>
      <c r="D7" s="7">
        <v>8573029628</v>
      </c>
    </row>
    <row r="8" spans="1:6" x14ac:dyDescent="0.25">
      <c r="A8" s="8" t="s">
        <v>8</v>
      </c>
      <c r="B8" s="7">
        <v>802736719</v>
      </c>
      <c r="C8" s="7">
        <v>736224994</v>
      </c>
      <c r="D8" s="7">
        <v>2989220750</v>
      </c>
    </row>
    <row r="9" spans="1:6" x14ac:dyDescent="0.25">
      <c r="A9" s="8" t="s">
        <v>9</v>
      </c>
      <c r="B9" s="7">
        <f>+B7-B8</f>
        <v>5478007651</v>
      </c>
      <c r="C9" s="7">
        <f>+C7-C8</f>
        <v>5525544508</v>
      </c>
      <c r="D9" s="7">
        <f>+D7-D8</f>
        <v>5583808878</v>
      </c>
    </row>
    <row r="10" spans="1:6" x14ac:dyDescent="0.25">
      <c r="A10" s="8" t="s">
        <v>10</v>
      </c>
      <c r="B10" s="7">
        <f t="shared" ref="B10:D11" si="0">+B7</f>
        <v>6280744370</v>
      </c>
      <c r="C10" s="7">
        <f t="shared" si="0"/>
        <v>6261769502</v>
      </c>
      <c r="D10" s="7">
        <f t="shared" si="0"/>
        <v>8573029628</v>
      </c>
    </row>
    <row r="11" spans="1:6" x14ac:dyDescent="0.25">
      <c r="A11" s="8" t="s">
        <v>11</v>
      </c>
      <c r="B11" s="7">
        <f t="shared" si="0"/>
        <v>802736719</v>
      </c>
      <c r="C11" s="7">
        <f t="shared" si="0"/>
        <v>736224994</v>
      </c>
      <c r="D11" s="7">
        <f t="shared" si="0"/>
        <v>2989220750</v>
      </c>
    </row>
    <row r="12" spans="1:6" x14ac:dyDescent="0.25">
      <c r="A12" s="8" t="s">
        <v>12</v>
      </c>
      <c r="B12" s="7">
        <f>+B10-B11</f>
        <v>5478007651</v>
      </c>
      <c r="C12" s="7">
        <f>+C10-C11</f>
        <v>5525544508</v>
      </c>
      <c r="D12" s="7">
        <f>+D10-D11</f>
        <v>5583808878</v>
      </c>
    </row>
    <row r="13" spans="1:6" x14ac:dyDescent="0.25">
      <c r="B13" s="4" t="s">
        <v>13</v>
      </c>
    </row>
    <row r="14" spans="1:6" x14ac:dyDescent="0.25">
      <c r="A14" s="8"/>
      <c r="B14" s="7" t="s">
        <v>3</v>
      </c>
      <c r="C14" s="7" t="s">
        <v>4</v>
      </c>
      <c r="D14" s="7" t="s">
        <v>5</v>
      </c>
    </row>
    <row r="15" spans="1:6" x14ac:dyDescent="0.25">
      <c r="A15" s="8" t="s">
        <v>14</v>
      </c>
      <c r="B15" s="7">
        <v>15210012513</v>
      </c>
      <c r="C15" s="7">
        <v>17840563799</v>
      </c>
      <c r="D15" s="7">
        <v>17998252136</v>
      </c>
    </row>
    <row r="16" spans="1:6" ht="33" x14ac:dyDescent="0.25">
      <c r="A16" s="9" t="s">
        <v>15</v>
      </c>
      <c r="B16" s="16">
        <f>+AVERAGE(B15,C15,D15)</f>
        <v>17016276149.333334</v>
      </c>
      <c r="C16" s="16"/>
      <c r="D16" s="16"/>
    </row>
    <row r="17" spans="1:4" x14ac:dyDescent="0.25">
      <c r="A17" s="8" t="s">
        <v>16</v>
      </c>
      <c r="B17" s="7">
        <v>37338872</v>
      </c>
      <c r="C17" s="7">
        <v>50039849</v>
      </c>
      <c r="D17" s="7">
        <v>54637208</v>
      </c>
    </row>
    <row r="18" spans="1:4" x14ac:dyDescent="0.25">
      <c r="A18" s="8" t="s">
        <v>17</v>
      </c>
      <c r="B18" s="7">
        <v>35470928</v>
      </c>
      <c r="C18" s="7">
        <v>47536857</v>
      </c>
      <c r="D18" s="7">
        <v>51874598</v>
      </c>
    </row>
  </sheetData>
  <mergeCells count="4">
    <mergeCell ref="B16:D16"/>
    <mergeCell ref="A2:D2"/>
    <mergeCell ref="A1:D1"/>
    <mergeCell ref="B4:D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8" sqref="C18"/>
    </sheetView>
  </sheetViews>
  <sheetFormatPr defaultRowHeight="15" x14ac:dyDescent="0.25"/>
  <cols>
    <col min="2" max="2" width="23.85546875" customWidth="1"/>
    <col min="3" max="5" width="22.140625" customWidth="1"/>
  </cols>
  <sheetData>
    <row r="1" spans="1:5" ht="15.75" thickBot="1" x14ac:dyDescent="0.3"/>
    <row r="2" spans="1:5" ht="17.25" thickBot="1" x14ac:dyDescent="0.3">
      <c r="A2" s="10" t="s">
        <v>18</v>
      </c>
      <c r="B2" s="11" t="s">
        <v>19</v>
      </c>
      <c r="C2" s="11" t="s">
        <v>3</v>
      </c>
      <c r="D2" s="11" t="s">
        <v>4</v>
      </c>
      <c r="E2" s="12" t="s">
        <v>5</v>
      </c>
    </row>
    <row r="3" spans="1:5" ht="17.25" thickBot="1" x14ac:dyDescent="0.3">
      <c r="A3" s="13">
        <v>1</v>
      </c>
      <c r="B3" s="14" t="s">
        <v>7</v>
      </c>
      <c r="C3" s="15">
        <f>+Sheet1!B7</f>
        <v>6280744370</v>
      </c>
      <c r="D3" s="15">
        <f>+Sheet1!C7</f>
        <v>6261769502</v>
      </c>
      <c r="E3" s="15">
        <f>+Sheet1!D7</f>
        <v>8573029628</v>
      </c>
    </row>
    <row r="4" spans="1:5" ht="17.25" thickBot="1" x14ac:dyDescent="0.3">
      <c r="A4" s="13">
        <v>2</v>
      </c>
      <c r="B4" s="14" t="s">
        <v>20</v>
      </c>
      <c r="C4" s="15">
        <f>+Sheet1!B8</f>
        <v>802736719</v>
      </c>
      <c r="D4" s="15">
        <f>+Sheet1!C8</f>
        <v>736224994</v>
      </c>
      <c r="E4" s="15">
        <f>+Sheet1!D8</f>
        <v>2989220750</v>
      </c>
    </row>
    <row r="5" spans="1:5" ht="17.25" thickBot="1" x14ac:dyDescent="0.3">
      <c r="A5" s="13">
        <v>3</v>
      </c>
      <c r="B5" s="14" t="s">
        <v>21</v>
      </c>
      <c r="C5" s="15">
        <f>+Sheet1!B9</f>
        <v>5478007651</v>
      </c>
      <c r="D5" s="15">
        <f>+Sheet1!C9</f>
        <v>5525544508</v>
      </c>
      <c r="E5" s="15">
        <f>+Sheet1!D9</f>
        <v>5583808878</v>
      </c>
    </row>
    <row r="6" spans="1:5" ht="17.25" thickBot="1" x14ac:dyDescent="0.3">
      <c r="A6" s="13">
        <v>4</v>
      </c>
      <c r="B6" s="14" t="s">
        <v>10</v>
      </c>
      <c r="C6" s="15">
        <f>+Sheet1!B10</f>
        <v>6280744370</v>
      </c>
      <c r="D6" s="15">
        <f>+Sheet1!C10</f>
        <v>6261769502</v>
      </c>
      <c r="E6" s="15">
        <f>+Sheet1!D10</f>
        <v>8573029628</v>
      </c>
    </row>
    <row r="7" spans="1:5" ht="17.25" thickBot="1" x14ac:dyDescent="0.3">
      <c r="A7" s="13">
        <v>5</v>
      </c>
      <c r="B7" s="14" t="s">
        <v>22</v>
      </c>
      <c r="C7" s="15">
        <f>+Sheet1!B11</f>
        <v>802736719</v>
      </c>
      <c r="D7" s="15">
        <f>+Sheet1!C11</f>
        <v>736224994</v>
      </c>
      <c r="E7" s="15">
        <f>+Sheet1!D11</f>
        <v>2989220750</v>
      </c>
    </row>
    <row r="8" spans="1:5" ht="17.25" thickBot="1" x14ac:dyDescent="0.3">
      <c r="A8" s="13">
        <v>6</v>
      </c>
      <c r="B8" s="14" t="s">
        <v>12</v>
      </c>
      <c r="C8" s="15">
        <f>+Sheet1!B12</f>
        <v>5478007651</v>
      </c>
      <c r="D8" s="15">
        <f>+Sheet1!C12</f>
        <v>5525544508</v>
      </c>
      <c r="E8" s="15">
        <f>+Sheet1!D12</f>
        <v>5583808878</v>
      </c>
    </row>
    <row r="9" spans="1:5" ht="17.25" thickBot="1" x14ac:dyDescent="0.3">
      <c r="A9" s="13">
        <v>7</v>
      </c>
      <c r="B9" s="14" t="s">
        <v>23</v>
      </c>
      <c r="C9" s="15">
        <f>+Sheet1!B15</f>
        <v>15210012513</v>
      </c>
      <c r="D9" s="15">
        <f>+Sheet1!C15</f>
        <v>17840563799</v>
      </c>
      <c r="E9" s="15">
        <f>+Sheet1!D15</f>
        <v>17998252136</v>
      </c>
    </row>
    <row r="10" spans="1:5" ht="33.75" thickBot="1" x14ac:dyDescent="0.3">
      <c r="A10" s="13">
        <v>8</v>
      </c>
      <c r="B10" s="14" t="s">
        <v>24</v>
      </c>
      <c r="C10" s="22">
        <f>+AVERAGE(C9:E9)</f>
        <v>17016276149.333334</v>
      </c>
      <c r="D10" s="23"/>
      <c r="E10" s="24"/>
    </row>
    <row r="11" spans="1:5" ht="17.25" thickBot="1" x14ac:dyDescent="0.3">
      <c r="A11" s="13">
        <v>9</v>
      </c>
      <c r="B11" s="14" t="s">
        <v>16</v>
      </c>
      <c r="C11" s="15">
        <f>+Sheet1!B17</f>
        <v>37338872</v>
      </c>
      <c r="D11" s="15">
        <f>+Sheet1!C17</f>
        <v>50039849</v>
      </c>
      <c r="E11" s="15">
        <f>+Sheet1!D17</f>
        <v>54637208</v>
      </c>
    </row>
    <row r="12" spans="1:5" ht="17.25" thickBot="1" x14ac:dyDescent="0.3">
      <c r="A12" s="13">
        <v>10</v>
      </c>
      <c r="B12" s="14" t="s">
        <v>17</v>
      </c>
      <c r="C12" s="15">
        <f>+Sheet1!B18</f>
        <v>35470928</v>
      </c>
      <c r="D12" s="15">
        <f>+Sheet1!C18</f>
        <v>47536857</v>
      </c>
      <c r="E12" s="15">
        <f>+Sheet1!D18</f>
        <v>51874598</v>
      </c>
    </row>
  </sheetData>
  <mergeCells count="1">
    <mergeCell ref="C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2020-08-15T11:43:49Z</dcterms:created>
  <dcterms:modified xsi:type="dcterms:W3CDTF">2022-01-18T08:10:17Z</dcterms:modified>
</cp:coreProperties>
</file>