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041B9BE-BDBF-4946-BCCA-C410B659A4A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TIẾT KIỆM" sheetId="1" r:id="rId1"/>
    <sheet name="TÍN DỤ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D17" i="2"/>
  <c r="D18" i="2"/>
  <c r="J11" i="1"/>
  <c r="J10" i="1"/>
  <c r="C16" i="1"/>
  <c r="D16" i="1"/>
  <c r="E16" i="1"/>
  <c r="B16" i="1"/>
  <c r="J9" i="1"/>
</calcChain>
</file>

<file path=xl/sharedStrings.xml><?xml version="1.0" encoding="utf-8"?>
<sst xmlns="http://schemas.openxmlformats.org/spreadsheetml/2006/main" count="60" uniqueCount="46">
  <si>
    <t>Ngân hàng VNC</t>
  </si>
  <si>
    <t>Hà Nội ngày   tháng   năm</t>
  </si>
  <si>
    <t>Trụ sở chính</t>
  </si>
  <si>
    <t>BÁO CÁO TÌNH HÌNH HUY ĐỘNG VỐN 6 THÁNG ĐẦU NĂM</t>
  </si>
  <si>
    <t>Về quy mô</t>
  </si>
  <si>
    <t>STT</t>
  </si>
  <si>
    <t>Nội dung</t>
  </si>
  <si>
    <t>Quý I/2024</t>
  </si>
  <si>
    <t>Quý II/2024</t>
  </si>
  <si>
    <t>Mở mới</t>
  </si>
  <si>
    <t>Tất toán</t>
  </si>
  <si>
    <t>Số khoản tiết kiệm</t>
  </si>
  <si>
    <t>x+y-z+v-w=u</t>
  </si>
  <si>
    <t>Số lượng khách hàng</t>
  </si>
  <si>
    <t>Tổng tiền tiết kiệm</t>
  </si>
  <si>
    <t>Các khoản tất toán năm 2024</t>
  </si>
  <si>
    <t>Tiêu chí</t>
  </si>
  <si>
    <t>Quý I</t>
  </si>
  <si>
    <t>Quý II</t>
  </si>
  <si>
    <t>Quý III</t>
  </si>
  <si>
    <t>Quý IV</t>
  </si>
  <si>
    <t>Số tiền gốc phải trả</t>
  </si>
  <si>
    <t>Số tiền lãi phải trả</t>
  </si>
  <si>
    <t>Tổng</t>
  </si>
  <si>
    <t>Phân loại theo các tiêu chí</t>
  </si>
  <si>
    <t>Số tiền tiết kiệm</t>
  </si>
  <si>
    <t>Dưới 1 tỷ</t>
  </si>
  <si>
    <t>từ 1 đến dưới 10 tỷ</t>
  </si>
  <si>
    <t>từ 10 đến dưới 50 tỷ</t>
  </si>
  <si>
    <t>từ 50 tỷ trở lên</t>
  </si>
  <si>
    <t>Hà Nội ngày 30  tháng  06  năm 2024</t>
  </si>
  <si>
    <t>BÁO CÁO TÌNH HÌNH CẤP TÍN DỤNG NĂM 2024</t>
  </si>
  <si>
    <t>Về quy mô tín dụng</t>
  </si>
  <si>
    <t>31/12/2023</t>
  </si>
  <si>
    <t>30/06/2024</t>
  </si>
  <si>
    <t>Phát sinh tăng</t>
  </si>
  <si>
    <t>Phát sinh giảm</t>
  </si>
  <si>
    <t>1. Khoản nợ</t>
  </si>
  <si>
    <t>Số hợp đồng tín dụng</t>
  </si>
  <si>
    <t>Tổng tiền giải ngân</t>
  </si>
  <si>
    <t>Dư nợ gốc còn lại</t>
  </si>
  <si>
    <t>2. Tăng trưởng qua các năm</t>
  </si>
  <si>
    <t>Thời điểm</t>
  </si>
  <si>
    <t>Tổng giá trị HĐTD
(Chưa tất toán)</t>
  </si>
  <si>
    <t>Tăng trưởng 
(so với cùng kỳ năm trước)</t>
  </si>
  <si>
    <t>Tổng giá trị TSBĐ
(Của các hợp đồng chưa tất toán)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</si>
</sst>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sz val="11"/>
      <name val="Calibri"/>
      <family val="2"/>
    </font>
    <font>
      <b/>
      <i/>
      <sz val="11"/>
      <color rgb="FFFF0000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6D9EEB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5" borderId="0" xfId="0" applyFont="1" applyFill="1"/>
    <xf numFmtId="0" fontId="5" fillId="0" borderId="0" xfId="0" applyFont="1"/>
    <xf numFmtId="0" fontId="1" fillId="0" borderId="5" xfId="0" applyFont="1" applyBorder="1"/>
    <xf numFmtId="0" fontId="3" fillId="0" borderId="5" xfId="0" applyFont="1" applyBorder="1"/>
    <xf numFmtId="164" fontId="2" fillId="0" borderId="0" xfId="0" applyNumberFormat="1" applyFont="1"/>
    <xf numFmtId="164" fontId="4" fillId="0" borderId="5" xfId="0" applyNumberFormat="1" applyFont="1" applyBorder="1" applyAlignment="1">
      <alignment horizontal="center"/>
    </xf>
    <xf numFmtId="164" fontId="2" fillId="0" borderId="5" xfId="0" applyNumberFormat="1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2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2" fillId="0" borderId="5" xfId="1" applyNumberFormat="1" applyFont="1" applyBorder="1"/>
    <xf numFmtId="0" fontId="2" fillId="0" borderId="7" xfId="0" applyFont="1" applyBorder="1"/>
    <xf numFmtId="164" fontId="2" fillId="6" borderId="5" xfId="1" applyNumberFormat="1" applyFont="1" applyFill="1" applyBorder="1" applyAlignment="1">
      <alignment horizontal="center"/>
    </xf>
    <xf numFmtId="0" fontId="2" fillId="7" borderId="8" xfId="0" applyFont="1" applyFill="1" applyBorder="1"/>
    <xf numFmtId="164" fontId="2" fillId="7" borderId="8" xfId="1" applyNumberFormat="1" applyFont="1" applyFill="1" applyBorder="1"/>
    <xf numFmtId="164" fontId="2" fillId="0" borderId="5" xfId="1" applyNumberFormat="1" applyFont="1" applyBorder="1" applyAlignment="1"/>
    <xf numFmtId="9" fontId="2" fillId="6" borderId="5" xfId="0" applyNumberFormat="1" applyFont="1" applyFill="1" applyBorder="1" applyAlignment="1">
      <alignment horizontal="center"/>
    </xf>
    <xf numFmtId="0" fontId="2" fillId="8" borderId="5" xfId="0" applyFont="1" applyFill="1" applyBorder="1"/>
    <xf numFmtId="164" fontId="2" fillId="8" borderId="5" xfId="0" applyNumberFormat="1" applyFont="1" applyFill="1" applyBorder="1"/>
    <xf numFmtId="0" fontId="4" fillId="8" borderId="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2" fillId="8" borderId="5" xfId="1" applyNumberFormat="1" applyFont="1" applyFill="1" applyBorder="1"/>
    <xf numFmtId="164" fontId="2" fillId="0" borderId="2" xfId="0" applyNumberFormat="1" applyFont="1" applyBorder="1"/>
    <xf numFmtId="164" fontId="2" fillId="8" borderId="2" xfId="0" applyNumberFormat="1" applyFont="1" applyFill="1" applyBorder="1"/>
    <xf numFmtId="164" fontId="2" fillId="0" borderId="8" xfId="0" applyNumberFormat="1" applyFont="1" applyBorder="1"/>
    <xf numFmtId="164" fontId="2" fillId="8" borderId="8" xfId="0" applyNumberFormat="1" applyFont="1" applyFill="1" applyBorder="1"/>
    <xf numFmtId="10" fontId="2" fillId="6" borderId="5" xfId="2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6" fillId="0" borderId="6" xfId="0" applyFont="1" applyBorder="1"/>
    <xf numFmtId="0" fontId="5" fillId="0" borderId="2" xfId="0" applyFont="1" applyBorder="1" applyAlignment="1">
      <alignment horizontal="left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6" fillId="0" borderId="10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9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5" zoomScaleNormal="85" workbookViewId="0">
      <selection activeCell="F22" sqref="F22"/>
    </sheetView>
  </sheetViews>
  <sheetFormatPr defaultColWidth="14.42578125" defaultRowHeight="15" customHeight="1" x14ac:dyDescent="0.25"/>
  <cols>
    <col min="1" max="1" width="22.7109375" customWidth="1"/>
    <col min="2" max="2" width="18.85546875" customWidth="1"/>
    <col min="3" max="3" width="16.5703125" bestFit="1" customWidth="1"/>
    <col min="4" max="5" width="17.28515625" bestFit="1" customWidth="1"/>
    <col min="6" max="6" width="16.5703125" bestFit="1" customWidth="1"/>
    <col min="7" max="7" width="13.7109375" bestFit="1" customWidth="1"/>
    <col min="8" max="8" width="16.5703125" bestFit="1" customWidth="1"/>
    <col min="9" max="9" width="9.28515625" customWidth="1"/>
    <col min="10" max="10" width="15.85546875" bestFit="1" customWidth="1"/>
    <col min="11" max="11" width="13.28515625" customWidth="1"/>
    <col min="12" max="26" width="8.7109375" customWidth="1"/>
  </cols>
  <sheetData>
    <row r="1" spans="1:26" x14ac:dyDescent="0.25">
      <c r="A1" s="41" t="s">
        <v>0</v>
      </c>
      <c r="B1" s="42"/>
      <c r="C1" s="1"/>
      <c r="D1" s="43" t="s">
        <v>1</v>
      </c>
      <c r="E1" s="42"/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3" t="s">
        <v>2</v>
      </c>
      <c r="B2" s="4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44" t="s">
        <v>3</v>
      </c>
      <c r="B4" s="42"/>
      <c r="C4" s="42"/>
      <c r="D4" s="42"/>
      <c r="E4" s="42"/>
      <c r="F4" s="42"/>
      <c r="G4" s="42"/>
      <c r="H4" s="4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45" t="s">
        <v>4</v>
      </c>
      <c r="B6" s="42"/>
      <c r="C6" s="42"/>
      <c r="D6" s="42"/>
      <c r="E6" s="42"/>
      <c r="F6" s="4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6" t="s">
        <v>5</v>
      </c>
      <c r="B7" s="46" t="s">
        <v>6</v>
      </c>
      <c r="C7" s="47">
        <v>45291</v>
      </c>
      <c r="D7" s="38" t="s">
        <v>7</v>
      </c>
      <c r="E7" s="37"/>
      <c r="F7" s="38" t="s">
        <v>8</v>
      </c>
      <c r="G7" s="37"/>
      <c r="H7" s="39">
        <v>45473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0"/>
      <c r="B8" s="40"/>
      <c r="C8" s="40"/>
      <c r="D8" s="2" t="s">
        <v>9</v>
      </c>
      <c r="E8" s="2" t="s">
        <v>10</v>
      </c>
      <c r="F8" s="2" t="s">
        <v>9</v>
      </c>
      <c r="G8" s="2" t="s">
        <v>10</v>
      </c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v>1</v>
      </c>
      <c r="B9" s="4" t="s">
        <v>11</v>
      </c>
      <c r="C9" s="4">
        <v>11</v>
      </c>
      <c r="D9" s="4">
        <v>25</v>
      </c>
      <c r="E9" s="4">
        <v>2</v>
      </c>
      <c r="F9" s="4">
        <v>24</v>
      </c>
      <c r="G9" s="4">
        <v>3</v>
      </c>
      <c r="H9" s="4">
        <v>55</v>
      </c>
      <c r="J9" s="20">
        <f>C9+D9-E9+F9-G9</f>
        <v>55</v>
      </c>
      <c r="K9" s="5" t="s">
        <v>12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v>2</v>
      </c>
      <c r="B10" s="4" t="s">
        <v>13</v>
      </c>
      <c r="C10" s="24">
        <v>7</v>
      </c>
      <c r="D10" s="24">
        <v>19</v>
      </c>
      <c r="E10" s="24">
        <v>0</v>
      </c>
      <c r="F10" s="24">
        <v>8</v>
      </c>
      <c r="G10" s="24">
        <v>0</v>
      </c>
      <c r="H10" s="24">
        <v>34</v>
      </c>
      <c r="J10" s="20">
        <f>C10+D10-E10+F10-G10</f>
        <v>34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3</v>
      </c>
      <c r="B11" s="4" t="s">
        <v>14</v>
      </c>
      <c r="C11" s="22">
        <v>4424952249</v>
      </c>
      <c r="D11" s="22">
        <v>56175392000</v>
      </c>
      <c r="E11" s="22">
        <v>900000000</v>
      </c>
      <c r="F11" s="22">
        <v>17133670000</v>
      </c>
      <c r="G11" s="22">
        <v>650000000</v>
      </c>
      <c r="H11" s="22">
        <v>76184014249</v>
      </c>
      <c r="J11" s="21">
        <f>C11+D11-E11+F11-G11</f>
        <v>76184014249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4" t="s">
        <v>15</v>
      </c>
      <c r="B12" s="35"/>
      <c r="C12" s="35"/>
      <c r="D12" s="35"/>
      <c r="E12" s="35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 t="s">
        <v>16</v>
      </c>
      <c r="B13" s="26" t="s">
        <v>17</v>
      </c>
      <c r="C13" s="26" t="s">
        <v>18</v>
      </c>
      <c r="D13" s="26" t="s">
        <v>19</v>
      </c>
      <c r="E13" s="27" t="s">
        <v>20</v>
      </c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" t="s">
        <v>21</v>
      </c>
      <c r="B14" s="28">
        <v>900000000</v>
      </c>
      <c r="C14" s="28">
        <v>650000000</v>
      </c>
      <c r="D14" s="28">
        <v>1131709472</v>
      </c>
      <c r="E14" s="28">
        <v>1041764834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 t="s">
        <v>22</v>
      </c>
      <c r="B15" s="28">
        <v>192672000</v>
      </c>
      <c r="C15" s="28">
        <v>60535397</v>
      </c>
      <c r="D15" s="28">
        <v>95909301</v>
      </c>
      <c r="E15" s="28">
        <v>86181066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" t="s">
        <v>23</v>
      </c>
      <c r="B16" s="28">
        <f>B14+B15</f>
        <v>1092672000</v>
      </c>
      <c r="C16" s="28">
        <f t="shared" ref="C16:E16" si="0">C14+C15</f>
        <v>710535397</v>
      </c>
      <c r="D16" s="28">
        <f t="shared" si="0"/>
        <v>1227618773</v>
      </c>
      <c r="E16" s="28">
        <f t="shared" si="0"/>
        <v>1127945900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6" t="s">
        <v>24</v>
      </c>
      <c r="B17" s="35"/>
      <c r="C17" s="35"/>
      <c r="D17" s="35"/>
      <c r="E17" s="37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/>
      <c r="B18" s="7" t="s">
        <v>11</v>
      </c>
      <c r="C18" s="7" t="s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 t="s">
        <v>26</v>
      </c>
      <c r="B19" s="24">
        <v>35</v>
      </c>
      <c r="C19" s="28">
        <v>9759062000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8" t="s">
        <v>27</v>
      </c>
      <c r="B20" s="24">
        <v>11</v>
      </c>
      <c r="C20" s="28">
        <v>28550000000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 t="s">
        <v>28</v>
      </c>
      <c r="B21" s="24">
        <v>3</v>
      </c>
      <c r="C21" s="28">
        <v>35000000000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 t="s">
        <v>29</v>
      </c>
      <c r="B22" s="4">
        <v>0</v>
      </c>
      <c r="C22" s="17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2:F12"/>
    <mergeCell ref="A17:E17"/>
    <mergeCell ref="F7:G7"/>
    <mergeCell ref="H7:H8"/>
    <mergeCell ref="A1:B1"/>
    <mergeCell ref="D1:H1"/>
    <mergeCell ref="A2:B2"/>
    <mergeCell ref="A4:H4"/>
    <mergeCell ref="A6:F6"/>
    <mergeCell ref="A7:A8"/>
    <mergeCell ref="B7:B8"/>
    <mergeCell ref="C7:C8"/>
    <mergeCell ref="D7:E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5" zoomScale="85" zoomScaleNormal="85" workbookViewId="0">
      <selection activeCell="C31" sqref="C31"/>
    </sheetView>
  </sheetViews>
  <sheetFormatPr defaultColWidth="14.42578125" defaultRowHeight="15" customHeight="1" x14ac:dyDescent="0.25"/>
  <cols>
    <col min="1" max="1" width="5" customWidth="1"/>
    <col min="2" max="2" width="27.85546875" customWidth="1"/>
    <col min="3" max="3" width="21.5703125" customWidth="1"/>
    <col min="4" max="4" width="20.85546875" customWidth="1"/>
    <col min="5" max="5" width="19.140625" customWidth="1"/>
    <col min="6" max="6" width="17.85546875" customWidth="1"/>
    <col min="7" max="7" width="20.140625" customWidth="1"/>
    <col min="8" max="8" width="19.5703125" customWidth="1"/>
    <col min="9" max="9" width="28" customWidth="1"/>
    <col min="10" max="10" width="26.7109375" customWidth="1"/>
    <col min="11" max="26" width="8.7109375" customWidth="1"/>
  </cols>
  <sheetData>
    <row r="1" spans="1:26" x14ac:dyDescent="0.25">
      <c r="A1" s="41" t="s">
        <v>0</v>
      </c>
      <c r="B1" s="42"/>
      <c r="C1" s="1"/>
      <c r="D1" s="41" t="s">
        <v>30</v>
      </c>
      <c r="E1" s="42"/>
      <c r="F1" s="42"/>
      <c r="G1" s="42"/>
      <c r="H1" s="42"/>
    </row>
    <row r="2" spans="1:26" x14ac:dyDescent="0.25">
      <c r="A2" s="43" t="s">
        <v>2</v>
      </c>
      <c r="B2" s="42"/>
      <c r="C2" s="1"/>
      <c r="D2" s="1"/>
      <c r="E2" s="9"/>
      <c r="F2" s="9"/>
      <c r="G2" s="9"/>
      <c r="H2" s="9"/>
    </row>
    <row r="3" spans="1:26" x14ac:dyDescent="0.25">
      <c r="A3" s="1"/>
      <c r="B3" s="1"/>
      <c r="C3" s="1"/>
      <c r="D3" s="1"/>
      <c r="E3" s="9"/>
      <c r="F3" s="9"/>
      <c r="G3" s="9"/>
      <c r="H3" s="9"/>
    </row>
    <row r="4" spans="1:26" x14ac:dyDescent="0.25">
      <c r="A4" s="50" t="s">
        <v>31</v>
      </c>
      <c r="B4" s="42"/>
      <c r="C4" s="42"/>
      <c r="D4" s="42"/>
      <c r="E4" s="42"/>
      <c r="F4" s="42"/>
      <c r="G4" s="42"/>
      <c r="H4" s="42"/>
    </row>
    <row r="5" spans="1:26" x14ac:dyDescent="0.25">
      <c r="A5" s="1"/>
      <c r="B5" s="1"/>
      <c r="C5" s="1"/>
      <c r="D5" s="1"/>
      <c r="E5" s="9"/>
      <c r="F5" s="9"/>
      <c r="G5" s="9"/>
      <c r="H5" s="9"/>
    </row>
    <row r="6" spans="1:26" x14ac:dyDescent="0.25">
      <c r="A6" s="48" t="s">
        <v>32</v>
      </c>
      <c r="B6" s="35"/>
      <c r="C6" s="35"/>
      <c r="D6" s="35"/>
      <c r="E6" s="35"/>
      <c r="F6" s="35"/>
      <c r="G6" s="35"/>
      <c r="H6" s="37"/>
    </row>
    <row r="7" spans="1:26" x14ac:dyDescent="0.25">
      <c r="A7" s="51" t="s">
        <v>5</v>
      </c>
      <c r="B7" s="51" t="s">
        <v>6</v>
      </c>
      <c r="C7" s="51" t="s">
        <v>33</v>
      </c>
      <c r="D7" s="52" t="s">
        <v>7</v>
      </c>
      <c r="E7" s="37"/>
      <c r="F7" s="52" t="s">
        <v>8</v>
      </c>
      <c r="G7" s="37"/>
      <c r="H7" s="53" t="s">
        <v>34</v>
      </c>
    </row>
    <row r="8" spans="1:26" x14ac:dyDescent="0.25">
      <c r="A8" s="40"/>
      <c r="B8" s="40"/>
      <c r="C8" s="40"/>
      <c r="D8" s="2" t="s">
        <v>35</v>
      </c>
      <c r="E8" s="10" t="s">
        <v>36</v>
      </c>
      <c r="F8" s="2" t="s">
        <v>35</v>
      </c>
      <c r="G8" s="10" t="s">
        <v>36</v>
      </c>
      <c r="H8" s="40"/>
    </row>
    <row r="9" spans="1:26" x14ac:dyDescent="0.25">
      <c r="A9" s="48" t="s">
        <v>37</v>
      </c>
      <c r="B9" s="35"/>
      <c r="C9" s="35"/>
      <c r="D9" s="35"/>
      <c r="E9" s="35"/>
      <c r="F9" s="35"/>
      <c r="G9" s="35"/>
      <c r="H9" s="54"/>
    </row>
    <row r="10" spans="1:26" x14ac:dyDescent="0.25">
      <c r="A10" s="3">
        <v>1</v>
      </c>
      <c r="B10" s="4" t="s">
        <v>38</v>
      </c>
      <c r="C10" s="4">
        <v>106</v>
      </c>
      <c r="D10" s="4">
        <v>14</v>
      </c>
      <c r="E10" s="11">
        <v>15</v>
      </c>
      <c r="F10" s="11">
        <v>8</v>
      </c>
      <c r="G10" s="29">
        <v>3</v>
      </c>
      <c r="H10" s="31">
        <v>110</v>
      </c>
    </row>
    <row r="11" spans="1:26" x14ac:dyDescent="0.25">
      <c r="A11" s="3">
        <v>2</v>
      </c>
      <c r="B11" s="4" t="s">
        <v>13</v>
      </c>
      <c r="C11" s="24">
        <v>79</v>
      </c>
      <c r="D11" s="24">
        <v>6</v>
      </c>
      <c r="E11" s="25">
        <v>11</v>
      </c>
      <c r="F11" s="25">
        <v>4</v>
      </c>
      <c r="G11" s="30">
        <v>3</v>
      </c>
      <c r="H11" s="32">
        <v>75</v>
      </c>
    </row>
    <row r="12" spans="1:26" x14ac:dyDescent="0.25">
      <c r="A12" s="3">
        <v>3</v>
      </c>
      <c r="B12" s="4" t="s">
        <v>39</v>
      </c>
      <c r="C12" s="25">
        <v>2805692440000</v>
      </c>
      <c r="D12" s="25">
        <v>75678000000</v>
      </c>
      <c r="E12" s="25">
        <v>132022000000</v>
      </c>
      <c r="F12" s="25">
        <v>40549250000</v>
      </c>
      <c r="G12" s="30">
        <v>203200000000</v>
      </c>
      <c r="H12" s="32">
        <v>2586697690000</v>
      </c>
    </row>
    <row r="13" spans="1:26" x14ac:dyDescent="0.25">
      <c r="A13" s="3">
        <v>4</v>
      </c>
      <c r="B13" s="4" t="s">
        <v>40</v>
      </c>
      <c r="C13" s="25">
        <v>1765537943707</v>
      </c>
      <c r="D13" s="25">
        <v>75678000000</v>
      </c>
      <c r="E13" s="25">
        <v>179386984849</v>
      </c>
      <c r="F13" s="25">
        <v>40549250000</v>
      </c>
      <c r="G13" s="30">
        <v>140955027672</v>
      </c>
      <c r="H13" s="32">
        <v>1561423181178</v>
      </c>
    </row>
    <row r="14" spans="1:26" x14ac:dyDescent="0.25">
      <c r="A14" s="48" t="s">
        <v>41</v>
      </c>
      <c r="B14" s="35"/>
      <c r="C14" s="35"/>
      <c r="D14" s="35"/>
      <c r="E14" s="35"/>
      <c r="F14" s="35"/>
      <c r="G14" s="35"/>
      <c r="H14" s="49"/>
    </row>
    <row r="15" spans="1:26" ht="42.75" x14ac:dyDescent="0.25">
      <c r="A15" s="12" t="s">
        <v>5</v>
      </c>
      <c r="B15" s="12" t="s">
        <v>42</v>
      </c>
      <c r="C15" s="13" t="s">
        <v>43</v>
      </c>
      <c r="D15" s="13" t="s">
        <v>44</v>
      </c>
      <c r="E15" s="13" t="s">
        <v>45</v>
      </c>
      <c r="F15" s="13" t="s">
        <v>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3">
        <v>1</v>
      </c>
      <c r="B16" s="15">
        <v>44561</v>
      </c>
      <c r="C16" s="19">
        <v>1729185440000</v>
      </c>
      <c r="D16" s="23">
        <v>1</v>
      </c>
      <c r="E16" s="19">
        <v>3975036481647</v>
      </c>
      <c r="F16" s="23">
        <v>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3">
        <v>2</v>
      </c>
      <c r="B17" s="15">
        <v>44926</v>
      </c>
      <c r="C17" s="19">
        <v>1895470440000</v>
      </c>
      <c r="D17" s="33">
        <f>C17/C16 - 1</f>
        <v>9.6163775239745286E-2</v>
      </c>
      <c r="E17" s="19">
        <v>4315097134401</v>
      </c>
      <c r="F17" s="33">
        <f>E17/E16-1</f>
        <v>8.5549064599553137E-2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3">
        <v>3</v>
      </c>
      <c r="B18" s="15">
        <v>45291</v>
      </c>
      <c r="C18" s="19">
        <v>2805692440000</v>
      </c>
      <c r="D18" s="33">
        <f>C18/C17 - 1</f>
        <v>0.48020901871727428</v>
      </c>
      <c r="E18" s="19">
        <v>6005411993537</v>
      </c>
      <c r="F18" s="33">
        <f>E18/E17-1</f>
        <v>0.39172116095844056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/>
    <row r="20" spans="1:26" ht="15.75" customHeight="1" x14ac:dyDescent="0.25"/>
    <row r="21" spans="1:26" ht="15.75" customHeight="1" x14ac:dyDescent="0.25"/>
    <row r="22" spans="1:26" ht="15.75" customHeight="1" x14ac:dyDescent="0.25"/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4:H14"/>
    <mergeCell ref="A1:B1"/>
    <mergeCell ref="D1:H1"/>
    <mergeCell ref="A2:B2"/>
    <mergeCell ref="A4:H4"/>
    <mergeCell ref="A6:H6"/>
    <mergeCell ref="A7:A8"/>
    <mergeCell ref="B7:B8"/>
    <mergeCell ref="C7:C8"/>
    <mergeCell ref="D7:E7"/>
    <mergeCell ref="F7:G7"/>
    <mergeCell ref="H7:H8"/>
    <mergeCell ref="A9:H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TIẾT KIỆM</vt:lpstr>
      <vt:lpstr>TÍN DỤNG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</cp:lastModifiedBy>
  <dcterms:created xsi:type="dcterms:W3CDTF">2025-07-22T03:42:32Z</dcterms:created>
  <dcterms:modified xsi:type="dcterms:W3CDTF">2025-07-22T03:43:06Z</dcterms:modified>
</cp:coreProperties>
</file>