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Test simulation\Result\"/>
    </mc:Choice>
  </mc:AlternateContent>
  <xr:revisionPtr revIDLastSave="0" documentId="13_ncr:1_{AF1EDA7E-C57A-412E-9446-ED2737E6C62E}" xr6:coauthVersionLast="47" xr6:coauthVersionMax="47" xr10:uidLastSave="{00000000-0000-0000-0000-000000000000}"/>
  <bookViews>
    <workbookView xWindow="3804" yWindow="3804" windowWidth="30876" windowHeight="12120" xr2:uid="{FA64A697-2092-41C5-AEF2-A32CA9596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<sst xmlns="http://schemas.openxmlformats.org/spreadsheetml/2006/main" count="37" uniqueCount="26">
  <si>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</si>
  <si>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</si>
  <si>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</si>
  <si>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</si>
  <si>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</si>
  <si>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</si>
  <si>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</si>
  <si>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</si>
  <si>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</si>
  <si>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</si>
  <si>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1 Ave &amp; E 16 St</t>
  </si>
  <si>
    <t>W 47 St &amp; 10 Ave</t>
  </si>
  <si>
    <t>1 Ave &amp; E 68 St</t>
  </si>
  <si>
    <t>1 Ave &amp; E 18 St</t>
  </si>
  <si>
    <t>E 41 St &amp; Madison Ave (SE corner)</t>
  </si>
  <si>
    <t>Lexington Ave &amp; E 26 St</t>
  </si>
  <si>
    <t>E 43 St &amp; 2 Ave</t>
  </si>
  <si>
    <t>E 47 St &amp; Park Ave</t>
  </si>
  <si>
    <t>Allen St &amp; Stanton St</t>
  </si>
  <si>
    <t>9 Ave &amp; W 22 St</t>
  </si>
  <si>
    <t>E 7 St &amp; Ave A</t>
  </si>
  <si>
    <t>Cooper Square &amp; Astor Pl</t>
  </si>
  <si>
    <t>Gramercy Park N &amp; Gramercy Park E</t>
  </si>
  <si>
    <t>Kent Ave &amp; Grand St</t>
  </si>
  <si>
    <t>Lexington Ave &amp; E 29 St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</si>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</sst>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0" xfId="0" applyNumberFormat="1" applyFont="1" applyFill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/>
        <right/>
        <top style="thin">
          <color theme="4"/>
        </top>
        <bottom/>
      </border>
    </dxf>
    <dxf>
      <numFmt numFmtId="0" formatCode="General"/>
      <border diagonalUp="0" diagonalDown="0" outline="0">
        <left/>
        <right/>
        <top style="thin">
          <color theme="4"/>
        </top>
        <bottom/>
      </border>
    </dxf>
    <dxf>
      <numFmt numFmtId="0" formatCode="General"/>
      <border diagonalUp="0" diagonalDown="0" outline="0">
        <left/>
        <right/>
        <top style="thin">
          <color theme="4"/>
        </top>
        <bottom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6114A-9EFD-4B02-ADDA-03082AAC4F6A}" name="Table1" displayName="Table1" ref="A1:K14" totalsRowShown="0" headerRowDxfId="12" tableBorderDxfId="11">
  <autoFilter ref="A1:K14" xr:uid="{57D6114A-9EFD-4B02-ADDA-03082AAC4F6A}"/>
  <tableColumns count="11">
    <tableColumn id="1" xr3:uid="{17DC50DA-CF0F-47CF-A4F2-A0C4EC1DC24F}" name="started_at" dataDxfId="3"/>
    <tableColumn id="2" xr3:uid="{F9A73355-0D06-47BE-8AB1-3A5C9C14F443}" name="ended_at" dataDxfId="2"/>
    <tableColumn id="11" xr3:uid="{D723AA9C-0CA3-41A9-9BA1-4E41C0DA7FBC}" name="Column1" dataDxfId="0">
      <calculatedColumnFormula>((Table1[[#This Row],[ended_at]]-Table1[[#This Row],[started_at]]) * 60) * 60</calculatedColumnFormula>
    </tableColumn>
    <tableColumn id="3" xr3:uid="{1ED28DA4-A2FC-4A4A-8B30-89B9941DF698}" name="start_station_name" dataDxfId="1"/>
    <tableColumn id="4" xr3:uid="{EC1055AE-9189-40B4-BC69-0C283D5F43FF}" name="start_station_id" dataDxfId="10"/>
    <tableColumn id="5" xr3:uid="{43BD193E-F75D-4517-89DF-4B46E8F83702}" name="end_station_name" dataDxfId="9"/>
    <tableColumn id="6" xr3:uid="{1C26E908-E1B9-4620-ABC0-79F1353008A2}" name="end_station_id" dataDxfId="8"/>
    <tableColumn id="7" xr3:uid="{F6B2EC4C-EB9C-4B87-ACBE-4B1F8AED2590}" name="start_lat" dataDxfId="7"/>
    <tableColumn id="8" xr3:uid="{7BEE58C6-F0A5-4F0F-8EDE-A67D5158822B}" name="start_lng" dataDxfId="6"/>
    <tableColumn id="9" xr3:uid="{1F002FBA-FB17-467D-84C4-5FFBBFDAC2DE}" name="end_lat" dataDxfId="5"/>
    <tableColumn id="10" xr3:uid="{5BD9E122-11D9-469A-AD0E-CD424AB93298}" name="end_lng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D93B-514D-41BC-8F89-C24BB952D6C4}">
  <dimension ref="A1:K14"/>
  <sheetViews>
    <sheetView tabSelected="1" workbookViewId="0">
      <selection activeCell="C1" sqref="C1:C1048576"/>
    </sheetView>
  </sheetViews>
  <sheetFormatPr defaultRowHeight="14.4" x14ac:dyDescent="0.3"/>
  <cols>
    <col min="1" max="1" width="24.109375" style="5" customWidth="1"/>
    <col min="2" max="2" width="24.77734375" style="5" customWidth="1"/>
    <col min="3" max="3" width="19.77734375" style="5" customWidth="1"/>
    <col min="4" max="4" width="15.77734375" customWidth="1"/>
    <col min="5" max="5" width="18" customWidth="1"/>
    <col min="6" max="6" width="15" customWidth="1"/>
    <col min="7" max="7" width="9.77734375" customWidth="1"/>
    <col min="8" max="8" width="10" customWidth="1"/>
    <col min="9" max="9" width="9" customWidth="1"/>
    <col min="10" max="10" width="9.21875" customWidth="1"/>
  </cols>
  <sheetData>
    <row r="1" spans="1:11" x14ac:dyDescent="0.3">
      <c r="A1" s="3" t="s">
        <v>0</v>
      </c>
      <c r="B1" s="3" t="s">
        <v>1</v>
      </c>
      <c r="C1" s="3" t="s">
        <v>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>
        <v>45431.140416666669</v>
      </c>
      <c r="B2" s="4">
        <v>45431.16505787037</v>
      </c>
      <c r="C2" s="4">
        <f>((Table1[[#This Row],[ended_at]]-Table1[[#This Row],[started_at]]) * 60) * 60</f>
        <v>88.708333324757405</v>
      </c>
      <c r="D2" s="1" t="s">
        <v>10</v>
      </c>
      <c r="E2" s="1">
        <v>5779.08</v>
      </c>
      <c r="F2" s="1" t="s">
        <v>11</v>
      </c>
      <c r="G2" s="1">
        <v>6824.07</v>
      </c>
      <c r="H2" s="1">
        <v>40.732360362999998</v>
      </c>
      <c r="I2" s="1">
        <v>-73.981508613000003</v>
      </c>
      <c r="J2" s="1">
        <v>40.762698819999997</v>
      </c>
      <c r="K2" s="1">
        <v>-73.993012219999997</v>
      </c>
    </row>
    <row r="3" spans="1:11" x14ac:dyDescent="0.3">
      <c r="A3" s="4">
        <v>45433.348541666666</v>
      </c>
      <c r="B3" s="4">
        <v>45433.357928240737</v>
      </c>
      <c r="C3" s="4">
        <f>((Table1[[#This Row],[ended_at]]-Table1[[#This Row],[started_at]]) * 60) * 60</f>
        <v>33.791666655451991</v>
      </c>
      <c r="D3" s="1" t="s">
        <v>10</v>
      </c>
      <c r="E3" s="1">
        <v>5779.08</v>
      </c>
      <c r="F3" s="1" t="s">
        <v>12</v>
      </c>
      <c r="G3" s="1">
        <v>6822.09</v>
      </c>
      <c r="H3" s="1">
        <v>40.732345461999998</v>
      </c>
      <c r="I3" s="1">
        <v>-73.981542348999994</v>
      </c>
      <c r="J3" s="1">
        <v>40.765005250000002</v>
      </c>
      <c r="K3" s="1">
        <v>-73.95818491</v>
      </c>
    </row>
    <row r="4" spans="1:11" x14ac:dyDescent="0.3">
      <c r="A4" s="4">
        <v>45436.619467592594</v>
      </c>
      <c r="B4" s="4">
        <v>45436.626701388886</v>
      </c>
      <c r="C4" s="4">
        <f>((Table1[[#This Row],[ended_at]]-Table1[[#This Row],[started_at]]) * 60) * 60</f>
        <v>26.041666651144624</v>
      </c>
      <c r="D4" s="1" t="s">
        <v>13</v>
      </c>
      <c r="E4" s="1">
        <v>5854.09</v>
      </c>
      <c r="F4" s="1" t="s">
        <v>14</v>
      </c>
      <c r="G4" s="1">
        <v>6432.1</v>
      </c>
      <c r="H4" s="1">
        <v>40.734172583000003</v>
      </c>
      <c r="I4" s="1">
        <v>-73.980303049</v>
      </c>
      <c r="J4" s="1">
        <v>40.752049</v>
      </c>
      <c r="K4" s="1">
        <v>-73.979635000000002</v>
      </c>
    </row>
    <row r="5" spans="1:11" x14ac:dyDescent="0.3">
      <c r="A5" s="4">
        <v>45430.321875000001</v>
      </c>
      <c r="B5" s="4">
        <v>45430.326041666667</v>
      </c>
      <c r="C5" s="4">
        <f>((Table1[[#This Row],[ended_at]]-Table1[[#This Row],[started_at]]) * 60) * 60</f>
        <v>14.99999999650754</v>
      </c>
      <c r="D5" s="1" t="s">
        <v>13</v>
      </c>
      <c r="E5" s="1">
        <v>5854.09</v>
      </c>
      <c r="F5" s="1" t="s">
        <v>15</v>
      </c>
      <c r="G5" s="1">
        <v>6089.08</v>
      </c>
      <c r="H5" s="1">
        <v>40.733812191966301</v>
      </c>
      <c r="I5" s="1">
        <v>-73.9805442094802</v>
      </c>
      <c r="J5" s="1">
        <v>40.741458999999999</v>
      </c>
      <c r="K5" s="1">
        <v>-73.983293000000003</v>
      </c>
    </row>
    <row r="6" spans="1:11" x14ac:dyDescent="0.3">
      <c r="A6" s="4">
        <v>45414.242650462962</v>
      </c>
      <c r="B6" s="4">
        <v>45414.246921296297</v>
      </c>
      <c r="C6" s="4">
        <f>((Table1[[#This Row],[ended_at]]-Table1[[#This Row],[started_at]]) * 60) * 60</f>
        <v>15.375000005587935</v>
      </c>
      <c r="D6" s="1" t="s">
        <v>13</v>
      </c>
      <c r="E6" s="1">
        <v>5854.09</v>
      </c>
      <c r="F6" s="1" t="s">
        <v>16</v>
      </c>
      <c r="G6" s="1">
        <v>6422.08</v>
      </c>
      <c r="H6" s="1">
        <v>40.733941913000002</v>
      </c>
      <c r="I6" s="1">
        <v>-73.980500578999994</v>
      </c>
      <c r="J6" s="1">
        <v>40.750223920000003</v>
      </c>
      <c r="K6" s="1">
        <v>-73.971214140000001</v>
      </c>
    </row>
    <row r="7" spans="1:11" x14ac:dyDescent="0.3">
      <c r="A7" s="4">
        <v>45426.595694444448</v>
      </c>
      <c r="B7" s="4">
        <v>45426.604444444441</v>
      </c>
      <c r="C7" s="4">
        <f>((Table1[[#This Row],[ended_at]]-Table1[[#This Row],[started_at]]) * 60) * 60</f>
        <v>31.499999976949766</v>
      </c>
      <c r="D7" s="1" t="s">
        <v>13</v>
      </c>
      <c r="E7" s="1">
        <v>5854.09</v>
      </c>
      <c r="F7" s="1" t="s">
        <v>17</v>
      </c>
      <c r="G7" s="1">
        <v>6584.12</v>
      </c>
      <c r="H7" s="1">
        <v>40.733889103000003</v>
      </c>
      <c r="I7" s="1">
        <v>-73.980476855999996</v>
      </c>
      <c r="J7" s="1">
        <v>40.755102669999999</v>
      </c>
      <c r="K7" s="1">
        <v>-73.974986959999995</v>
      </c>
    </row>
    <row r="8" spans="1:11" x14ac:dyDescent="0.3">
      <c r="A8" s="4">
        <v>45437.832789351851</v>
      </c>
      <c r="B8" s="4">
        <v>45437.842303240737</v>
      </c>
      <c r="C8" s="4">
        <f>((Table1[[#This Row],[ended_at]]-Table1[[#This Row],[started_at]]) * 60) * 60</f>
        <v>34.249999991152436</v>
      </c>
      <c r="D8" s="1" t="s">
        <v>13</v>
      </c>
      <c r="E8" s="1">
        <v>5854.09</v>
      </c>
      <c r="F8" s="1" t="s">
        <v>18</v>
      </c>
      <c r="G8" s="1">
        <v>5484.09</v>
      </c>
      <c r="H8" s="1">
        <v>40.733812191966301</v>
      </c>
      <c r="I8" s="1">
        <v>-73.9805442094802</v>
      </c>
      <c r="J8" s="1">
        <v>40.722054999999997</v>
      </c>
      <c r="K8" s="1">
        <v>-73.989110999999994</v>
      </c>
    </row>
    <row r="9" spans="1:11" x14ac:dyDescent="0.3">
      <c r="A9" s="4">
        <v>45434.451388888891</v>
      </c>
      <c r="B9" s="4">
        <v>45434.459675925929</v>
      </c>
      <c r="C9" s="4">
        <f>((Table1[[#This Row],[ended_at]]-Table1[[#This Row],[started_at]]) * 60) * 60</f>
        <v>29.833333339774981</v>
      </c>
      <c r="D9" s="1" t="s">
        <v>13</v>
      </c>
      <c r="E9" s="1">
        <v>5854.09</v>
      </c>
      <c r="F9" s="1" t="s">
        <v>19</v>
      </c>
      <c r="G9" s="1">
        <v>6266.06</v>
      </c>
      <c r="H9" s="1">
        <v>40.733812191966301</v>
      </c>
      <c r="I9" s="1">
        <v>-73.9805442094802</v>
      </c>
      <c r="J9" s="1">
        <v>40.745497299999997</v>
      </c>
      <c r="K9" s="1">
        <v>-74.001971389999994</v>
      </c>
    </row>
    <row r="10" spans="1:11" x14ac:dyDescent="0.3">
      <c r="A10" s="4">
        <v>45430.366168981483</v>
      </c>
      <c r="B10" s="4">
        <v>45430.369826388887</v>
      </c>
      <c r="C10" s="4">
        <f>((Table1[[#This Row],[ended_at]]-Table1[[#This Row],[started_at]]) * 60) * 60</f>
        <v>13.166666653705761</v>
      </c>
      <c r="D10" s="1" t="s">
        <v>13</v>
      </c>
      <c r="E10" s="1">
        <v>5854.09</v>
      </c>
      <c r="F10" s="1" t="s">
        <v>20</v>
      </c>
      <c r="G10" s="1">
        <v>5626.07</v>
      </c>
      <c r="H10" s="1">
        <v>40.734082460000003</v>
      </c>
      <c r="I10" s="1">
        <v>-73.980453252999993</v>
      </c>
      <c r="J10" s="1">
        <v>40.72621788</v>
      </c>
      <c r="K10" s="1">
        <v>-73.983798550000003</v>
      </c>
    </row>
    <row r="11" spans="1:11" x14ac:dyDescent="0.3">
      <c r="A11" s="4">
        <v>45441.204247685186</v>
      </c>
      <c r="B11" s="4">
        <v>45441.206770833334</v>
      </c>
      <c r="C11" s="4">
        <f>((Table1[[#This Row],[ended_at]]-Table1[[#This Row],[started_at]]) * 60) * 60</f>
        <v>9.0833333350019529</v>
      </c>
      <c r="D11" s="1" t="s">
        <v>13</v>
      </c>
      <c r="E11" s="1">
        <v>5854.09</v>
      </c>
      <c r="F11" s="1" t="s">
        <v>21</v>
      </c>
      <c r="G11" s="1">
        <v>5712.03</v>
      </c>
      <c r="H11" s="1">
        <v>40.733910322</v>
      </c>
      <c r="I11" s="1">
        <v>-73.980433344999994</v>
      </c>
      <c r="J11" s="1">
        <v>40.729514962249397</v>
      </c>
      <c r="K11" s="1">
        <v>-73.990752696990896</v>
      </c>
    </row>
    <row r="12" spans="1:11" x14ac:dyDescent="0.3">
      <c r="A12" s="4">
        <v>45427.02416666667</v>
      </c>
      <c r="B12" s="4">
        <v>45427.026817129627</v>
      </c>
      <c r="C12" s="4">
        <f>((Table1[[#This Row],[ended_at]]-Table1[[#This Row],[started_at]]) * 60) * 60</f>
        <v>9.5416666445089504</v>
      </c>
      <c r="D12" s="1" t="s">
        <v>13</v>
      </c>
      <c r="E12" s="1">
        <v>5854.09</v>
      </c>
      <c r="F12" s="1" t="s">
        <v>22</v>
      </c>
      <c r="G12" s="1">
        <v>6013.12</v>
      </c>
      <c r="H12" s="1">
        <v>40.734217524999998</v>
      </c>
      <c r="I12" s="1">
        <v>-73.980204224999994</v>
      </c>
      <c r="J12" s="1">
        <v>40.737949999999998</v>
      </c>
      <c r="K12" s="1">
        <v>-73.98509</v>
      </c>
    </row>
    <row r="13" spans="1:11" x14ac:dyDescent="0.3">
      <c r="A13" s="4">
        <v>45441.807881944442</v>
      </c>
      <c r="B13" s="4">
        <v>45441.825439814813</v>
      </c>
      <c r="C13" s="4">
        <f>((Table1[[#This Row],[ended_at]]-Table1[[#This Row],[started_at]]) * 60) * 60</f>
        <v>63.208333335933276</v>
      </c>
      <c r="D13" s="1" t="s">
        <v>13</v>
      </c>
      <c r="E13" s="1">
        <v>5854.09</v>
      </c>
      <c r="F13" s="1" t="s">
        <v>23</v>
      </c>
      <c r="G13" s="1">
        <v>5388.01</v>
      </c>
      <c r="H13" s="1">
        <v>40.733971357000001</v>
      </c>
      <c r="I13" s="1">
        <v>-73.980445266000004</v>
      </c>
      <c r="J13" s="1">
        <v>40.716425000000001</v>
      </c>
      <c r="K13" s="1">
        <v>-73.965940000000003</v>
      </c>
    </row>
    <row r="14" spans="1:11" x14ac:dyDescent="0.3">
      <c r="A14" s="4">
        <v>45432.779039351852</v>
      </c>
      <c r="B14" s="4">
        <v>45432.784467592595</v>
      </c>
      <c r="C14" s="4">
        <f>((Table1[[#This Row],[ended_at]]-Table1[[#This Row],[started_at]]) * 60) * 60</f>
        <v>19.541666677105241</v>
      </c>
      <c r="D14" s="1" t="s">
        <v>13</v>
      </c>
      <c r="E14" s="1">
        <v>5854.09</v>
      </c>
      <c r="F14" s="1" t="s">
        <v>24</v>
      </c>
      <c r="G14" s="1">
        <v>6164.09</v>
      </c>
      <c r="H14" s="1">
        <v>40.734227419</v>
      </c>
      <c r="I14" s="1">
        <v>-73.980288625</v>
      </c>
      <c r="J14" s="1">
        <v>40.743115553764802</v>
      </c>
      <c r="K14" s="1">
        <v>-73.982153534889207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2024-06-26T16:08:45Z</dcterms:created>
  <dcterms:modified xsi:type="dcterms:W3CDTF">2024-06-26T16:55:53Z</dcterms:modified>
</cp:coreProperties>
</file>