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FFBC4AD-8214-46EB-96DF-0449459242EF}" xr6:coauthVersionLast="44" xr6:coauthVersionMax="44" xr10:uidLastSave="{00000000-0000-0000-0000-000000000000}"/>
  <bookViews>
    <workbookView xWindow="-120" yWindow="-120" windowWidth="51840" windowHeight="21240" xr2:uid="{00000000-000D-0000-FFFF-FFFF00000000}"/>
  </bookViews>
  <sheets>
    <sheet name="PlantsInfo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56" i="1" l="1"/>
  <c r="N55" i="1"/>
  <c r="N53" i="1"/>
  <c r="N51" i="1"/>
  <c r="N49" i="1"/>
  <c r="N48" i="1"/>
  <c r="N47" i="1"/>
  <c r="N45" i="1"/>
  <c r="N44" i="1"/>
  <c r="N41" i="1"/>
  <c r="N40" i="1"/>
  <c r="N38" i="1"/>
  <c r="N37" i="1"/>
  <c r="N35" i="1"/>
  <c r="N34" i="1"/>
  <c r="N31" i="1"/>
  <c r="N30" i="1"/>
  <c r="N28" i="1"/>
  <c r="N27" i="1"/>
  <c r="N25" i="1"/>
  <c r="N24" i="1"/>
  <c r="N22" i="1"/>
  <c r="N20" i="1"/>
  <c r="N19" i="1"/>
  <c r="N16" i="1"/>
  <c r="N14" i="1"/>
  <c r="N13" i="1"/>
  <c r="N10" i="1"/>
  <c r="AD6" i="1"/>
  <c r="N6" i="1"/>
  <c r="R128" i="1" l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59" i="1"/>
  <c r="R58" i="1"/>
  <c r="N26" i="1"/>
  <c r="N29" i="1"/>
  <c r="N32" i="1"/>
  <c r="N33" i="1"/>
  <c r="N36" i="1"/>
  <c r="N39" i="1"/>
  <c r="N42" i="1"/>
  <c r="N43" i="1"/>
  <c r="N46" i="1"/>
  <c r="N50" i="1"/>
  <c r="N52" i="1"/>
  <c r="N54" i="1"/>
  <c r="N57" i="1"/>
  <c r="N58" i="1"/>
  <c r="N59" i="1"/>
  <c r="N60" i="1"/>
  <c r="N23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N7" i="1" l="1"/>
  <c r="R5" i="1"/>
  <c r="R4" i="1"/>
  <c r="U11" i="3" l="1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10" i="3"/>
  <c r="D4" i="3" l="1"/>
  <c r="C5" i="3" s="1"/>
  <c r="C4" i="3"/>
  <c r="D5" i="3" l="1"/>
  <c r="D6" i="3" s="1"/>
  <c r="C7" i="3" s="1"/>
  <c r="D7" i="3" l="1"/>
  <c r="D8" i="3" s="1"/>
  <c r="C6" i="3"/>
  <c r="C8" i="3" l="1"/>
  <c r="D9" i="3"/>
  <c r="C9" i="3"/>
  <c r="C10" i="3" l="1"/>
  <c r="D10" i="3"/>
  <c r="C11" i="3" l="1"/>
  <c r="D11" i="3"/>
  <c r="D12" i="3" l="1"/>
  <c r="C12" i="3"/>
  <c r="C13" i="3" l="1"/>
  <c r="D13" i="3"/>
  <c r="D14" i="3" l="1"/>
  <c r="C14" i="3"/>
  <c r="C15" i="3" l="1"/>
  <c r="D15" i="3"/>
  <c r="R57" i="1" l="1"/>
  <c r="R37" i="1"/>
  <c r="R34" i="1"/>
  <c r="R35" i="1"/>
  <c r="R38" i="1"/>
  <c r="R39" i="1"/>
  <c r="R36" i="1"/>
  <c r="R27" i="1"/>
  <c r="R46" i="1"/>
  <c r="R43" i="1"/>
  <c r="R50" i="1"/>
  <c r="R33" i="1"/>
  <c r="R47" i="1"/>
  <c r="R23" i="1"/>
  <c r="R18" i="1"/>
  <c r="R20" i="1"/>
  <c r="R17" i="1"/>
  <c r="R26" i="1"/>
  <c r="R21" i="1"/>
  <c r="R22" i="1"/>
  <c r="R32" i="1"/>
  <c r="R14" i="1"/>
  <c r="R29" i="1"/>
  <c r="R56" i="1"/>
  <c r="R52" i="1"/>
  <c r="R42" i="1"/>
  <c r="R54" i="1"/>
  <c r="R60" i="1"/>
  <c r="R15" i="1"/>
  <c r="R12" i="1"/>
  <c r="R11" i="1"/>
  <c r="R9" i="1"/>
  <c r="R8" i="1"/>
  <c r="R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AA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생산력과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영향
</t>
        </r>
      </text>
    </comment>
    <comment ref="AB3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영향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E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윗단계로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</text>
    </comment>
  </commentList>
</comments>
</file>

<file path=xl/sharedStrings.xml><?xml version="1.0" encoding="utf-8"?>
<sst xmlns="http://schemas.openxmlformats.org/spreadsheetml/2006/main" count="1187" uniqueCount="395">
  <si>
    <t>Red</t>
  </si>
  <si>
    <t>ID</t>
    <phoneticPr fontId="2" type="noConversion"/>
  </si>
  <si>
    <t>Int</t>
    <phoneticPr fontId="2" type="noConversion"/>
  </si>
  <si>
    <t>PreFabName</t>
    <phoneticPr fontId="2" type="noConversion"/>
  </si>
  <si>
    <t>String</t>
    <phoneticPr fontId="2" type="noConversion"/>
  </si>
  <si>
    <t>Name</t>
    <phoneticPr fontId="2" type="noConversion"/>
  </si>
  <si>
    <t>Enum_ResourceType</t>
    <phoneticPr fontId="2" type="noConversion"/>
  </si>
  <si>
    <t>AcqResNumber</t>
    <phoneticPr fontId="2" type="noConversion"/>
  </si>
  <si>
    <t>IsOpenedAtFirstTime</t>
    <phoneticPr fontId="2" type="noConversion"/>
  </si>
  <si>
    <t>Bool</t>
    <phoneticPr fontId="2" type="noConversion"/>
  </si>
  <si>
    <t>얻게되는 자원</t>
    <phoneticPr fontId="2" type="noConversion"/>
  </si>
  <si>
    <t>자원의 초기값</t>
    <phoneticPr fontId="2" type="noConversion"/>
  </si>
  <si>
    <t>시작 시 오픈 여부</t>
    <phoneticPr fontId="2" type="noConversion"/>
  </si>
  <si>
    <t>이름</t>
    <phoneticPr fontId="2" type="noConversion"/>
  </si>
  <si>
    <t>프리팹명</t>
    <phoneticPr fontId="2" type="noConversion"/>
  </si>
  <si>
    <t>PosX</t>
    <phoneticPr fontId="2" type="noConversion"/>
  </si>
  <si>
    <t>Float</t>
    <phoneticPr fontId="2" type="noConversion"/>
  </si>
  <si>
    <t>PosY</t>
    <phoneticPr fontId="2" type="noConversion"/>
  </si>
  <si>
    <t>PosZ</t>
    <phoneticPr fontId="2" type="noConversion"/>
  </si>
  <si>
    <t>Chrysanthemum01_Yellow01</t>
  </si>
  <si>
    <t>Cosmos01_Magenta01</t>
  </si>
  <si>
    <t>Cosmos01_Pink01</t>
  </si>
  <si>
    <t>Cosmos01_White01</t>
  </si>
  <si>
    <t>GomphrenaGlobosa01_Magenta01</t>
    <phoneticPr fontId="2" type="noConversion"/>
  </si>
  <si>
    <t>GomphrenaGlobosa01_Peach01</t>
  </si>
  <si>
    <t>GomphrenaGlobosa01_Pink01</t>
  </si>
  <si>
    <t>GomphrenaGlobosa01_White01</t>
  </si>
  <si>
    <t>칼라</t>
    <phoneticPr fontId="2" type="noConversion"/>
  </si>
  <si>
    <t>Chrysanthemum01_White01</t>
    <phoneticPr fontId="2" type="noConversion"/>
  </si>
  <si>
    <t>코스모스(자주)</t>
    <phoneticPr fontId="2" type="noConversion"/>
  </si>
  <si>
    <t>코스모스(핑크)</t>
    <phoneticPr fontId="2" type="noConversion"/>
  </si>
  <si>
    <t>코스모스(흰색)</t>
    <phoneticPr fontId="2" type="noConversion"/>
  </si>
  <si>
    <t>달리아</t>
    <phoneticPr fontId="2" type="noConversion"/>
  </si>
  <si>
    <t>히비스커스</t>
    <phoneticPr fontId="2" type="noConversion"/>
  </si>
  <si>
    <t>민들레 씨앗 형태</t>
    <phoneticPr fontId="2" type="noConversion"/>
  </si>
  <si>
    <t>민들레 노란 꽃잎 형태</t>
    <phoneticPr fontId="2" type="noConversion"/>
  </si>
  <si>
    <t>강아지풀</t>
    <phoneticPr fontId="2" type="noConversion"/>
  </si>
  <si>
    <t>흰국화</t>
    <phoneticPr fontId="2" type="noConversion"/>
  </si>
  <si>
    <t>노란국화</t>
    <phoneticPr fontId="2" type="noConversion"/>
  </si>
  <si>
    <t>천일홍(복숭아)</t>
    <phoneticPr fontId="2" type="noConversion"/>
  </si>
  <si>
    <t>천일홍(핑크)</t>
    <phoneticPr fontId="2" type="noConversion"/>
  </si>
  <si>
    <t>천일홍(흰색)</t>
    <phoneticPr fontId="2" type="noConversion"/>
  </si>
  <si>
    <t>수선화</t>
    <phoneticPr fontId="2" type="noConversion"/>
  </si>
  <si>
    <t>TrumpetCreeper01_Orange01</t>
    <phoneticPr fontId="2" type="noConversion"/>
  </si>
  <si>
    <t>능소화</t>
    <phoneticPr fontId="2" type="noConversion"/>
  </si>
  <si>
    <t>관음죽</t>
  </si>
  <si>
    <t>석산</t>
  </si>
  <si>
    <t>라플레시아</t>
  </si>
  <si>
    <t>카네이션</t>
  </si>
  <si>
    <t>백일홍</t>
  </si>
  <si>
    <t>천일홍(자주색)</t>
    <phoneticPr fontId="2" type="noConversion"/>
  </si>
  <si>
    <t>글라디올러스</t>
  </si>
  <si>
    <t>금어초</t>
  </si>
  <si>
    <t>모란꽃</t>
  </si>
  <si>
    <t>거베라</t>
  </si>
  <si>
    <t>군자란</t>
  </si>
  <si>
    <t>극락조화</t>
  </si>
  <si>
    <t>동자꽃</t>
  </si>
  <si>
    <t>어저귀</t>
  </si>
  <si>
    <t>하늘말나리</t>
  </si>
  <si>
    <t>겨자꽃</t>
  </si>
  <si>
    <t>달맞이꽃</t>
  </si>
  <si>
    <t xml:space="preserve">납매 </t>
  </si>
  <si>
    <t>삿갓나물</t>
  </si>
  <si>
    <t>부레옥잠</t>
  </si>
  <si>
    <t>무스카리</t>
  </si>
  <si>
    <t>로벨리아</t>
  </si>
  <si>
    <t>꽃마리</t>
  </si>
  <si>
    <t>과꽃</t>
  </si>
  <si>
    <t>물망초</t>
  </si>
  <si>
    <t>제비꽃</t>
  </si>
  <si>
    <t>도라지</t>
  </si>
  <si>
    <t>등나무</t>
  </si>
  <si>
    <t>캐모마일</t>
  </si>
  <si>
    <t>목련</t>
  </si>
  <si>
    <t>백합</t>
    <phoneticPr fontId="2" type="noConversion"/>
  </si>
  <si>
    <t>토끼풀</t>
    <phoneticPr fontId="2" type="noConversion"/>
  </si>
  <si>
    <t>Iychnis</t>
    <phoneticPr fontId="2" type="noConversion"/>
  </si>
  <si>
    <t>HollyHock</t>
    <phoneticPr fontId="2" type="noConversion"/>
  </si>
  <si>
    <t>PeonyFlower</t>
    <phoneticPr fontId="2" type="noConversion"/>
  </si>
  <si>
    <t>PaeoniaSuffruticosa</t>
    <phoneticPr fontId="2" type="noConversion"/>
  </si>
  <si>
    <t>IndianMallow</t>
    <phoneticPr fontId="2" type="noConversion"/>
  </si>
  <si>
    <t>PrimulaModesta</t>
    <phoneticPr fontId="2" type="noConversion"/>
  </si>
  <si>
    <t>EuphorbiaSieboldianaMorren&amp;Decne</t>
    <phoneticPr fontId="2" type="noConversion"/>
  </si>
  <si>
    <t>MorningGlory</t>
    <phoneticPr fontId="2" type="noConversion"/>
  </si>
  <si>
    <t>TwilightLily</t>
    <phoneticPr fontId="2" type="noConversion"/>
  </si>
  <si>
    <t>ReqID1</t>
  </si>
  <si>
    <t>ReqValue1</t>
  </si>
  <si>
    <t>Int</t>
  </si>
  <si>
    <t>ReqID2</t>
    <phoneticPr fontId="2" type="noConversion"/>
  </si>
  <si>
    <t>ReqValue2</t>
    <phoneticPr fontId="2" type="noConversion"/>
  </si>
  <si>
    <t>테크트리2 수량</t>
    <phoneticPr fontId="2" type="noConversion"/>
  </si>
  <si>
    <t>첫번째 필요 자원 타입</t>
  </si>
  <si>
    <t>첫번째 필요 자원 수량</t>
  </si>
  <si>
    <t>ReqResType1</t>
  </si>
  <si>
    <t>ReqResNumber1</t>
  </si>
  <si>
    <t>Enum_ResourceType</t>
  </si>
  <si>
    <t>None</t>
  </si>
  <si>
    <t>ReqResType2</t>
    <phoneticPr fontId="2" type="noConversion"/>
  </si>
  <si>
    <t>ReqResNumber2</t>
    <phoneticPr fontId="2" type="noConversion"/>
  </si>
  <si>
    <t>두번째 필요 자원 타입</t>
    <phoneticPr fontId="2" type="noConversion"/>
  </si>
  <si>
    <t>두번째 필요 자원 수량</t>
    <phoneticPr fontId="2" type="noConversion"/>
  </si>
  <si>
    <t>String</t>
  </si>
  <si>
    <t>미분류</t>
    <phoneticPr fontId="2" type="noConversion"/>
  </si>
  <si>
    <t>ReqType1</t>
  </si>
  <si>
    <t>Enum_TechTargetType</t>
  </si>
  <si>
    <t>테크트리1 수량</t>
    <phoneticPr fontId="2" type="noConversion"/>
  </si>
  <si>
    <t>테크트리 1 ID</t>
    <phoneticPr fontId="2" type="noConversion"/>
  </si>
  <si>
    <t>테크트리 1 타입</t>
    <phoneticPr fontId="2" type="noConversion"/>
  </si>
  <si>
    <t>테크트리 2 타입</t>
    <phoneticPr fontId="2" type="noConversion"/>
  </si>
  <si>
    <t>ReqType2</t>
    <phoneticPr fontId="2" type="noConversion"/>
  </si>
  <si>
    <t>테크트리2 ID</t>
    <phoneticPr fontId="2" type="noConversion"/>
  </si>
  <si>
    <t>SpeciesName</t>
  </si>
  <si>
    <t>SpeciesID</t>
  </si>
  <si>
    <t>종 이름</t>
    <phoneticPr fontId="2" type="noConversion"/>
  </si>
  <si>
    <t>종 ID</t>
    <phoneticPr fontId="2" type="noConversion"/>
  </si>
  <si>
    <t>무론주 선인장</t>
  </si>
  <si>
    <t>단풍나무(빨강)</t>
  </si>
  <si>
    <t>벚꽃(분홍)</t>
  </si>
  <si>
    <t>단풍나무(주황)</t>
  </si>
  <si>
    <t>은행나무</t>
  </si>
  <si>
    <t>Narcissus01_Yellow01</t>
    <phoneticPr fontId="2" type="noConversion"/>
  </si>
  <si>
    <t>Plant</t>
  </si>
  <si>
    <t>RainbowTree</t>
    <phoneticPr fontId="2" type="noConversion"/>
  </si>
  <si>
    <t>None</t>
    <phoneticPr fontId="2" type="noConversion"/>
  </si>
  <si>
    <t>Calla01_White01</t>
    <phoneticPr fontId="2" type="noConversion"/>
  </si>
  <si>
    <t>Eggplant</t>
    <phoneticPr fontId="2" type="noConversion"/>
  </si>
  <si>
    <t>BroadleafLadyPalm</t>
    <phoneticPr fontId="2" type="noConversion"/>
  </si>
  <si>
    <t>LycorisRadiata</t>
    <phoneticPr fontId="2" type="noConversion"/>
  </si>
  <si>
    <t>Rafflesia</t>
    <phoneticPr fontId="2" type="noConversion"/>
  </si>
  <si>
    <t>Carnation</t>
    <phoneticPr fontId="2" type="noConversion"/>
  </si>
  <si>
    <t>Zinnia</t>
    <phoneticPr fontId="2" type="noConversion"/>
  </si>
  <si>
    <t>Cockscomb</t>
    <phoneticPr fontId="2" type="noConversion"/>
  </si>
  <si>
    <t>Gladiolus</t>
    <phoneticPr fontId="2" type="noConversion"/>
  </si>
  <si>
    <t>SnapDragon</t>
    <phoneticPr fontId="2" type="noConversion"/>
  </si>
  <si>
    <t>Gerbera</t>
    <phoneticPr fontId="2" type="noConversion"/>
  </si>
  <si>
    <t>KaffirLily</t>
    <phoneticPr fontId="2" type="noConversion"/>
  </si>
  <si>
    <t>StrelitziaReginae</t>
    <phoneticPr fontId="2" type="noConversion"/>
  </si>
  <si>
    <t>Marigold</t>
    <phoneticPr fontId="2" type="noConversion"/>
  </si>
  <si>
    <t>Mustard</t>
    <phoneticPr fontId="2" type="noConversion"/>
  </si>
  <si>
    <t>EveningPrimrose</t>
    <phoneticPr fontId="2" type="noConversion"/>
  </si>
  <si>
    <t>WinterSweet</t>
    <phoneticPr fontId="2" type="noConversion"/>
  </si>
  <si>
    <t>Plantain</t>
    <phoneticPr fontId="2" type="noConversion"/>
  </si>
  <si>
    <t>VerticillateParis</t>
    <phoneticPr fontId="2" type="noConversion"/>
  </si>
  <si>
    <t>StolonGoldenSaxifrage</t>
    <phoneticPr fontId="2" type="noConversion"/>
  </si>
  <si>
    <t>CommonDayflower01_Blue01</t>
    <phoneticPr fontId="2" type="noConversion"/>
  </si>
  <si>
    <t>WaterHyacinth</t>
    <phoneticPr fontId="2" type="noConversion"/>
  </si>
  <si>
    <t>Muscari</t>
    <phoneticPr fontId="2" type="noConversion"/>
  </si>
  <si>
    <t>Lobelia</t>
    <phoneticPr fontId="2" type="noConversion"/>
  </si>
  <si>
    <t>Chicory</t>
    <phoneticPr fontId="2" type="noConversion"/>
  </si>
  <si>
    <t>CommonAsianTrigonotis</t>
    <phoneticPr fontId="2" type="noConversion"/>
  </si>
  <si>
    <t>ChinaAster</t>
    <phoneticPr fontId="2" type="noConversion"/>
  </si>
  <si>
    <t>Myosotis</t>
    <phoneticPr fontId="2" type="noConversion"/>
  </si>
  <si>
    <t>Violet</t>
    <phoneticPr fontId="2" type="noConversion"/>
  </si>
  <si>
    <t>CypripediumMacranthum</t>
    <phoneticPr fontId="2" type="noConversion"/>
  </si>
  <si>
    <t>Bellflower</t>
    <phoneticPr fontId="2" type="noConversion"/>
  </si>
  <si>
    <t>JapaneseWisteria</t>
    <phoneticPr fontId="2" type="noConversion"/>
  </si>
  <si>
    <t>Chamomile</t>
    <phoneticPr fontId="2" type="noConversion"/>
  </si>
  <si>
    <t>Magnolia</t>
    <phoneticPr fontId="2" type="noConversion"/>
  </si>
  <si>
    <t>CherryBlossom(White)</t>
    <phoneticPr fontId="2" type="noConversion"/>
  </si>
  <si>
    <t>CherryBlossom(Pink)</t>
    <phoneticPr fontId="2" type="noConversion"/>
  </si>
  <si>
    <t>LilyOfTheValley</t>
    <phoneticPr fontId="2" type="noConversion"/>
  </si>
  <si>
    <t>PachycereusPringlei</t>
    <phoneticPr fontId="4" type="noConversion"/>
  </si>
  <si>
    <t>Dragon fruit</t>
    <phoneticPr fontId="2" type="noConversion"/>
  </si>
  <si>
    <t>Letizia</t>
    <phoneticPr fontId="7" type="noConversion"/>
  </si>
  <si>
    <t>Helleborus</t>
    <phoneticPr fontId="2" type="noConversion"/>
  </si>
  <si>
    <t>PricklyPear</t>
    <phoneticPr fontId="7" type="noConversion"/>
  </si>
  <si>
    <t>RedTop</t>
    <phoneticPr fontId="2" type="noConversion"/>
  </si>
  <si>
    <t>Conophytum</t>
    <phoneticPr fontId="7" type="noConversion"/>
  </si>
  <si>
    <t>Geranium(Red)</t>
    <phoneticPr fontId="2" type="noConversion"/>
  </si>
  <si>
    <t>Geranium(Pink)</t>
    <phoneticPr fontId="2" type="noConversion"/>
  </si>
  <si>
    <t>Geranium(purple)</t>
    <phoneticPr fontId="2" type="noConversion"/>
  </si>
  <si>
    <t>Maple(Red)</t>
    <phoneticPr fontId="4" type="noConversion"/>
  </si>
  <si>
    <t>Maple(Orange)</t>
    <phoneticPr fontId="4" type="noConversion"/>
  </si>
  <si>
    <t>persimmon</t>
    <phoneticPr fontId="4" type="noConversion"/>
  </si>
  <si>
    <t>ginkgo</t>
    <phoneticPr fontId="2" type="noConversion"/>
  </si>
  <si>
    <t>Willow</t>
    <phoneticPr fontId="4" type="noConversion"/>
  </si>
  <si>
    <t>PeachTree</t>
    <phoneticPr fontId="4" type="noConversion"/>
  </si>
  <si>
    <t>GroundCherry</t>
    <phoneticPr fontId="4" type="noConversion"/>
  </si>
  <si>
    <t>AppleTree</t>
    <phoneticPr fontId="4" type="noConversion"/>
  </si>
  <si>
    <t>ManchuCherry</t>
    <phoneticPr fontId="4" type="noConversion"/>
  </si>
  <si>
    <t>Mulberries</t>
    <phoneticPr fontId="2" type="noConversion"/>
  </si>
  <si>
    <t>Pine</t>
    <phoneticPr fontId="2" type="noConversion"/>
  </si>
  <si>
    <t>plant_name_1005</t>
  </si>
  <si>
    <t>토끼풀</t>
    <phoneticPr fontId="7" type="noConversion"/>
  </si>
  <si>
    <t>plant_name_1012</t>
  </si>
  <si>
    <t>plant_name_1011</t>
  </si>
  <si>
    <t>plant_name_1014</t>
  </si>
  <si>
    <t>plant_name_1015</t>
  </si>
  <si>
    <t>plant_name_1016</t>
  </si>
  <si>
    <t>plant_name_1017</t>
  </si>
  <si>
    <t>plant_name_1007</t>
  </si>
  <si>
    <t>plant_name_1008</t>
  </si>
  <si>
    <t>plant_name_1009</t>
  </si>
  <si>
    <t>plant_name_1013</t>
  </si>
  <si>
    <t>plant_name_1010</t>
  </si>
  <si>
    <t>plant_name_1021</t>
  </si>
  <si>
    <t>질경이</t>
  </si>
  <si>
    <t>plant_name_1002</t>
  </si>
  <si>
    <t>plant_name_1001</t>
  </si>
  <si>
    <t>튤립</t>
    <phoneticPr fontId="7" type="noConversion"/>
  </si>
  <si>
    <t>plant_name_1006</t>
  </si>
  <si>
    <t>plant_name_1019</t>
  </si>
  <si>
    <t>plant_name_1020</t>
  </si>
  <si>
    <t>plant_name_1018</t>
  </si>
  <si>
    <t>토끼풀1</t>
    <phoneticPr fontId="2" type="noConversion"/>
  </si>
  <si>
    <t>토끼풀2</t>
  </si>
  <si>
    <t>민들레 씨앗 형태1</t>
    <phoneticPr fontId="2" type="noConversion"/>
  </si>
  <si>
    <t>민들레 씨앗 형태2</t>
    <phoneticPr fontId="2" type="noConversion"/>
  </si>
  <si>
    <t>강아지풀1</t>
    <phoneticPr fontId="2" type="noConversion"/>
  </si>
  <si>
    <t>강아지풀2</t>
    <phoneticPr fontId="2" type="noConversion"/>
  </si>
  <si>
    <t>강아지풀3</t>
    <phoneticPr fontId="2" type="noConversion"/>
  </si>
  <si>
    <t>달리아1</t>
    <phoneticPr fontId="2" type="noConversion"/>
  </si>
  <si>
    <t>달리아2</t>
    <phoneticPr fontId="2" type="noConversion"/>
  </si>
  <si>
    <t>질경이1</t>
    <phoneticPr fontId="2" type="noConversion"/>
  </si>
  <si>
    <t>질경이2</t>
    <phoneticPr fontId="2" type="noConversion"/>
  </si>
  <si>
    <t>백합1</t>
    <phoneticPr fontId="2" type="noConversion"/>
  </si>
  <si>
    <t>백합2</t>
    <phoneticPr fontId="2" type="noConversion"/>
  </si>
  <si>
    <t>백합3</t>
    <phoneticPr fontId="2" type="noConversion"/>
  </si>
  <si>
    <t>칼라1</t>
    <phoneticPr fontId="2" type="noConversion"/>
  </si>
  <si>
    <t>칼라2</t>
    <phoneticPr fontId="2" type="noConversion"/>
  </si>
  <si>
    <t>칼라3</t>
    <phoneticPr fontId="2" type="noConversion"/>
  </si>
  <si>
    <t>튤립1</t>
    <phoneticPr fontId="2" type="noConversion"/>
  </si>
  <si>
    <t>튤립2</t>
    <phoneticPr fontId="2" type="noConversion"/>
  </si>
  <si>
    <t>능소화1</t>
    <phoneticPr fontId="2" type="noConversion"/>
  </si>
  <si>
    <t>능소화2</t>
    <phoneticPr fontId="2" type="noConversion"/>
  </si>
  <si>
    <t>능소화3</t>
    <phoneticPr fontId="2" type="noConversion"/>
  </si>
  <si>
    <t>능소화4</t>
    <phoneticPr fontId="2" type="noConversion"/>
  </si>
  <si>
    <t>수선화1</t>
    <phoneticPr fontId="2" type="noConversion"/>
  </si>
  <si>
    <t>수선화2</t>
    <phoneticPr fontId="2" type="noConversion"/>
  </si>
  <si>
    <t>수선화3</t>
    <phoneticPr fontId="2" type="noConversion"/>
  </si>
  <si>
    <t>히비스커스1</t>
    <phoneticPr fontId="2" type="noConversion"/>
  </si>
  <si>
    <t>히비스커스2</t>
    <phoneticPr fontId="2" type="noConversion"/>
  </si>
  <si>
    <t>Dandelion01_Yellow01</t>
    <phoneticPr fontId="2" type="noConversion"/>
  </si>
  <si>
    <t>Foxtail01_Green02</t>
    <phoneticPr fontId="2" type="noConversion"/>
  </si>
  <si>
    <t>Plantain01_Green02</t>
    <phoneticPr fontId="2" type="noConversion"/>
  </si>
  <si>
    <t>Tulip01</t>
    <phoneticPr fontId="2" type="noConversion"/>
  </si>
  <si>
    <t>Tulip02</t>
    <phoneticPr fontId="2" type="noConversion"/>
  </si>
  <si>
    <t>Clover01_White01</t>
    <phoneticPr fontId="2" type="noConversion"/>
  </si>
  <si>
    <t>Dandelion01_Seed01</t>
    <phoneticPr fontId="2" type="noConversion"/>
  </si>
  <si>
    <t>Foxtail01_Green01</t>
    <phoneticPr fontId="2" type="noConversion"/>
  </si>
  <si>
    <t>Dahlia01_Pink01</t>
    <phoneticPr fontId="2" type="noConversion"/>
  </si>
  <si>
    <t>Plantain01_Green01</t>
    <phoneticPr fontId="2" type="noConversion"/>
  </si>
  <si>
    <t>Lily01_White01</t>
    <phoneticPr fontId="2" type="noConversion"/>
  </si>
  <si>
    <t>Hibiscus01_Red01</t>
    <phoneticPr fontId="2" type="noConversion"/>
  </si>
  <si>
    <t>민들레 하얀 꽃잎 형태</t>
  </si>
  <si>
    <t>Dandelion01_White01</t>
    <phoneticPr fontId="2" type="noConversion"/>
  </si>
  <si>
    <t>자원 기본 증가량</t>
    <phoneticPr fontId="2" type="noConversion"/>
  </si>
  <si>
    <t>BaseAddRes</t>
    <phoneticPr fontId="2" type="noConversion"/>
  </si>
  <si>
    <t>생산력</t>
    <phoneticPr fontId="2" type="noConversion"/>
  </si>
  <si>
    <t>가격</t>
    <phoneticPr fontId="2" type="noConversion"/>
  </si>
  <si>
    <t>분</t>
    <phoneticPr fontId="2" type="noConversion"/>
  </si>
  <si>
    <t>생산력 증가율</t>
    <phoneticPr fontId="2" type="noConversion"/>
  </si>
  <si>
    <t>Dandelion01_Yellow02</t>
    <phoneticPr fontId="2" type="noConversion"/>
  </si>
  <si>
    <t>Dandelion01_White02</t>
    <phoneticPr fontId="2" type="noConversion"/>
  </si>
  <si>
    <t>Dandelion01_Seed02</t>
    <phoneticPr fontId="2" type="noConversion"/>
  </si>
  <si>
    <t>Clover01_White02</t>
    <phoneticPr fontId="2" type="noConversion"/>
  </si>
  <si>
    <t>Pansy01_White01</t>
    <phoneticPr fontId="2" type="noConversion"/>
  </si>
  <si>
    <t>Pansy01_Yellow01</t>
    <phoneticPr fontId="2" type="noConversion"/>
  </si>
  <si>
    <t>Pansy01_Orange01</t>
    <phoneticPr fontId="2" type="noConversion"/>
  </si>
  <si>
    <t>Pansy01_Purple01</t>
    <phoneticPr fontId="2" type="noConversion"/>
  </si>
  <si>
    <t>Daisy01_Red01</t>
    <phoneticPr fontId="2" type="noConversion"/>
  </si>
  <si>
    <t>Daisy01_White01</t>
  </si>
  <si>
    <t>Daisy01_Yellow01</t>
    <phoneticPr fontId="2" type="noConversion"/>
  </si>
  <si>
    <t>Reed</t>
    <phoneticPr fontId="2" type="noConversion"/>
  </si>
  <si>
    <t>double</t>
    <phoneticPr fontId="2" type="noConversion"/>
  </si>
  <si>
    <t>double</t>
    <phoneticPr fontId="2" type="noConversion"/>
  </si>
  <si>
    <t>double</t>
    <phoneticPr fontId="2" type="noConversion"/>
  </si>
  <si>
    <t>Forsythia01_01</t>
    <phoneticPr fontId="2" type="noConversion"/>
  </si>
  <si>
    <t>Astrophytum01_01</t>
    <phoneticPr fontId="2" type="noConversion"/>
  </si>
  <si>
    <t>Astrophytum02_01</t>
    <phoneticPr fontId="2" type="noConversion"/>
  </si>
  <si>
    <t>CereusPeruvianus01_01</t>
    <phoneticPr fontId="2" type="noConversion"/>
  </si>
  <si>
    <t>BilberryCactus01_01</t>
    <phoneticPr fontId="2" type="noConversion"/>
  </si>
  <si>
    <t>Bamboo01_01</t>
    <phoneticPr fontId="2" type="noConversion"/>
  </si>
  <si>
    <t>BambooShoot01_01</t>
    <phoneticPr fontId="2" type="noConversion"/>
  </si>
  <si>
    <t>Dahlia01_Peach01</t>
    <phoneticPr fontId="2" type="noConversion"/>
  </si>
  <si>
    <t>SunFlower01</t>
    <phoneticPr fontId="2" type="noConversion"/>
  </si>
  <si>
    <t>SunFlower02</t>
    <phoneticPr fontId="2" type="noConversion"/>
  </si>
  <si>
    <t>BambooShoot01_02</t>
    <phoneticPr fontId="2" type="noConversion"/>
  </si>
  <si>
    <t>Fir</t>
    <phoneticPr fontId="2" type="noConversion"/>
  </si>
  <si>
    <t>Cattail</t>
  </si>
  <si>
    <t>Yellow</t>
  </si>
  <si>
    <t>Starlight</t>
  </si>
  <si>
    <t>AcqResType</t>
    <phoneticPr fontId="2" type="noConversion"/>
  </si>
  <si>
    <t>민들레 씨앗</t>
  </si>
  <si>
    <t>어린 토끼풀</t>
    <phoneticPr fontId="7" type="noConversion"/>
  </si>
  <si>
    <t>노란색 어린 민들레</t>
    <phoneticPr fontId="7" type="noConversion"/>
  </si>
  <si>
    <t>하얀색 어린 민들레</t>
    <phoneticPr fontId="7" type="noConversion"/>
  </si>
  <si>
    <t>어린 민들레 씨앗</t>
    <phoneticPr fontId="7" type="noConversion"/>
  </si>
  <si>
    <t>노란색 민들레</t>
    <phoneticPr fontId="7" type="noConversion"/>
  </si>
  <si>
    <t>하얀색 민들레</t>
    <phoneticPr fontId="7" type="noConversion"/>
  </si>
  <si>
    <t>하얀색 팬지</t>
    <phoneticPr fontId="7" type="noConversion"/>
  </si>
  <si>
    <t>노란색 팬지</t>
    <phoneticPr fontId="7" type="noConversion"/>
  </si>
  <si>
    <t>보라색 팬지</t>
  </si>
  <si>
    <t>주황색 팬지</t>
  </si>
  <si>
    <t>하얀색 코스모스</t>
    <phoneticPr fontId="7" type="noConversion"/>
  </si>
  <si>
    <t>하얀색 천일홍</t>
    <phoneticPr fontId="7" type="noConversion"/>
  </si>
  <si>
    <t>분홍색 코스모스</t>
    <phoneticPr fontId="7" type="noConversion"/>
  </si>
  <si>
    <t>분홍색 천일홍</t>
    <phoneticPr fontId="7" type="noConversion"/>
  </si>
  <si>
    <t>자주색 코스모스</t>
    <phoneticPr fontId="7" type="noConversion"/>
  </si>
  <si>
    <t>연분홍색 천일홍</t>
    <phoneticPr fontId="7" type="noConversion"/>
  </si>
  <si>
    <t>자주색 천일홍</t>
    <phoneticPr fontId="7" type="noConversion"/>
  </si>
  <si>
    <t>분홍색 달리아</t>
    <phoneticPr fontId="7" type="noConversion"/>
  </si>
  <si>
    <t>연분홍색 달리아</t>
    <phoneticPr fontId="7" type="noConversion"/>
  </si>
  <si>
    <t>어린 질경이</t>
    <phoneticPr fontId="7" type="noConversion"/>
  </si>
  <si>
    <t>부들</t>
    <phoneticPr fontId="7" type="noConversion"/>
  </si>
  <si>
    <t>하얀색 데이지</t>
    <phoneticPr fontId="7" type="noConversion"/>
  </si>
  <si>
    <t>갈대</t>
  </si>
  <si>
    <t>노란색 데이지</t>
    <phoneticPr fontId="7" type="noConversion"/>
  </si>
  <si>
    <t>어린 강아지풀</t>
    <phoneticPr fontId="7" type="noConversion"/>
  </si>
  <si>
    <t>빨간색 데이지</t>
    <phoneticPr fontId="7" type="noConversion"/>
  </si>
  <si>
    <t>강아지풀</t>
    <phoneticPr fontId="7" type="noConversion"/>
  </si>
  <si>
    <t>용신목</t>
  </si>
  <si>
    <t>귀면각</t>
  </si>
  <si>
    <t>오베사</t>
  </si>
  <si>
    <t>어린 죽순</t>
    <phoneticPr fontId="7" type="noConversion"/>
  </si>
  <si>
    <t>죽순</t>
    <phoneticPr fontId="7" type="noConversion"/>
  </si>
  <si>
    <t>어린 해바라기</t>
    <phoneticPr fontId="7" type="noConversion"/>
  </si>
  <si>
    <t>대나무</t>
    <phoneticPr fontId="7" type="noConversion"/>
  </si>
  <si>
    <t>해바라기</t>
    <phoneticPr fontId="7" type="noConversion"/>
  </si>
  <si>
    <t>능소화</t>
    <phoneticPr fontId="7" type="noConversion"/>
  </si>
  <si>
    <t>개나리</t>
    <phoneticPr fontId="7" type="noConversion"/>
  </si>
  <si>
    <t>백합</t>
    <phoneticPr fontId="7" type="noConversion"/>
  </si>
  <si>
    <t>분홍색 튤립</t>
    <phoneticPr fontId="7" type="noConversion"/>
  </si>
  <si>
    <t>칼라</t>
    <phoneticPr fontId="7" type="noConversion"/>
  </si>
  <si>
    <t>히비스커스</t>
    <phoneticPr fontId="7" type="noConversion"/>
  </si>
  <si>
    <t>연분홍색 튤립</t>
    <phoneticPr fontId="7" type="noConversion"/>
  </si>
  <si>
    <t>전나무</t>
    <phoneticPr fontId="7" type="noConversion"/>
  </si>
  <si>
    <t>벽유리난봉옥</t>
  </si>
  <si>
    <t>가지</t>
  </si>
  <si>
    <t>맨드라미</t>
  </si>
  <si>
    <t>접시꽃</t>
  </si>
  <si>
    <t>작약</t>
  </si>
  <si>
    <t>메리골드</t>
  </si>
  <si>
    <t>플랜틴</t>
  </si>
  <si>
    <t>개감수</t>
  </si>
  <si>
    <t>애기굉이눈</t>
  </si>
  <si>
    <t>닭의장풀</t>
  </si>
  <si>
    <t>치커리</t>
  </si>
  <si>
    <t>설앵초</t>
  </si>
  <si>
    <t>나팔꽃</t>
  </si>
  <si>
    <t>복주머니난</t>
  </si>
  <si>
    <t>벚꽃(흰색)</t>
  </si>
  <si>
    <t>은방울꽃</t>
  </si>
  <si>
    <t>용과</t>
  </si>
  <si>
    <t>비모란 선인장</t>
  </si>
  <si>
    <t>레티지아</t>
  </si>
  <si>
    <t>코노피튬축전</t>
  </si>
  <si>
    <t>백년초</t>
  </si>
  <si>
    <t>헬레보루스</t>
  </si>
  <si>
    <t>제라늄(빨강)</t>
  </si>
  <si>
    <t>제라늄(분홍)</t>
  </si>
  <si>
    <t>제라늄(보라)</t>
  </si>
  <si>
    <t>감나무</t>
  </si>
  <si>
    <t>소나무</t>
  </si>
  <si>
    <t>버드나무</t>
  </si>
  <si>
    <t>꽈리</t>
  </si>
  <si>
    <t>사과나무</t>
  </si>
  <si>
    <t>복사나무</t>
  </si>
  <si>
    <t>앵두나무</t>
  </si>
  <si>
    <t>뽕나무</t>
  </si>
  <si>
    <t>흰국화</t>
  </si>
  <si>
    <t>노란국화</t>
  </si>
  <si>
    <t>Hyacinth01_Pink01</t>
  </si>
  <si>
    <t>Hyacinth01_White01</t>
  </si>
  <si>
    <t>Hyacinth01_Blue01</t>
    <phoneticPr fontId="2" type="noConversion"/>
  </si>
  <si>
    <t>하얀색 튤립</t>
    <phoneticPr fontId="7" type="noConversion"/>
  </si>
  <si>
    <t>노란색 튤립</t>
    <phoneticPr fontId="7" type="noConversion"/>
  </si>
  <si>
    <t>질경이</t>
    <phoneticPr fontId="2" type="noConversion"/>
  </si>
  <si>
    <t>Tulip03</t>
    <phoneticPr fontId="2" type="noConversion"/>
  </si>
  <si>
    <t>Tulip04</t>
    <phoneticPr fontId="2" type="noConversion"/>
  </si>
  <si>
    <t>Starlight</t>
    <phoneticPr fontId="2" type="noConversion"/>
  </si>
  <si>
    <t>Red</t>
    <phoneticPr fontId="2" type="noConversion"/>
  </si>
  <si>
    <t>노란색 수선화</t>
    <phoneticPr fontId="7" type="noConversion"/>
  </si>
  <si>
    <t>Yellow</t>
    <phoneticPr fontId="2" type="noConversion"/>
  </si>
  <si>
    <t>하얀색 수선화</t>
    <phoneticPr fontId="7" type="noConversion"/>
  </si>
  <si>
    <t>Narcissus01_White01</t>
    <phoneticPr fontId="2" type="noConversion"/>
  </si>
  <si>
    <t>float</t>
    <phoneticPr fontId="2" type="noConversion"/>
  </si>
  <si>
    <t>ReqResCoefficient</t>
    <phoneticPr fontId="2" type="noConversion"/>
  </si>
  <si>
    <t>필요 자원 증가 계수</t>
    <phoneticPr fontId="2" type="noConversion"/>
  </si>
  <si>
    <t>Monstera01_01</t>
  </si>
  <si>
    <t>몬스테라</t>
    <phoneticPr fontId="7" type="noConversion"/>
  </si>
  <si>
    <t>테이블야자</t>
    <phoneticPr fontId="7" type="noConversion"/>
  </si>
  <si>
    <t>알로카시아</t>
    <phoneticPr fontId="7" type="noConversion"/>
  </si>
  <si>
    <t>ParlourPalm01_01</t>
  </si>
  <si>
    <t>Alocasia01_01</t>
  </si>
  <si>
    <t>Yellow</t>
    <phoneticPr fontId="2" type="noConversion"/>
  </si>
  <si>
    <t>레벨별TPS(배수)</t>
    <phoneticPr fontId="2" type="noConversion"/>
  </si>
  <si>
    <t>하얀색 히아신스</t>
  </si>
  <si>
    <t>보라색 히아신스</t>
  </si>
  <si>
    <t>분홍색 히아신스</t>
  </si>
  <si>
    <t>좌측의 5배수 (꽃의 구입가)</t>
    <phoneticPr fontId="2" type="noConversion"/>
  </si>
  <si>
    <t>IsLevelUp</t>
    <phoneticPr fontId="2" type="noConversion"/>
  </si>
  <si>
    <t>bool</t>
    <phoneticPr fontId="2" type="noConversion"/>
  </si>
  <si>
    <t>레벨업 가능 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</si>
</sst>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0.000E+0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0"/>
      <color rgb="FF222222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/>
    <xf numFmtId="0" fontId="13" fillId="0" borderId="0" xfId="0" applyFont="1" applyFill="1"/>
    <xf numFmtId="0" fontId="3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top"/>
    </xf>
    <xf numFmtId="0" fontId="16" fillId="0" borderId="0" xfId="0" applyFont="1" applyFill="1"/>
    <xf numFmtId="0" fontId="15" fillId="0" borderId="0" xfId="0" applyFont="1" applyFill="1"/>
    <xf numFmtId="0" fontId="8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11" fontId="0" fillId="4" borderId="0" xfId="0" applyNumberFormat="1" applyFill="1" applyAlignment="1">
      <alignment horizontal="left" vertical="center"/>
    </xf>
    <xf numFmtId="11" fontId="0" fillId="0" borderId="0" xfId="0" applyNumberFormat="1" applyFill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5"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128"/>
  <sheetViews>
    <sheetView tabSelected="1" zoomScaleNormal="100" workbookViewId="0">
      <pane xSplit="4" ySplit="3" topLeftCell="I4" activePane="bottomRight" state="frozen"/>
      <selection pane="topRight" activeCell="E1" sqref="E1"/>
      <selection pane="bottomLeft" activeCell="A4" sqref="A4"/>
      <selection pane="bottomRight" activeCell="R6" sqref="R6"/>
    </sheetView>
  </sheetViews>
  <sheetFormatPr defaultRowHeight="16.5"/>
  <cols>
    <col min="1" max="1" width="2.125" style="6" customWidth="1"/>
    <col min="2" max="2" width="9" style="6" customWidth="1"/>
    <col min="3" max="3" width="33.25" style="15" customWidth="1"/>
    <col min="4" max="4" width="33.25" style="11" bestFit="1" customWidth="1"/>
    <col min="5" max="5" width="13" style="11" customWidth="1"/>
    <col min="6" max="6" width="11.625" style="11" customWidth="1"/>
    <col min="7" max="7" width="21.625" style="11" customWidth="1"/>
    <col min="8" max="8" width="13.5" style="6" customWidth="1"/>
    <col min="9" max="9" width="14.875" style="6" customWidth="1"/>
    <col min="10" max="10" width="21.625" style="6" customWidth="1"/>
    <col min="11" max="11" width="12.75" style="6" customWidth="1"/>
    <col min="12" max="12" width="14.875" style="6" customWidth="1"/>
    <col min="13" max="13" width="20" style="6" customWidth="1"/>
    <col min="14" max="14" width="20.25" style="29" customWidth="1"/>
    <col min="15" max="16" width="20" style="6" customWidth="1"/>
    <col min="17" max="17" width="19.75" style="6" customWidth="1"/>
    <col min="18" max="18" width="15.75" style="26" customWidth="1"/>
    <col min="19" max="19" width="15" style="26" customWidth="1"/>
    <col min="20" max="20" width="20" style="6" bestFit="1" customWidth="1"/>
    <col min="21" max="21" width="20" style="6" customWidth="1"/>
    <col min="22" max="22" width="19.25" style="6" bestFit="1" customWidth="1"/>
    <col min="23" max="26" width="9" style="6" customWidth="1"/>
    <col min="27" max="27" width="13.75" style="6" bestFit="1" customWidth="1"/>
    <col min="28" max="28" width="26" style="6" bestFit="1" customWidth="1"/>
    <col min="29" max="29" width="9" style="6"/>
    <col min="30" max="30" width="9.25" style="6" bestFit="1" customWidth="1"/>
    <col min="31" max="16384" width="9" style="6"/>
  </cols>
  <sheetData>
    <row r="1" spans="2:30">
      <c r="C1" s="15" t="s">
        <v>14</v>
      </c>
      <c r="D1" s="11" t="s">
        <v>13</v>
      </c>
      <c r="E1" s="11" t="s">
        <v>114</v>
      </c>
      <c r="F1" s="11" t="s">
        <v>115</v>
      </c>
      <c r="G1" s="11" t="s">
        <v>108</v>
      </c>
      <c r="H1" s="6" t="s">
        <v>107</v>
      </c>
      <c r="I1" s="6" t="s">
        <v>106</v>
      </c>
      <c r="J1" s="6" t="s">
        <v>109</v>
      </c>
      <c r="K1" s="6" t="s">
        <v>111</v>
      </c>
      <c r="L1" s="6" t="s">
        <v>91</v>
      </c>
      <c r="M1" s="6" t="s">
        <v>92</v>
      </c>
      <c r="N1" s="29" t="s">
        <v>93</v>
      </c>
      <c r="O1" s="6" t="s">
        <v>100</v>
      </c>
      <c r="P1" s="6" t="s">
        <v>101</v>
      </c>
      <c r="Q1" s="6" t="s">
        <v>10</v>
      </c>
      <c r="R1" s="26" t="s">
        <v>11</v>
      </c>
      <c r="S1" s="26" t="s">
        <v>247</v>
      </c>
      <c r="T1" s="6" t="s">
        <v>12</v>
      </c>
      <c r="U1" s="6" t="s">
        <v>394</v>
      </c>
      <c r="V1" s="6" t="s">
        <v>379</v>
      </c>
      <c r="AA1" s="6" t="s">
        <v>387</v>
      </c>
      <c r="AB1" s="6" t="s">
        <v>391</v>
      </c>
    </row>
    <row r="2" spans="2:30">
      <c r="B2" s="6" t="s">
        <v>1</v>
      </c>
      <c r="C2" s="15" t="s">
        <v>3</v>
      </c>
      <c r="D2" s="11" t="s">
        <v>5</v>
      </c>
      <c r="E2" s="11" t="s">
        <v>112</v>
      </c>
      <c r="F2" s="11" t="s">
        <v>113</v>
      </c>
      <c r="G2" s="11" t="s">
        <v>104</v>
      </c>
      <c r="H2" s="6" t="s">
        <v>86</v>
      </c>
      <c r="I2" s="6" t="s">
        <v>87</v>
      </c>
      <c r="J2" s="6" t="s">
        <v>110</v>
      </c>
      <c r="K2" s="6" t="s">
        <v>89</v>
      </c>
      <c r="L2" s="6" t="s">
        <v>90</v>
      </c>
      <c r="M2" s="6" t="s">
        <v>94</v>
      </c>
      <c r="N2" s="29" t="s">
        <v>95</v>
      </c>
      <c r="O2" s="6" t="s">
        <v>98</v>
      </c>
      <c r="P2" s="6" t="s">
        <v>99</v>
      </c>
      <c r="Q2" s="6" t="s">
        <v>283</v>
      </c>
      <c r="R2" s="26" t="s">
        <v>7</v>
      </c>
      <c r="S2" s="26" t="s">
        <v>248</v>
      </c>
      <c r="T2" s="6" t="s">
        <v>8</v>
      </c>
      <c r="U2" s="6" t="s">
        <v>392</v>
      </c>
      <c r="V2" s="6" t="s">
        <v>378</v>
      </c>
      <c r="W2" s="6" t="s">
        <v>15</v>
      </c>
      <c r="X2" s="6" t="s">
        <v>17</v>
      </c>
      <c r="Y2" s="6" t="s">
        <v>18</v>
      </c>
    </row>
    <row r="3" spans="2:30">
      <c r="B3" s="6" t="s">
        <v>2</v>
      </c>
      <c r="C3" s="15" t="s">
        <v>4</v>
      </c>
      <c r="D3" s="11" t="s">
        <v>4</v>
      </c>
      <c r="E3" s="11" t="s">
        <v>102</v>
      </c>
      <c r="F3" s="11" t="s">
        <v>88</v>
      </c>
      <c r="G3" s="11" t="s">
        <v>105</v>
      </c>
      <c r="H3" s="6" t="s">
        <v>88</v>
      </c>
      <c r="I3" s="6" t="s">
        <v>88</v>
      </c>
      <c r="J3" s="6" t="s">
        <v>105</v>
      </c>
      <c r="K3" s="6" t="s">
        <v>88</v>
      </c>
      <c r="L3" s="6" t="s">
        <v>88</v>
      </c>
      <c r="M3" s="6" t="s">
        <v>96</v>
      </c>
      <c r="N3" s="29" t="s">
        <v>265</v>
      </c>
      <c r="O3" s="6" t="s">
        <v>96</v>
      </c>
      <c r="P3" s="6" t="s">
        <v>267</v>
      </c>
      <c r="Q3" s="6" t="s">
        <v>6</v>
      </c>
      <c r="R3" s="26" t="s">
        <v>265</v>
      </c>
      <c r="S3" s="26" t="s">
        <v>266</v>
      </c>
      <c r="T3" s="6" t="s">
        <v>9</v>
      </c>
      <c r="U3" s="6" t="s">
        <v>393</v>
      </c>
      <c r="V3" s="6" t="s">
        <v>377</v>
      </c>
      <c r="W3" s="6" t="s">
        <v>16</v>
      </c>
      <c r="X3" s="6" t="s">
        <v>16</v>
      </c>
      <c r="Y3" s="6" t="s">
        <v>16</v>
      </c>
    </row>
    <row r="4" spans="2:30">
      <c r="B4" s="6">
        <v>1001</v>
      </c>
      <c r="C4" s="16" t="s">
        <v>238</v>
      </c>
      <c r="D4" s="10" t="s">
        <v>285</v>
      </c>
      <c r="E4" s="11" t="s">
        <v>103</v>
      </c>
      <c r="F4" s="12">
        <v>1</v>
      </c>
      <c r="G4" s="12" t="s">
        <v>123</v>
      </c>
      <c r="H4" s="6">
        <v>1</v>
      </c>
      <c r="I4" s="6">
        <v>10</v>
      </c>
      <c r="J4" s="6" t="s">
        <v>97</v>
      </c>
      <c r="K4" s="6">
        <v>0</v>
      </c>
      <c r="L4" s="6">
        <v>0</v>
      </c>
      <c r="M4" s="13" t="s">
        <v>0</v>
      </c>
      <c r="N4" s="28">
        <v>500</v>
      </c>
      <c r="O4" s="6" t="s">
        <v>97</v>
      </c>
      <c r="P4" s="6">
        <v>0</v>
      </c>
      <c r="Q4" s="13" t="s">
        <v>0</v>
      </c>
      <c r="R4" s="26">
        <f>S4 * 10</f>
        <v>100</v>
      </c>
      <c r="S4" s="26">
        <v>10</v>
      </c>
      <c r="T4" s="6" t="b">
        <v>1</v>
      </c>
      <c r="U4" s="6" t="b">
        <v>1</v>
      </c>
      <c r="V4" s="6">
        <v>1.1000000000000001</v>
      </c>
      <c r="W4" s="25">
        <v>0.18149999999999999</v>
      </c>
      <c r="X4" s="25">
        <v>0</v>
      </c>
      <c r="Y4" s="25">
        <v>16.799199999999999</v>
      </c>
    </row>
    <row r="5" spans="2:30">
      <c r="B5" s="6">
        <v>1002</v>
      </c>
      <c r="C5" s="7" t="s">
        <v>233</v>
      </c>
      <c r="D5" s="10" t="s">
        <v>286</v>
      </c>
      <c r="E5" s="11" t="s">
        <v>103</v>
      </c>
      <c r="F5" s="12">
        <v>1</v>
      </c>
      <c r="G5" s="12" t="s">
        <v>123</v>
      </c>
      <c r="H5" s="6">
        <v>1</v>
      </c>
      <c r="I5" s="6">
        <v>150</v>
      </c>
      <c r="J5" s="6" t="s">
        <v>124</v>
      </c>
      <c r="K5" s="6">
        <v>0</v>
      </c>
      <c r="L5" s="6">
        <v>0</v>
      </c>
      <c r="M5" s="13" t="s">
        <v>0</v>
      </c>
      <c r="N5" s="28">
        <v>16384000</v>
      </c>
      <c r="O5" s="6" t="s">
        <v>97</v>
      </c>
      <c r="P5" s="6">
        <v>0</v>
      </c>
      <c r="Q5" s="13" t="s">
        <v>0</v>
      </c>
      <c r="R5" s="26">
        <f t="shared" ref="R5:R68" si="0">S5 * 10</f>
        <v>102400</v>
      </c>
      <c r="S5" s="26">
        <v>10240</v>
      </c>
      <c r="T5" s="6" t="b">
        <v>1</v>
      </c>
      <c r="U5" s="6" t="b">
        <v>1</v>
      </c>
      <c r="V5" s="6">
        <v>1.1000000000000001</v>
      </c>
      <c r="W5" s="25">
        <v>-0.17100000000000001</v>
      </c>
      <c r="X5" s="25">
        <v>0</v>
      </c>
      <c r="Y5" s="25">
        <v>16.779</v>
      </c>
    </row>
    <row r="6" spans="2:30">
      <c r="B6" s="6">
        <v>1003</v>
      </c>
      <c r="C6" s="7" t="s">
        <v>246</v>
      </c>
      <c r="D6" s="10" t="s">
        <v>287</v>
      </c>
      <c r="E6" s="11" t="s">
        <v>103</v>
      </c>
      <c r="F6" s="12">
        <v>1</v>
      </c>
      <c r="G6" s="12" t="s">
        <v>123</v>
      </c>
      <c r="H6" s="6">
        <v>1</v>
      </c>
      <c r="I6" s="6">
        <v>200</v>
      </c>
      <c r="J6" s="6" t="s">
        <v>124</v>
      </c>
      <c r="K6" s="6">
        <v>0</v>
      </c>
      <c r="L6" s="6">
        <v>0</v>
      </c>
      <c r="M6" s="13" t="s">
        <v>281</v>
      </c>
      <c r="N6" s="28">
        <f>I6</f>
        <v>200</v>
      </c>
      <c r="O6" s="6" t="s">
        <v>97</v>
      </c>
      <c r="P6" s="6">
        <v>0</v>
      </c>
      <c r="Q6" s="13" t="s">
        <v>281</v>
      </c>
      <c r="R6" s="26">
        <v>1</v>
      </c>
      <c r="S6" s="26">
        <v>1</v>
      </c>
      <c r="T6" s="6" t="b">
        <v>1</v>
      </c>
      <c r="U6" s="6" t="b">
        <v>0</v>
      </c>
      <c r="V6" s="6">
        <v>1.1000000000000001</v>
      </c>
      <c r="W6" s="25">
        <v>-0.12</v>
      </c>
      <c r="X6" s="25">
        <v>0</v>
      </c>
      <c r="Y6" s="25">
        <v>17.187000000000001</v>
      </c>
      <c r="AD6" s="28">
        <f>I6</f>
        <v>200</v>
      </c>
    </row>
    <row r="7" spans="2:30">
      <c r="B7" s="6">
        <v>1004</v>
      </c>
      <c r="C7" s="16" t="s">
        <v>239</v>
      </c>
      <c r="D7" s="10" t="s">
        <v>288</v>
      </c>
      <c r="E7" s="11" t="s">
        <v>103</v>
      </c>
      <c r="F7" s="12">
        <v>1</v>
      </c>
      <c r="G7" s="12" t="s">
        <v>123</v>
      </c>
      <c r="H7" s="6">
        <v>1</v>
      </c>
      <c r="I7" s="6">
        <v>250</v>
      </c>
      <c r="J7" s="6" t="s">
        <v>97</v>
      </c>
      <c r="K7" s="6">
        <v>0</v>
      </c>
      <c r="L7" s="6">
        <v>0</v>
      </c>
      <c r="M7" s="13" t="s">
        <v>0</v>
      </c>
      <c r="N7" s="28">
        <f>1363148800 * 5</f>
        <v>6815744000</v>
      </c>
      <c r="O7" s="6" t="s">
        <v>97</v>
      </c>
      <c r="P7" s="6">
        <v>0</v>
      </c>
      <c r="Q7" s="13" t="s">
        <v>0</v>
      </c>
      <c r="R7" s="26">
        <f t="shared" si="0"/>
        <v>2662400</v>
      </c>
      <c r="S7" s="26">
        <v>266240</v>
      </c>
      <c r="T7" s="6" t="b">
        <v>1</v>
      </c>
      <c r="U7" s="6" t="b">
        <v>1</v>
      </c>
      <c r="V7" s="6">
        <v>1.1000000000000001</v>
      </c>
      <c r="W7" s="25">
        <v>0.62</v>
      </c>
      <c r="X7" s="25">
        <v>0</v>
      </c>
      <c r="Y7" s="25">
        <v>17.367999999999999</v>
      </c>
    </row>
    <row r="8" spans="2:30">
      <c r="B8" s="6">
        <v>1005</v>
      </c>
      <c r="C8" s="16" t="s">
        <v>256</v>
      </c>
      <c r="D8" s="10" t="s">
        <v>184</v>
      </c>
      <c r="E8" s="11" t="s">
        <v>103</v>
      </c>
      <c r="F8" s="12">
        <v>1</v>
      </c>
      <c r="G8" s="12" t="s">
        <v>123</v>
      </c>
      <c r="H8" s="6">
        <v>1</v>
      </c>
      <c r="I8" s="6">
        <v>300</v>
      </c>
      <c r="J8" s="6" t="s">
        <v>97</v>
      </c>
      <c r="K8" s="6">
        <v>0</v>
      </c>
      <c r="L8" s="6">
        <v>0</v>
      </c>
      <c r="M8" s="13" t="s">
        <v>0</v>
      </c>
      <c r="N8" s="28">
        <v>130023424000</v>
      </c>
      <c r="O8" s="6" t="s">
        <v>97</v>
      </c>
      <c r="P8" s="6">
        <v>0</v>
      </c>
      <c r="Q8" s="13" t="s">
        <v>0</v>
      </c>
      <c r="R8" s="26">
        <f t="shared" si="0"/>
        <v>12697600</v>
      </c>
      <c r="S8" s="26">
        <v>1269760</v>
      </c>
      <c r="T8" s="6" t="b">
        <v>1</v>
      </c>
      <c r="U8" s="6" t="b">
        <v>1</v>
      </c>
      <c r="V8" s="6">
        <v>1.1000000000000001</v>
      </c>
      <c r="W8" s="25">
        <v>5.6000000000000001E-2</v>
      </c>
      <c r="X8" s="25">
        <v>0</v>
      </c>
      <c r="Y8" s="25">
        <v>16.09</v>
      </c>
      <c r="AA8" s="28">
        <v>26004684800</v>
      </c>
      <c r="AB8" s="27">
        <f>AA8*5</f>
        <v>130023424000</v>
      </c>
    </row>
    <row r="9" spans="2:30">
      <c r="B9" s="6">
        <v>1006</v>
      </c>
      <c r="C9" s="16" t="s">
        <v>255</v>
      </c>
      <c r="D9" s="10" t="s">
        <v>284</v>
      </c>
      <c r="E9" s="11" t="s">
        <v>103</v>
      </c>
      <c r="F9" s="12">
        <v>1</v>
      </c>
      <c r="G9" s="12" t="s">
        <v>123</v>
      </c>
      <c r="H9" s="6">
        <v>1</v>
      </c>
      <c r="I9" s="6">
        <v>400</v>
      </c>
      <c r="J9" s="6" t="s">
        <v>97</v>
      </c>
      <c r="K9" s="6">
        <v>0</v>
      </c>
      <c r="L9" s="6">
        <v>0</v>
      </c>
      <c r="M9" s="13" t="s">
        <v>0</v>
      </c>
      <c r="N9" s="28">
        <v>44023414784000</v>
      </c>
      <c r="O9" s="6" t="s">
        <v>97</v>
      </c>
      <c r="P9" s="6">
        <v>0</v>
      </c>
      <c r="Q9" s="13" t="s">
        <v>0</v>
      </c>
      <c r="R9" s="26">
        <f t="shared" si="0"/>
        <v>268697600</v>
      </c>
      <c r="S9" s="26">
        <v>26869760</v>
      </c>
      <c r="T9" s="6" t="b">
        <v>1</v>
      </c>
      <c r="U9" s="6" t="b">
        <v>1</v>
      </c>
      <c r="V9" s="6">
        <v>1.1000000000000001</v>
      </c>
      <c r="W9" s="25">
        <v>1.099</v>
      </c>
      <c r="X9" s="25">
        <v>0</v>
      </c>
      <c r="Y9" s="25">
        <v>16.559000000000001</v>
      </c>
      <c r="AA9" s="28">
        <v>8804682956800</v>
      </c>
      <c r="AB9" s="27">
        <f t="shared" ref="AB9:AB60" si="1">AA9*5</f>
        <v>44023414784000</v>
      </c>
    </row>
    <row r="10" spans="2:30">
      <c r="B10" s="6">
        <v>1007</v>
      </c>
      <c r="C10" s="7" t="s">
        <v>253</v>
      </c>
      <c r="D10" s="10" t="s">
        <v>289</v>
      </c>
      <c r="E10" s="11" t="s">
        <v>103</v>
      </c>
      <c r="F10" s="12">
        <v>1</v>
      </c>
      <c r="G10" s="12" t="s">
        <v>123</v>
      </c>
      <c r="H10" s="6">
        <v>1</v>
      </c>
      <c r="I10" s="6">
        <v>450</v>
      </c>
      <c r="J10" s="6" t="s">
        <v>124</v>
      </c>
      <c r="K10" s="6">
        <v>0</v>
      </c>
      <c r="L10" s="6">
        <v>0</v>
      </c>
      <c r="M10" s="13" t="s">
        <v>281</v>
      </c>
      <c r="N10" s="28">
        <f>I10</f>
        <v>450</v>
      </c>
      <c r="O10" s="6" t="s">
        <v>97</v>
      </c>
      <c r="P10" s="6">
        <v>0</v>
      </c>
      <c r="Q10" s="13" t="s">
        <v>281</v>
      </c>
      <c r="R10" s="26">
        <v>1</v>
      </c>
      <c r="S10" s="26">
        <v>1</v>
      </c>
      <c r="T10" s="6" t="b">
        <v>1</v>
      </c>
      <c r="U10" s="6" t="b">
        <v>0</v>
      </c>
      <c r="V10" s="6">
        <v>1.1000000000000001</v>
      </c>
      <c r="W10" s="25">
        <v>-0.71599999999999997</v>
      </c>
      <c r="X10" s="25">
        <v>0</v>
      </c>
      <c r="Y10" s="25">
        <v>16.111999999999998</v>
      </c>
      <c r="AA10" s="6">
        <v>1</v>
      </c>
      <c r="AB10" s="27">
        <f t="shared" si="1"/>
        <v>5</v>
      </c>
    </row>
    <row r="11" spans="2:30" ht="15.75" customHeight="1">
      <c r="B11" s="6">
        <v>1008</v>
      </c>
      <c r="C11" s="7" t="s">
        <v>254</v>
      </c>
      <c r="D11" s="10" t="s">
        <v>290</v>
      </c>
      <c r="E11" s="11" t="s">
        <v>103</v>
      </c>
      <c r="F11" s="12">
        <v>1</v>
      </c>
      <c r="G11" s="12" t="s">
        <v>123</v>
      </c>
      <c r="H11" s="6">
        <v>1</v>
      </c>
      <c r="I11" s="6">
        <v>500</v>
      </c>
      <c r="J11" s="6" t="s">
        <v>124</v>
      </c>
      <c r="K11" s="6">
        <v>0</v>
      </c>
      <c r="L11" s="6">
        <v>0</v>
      </c>
      <c r="M11" s="13" t="s">
        <v>0</v>
      </c>
      <c r="N11" s="28">
        <v>2.3656679866368E+16</v>
      </c>
      <c r="O11" s="6" t="s">
        <v>97</v>
      </c>
      <c r="P11" s="6">
        <v>0</v>
      </c>
      <c r="Q11" s="13" t="s">
        <v>0</v>
      </c>
      <c r="R11" s="26">
        <f t="shared" si="0"/>
        <v>5347737600</v>
      </c>
      <c r="S11" s="26">
        <v>534773760</v>
      </c>
      <c r="T11" s="6" t="b">
        <v>1</v>
      </c>
      <c r="U11" s="6" t="b">
        <v>1</v>
      </c>
      <c r="V11" s="6">
        <v>1.1000000000000001</v>
      </c>
      <c r="W11" s="25">
        <v>-1.554</v>
      </c>
      <c r="X11" s="25">
        <v>0</v>
      </c>
      <c r="Y11" s="25">
        <v>16.617000000000001</v>
      </c>
      <c r="AA11" s="28">
        <v>4731335973273600</v>
      </c>
      <c r="AB11" s="27">
        <f t="shared" si="1"/>
        <v>2.3656679866368E+16</v>
      </c>
    </row>
    <row r="12" spans="2:30">
      <c r="B12" s="6">
        <v>1009</v>
      </c>
      <c r="C12" s="9" t="s">
        <v>257</v>
      </c>
      <c r="D12" s="10" t="s">
        <v>291</v>
      </c>
      <c r="E12" s="11" t="s">
        <v>103</v>
      </c>
      <c r="F12" s="12">
        <v>1</v>
      </c>
      <c r="G12" s="12" t="s">
        <v>123</v>
      </c>
      <c r="H12" s="6">
        <v>1</v>
      </c>
      <c r="I12" s="6">
        <v>600</v>
      </c>
      <c r="J12" s="6" t="s">
        <v>97</v>
      </c>
      <c r="K12" s="6">
        <v>0</v>
      </c>
      <c r="L12" s="6">
        <v>0</v>
      </c>
      <c r="M12" s="13" t="s">
        <v>0</v>
      </c>
      <c r="N12" s="28">
        <v>1.2223545643892736E+19</v>
      </c>
      <c r="O12" s="6" t="s">
        <v>97</v>
      </c>
      <c r="P12" s="6">
        <v>0</v>
      </c>
      <c r="Q12" s="13" t="s">
        <v>0</v>
      </c>
      <c r="R12" s="26">
        <f t="shared" si="0"/>
        <v>102341017600</v>
      </c>
      <c r="S12" s="26">
        <v>10234101760</v>
      </c>
      <c r="T12" s="6" t="b">
        <v>1</v>
      </c>
      <c r="U12" s="6" t="b">
        <v>1</v>
      </c>
      <c r="V12" s="6">
        <v>1.1000000000000001</v>
      </c>
      <c r="W12" s="25">
        <v>-0.57999999999999996</v>
      </c>
      <c r="X12" s="25">
        <v>0</v>
      </c>
      <c r="Y12" s="25">
        <v>14.519</v>
      </c>
      <c r="AA12" s="28">
        <v>2.4447091287785472E+18</v>
      </c>
      <c r="AB12" s="27">
        <f t="shared" si="1"/>
        <v>1.2223545643892736E+19</v>
      </c>
    </row>
    <row r="13" spans="2:30">
      <c r="B13" s="6">
        <v>1010</v>
      </c>
      <c r="C13" s="9" t="s">
        <v>258</v>
      </c>
      <c r="D13" s="10" t="s">
        <v>292</v>
      </c>
      <c r="E13" s="11" t="s">
        <v>103</v>
      </c>
      <c r="F13" s="12">
        <v>1</v>
      </c>
      <c r="G13" s="12" t="s">
        <v>123</v>
      </c>
      <c r="H13" s="6">
        <v>1</v>
      </c>
      <c r="I13" s="6">
        <v>650</v>
      </c>
      <c r="J13" s="6" t="s">
        <v>97</v>
      </c>
      <c r="K13" s="6">
        <v>0</v>
      </c>
      <c r="L13" s="6">
        <v>0</v>
      </c>
      <c r="M13" s="13" t="s">
        <v>281</v>
      </c>
      <c r="N13" s="28">
        <f>I13</f>
        <v>650</v>
      </c>
      <c r="O13" s="6" t="s">
        <v>97</v>
      </c>
      <c r="P13" s="6">
        <v>0</v>
      </c>
      <c r="Q13" s="13" t="s">
        <v>281</v>
      </c>
      <c r="R13" s="26">
        <v>1</v>
      </c>
      <c r="S13" s="26">
        <v>1</v>
      </c>
      <c r="T13" s="6" t="b">
        <v>1</v>
      </c>
      <c r="U13" s="6" t="b">
        <v>0</v>
      </c>
      <c r="V13" s="6">
        <v>1.1000000000000001</v>
      </c>
      <c r="W13" s="25">
        <v>1.2390000000000001</v>
      </c>
      <c r="X13" s="25">
        <v>0</v>
      </c>
      <c r="Y13" s="25">
        <v>15.023</v>
      </c>
      <c r="AA13" s="6">
        <v>1</v>
      </c>
      <c r="AB13" s="27">
        <f t="shared" si="1"/>
        <v>5</v>
      </c>
    </row>
    <row r="14" spans="2:30">
      <c r="B14" s="6">
        <v>1011</v>
      </c>
      <c r="C14" s="9" t="s">
        <v>260</v>
      </c>
      <c r="D14" s="10" t="s">
        <v>293</v>
      </c>
      <c r="E14" s="11" t="s">
        <v>103</v>
      </c>
      <c r="F14" s="12">
        <v>1</v>
      </c>
      <c r="G14" s="12" t="s">
        <v>123</v>
      </c>
      <c r="H14" s="6">
        <v>1</v>
      </c>
      <c r="I14" s="6">
        <v>725</v>
      </c>
      <c r="J14" s="6" t="s">
        <v>97</v>
      </c>
      <c r="K14" s="6">
        <v>0</v>
      </c>
      <c r="L14" s="6">
        <v>0</v>
      </c>
      <c r="M14" s="13" t="s">
        <v>282</v>
      </c>
      <c r="N14" s="28">
        <f>I14</f>
        <v>725</v>
      </c>
      <c r="O14" s="6" t="s">
        <v>97</v>
      </c>
      <c r="P14" s="6">
        <v>0</v>
      </c>
      <c r="Q14" s="13" t="s">
        <v>282</v>
      </c>
      <c r="R14" s="26">
        <f t="shared" si="0"/>
        <v>10</v>
      </c>
      <c r="S14" s="26">
        <v>1</v>
      </c>
      <c r="T14" s="6" t="b">
        <v>1</v>
      </c>
      <c r="U14" s="6" t="b">
        <v>1</v>
      </c>
      <c r="V14" s="6">
        <v>1.1000000000000001</v>
      </c>
      <c r="W14" s="25">
        <v>2.1800000000000002</v>
      </c>
      <c r="X14" s="25">
        <v>0</v>
      </c>
      <c r="Y14" s="25">
        <v>15.56</v>
      </c>
      <c r="AA14" s="6">
        <v>1</v>
      </c>
      <c r="AB14" s="27">
        <f t="shared" si="1"/>
        <v>5</v>
      </c>
    </row>
    <row r="15" spans="2:30">
      <c r="B15" s="6">
        <v>1012</v>
      </c>
      <c r="C15" s="9" t="s">
        <v>259</v>
      </c>
      <c r="D15" s="10" t="s">
        <v>294</v>
      </c>
      <c r="E15" s="11" t="s">
        <v>103</v>
      </c>
      <c r="F15" s="12">
        <v>1</v>
      </c>
      <c r="G15" s="12" t="s">
        <v>123</v>
      </c>
      <c r="H15" s="6">
        <v>1</v>
      </c>
      <c r="I15" s="6">
        <v>750</v>
      </c>
      <c r="J15" s="6" t="s">
        <v>97</v>
      </c>
      <c r="K15" s="6">
        <v>0</v>
      </c>
      <c r="L15" s="6">
        <v>0</v>
      </c>
      <c r="M15" s="13" t="s">
        <v>0</v>
      </c>
      <c r="N15" s="28">
        <v>2.3684662657197225E+23</v>
      </c>
      <c r="O15" s="6" t="s">
        <v>97</v>
      </c>
      <c r="P15" s="6">
        <v>0</v>
      </c>
      <c r="Q15" s="13" t="s">
        <v>0</v>
      </c>
      <c r="R15" s="26">
        <f t="shared" si="0"/>
        <v>8160437862400</v>
      </c>
      <c r="S15" s="26">
        <v>816043786240</v>
      </c>
      <c r="T15" s="6" t="b">
        <v>1</v>
      </c>
      <c r="U15" s="6" t="b">
        <v>1</v>
      </c>
      <c r="V15" s="6">
        <v>1.1000000000000001</v>
      </c>
      <c r="W15" s="25">
        <v>0.64500000000000002</v>
      </c>
      <c r="X15" s="25">
        <v>0</v>
      </c>
      <c r="Y15" s="25">
        <v>14.209</v>
      </c>
      <c r="AA15" s="28">
        <v>4.736932531439445E+22</v>
      </c>
      <c r="AB15" s="27">
        <f t="shared" si="1"/>
        <v>2.3684662657197225E+23</v>
      </c>
    </row>
    <row r="16" spans="2:30">
      <c r="B16" s="6">
        <v>1013</v>
      </c>
      <c r="C16" s="16" t="s">
        <v>22</v>
      </c>
      <c r="D16" s="10" t="s">
        <v>295</v>
      </c>
      <c r="E16" s="11" t="s">
        <v>103</v>
      </c>
      <c r="F16" s="12">
        <v>1</v>
      </c>
      <c r="G16" s="12" t="s">
        <v>123</v>
      </c>
      <c r="H16" s="6">
        <v>1</v>
      </c>
      <c r="I16" s="6">
        <v>825</v>
      </c>
      <c r="J16" s="13" t="s">
        <v>122</v>
      </c>
      <c r="K16" s="6">
        <v>0</v>
      </c>
      <c r="L16" s="6">
        <v>0</v>
      </c>
      <c r="M16" s="13" t="s">
        <v>281</v>
      </c>
      <c r="N16" s="28">
        <f>I16</f>
        <v>825</v>
      </c>
      <c r="O16" s="6" t="s">
        <v>97</v>
      </c>
      <c r="P16" s="6">
        <v>0</v>
      </c>
      <c r="Q16" s="13" t="s">
        <v>281</v>
      </c>
      <c r="R16" s="26">
        <v>1</v>
      </c>
      <c r="S16" s="26">
        <v>1</v>
      </c>
      <c r="T16" s="6" t="b">
        <v>1</v>
      </c>
      <c r="U16" s="6" t="b">
        <v>0</v>
      </c>
      <c r="V16" s="6">
        <v>1.1000000000000001</v>
      </c>
      <c r="W16" s="25">
        <v>3.3740000000000001</v>
      </c>
      <c r="X16" s="25">
        <v>0</v>
      </c>
      <c r="Y16" s="25">
        <v>21.273</v>
      </c>
      <c r="AA16" s="6">
        <v>1</v>
      </c>
      <c r="AB16" s="27">
        <f t="shared" si="1"/>
        <v>5</v>
      </c>
    </row>
    <row r="17" spans="2:28">
      <c r="B17" s="6">
        <v>1014</v>
      </c>
      <c r="C17" s="7" t="s">
        <v>26</v>
      </c>
      <c r="D17" s="10" t="s">
        <v>296</v>
      </c>
      <c r="E17" s="11" t="s">
        <v>103</v>
      </c>
      <c r="F17" s="12">
        <v>1</v>
      </c>
      <c r="G17" s="12" t="s">
        <v>123</v>
      </c>
      <c r="H17" s="6">
        <v>1</v>
      </c>
      <c r="I17" s="6">
        <v>850</v>
      </c>
      <c r="J17" s="6" t="s">
        <v>97</v>
      </c>
      <c r="K17" s="6">
        <v>0</v>
      </c>
      <c r="L17" s="6">
        <v>0</v>
      </c>
      <c r="M17" s="13" t="s">
        <v>0</v>
      </c>
      <c r="N17" s="28">
        <v>3.4734181067375972E+26</v>
      </c>
      <c r="O17" s="6" t="s">
        <v>97</v>
      </c>
      <c r="P17" s="6">
        <v>0</v>
      </c>
      <c r="Q17" s="13" t="s">
        <v>0</v>
      </c>
      <c r="R17" s="26">
        <f t="shared" si="0"/>
        <v>147746874982400</v>
      </c>
      <c r="S17" s="26">
        <v>14774687498240</v>
      </c>
      <c r="T17" s="6" t="b">
        <v>1</v>
      </c>
      <c r="U17" s="6" t="b">
        <v>1</v>
      </c>
      <c r="V17" s="6">
        <v>1.1000000000000001</v>
      </c>
      <c r="W17" s="25">
        <v>-3.7490000000000001</v>
      </c>
      <c r="X17" s="25">
        <v>0</v>
      </c>
      <c r="Y17" s="25">
        <v>18.599</v>
      </c>
      <c r="AA17" s="28">
        <v>6.9468362134751944E+25</v>
      </c>
      <c r="AB17" s="27">
        <f t="shared" si="1"/>
        <v>3.4734181067375972E+26</v>
      </c>
    </row>
    <row r="18" spans="2:28">
      <c r="B18" s="6">
        <v>1015</v>
      </c>
      <c r="C18" s="16" t="s">
        <v>21</v>
      </c>
      <c r="D18" s="10" t="s">
        <v>297</v>
      </c>
      <c r="E18" s="11" t="s">
        <v>103</v>
      </c>
      <c r="F18" s="12">
        <v>1</v>
      </c>
      <c r="G18" s="12" t="s">
        <v>123</v>
      </c>
      <c r="H18" s="6">
        <v>1</v>
      </c>
      <c r="I18" s="6">
        <v>900</v>
      </c>
      <c r="J18" s="13" t="s">
        <v>122</v>
      </c>
      <c r="K18" s="6">
        <v>0</v>
      </c>
      <c r="L18" s="6">
        <v>0</v>
      </c>
      <c r="M18" s="13" t="s">
        <v>0</v>
      </c>
      <c r="N18" s="28">
        <v>4.4104332239040188E+27</v>
      </c>
      <c r="O18" s="6" t="s">
        <v>97</v>
      </c>
      <c r="P18" s="6">
        <v>0</v>
      </c>
      <c r="Q18" s="13" t="s">
        <v>0</v>
      </c>
      <c r="R18" s="26">
        <f t="shared" si="0"/>
        <v>625347238297600</v>
      </c>
      <c r="S18" s="26">
        <v>62534723829760</v>
      </c>
      <c r="T18" s="6" t="b">
        <v>1</v>
      </c>
      <c r="U18" s="6" t="b">
        <v>1</v>
      </c>
      <c r="V18" s="6">
        <v>1.1000000000000001</v>
      </c>
      <c r="W18" s="25">
        <v>4.7</v>
      </c>
      <c r="X18" s="25">
        <v>0</v>
      </c>
      <c r="Y18" s="25">
        <v>19.22</v>
      </c>
      <c r="AA18" s="28">
        <v>8.8208664478080376E+26</v>
      </c>
      <c r="AB18" s="27">
        <f t="shared" si="1"/>
        <v>4.4104332239040188E+27</v>
      </c>
    </row>
    <row r="19" spans="2:28">
      <c r="B19" s="6">
        <v>1016</v>
      </c>
      <c r="C19" s="7" t="s">
        <v>25</v>
      </c>
      <c r="D19" s="10" t="s">
        <v>298</v>
      </c>
      <c r="E19" s="11" t="s">
        <v>103</v>
      </c>
      <c r="F19" s="12">
        <v>1</v>
      </c>
      <c r="G19" s="12" t="s">
        <v>123</v>
      </c>
      <c r="H19" s="6">
        <v>1</v>
      </c>
      <c r="I19" s="6">
        <v>950</v>
      </c>
      <c r="J19" s="6" t="s">
        <v>97</v>
      </c>
      <c r="K19" s="6">
        <v>0</v>
      </c>
      <c r="L19" s="6">
        <v>0</v>
      </c>
      <c r="M19" s="14" t="s">
        <v>281</v>
      </c>
      <c r="N19" s="28">
        <f>I19</f>
        <v>950</v>
      </c>
      <c r="O19" s="6" t="s">
        <v>97</v>
      </c>
      <c r="P19" s="6">
        <v>0</v>
      </c>
      <c r="Q19" s="14" t="s">
        <v>281</v>
      </c>
      <c r="R19" s="26">
        <v>1</v>
      </c>
      <c r="S19" s="26">
        <v>1</v>
      </c>
      <c r="T19" s="6" t="b">
        <v>1</v>
      </c>
      <c r="U19" s="6" t="b">
        <v>0</v>
      </c>
      <c r="V19" s="6">
        <v>1.1000000000000001</v>
      </c>
      <c r="W19" s="25">
        <v>-4.6619999999999999</v>
      </c>
      <c r="X19" s="25">
        <v>0</v>
      </c>
      <c r="Y19" s="25">
        <v>16.815000000000001</v>
      </c>
      <c r="AA19" s="6">
        <v>1</v>
      </c>
      <c r="AB19" s="27">
        <f t="shared" si="1"/>
        <v>5</v>
      </c>
    </row>
    <row r="20" spans="2:28">
      <c r="B20" s="6">
        <v>1017</v>
      </c>
      <c r="C20" s="16" t="s">
        <v>20</v>
      </c>
      <c r="D20" s="10" t="s">
        <v>299</v>
      </c>
      <c r="E20" s="11" t="s">
        <v>103</v>
      </c>
      <c r="F20" s="12">
        <v>1</v>
      </c>
      <c r="G20" s="12" t="s">
        <v>123</v>
      </c>
      <c r="H20" s="6">
        <v>1</v>
      </c>
      <c r="I20" s="6">
        <v>975</v>
      </c>
      <c r="J20" s="6" t="s">
        <v>97</v>
      </c>
      <c r="K20" s="6">
        <v>0</v>
      </c>
      <c r="L20" s="6">
        <v>0</v>
      </c>
      <c r="M20" s="13" t="s">
        <v>371</v>
      </c>
      <c r="N20" s="28">
        <f>I20</f>
        <v>975</v>
      </c>
      <c r="O20" s="6" t="s">
        <v>97</v>
      </c>
      <c r="P20" s="6">
        <v>0</v>
      </c>
      <c r="Q20" s="13" t="s">
        <v>371</v>
      </c>
      <c r="R20" s="26">
        <f t="shared" si="0"/>
        <v>10</v>
      </c>
      <c r="S20" s="26">
        <v>1</v>
      </c>
      <c r="T20" s="6" t="b">
        <v>1</v>
      </c>
      <c r="U20" s="6" t="b">
        <v>1</v>
      </c>
      <c r="V20" s="6">
        <v>1.1000000000000001</v>
      </c>
      <c r="W20" s="25">
        <v>5.04</v>
      </c>
      <c r="X20" s="25">
        <v>0</v>
      </c>
      <c r="Y20" s="25">
        <v>16.98</v>
      </c>
      <c r="AA20" s="6">
        <v>1</v>
      </c>
      <c r="AB20" s="27">
        <f t="shared" si="1"/>
        <v>5</v>
      </c>
    </row>
    <row r="21" spans="2:28">
      <c r="B21" s="6">
        <v>1018</v>
      </c>
      <c r="C21" s="7" t="s">
        <v>24</v>
      </c>
      <c r="D21" s="10" t="s">
        <v>300</v>
      </c>
      <c r="E21" s="11" t="s">
        <v>103</v>
      </c>
      <c r="F21" s="12">
        <v>1</v>
      </c>
      <c r="G21" s="12" t="s">
        <v>123</v>
      </c>
      <c r="H21" s="6">
        <v>1</v>
      </c>
      <c r="I21" s="6">
        <v>1000</v>
      </c>
      <c r="J21" s="6" t="s">
        <v>97</v>
      </c>
      <c r="K21" s="6">
        <v>0</v>
      </c>
      <c r="L21" s="6">
        <v>0</v>
      </c>
      <c r="M21" s="13" t="s">
        <v>0</v>
      </c>
      <c r="N21" s="28">
        <v>6.3440446953422027E+30</v>
      </c>
      <c r="O21" s="6" t="s">
        <v>97</v>
      </c>
      <c r="P21" s="6">
        <v>0</v>
      </c>
      <c r="Q21" s="13" t="s">
        <v>0</v>
      </c>
      <c r="R21" s="26">
        <f t="shared" si="0"/>
        <v>1.11050674405376E+16</v>
      </c>
      <c r="S21" s="26">
        <v>1110506744053760</v>
      </c>
      <c r="T21" s="6" t="b">
        <v>1</v>
      </c>
      <c r="U21" s="6" t="b">
        <v>1</v>
      </c>
      <c r="V21" s="6">
        <v>1.1000000000000001</v>
      </c>
      <c r="W21" s="25">
        <v>-3.351</v>
      </c>
      <c r="X21" s="25">
        <v>0</v>
      </c>
      <c r="Y21" s="25">
        <v>17.882000000000001</v>
      </c>
      <c r="AA21" s="28">
        <v>1.2688089390684405E+30</v>
      </c>
      <c r="AB21" s="27">
        <f t="shared" si="1"/>
        <v>6.3440446953422027E+30</v>
      </c>
    </row>
    <row r="22" spans="2:28">
      <c r="B22" s="6">
        <v>1019</v>
      </c>
      <c r="C22" s="7" t="s">
        <v>23</v>
      </c>
      <c r="D22" s="10" t="s">
        <v>301</v>
      </c>
      <c r="E22" s="11" t="s">
        <v>103</v>
      </c>
      <c r="F22" s="12">
        <v>1</v>
      </c>
      <c r="G22" s="12" t="s">
        <v>123</v>
      </c>
      <c r="H22" s="6">
        <v>1</v>
      </c>
      <c r="I22" s="6">
        <v>1075</v>
      </c>
      <c r="J22" s="6" t="s">
        <v>97</v>
      </c>
      <c r="K22" s="6">
        <v>0</v>
      </c>
      <c r="L22" s="6">
        <v>0</v>
      </c>
      <c r="M22" s="13" t="s">
        <v>371</v>
      </c>
      <c r="N22" s="28">
        <f>I22</f>
        <v>1075</v>
      </c>
      <c r="O22" s="6" t="s">
        <v>97</v>
      </c>
      <c r="P22" s="6">
        <v>0</v>
      </c>
      <c r="Q22" s="13" t="s">
        <v>371</v>
      </c>
      <c r="R22" s="26">
        <f t="shared" si="0"/>
        <v>10</v>
      </c>
      <c r="S22" s="26">
        <v>1</v>
      </c>
      <c r="T22" s="6" t="b">
        <v>1</v>
      </c>
      <c r="U22" s="6" t="b">
        <v>1</v>
      </c>
      <c r="V22" s="6">
        <v>1.1000000000000001</v>
      </c>
      <c r="W22" s="25">
        <v>-3.9769999999999999</v>
      </c>
      <c r="X22" s="25">
        <v>0</v>
      </c>
      <c r="Y22" s="25">
        <v>16.405000000000001</v>
      </c>
      <c r="AA22" s="6">
        <v>1</v>
      </c>
      <c r="AB22" s="27">
        <f t="shared" si="1"/>
        <v>5</v>
      </c>
    </row>
    <row r="23" spans="2:28">
      <c r="B23" s="6">
        <v>1020</v>
      </c>
      <c r="C23" s="16" t="s">
        <v>241</v>
      </c>
      <c r="D23" s="10" t="s">
        <v>302</v>
      </c>
      <c r="E23" s="11" t="s">
        <v>103</v>
      </c>
      <c r="F23" s="12">
        <v>1</v>
      </c>
      <c r="G23" s="12" t="s">
        <v>123</v>
      </c>
      <c r="H23" s="6">
        <v>1</v>
      </c>
      <c r="I23" s="6">
        <v>1100</v>
      </c>
      <c r="J23" s="6" t="s">
        <v>97</v>
      </c>
      <c r="K23" s="6">
        <v>0</v>
      </c>
      <c r="L23" s="6">
        <v>0</v>
      </c>
      <c r="M23" s="13" t="s">
        <v>0</v>
      </c>
      <c r="N23" s="27">
        <f>AA23*5</f>
        <v>3.0119765468420723E+33</v>
      </c>
      <c r="O23" s="6" t="s">
        <v>97</v>
      </c>
      <c r="P23" s="6">
        <v>0</v>
      </c>
      <c r="Q23" s="13" t="s">
        <v>0</v>
      </c>
      <c r="R23" s="26">
        <f t="shared" si="0"/>
        <v>1.952732650930176E+17</v>
      </c>
      <c r="S23" s="26">
        <v>1.952732650930176E+16</v>
      </c>
      <c r="T23" s="6" t="b">
        <v>1</v>
      </c>
      <c r="U23" s="6" t="b">
        <v>1</v>
      </c>
      <c r="V23" s="6">
        <v>1.1000000000000001</v>
      </c>
      <c r="W23" s="25">
        <v>-4.5679999999999996</v>
      </c>
      <c r="X23" s="25">
        <v>0</v>
      </c>
      <c r="Y23" s="25">
        <v>15.025</v>
      </c>
      <c r="AA23" s="6">
        <v>6.0239530936841446E+32</v>
      </c>
      <c r="AB23" s="27">
        <f t="shared" si="1"/>
        <v>3.0119765468420723E+33</v>
      </c>
    </row>
    <row r="24" spans="2:28">
      <c r="B24" s="6">
        <v>1021</v>
      </c>
      <c r="C24" s="16" t="s">
        <v>275</v>
      </c>
      <c r="D24" s="10" t="s">
        <v>303</v>
      </c>
      <c r="E24" s="11" t="s">
        <v>103</v>
      </c>
      <c r="F24" s="12">
        <v>1</v>
      </c>
      <c r="G24" s="12" t="s">
        <v>123</v>
      </c>
      <c r="H24" s="6">
        <v>1</v>
      </c>
      <c r="I24" s="6">
        <v>1150</v>
      </c>
      <c r="J24" s="6" t="s">
        <v>97</v>
      </c>
      <c r="K24" s="6">
        <v>0</v>
      </c>
      <c r="L24" s="6">
        <v>0</v>
      </c>
      <c r="M24" s="14" t="s">
        <v>281</v>
      </c>
      <c r="N24" s="28">
        <f>I24</f>
        <v>1150</v>
      </c>
      <c r="O24" s="6" t="s">
        <v>97</v>
      </c>
      <c r="P24" s="6">
        <v>0</v>
      </c>
      <c r="Q24" s="14" t="s">
        <v>281</v>
      </c>
      <c r="R24" s="26">
        <v>1</v>
      </c>
      <c r="S24" s="26">
        <v>1</v>
      </c>
      <c r="T24" s="6" t="b">
        <v>1</v>
      </c>
      <c r="U24" s="6" t="b">
        <v>0</v>
      </c>
      <c r="V24" s="6">
        <v>1.1000000000000001</v>
      </c>
      <c r="W24" s="25">
        <v>-3.2930000000000001</v>
      </c>
      <c r="X24" s="25">
        <v>0</v>
      </c>
      <c r="Y24" s="25">
        <v>14.217000000000001</v>
      </c>
      <c r="AA24" s="6">
        <v>1</v>
      </c>
      <c r="AB24" s="27">
        <f t="shared" si="1"/>
        <v>5</v>
      </c>
    </row>
    <row r="25" spans="2:28">
      <c r="B25" s="6">
        <v>1022</v>
      </c>
      <c r="C25" s="9" t="s">
        <v>262</v>
      </c>
      <c r="D25" s="17" t="s">
        <v>306</v>
      </c>
      <c r="E25" s="11" t="s">
        <v>103</v>
      </c>
      <c r="F25" s="12">
        <v>1</v>
      </c>
      <c r="G25" s="12" t="s">
        <v>123</v>
      </c>
      <c r="H25" s="6">
        <v>1</v>
      </c>
      <c r="I25" s="6">
        <v>1175</v>
      </c>
      <c r="J25" s="6" t="s">
        <v>97</v>
      </c>
      <c r="K25" s="6">
        <v>0</v>
      </c>
      <c r="L25" s="6">
        <v>0</v>
      </c>
      <c r="M25" s="14" t="s">
        <v>281</v>
      </c>
      <c r="N25" s="28">
        <f>I25</f>
        <v>1175</v>
      </c>
      <c r="O25" s="6" t="s">
        <v>97</v>
      </c>
      <c r="P25" s="6">
        <v>0</v>
      </c>
      <c r="Q25" s="14" t="s">
        <v>281</v>
      </c>
      <c r="R25" s="26">
        <v>1</v>
      </c>
      <c r="S25" s="26">
        <v>1</v>
      </c>
      <c r="T25" s="6" t="b">
        <v>1</v>
      </c>
      <c r="U25" s="6" t="b">
        <v>0</v>
      </c>
      <c r="V25" s="6">
        <v>1.1000000000000001</v>
      </c>
      <c r="W25" s="25">
        <v>-1.2110000000000001</v>
      </c>
      <c r="X25" s="25">
        <v>0</v>
      </c>
      <c r="Y25" s="25">
        <v>11.419</v>
      </c>
      <c r="AA25" s="6">
        <v>1</v>
      </c>
      <c r="AB25" s="27">
        <f t="shared" si="1"/>
        <v>5</v>
      </c>
    </row>
    <row r="26" spans="2:28">
      <c r="B26" s="6">
        <v>1023</v>
      </c>
      <c r="C26" s="7" t="s">
        <v>242</v>
      </c>
      <c r="D26" s="10" t="s">
        <v>304</v>
      </c>
      <c r="E26" s="11" t="s">
        <v>103</v>
      </c>
      <c r="F26" s="12">
        <v>1</v>
      </c>
      <c r="G26" s="12" t="s">
        <v>123</v>
      </c>
      <c r="H26" s="6">
        <v>1</v>
      </c>
      <c r="I26" s="6">
        <v>1200</v>
      </c>
      <c r="J26" s="6" t="s">
        <v>97</v>
      </c>
      <c r="K26" s="6">
        <v>0</v>
      </c>
      <c r="L26" s="6">
        <v>0</v>
      </c>
      <c r="M26" s="13" t="s">
        <v>0</v>
      </c>
      <c r="N26" s="27">
        <f t="shared" ref="N26:N60" si="2">AA26*5</f>
        <v>1.4183967392480073E+36</v>
      </c>
      <c r="O26" s="6" t="s">
        <v>97</v>
      </c>
      <c r="P26" s="6">
        <v>0</v>
      </c>
      <c r="Q26" s="13" t="s">
        <v>0</v>
      </c>
      <c r="R26" s="26">
        <f t="shared" si="0"/>
        <v>3.4058472181989376E+18</v>
      </c>
      <c r="S26" s="26">
        <v>3.4058472181989376E+17</v>
      </c>
      <c r="T26" s="6" t="b">
        <v>1</v>
      </c>
      <c r="U26" s="6" t="b">
        <v>1</v>
      </c>
      <c r="V26" s="6">
        <v>1.1000000000000001</v>
      </c>
      <c r="W26" s="25">
        <v>-1.6910000000000001</v>
      </c>
      <c r="X26" s="25">
        <v>-1.294</v>
      </c>
      <c r="Y26" s="25">
        <v>3.9060000000000001</v>
      </c>
      <c r="AA26" s="6">
        <v>2.8367934784960145E+35</v>
      </c>
      <c r="AB26" s="27">
        <f t="shared" si="1"/>
        <v>1.4183967392480073E+36</v>
      </c>
    </row>
    <row r="27" spans="2:28">
      <c r="B27" s="6">
        <v>1024</v>
      </c>
      <c r="C27" s="7" t="s">
        <v>264</v>
      </c>
      <c r="D27" s="10" t="s">
        <v>307</v>
      </c>
      <c r="E27" s="11" t="s">
        <v>103</v>
      </c>
      <c r="F27" s="12">
        <v>1</v>
      </c>
      <c r="G27" s="12" t="s">
        <v>123</v>
      </c>
      <c r="H27" s="6">
        <v>1</v>
      </c>
      <c r="I27" s="6">
        <v>1250</v>
      </c>
      <c r="J27" s="6" t="s">
        <v>97</v>
      </c>
      <c r="K27" s="6">
        <v>0</v>
      </c>
      <c r="L27" s="6">
        <v>0</v>
      </c>
      <c r="M27" s="13" t="s">
        <v>371</v>
      </c>
      <c r="N27" s="28">
        <f>I27</f>
        <v>1250</v>
      </c>
      <c r="O27" s="6" t="s">
        <v>97</v>
      </c>
      <c r="P27" s="6">
        <v>0</v>
      </c>
      <c r="Q27" s="13" t="s">
        <v>371</v>
      </c>
      <c r="R27" s="26">
        <f t="shared" si="0"/>
        <v>10</v>
      </c>
      <c r="S27" s="26">
        <v>1</v>
      </c>
      <c r="T27" s="6" t="b">
        <v>1</v>
      </c>
      <c r="U27" s="6" t="b">
        <v>1</v>
      </c>
      <c r="V27" s="6">
        <v>1.1000000000000001</v>
      </c>
      <c r="W27" s="25">
        <v>-3.43</v>
      </c>
      <c r="X27" s="25">
        <v>-4.7869999999999999</v>
      </c>
      <c r="Y27" s="25">
        <v>-5.93</v>
      </c>
      <c r="AA27" s="6">
        <v>1</v>
      </c>
      <c r="AB27" s="27">
        <f t="shared" si="1"/>
        <v>5</v>
      </c>
    </row>
    <row r="28" spans="2:28">
      <c r="B28" s="6">
        <v>1025</v>
      </c>
      <c r="C28" s="7" t="s">
        <v>280</v>
      </c>
      <c r="D28" s="10" t="s">
        <v>305</v>
      </c>
      <c r="E28" s="11" t="s">
        <v>103</v>
      </c>
      <c r="F28" s="12">
        <v>1</v>
      </c>
      <c r="G28" s="12" t="s">
        <v>123</v>
      </c>
      <c r="H28" s="6">
        <v>1</v>
      </c>
      <c r="I28" s="6">
        <v>1275</v>
      </c>
      <c r="J28" s="6" t="s">
        <v>97</v>
      </c>
      <c r="K28" s="6">
        <v>0</v>
      </c>
      <c r="L28" s="6">
        <v>0</v>
      </c>
      <c r="M28" s="14" t="s">
        <v>386</v>
      </c>
      <c r="N28" s="28">
        <f>I28</f>
        <v>1275</v>
      </c>
      <c r="O28" s="6" t="s">
        <v>97</v>
      </c>
      <c r="P28" s="6">
        <v>0</v>
      </c>
      <c r="Q28" s="14" t="s">
        <v>386</v>
      </c>
      <c r="R28" s="26">
        <v>1</v>
      </c>
      <c r="S28" s="26">
        <v>1</v>
      </c>
      <c r="T28" s="6" t="b">
        <v>1</v>
      </c>
      <c r="U28" s="6" t="b">
        <v>0</v>
      </c>
      <c r="V28" s="6">
        <v>1.1000000000000001</v>
      </c>
      <c r="W28" s="25">
        <v>-1.98</v>
      </c>
      <c r="X28" s="25">
        <v>-5.0510000000000002</v>
      </c>
      <c r="Y28" s="25">
        <v>0.79</v>
      </c>
      <c r="AA28" s="6">
        <v>1</v>
      </c>
      <c r="AB28" s="27">
        <f t="shared" si="1"/>
        <v>5</v>
      </c>
    </row>
    <row r="29" spans="2:28">
      <c r="B29" s="6">
        <v>1026</v>
      </c>
      <c r="C29" s="7" t="s">
        <v>235</v>
      </c>
      <c r="D29" s="10" t="s">
        <v>368</v>
      </c>
      <c r="E29" s="11" t="s">
        <v>103</v>
      </c>
      <c r="F29" s="12">
        <v>1</v>
      </c>
      <c r="G29" s="12" t="s">
        <v>123</v>
      </c>
      <c r="H29" s="6">
        <v>1</v>
      </c>
      <c r="I29" s="6">
        <v>1300</v>
      </c>
      <c r="J29" s="6" t="s">
        <v>97</v>
      </c>
      <c r="K29" s="6">
        <v>0</v>
      </c>
      <c r="L29" s="6">
        <v>0</v>
      </c>
      <c r="M29" s="13" t="s">
        <v>0</v>
      </c>
      <c r="N29" s="27">
        <f t="shared" si="2"/>
        <v>1.9901630148972698E+39</v>
      </c>
      <c r="O29" s="6" t="s">
        <v>97</v>
      </c>
      <c r="P29" s="6">
        <v>0</v>
      </c>
      <c r="Q29" s="13" t="s">
        <v>0</v>
      </c>
      <c r="R29" s="26">
        <f t="shared" si="0"/>
        <v>5.8997155118553498E+19</v>
      </c>
      <c r="S29" s="26">
        <v>5.8997155118553498E+18</v>
      </c>
      <c r="T29" s="6" t="b">
        <v>1</v>
      </c>
      <c r="U29" s="6" t="b">
        <v>1</v>
      </c>
      <c r="V29" s="6">
        <v>1.1000000000000001</v>
      </c>
      <c r="W29" s="25">
        <v>-0.96</v>
      </c>
      <c r="X29" s="25">
        <v>-1.2689999999999999</v>
      </c>
      <c r="Y29" s="25">
        <v>3.96</v>
      </c>
      <c r="AA29" s="6">
        <v>3.9803260297945398E+38</v>
      </c>
      <c r="AB29" s="27">
        <f t="shared" si="1"/>
        <v>1.9901630148972698E+39</v>
      </c>
    </row>
    <row r="30" spans="2:28">
      <c r="B30" s="6">
        <v>1027</v>
      </c>
      <c r="C30" s="7" t="s">
        <v>240</v>
      </c>
      <c r="D30" s="10" t="s">
        <v>309</v>
      </c>
      <c r="E30" s="11" t="s">
        <v>103</v>
      </c>
      <c r="F30" s="12">
        <v>1</v>
      </c>
      <c r="G30" s="12" t="s">
        <v>123</v>
      </c>
      <c r="H30" s="6">
        <v>1</v>
      </c>
      <c r="I30" s="6">
        <v>1335</v>
      </c>
      <c r="J30" s="6" t="s">
        <v>97</v>
      </c>
      <c r="K30" s="6">
        <v>0</v>
      </c>
      <c r="L30" s="6">
        <v>0</v>
      </c>
      <c r="M30" s="14" t="s">
        <v>281</v>
      </c>
      <c r="N30" s="28">
        <f>I30</f>
        <v>1335</v>
      </c>
      <c r="O30" s="6" t="s">
        <v>97</v>
      </c>
      <c r="P30" s="6">
        <v>0</v>
      </c>
      <c r="Q30" s="14" t="s">
        <v>281</v>
      </c>
      <c r="R30" s="26">
        <v>1</v>
      </c>
      <c r="S30" s="26">
        <v>1</v>
      </c>
      <c r="T30" s="6" t="b">
        <v>1</v>
      </c>
      <c r="U30" s="6" t="b">
        <v>0</v>
      </c>
      <c r="V30" s="6">
        <v>1.1000000000000001</v>
      </c>
      <c r="W30" s="25">
        <v>4.67</v>
      </c>
      <c r="X30" s="25">
        <v>-4.7439999999999998</v>
      </c>
      <c r="Y30" s="25">
        <v>-5.09</v>
      </c>
      <c r="AA30" s="6">
        <v>1</v>
      </c>
      <c r="AB30" s="27">
        <f t="shared" si="1"/>
        <v>5</v>
      </c>
    </row>
    <row r="31" spans="2:28">
      <c r="B31" s="6">
        <v>1028</v>
      </c>
      <c r="C31" s="9" t="s">
        <v>263</v>
      </c>
      <c r="D31" s="17" t="s">
        <v>308</v>
      </c>
      <c r="E31" s="11" t="s">
        <v>103</v>
      </c>
      <c r="F31" s="12">
        <v>1</v>
      </c>
      <c r="G31" s="12" t="s">
        <v>123</v>
      </c>
      <c r="H31" s="6">
        <v>1</v>
      </c>
      <c r="I31" s="6">
        <v>1375</v>
      </c>
      <c r="J31" s="6" t="s">
        <v>97</v>
      </c>
      <c r="K31" s="6">
        <v>0</v>
      </c>
      <c r="L31" s="6">
        <v>0</v>
      </c>
      <c r="M31" s="14" t="s">
        <v>281</v>
      </c>
      <c r="N31" s="28">
        <f>I31</f>
        <v>1375</v>
      </c>
      <c r="O31" s="6" t="s">
        <v>97</v>
      </c>
      <c r="P31" s="6">
        <v>0</v>
      </c>
      <c r="Q31" s="14" t="s">
        <v>281</v>
      </c>
      <c r="R31" s="26">
        <v>1</v>
      </c>
      <c r="S31" s="26">
        <v>1</v>
      </c>
      <c r="T31" s="6" t="b">
        <v>1</v>
      </c>
      <c r="U31" s="6" t="b">
        <v>0</v>
      </c>
      <c r="V31" s="6">
        <v>1.1000000000000001</v>
      </c>
      <c r="W31" s="25">
        <v>0.96</v>
      </c>
      <c r="X31" s="25">
        <v>0</v>
      </c>
      <c r="Y31" s="25">
        <v>11.79</v>
      </c>
      <c r="AA31" s="6">
        <v>1</v>
      </c>
      <c r="AB31" s="27">
        <f t="shared" si="1"/>
        <v>5</v>
      </c>
    </row>
    <row r="32" spans="2:28">
      <c r="B32" s="6">
        <v>1029</v>
      </c>
      <c r="C32" s="7" t="s">
        <v>234</v>
      </c>
      <c r="D32" s="10" t="s">
        <v>311</v>
      </c>
      <c r="E32" s="11" t="s">
        <v>103</v>
      </c>
      <c r="F32" s="12">
        <v>1</v>
      </c>
      <c r="G32" s="12" t="s">
        <v>123</v>
      </c>
      <c r="H32" s="6">
        <v>1</v>
      </c>
      <c r="I32" s="6">
        <v>1400</v>
      </c>
      <c r="J32" s="6" t="s">
        <v>97</v>
      </c>
      <c r="K32" s="6">
        <v>0</v>
      </c>
      <c r="L32" s="6">
        <v>0</v>
      </c>
      <c r="M32" s="13" t="s">
        <v>0</v>
      </c>
      <c r="N32" s="27">
        <f t="shared" si="2"/>
        <v>9.2538022567498103E+41</v>
      </c>
      <c r="O32" s="6" t="s">
        <v>97</v>
      </c>
      <c r="P32" s="6">
        <v>0</v>
      </c>
      <c r="Q32" s="13" t="s">
        <v>0</v>
      </c>
      <c r="R32" s="26">
        <f t="shared" si="0"/>
        <v>1.0160120759347839E+21</v>
      </c>
      <c r="S32" s="26">
        <v>1.0160120759347839E+20</v>
      </c>
      <c r="T32" s="6" t="b">
        <v>1</v>
      </c>
      <c r="U32" s="6" t="b">
        <v>1</v>
      </c>
      <c r="V32" s="6">
        <v>1.1000000000000001</v>
      </c>
      <c r="W32" s="25">
        <v>3.55</v>
      </c>
      <c r="X32" s="25">
        <v>-4.7439999999999998</v>
      </c>
      <c r="Y32" s="25">
        <v>-5.5730009999999996</v>
      </c>
      <c r="AA32" s="6">
        <v>1.850760451349962E+41</v>
      </c>
      <c r="AB32" s="27">
        <f t="shared" si="1"/>
        <v>9.2538022567498103E+41</v>
      </c>
    </row>
    <row r="33" spans="2:28">
      <c r="B33" s="6">
        <v>1030</v>
      </c>
      <c r="C33" s="9" t="s">
        <v>261</v>
      </c>
      <c r="D33" s="17" t="s">
        <v>310</v>
      </c>
      <c r="E33" s="11" t="s">
        <v>103</v>
      </c>
      <c r="F33" s="12">
        <v>1</v>
      </c>
      <c r="G33" s="12" t="s">
        <v>123</v>
      </c>
      <c r="H33" s="6">
        <v>1</v>
      </c>
      <c r="I33" s="6">
        <v>1500</v>
      </c>
      <c r="J33" s="6" t="s">
        <v>97</v>
      </c>
      <c r="K33" s="6">
        <v>0</v>
      </c>
      <c r="L33" s="6">
        <v>0</v>
      </c>
      <c r="M33" s="14" t="s">
        <v>0</v>
      </c>
      <c r="N33" s="27">
        <f t="shared" si="2"/>
        <v>4.2811633249099542E+44</v>
      </c>
      <c r="O33" s="6" t="s">
        <v>97</v>
      </c>
      <c r="P33" s="6">
        <v>0</v>
      </c>
      <c r="Q33" s="14" t="s">
        <v>0</v>
      </c>
      <c r="R33" s="26">
        <f t="shared" si="0"/>
        <v>1.7409114719563389E+22</v>
      </c>
      <c r="S33" s="26">
        <v>1.7409114719563389E+21</v>
      </c>
      <c r="T33" s="6" t="b">
        <v>1</v>
      </c>
      <c r="U33" s="6" t="b">
        <v>1</v>
      </c>
      <c r="V33" s="6">
        <v>1.1000000000000001</v>
      </c>
      <c r="W33" s="25">
        <v>2.9</v>
      </c>
      <c r="X33" s="25">
        <v>0</v>
      </c>
      <c r="Y33" s="25">
        <v>12.28</v>
      </c>
      <c r="AA33" s="6">
        <v>8.5623266498199087E+43</v>
      </c>
      <c r="AB33" s="27">
        <f t="shared" si="1"/>
        <v>4.2811633249099542E+44</v>
      </c>
    </row>
    <row r="34" spans="2:28">
      <c r="B34" s="6">
        <v>1031</v>
      </c>
      <c r="C34" s="7" t="s">
        <v>272</v>
      </c>
      <c r="D34" s="11" t="s">
        <v>312</v>
      </c>
      <c r="E34" s="11" t="s">
        <v>103</v>
      </c>
      <c r="F34" s="12">
        <v>1</v>
      </c>
      <c r="G34" s="12" t="s">
        <v>123</v>
      </c>
      <c r="H34" s="6">
        <v>1</v>
      </c>
      <c r="I34" s="6">
        <v>1525</v>
      </c>
      <c r="J34" s="6" t="s">
        <v>97</v>
      </c>
      <c r="K34" s="6">
        <v>0</v>
      </c>
      <c r="L34" s="6">
        <v>0</v>
      </c>
      <c r="M34" s="13" t="s">
        <v>371</v>
      </c>
      <c r="N34" s="28">
        <f>I34</f>
        <v>1525</v>
      </c>
      <c r="O34" s="6" t="s">
        <v>97</v>
      </c>
      <c r="P34" s="6">
        <v>0</v>
      </c>
      <c r="Q34" s="13" t="s">
        <v>371</v>
      </c>
      <c r="R34" s="26">
        <f t="shared" si="0"/>
        <v>10</v>
      </c>
      <c r="S34" s="26">
        <v>1</v>
      </c>
      <c r="T34" s="6" t="b">
        <v>1</v>
      </c>
      <c r="U34" s="6" t="b">
        <v>1</v>
      </c>
      <c r="V34" s="6">
        <v>1.1000000000000001</v>
      </c>
      <c r="W34" s="25">
        <v>-23.28</v>
      </c>
      <c r="X34" s="25">
        <v>-5.1859999999999999</v>
      </c>
      <c r="Y34" s="25">
        <v>17.93</v>
      </c>
      <c r="AA34" s="6">
        <v>1</v>
      </c>
      <c r="AB34" s="27">
        <f t="shared" si="1"/>
        <v>5</v>
      </c>
    </row>
    <row r="35" spans="2:28">
      <c r="B35" s="6">
        <v>1032</v>
      </c>
      <c r="C35" s="7" t="s">
        <v>271</v>
      </c>
      <c r="D35" s="11" t="s">
        <v>313</v>
      </c>
      <c r="E35" s="11" t="s">
        <v>103</v>
      </c>
      <c r="F35" s="12">
        <v>1</v>
      </c>
      <c r="G35" s="12" t="s">
        <v>123</v>
      </c>
      <c r="H35" s="6">
        <v>1</v>
      </c>
      <c r="I35" s="6">
        <v>1550</v>
      </c>
      <c r="J35" s="6" t="s">
        <v>97</v>
      </c>
      <c r="K35" s="6">
        <v>0</v>
      </c>
      <c r="L35" s="6">
        <v>0</v>
      </c>
      <c r="M35" s="13" t="s">
        <v>371</v>
      </c>
      <c r="N35" s="28">
        <f>I35</f>
        <v>1550</v>
      </c>
      <c r="O35" s="6" t="s">
        <v>97</v>
      </c>
      <c r="P35" s="6">
        <v>0</v>
      </c>
      <c r="Q35" s="13" t="s">
        <v>371</v>
      </c>
      <c r="R35" s="26">
        <f t="shared" si="0"/>
        <v>10</v>
      </c>
      <c r="S35" s="26">
        <v>1</v>
      </c>
      <c r="T35" s="6" t="b">
        <v>1</v>
      </c>
      <c r="U35" s="6" t="b">
        <v>1</v>
      </c>
      <c r="V35" s="6">
        <v>1.1000000000000001</v>
      </c>
      <c r="W35" s="25">
        <v>-29.04</v>
      </c>
      <c r="X35" s="25">
        <v>-5.1859999999999999</v>
      </c>
      <c r="Y35" s="25">
        <v>16.170000000000002</v>
      </c>
      <c r="AA35" s="6">
        <v>1</v>
      </c>
      <c r="AB35" s="27">
        <f t="shared" si="1"/>
        <v>5</v>
      </c>
    </row>
    <row r="36" spans="2:28">
      <c r="B36" s="6">
        <v>1033</v>
      </c>
      <c r="C36" s="8" t="s">
        <v>274</v>
      </c>
      <c r="D36" s="11" t="s">
        <v>315</v>
      </c>
      <c r="E36" s="11" t="s">
        <v>103</v>
      </c>
      <c r="F36" s="12">
        <v>1</v>
      </c>
      <c r="G36" s="12" t="s">
        <v>123</v>
      </c>
      <c r="H36" s="6">
        <v>1</v>
      </c>
      <c r="I36" s="6">
        <v>1600</v>
      </c>
      <c r="J36" s="6" t="s">
        <v>97</v>
      </c>
      <c r="K36" s="6">
        <v>0</v>
      </c>
      <c r="L36" s="6">
        <v>0</v>
      </c>
      <c r="M36" s="13" t="s">
        <v>0</v>
      </c>
      <c r="N36" s="27">
        <f t="shared" si="2"/>
        <v>5.9158305610755724E+47</v>
      </c>
      <c r="O36" s="6" t="s">
        <v>97</v>
      </c>
      <c r="P36" s="6">
        <v>0</v>
      </c>
      <c r="Q36" s="13" t="s">
        <v>0</v>
      </c>
      <c r="R36" s="26">
        <f t="shared" si="0"/>
        <v>2.9699257958672378E+23</v>
      </c>
      <c r="S36" s="26">
        <v>2.9699257958672378E+22</v>
      </c>
      <c r="T36" s="6" t="b">
        <v>1</v>
      </c>
      <c r="U36" s="6" t="b">
        <v>1</v>
      </c>
      <c r="V36" s="6">
        <v>1.1000000000000001</v>
      </c>
      <c r="W36" s="25">
        <v>-17.748999999999999</v>
      </c>
      <c r="X36" s="25">
        <v>2.4350000000000001</v>
      </c>
      <c r="Y36" s="25">
        <v>25.454999999999998</v>
      </c>
      <c r="AA36" s="6">
        <v>1.1831661122151145E+47</v>
      </c>
      <c r="AB36" s="27">
        <f t="shared" si="1"/>
        <v>5.9158305610755724E+47</v>
      </c>
    </row>
    <row r="37" spans="2:28">
      <c r="B37" s="6">
        <v>1034</v>
      </c>
      <c r="C37" s="7" t="s">
        <v>270</v>
      </c>
      <c r="D37" s="11" t="s">
        <v>314</v>
      </c>
      <c r="E37" s="11" t="s">
        <v>103</v>
      </c>
      <c r="F37" s="12">
        <v>1</v>
      </c>
      <c r="G37" s="12" t="s">
        <v>123</v>
      </c>
      <c r="H37" s="6">
        <v>1</v>
      </c>
      <c r="I37" s="6">
        <v>1625</v>
      </c>
      <c r="J37" s="6" t="s">
        <v>97</v>
      </c>
      <c r="K37" s="6">
        <v>0</v>
      </c>
      <c r="L37" s="6">
        <v>0</v>
      </c>
      <c r="M37" s="13" t="s">
        <v>371</v>
      </c>
      <c r="N37" s="28">
        <f>I37</f>
        <v>1625</v>
      </c>
      <c r="O37" s="6" t="s">
        <v>97</v>
      </c>
      <c r="P37" s="6">
        <v>0</v>
      </c>
      <c r="Q37" s="13" t="s">
        <v>371</v>
      </c>
      <c r="R37" s="26">
        <f t="shared" si="0"/>
        <v>10</v>
      </c>
      <c r="S37" s="26">
        <v>1</v>
      </c>
      <c r="T37" s="6" t="b">
        <v>1</v>
      </c>
      <c r="U37" s="6" t="b">
        <v>1</v>
      </c>
      <c r="V37" s="6">
        <v>1.1000000000000001</v>
      </c>
      <c r="W37" s="25">
        <v>-25.93</v>
      </c>
      <c r="X37" s="25">
        <v>-5.1859999999999999</v>
      </c>
      <c r="Y37" s="25">
        <v>12.44</v>
      </c>
      <c r="AA37" s="6">
        <v>1</v>
      </c>
      <c r="AB37" s="27">
        <f t="shared" si="1"/>
        <v>5</v>
      </c>
    </row>
    <row r="38" spans="2:28">
      <c r="B38" s="6">
        <v>1035</v>
      </c>
      <c r="C38" s="8" t="s">
        <v>278</v>
      </c>
      <c r="D38" s="11" t="s">
        <v>316</v>
      </c>
      <c r="E38" s="11" t="s">
        <v>103</v>
      </c>
      <c r="F38" s="12">
        <v>1</v>
      </c>
      <c r="G38" s="12" t="s">
        <v>123</v>
      </c>
      <c r="H38" s="6">
        <v>1</v>
      </c>
      <c r="I38" s="6">
        <v>1660</v>
      </c>
      <c r="J38" s="6" t="s">
        <v>97</v>
      </c>
      <c r="K38" s="6">
        <v>0</v>
      </c>
      <c r="L38" s="6">
        <v>0</v>
      </c>
      <c r="M38" s="13" t="s">
        <v>371</v>
      </c>
      <c r="N38" s="28">
        <f>I38</f>
        <v>1660</v>
      </c>
      <c r="O38" s="6" t="s">
        <v>97</v>
      </c>
      <c r="P38" s="6">
        <v>0</v>
      </c>
      <c r="Q38" s="13" t="s">
        <v>371</v>
      </c>
      <c r="R38" s="26">
        <f t="shared" si="0"/>
        <v>10</v>
      </c>
      <c r="S38" s="26">
        <v>1</v>
      </c>
      <c r="T38" s="6" t="b">
        <v>1</v>
      </c>
      <c r="U38" s="6" t="b">
        <v>1</v>
      </c>
      <c r="V38" s="6">
        <v>1.1000000000000001</v>
      </c>
      <c r="W38" s="25">
        <v>-20.134</v>
      </c>
      <c r="X38" s="25">
        <v>2.4350000000000001</v>
      </c>
      <c r="Y38" s="25">
        <v>25.285</v>
      </c>
      <c r="AA38" s="6">
        <v>1</v>
      </c>
      <c r="AB38" s="27">
        <f t="shared" si="1"/>
        <v>5</v>
      </c>
    </row>
    <row r="39" spans="2:28">
      <c r="B39" s="6">
        <v>1036</v>
      </c>
      <c r="C39" s="8" t="s">
        <v>273</v>
      </c>
      <c r="D39" s="11" t="s">
        <v>318</v>
      </c>
      <c r="E39" s="11" t="s">
        <v>103</v>
      </c>
      <c r="F39" s="12">
        <v>1</v>
      </c>
      <c r="G39" s="12" t="s">
        <v>123</v>
      </c>
      <c r="H39" s="6">
        <v>1</v>
      </c>
      <c r="I39" s="6">
        <v>1700</v>
      </c>
      <c r="J39" s="6" t="s">
        <v>97</v>
      </c>
      <c r="K39" s="6">
        <v>0</v>
      </c>
      <c r="L39" s="6">
        <v>0</v>
      </c>
      <c r="M39" s="13" t="s">
        <v>0</v>
      </c>
      <c r="N39" s="27">
        <f t="shared" si="2"/>
        <v>2.714374131725309E+50</v>
      </c>
      <c r="O39" s="6" t="s">
        <v>97</v>
      </c>
      <c r="P39" s="6">
        <v>0</v>
      </c>
      <c r="Q39" s="13" t="s">
        <v>0</v>
      </c>
      <c r="R39" s="26">
        <f t="shared" si="0"/>
        <v>5.0470291785669333E+24</v>
      </c>
      <c r="S39" s="26">
        <v>5.0470291785669333E+23</v>
      </c>
      <c r="T39" s="6" t="b">
        <v>1</v>
      </c>
      <c r="U39" s="6" t="b">
        <v>1</v>
      </c>
      <c r="V39" s="6">
        <v>1.1000000000000001</v>
      </c>
      <c r="W39" s="25">
        <v>-19.38</v>
      </c>
      <c r="X39" s="25">
        <v>2.5099999999999998</v>
      </c>
      <c r="Y39" s="25">
        <v>22.45</v>
      </c>
      <c r="AA39" s="6">
        <v>5.428748263450618E+49</v>
      </c>
      <c r="AB39" s="27">
        <f t="shared" si="1"/>
        <v>2.714374131725309E+50</v>
      </c>
    </row>
    <row r="40" spans="2:28">
      <c r="B40" s="6">
        <v>1037</v>
      </c>
      <c r="C40" s="7" t="s">
        <v>269</v>
      </c>
      <c r="D40" s="11" t="s">
        <v>328</v>
      </c>
      <c r="E40" s="11" t="s">
        <v>103</v>
      </c>
      <c r="F40" s="12">
        <v>1</v>
      </c>
      <c r="G40" s="12" t="s">
        <v>123</v>
      </c>
      <c r="H40" s="6">
        <v>1</v>
      </c>
      <c r="I40" s="6">
        <v>1735</v>
      </c>
      <c r="J40" s="6" t="s">
        <v>97</v>
      </c>
      <c r="K40" s="6">
        <v>0</v>
      </c>
      <c r="L40" s="6">
        <v>0</v>
      </c>
      <c r="M40" s="13" t="s">
        <v>281</v>
      </c>
      <c r="N40" s="28">
        <f>I40</f>
        <v>1735</v>
      </c>
      <c r="O40" s="6" t="s">
        <v>97</v>
      </c>
      <c r="P40" s="6">
        <v>0</v>
      </c>
      <c r="Q40" s="13" t="s">
        <v>281</v>
      </c>
      <c r="R40" s="26">
        <v>1</v>
      </c>
      <c r="S40" s="26">
        <v>1</v>
      </c>
      <c r="T40" s="6" t="b">
        <v>1</v>
      </c>
      <c r="U40" s="6" t="b">
        <v>0</v>
      </c>
      <c r="V40" s="6">
        <v>1.1000000000000001</v>
      </c>
      <c r="W40" s="25">
        <v>-26.24</v>
      </c>
      <c r="X40" s="25">
        <v>-5.1859999999999999</v>
      </c>
      <c r="Y40" s="25">
        <v>8.5299999999999994</v>
      </c>
      <c r="AA40" s="6">
        <v>1</v>
      </c>
      <c r="AB40" s="27">
        <f t="shared" si="1"/>
        <v>5</v>
      </c>
    </row>
    <row r="41" spans="2:28">
      <c r="B41" s="6">
        <v>1038</v>
      </c>
      <c r="C41" s="9" t="s">
        <v>276</v>
      </c>
      <c r="D41" s="10" t="s">
        <v>317</v>
      </c>
      <c r="E41" s="11" t="s">
        <v>103</v>
      </c>
      <c r="F41" s="12">
        <v>1</v>
      </c>
      <c r="G41" s="12" t="s">
        <v>123</v>
      </c>
      <c r="H41" s="6">
        <v>1</v>
      </c>
      <c r="I41" s="6">
        <v>1775</v>
      </c>
      <c r="J41" s="6" t="s">
        <v>97</v>
      </c>
      <c r="K41" s="6">
        <v>0</v>
      </c>
      <c r="L41" s="6">
        <v>0</v>
      </c>
      <c r="M41" s="13" t="s">
        <v>281</v>
      </c>
      <c r="N41" s="28">
        <f>I41</f>
        <v>1775</v>
      </c>
      <c r="O41" s="6" t="s">
        <v>97</v>
      </c>
      <c r="P41" s="6">
        <v>0</v>
      </c>
      <c r="Q41" s="13" t="s">
        <v>281</v>
      </c>
      <c r="R41" s="26">
        <v>1</v>
      </c>
      <c r="S41" s="26">
        <v>1</v>
      </c>
      <c r="T41" s="6" t="b">
        <v>1</v>
      </c>
      <c r="U41" s="6" t="b">
        <v>0</v>
      </c>
      <c r="V41" s="6">
        <v>1.1000000000000001</v>
      </c>
      <c r="W41" s="25">
        <v>4.74</v>
      </c>
      <c r="X41" s="25">
        <v>0</v>
      </c>
      <c r="Y41" s="25">
        <v>23.49</v>
      </c>
      <c r="AA41" s="6">
        <v>1</v>
      </c>
      <c r="AB41" s="27">
        <f t="shared" si="1"/>
        <v>5</v>
      </c>
    </row>
    <row r="42" spans="2:28">
      <c r="B42" s="6">
        <v>1039</v>
      </c>
      <c r="C42" s="19" t="s">
        <v>364</v>
      </c>
      <c r="D42" s="10" t="s">
        <v>388</v>
      </c>
      <c r="E42" s="11" t="s">
        <v>103</v>
      </c>
      <c r="F42" s="12">
        <v>2</v>
      </c>
      <c r="G42" s="12" t="s">
        <v>123</v>
      </c>
      <c r="H42" s="6">
        <v>1</v>
      </c>
      <c r="I42" s="6">
        <v>1800</v>
      </c>
      <c r="J42" s="6" t="s">
        <v>97</v>
      </c>
      <c r="K42" s="6">
        <v>0</v>
      </c>
      <c r="L42" s="6">
        <v>0</v>
      </c>
      <c r="M42" s="13" t="s">
        <v>372</v>
      </c>
      <c r="N42" s="27">
        <f t="shared" si="2"/>
        <v>1.2411832871804992E+53</v>
      </c>
      <c r="O42" s="6" t="s">
        <v>97</v>
      </c>
      <c r="P42" s="6">
        <v>0</v>
      </c>
      <c r="Q42" s="13" t="s">
        <v>372</v>
      </c>
      <c r="R42" s="26">
        <f t="shared" si="0"/>
        <v>8.5474833339940578E+25</v>
      </c>
      <c r="S42" s="26">
        <v>8.5474833339940578E+24</v>
      </c>
      <c r="T42" s="6" t="b">
        <v>1</v>
      </c>
      <c r="U42" s="6" t="b">
        <v>1</v>
      </c>
      <c r="V42" s="6">
        <v>1.1000000000000001</v>
      </c>
      <c r="W42" s="25">
        <v>-3.64</v>
      </c>
      <c r="X42" s="25">
        <v>0</v>
      </c>
      <c r="Y42" s="25">
        <v>10.02</v>
      </c>
      <c r="AA42" s="6">
        <v>2.4823665743609984E+52</v>
      </c>
      <c r="AB42" s="27">
        <f t="shared" si="1"/>
        <v>1.2411832871804992E+53</v>
      </c>
    </row>
    <row r="43" spans="2:28">
      <c r="B43" s="6">
        <v>1040</v>
      </c>
      <c r="C43" s="16" t="s">
        <v>370</v>
      </c>
      <c r="D43" s="10" t="s">
        <v>366</v>
      </c>
      <c r="E43" s="11" t="s">
        <v>103</v>
      </c>
      <c r="F43" s="12">
        <v>1</v>
      </c>
      <c r="G43" s="12" t="s">
        <v>123</v>
      </c>
      <c r="H43" s="6">
        <v>1</v>
      </c>
      <c r="I43" s="6">
        <v>1900</v>
      </c>
      <c r="J43" s="6" t="s">
        <v>97</v>
      </c>
      <c r="K43" s="6">
        <v>0</v>
      </c>
      <c r="L43" s="6">
        <v>0</v>
      </c>
      <c r="M43" s="14" t="s">
        <v>0</v>
      </c>
      <c r="N43" s="27">
        <f t="shared" si="2"/>
        <v>2.8261126286139489E+55</v>
      </c>
      <c r="O43" s="6" t="s">
        <v>97</v>
      </c>
      <c r="P43" s="6">
        <v>0</v>
      </c>
      <c r="Q43" s="14" t="s">
        <v>0</v>
      </c>
      <c r="R43" s="26">
        <f t="shared" si="0"/>
        <v>1.4431551971649636E+27</v>
      </c>
      <c r="S43" s="26">
        <v>1.4431551971649636E+26</v>
      </c>
      <c r="T43" s="6" t="b">
        <v>1</v>
      </c>
      <c r="U43" s="6" t="b">
        <v>1</v>
      </c>
      <c r="V43" s="6">
        <v>1.1000000000000001</v>
      </c>
      <c r="W43" s="25">
        <v>6.29</v>
      </c>
      <c r="X43" s="25">
        <v>0</v>
      </c>
      <c r="Y43" s="25">
        <v>11.49</v>
      </c>
      <c r="AA43" s="6">
        <v>5.6522252572278978E+54</v>
      </c>
      <c r="AB43" s="27">
        <f t="shared" si="1"/>
        <v>2.8261126286139489E+55</v>
      </c>
    </row>
    <row r="44" spans="2:28">
      <c r="B44" s="6">
        <v>1041</v>
      </c>
      <c r="C44" s="7" t="s">
        <v>268</v>
      </c>
      <c r="D44" s="10" t="s">
        <v>321</v>
      </c>
      <c r="E44" s="11" t="s">
        <v>103</v>
      </c>
      <c r="F44" s="12">
        <v>1</v>
      </c>
      <c r="G44" s="12" t="s">
        <v>123</v>
      </c>
      <c r="H44" s="6">
        <v>1</v>
      </c>
      <c r="I44" s="6">
        <v>1925</v>
      </c>
      <c r="J44" s="6" t="s">
        <v>97</v>
      </c>
      <c r="K44" s="6">
        <v>0</v>
      </c>
      <c r="L44" s="6">
        <v>0</v>
      </c>
      <c r="M44" s="13" t="s">
        <v>281</v>
      </c>
      <c r="N44" s="28">
        <f>I44</f>
        <v>1925</v>
      </c>
      <c r="O44" s="6" t="s">
        <v>97</v>
      </c>
      <c r="P44" s="6">
        <v>0</v>
      </c>
      <c r="Q44" s="13" t="s">
        <v>281</v>
      </c>
      <c r="R44" s="26">
        <v>1</v>
      </c>
      <c r="S44" s="26">
        <v>1</v>
      </c>
      <c r="T44" s="6" t="b">
        <v>1</v>
      </c>
      <c r="U44" s="6" t="b">
        <v>0</v>
      </c>
      <c r="V44" s="6">
        <v>1.1000000000000001</v>
      </c>
      <c r="W44" s="25">
        <v>-9.7490000000000006</v>
      </c>
      <c r="X44" s="25">
        <v>1.1359999999999999</v>
      </c>
      <c r="Y44" s="25">
        <v>18.541</v>
      </c>
      <c r="AA44" s="6">
        <v>1</v>
      </c>
      <c r="AB44" s="27">
        <f t="shared" si="1"/>
        <v>5</v>
      </c>
    </row>
    <row r="45" spans="2:28">
      <c r="B45" s="6">
        <v>1042</v>
      </c>
      <c r="C45" s="9" t="s">
        <v>277</v>
      </c>
      <c r="D45" s="10" t="s">
        <v>319</v>
      </c>
      <c r="E45" s="11" t="s">
        <v>103</v>
      </c>
      <c r="F45" s="12">
        <v>1</v>
      </c>
      <c r="G45" s="12" t="s">
        <v>123</v>
      </c>
      <c r="H45" s="6">
        <v>1</v>
      </c>
      <c r="I45" s="6">
        <v>2025</v>
      </c>
      <c r="J45" s="6" t="s">
        <v>97</v>
      </c>
      <c r="K45" s="6">
        <v>0</v>
      </c>
      <c r="L45" s="6">
        <v>0</v>
      </c>
      <c r="M45" s="13" t="s">
        <v>281</v>
      </c>
      <c r="N45" s="28">
        <f>I45</f>
        <v>2025</v>
      </c>
      <c r="O45" s="6" t="s">
        <v>97</v>
      </c>
      <c r="P45" s="6">
        <v>0</v>
      </c>
      <c r="Q45" s="13" t="s">
        <v>281</v>
      </c>
      <c r="R45" s="26">
        <v>1</v>
      </c>
      <c r="S45" s="26">
        <v>1</v>
      </c>
      <c r="T45" s="6" t="b">
        <v>1</v>
      </c>
      <c r="U45" s="6" t="b">
        <v>0</v>
      </c>
      <c r="V45" s="6">
        <v>1.1000000000000001</v>
      </c>
      <c r="W45" s="25">
        <v>6.43</v>
      </c>
      <c r="X45" s="25">
        <v>0</v>
      </c>
      <c r="Y45" s="25">
        <v>21.5</v>
      </c>
      <c r="AA45" s="6">
        <v>1</v>
      </c>
      <c r="AB45" s="27">
        <f t="shared" si="1"/>
        <v>5</v>
      </c>
    </row>
    <row r="46" spans="2:28">
      <c r="B46" s="6">
        <v>1043</v>
      </c>
      <c r="C46" s="7" t="s">
        <v>43</v>
      </c>
      <c r="D46" s="10" t="s">
        <v>320</v>
      </c>
      <c r="E46" s="11" t="s">
        <v>103</v>
      </c>
      <c r="F46" s="12">
        <v>1</v>
      </c>
      <c r="G46" s="12" t="s">
        <v>123</v>
      </c>
      <c r="H46" s="6">
        <v>1</v>
      </c>
      <c r="I46" s="6">
        <v>2000</v>
      </c>
      <c r="J46" s="6" t="s">
        <v>97</v>
      </c>
      <c r="K46" s="6">
        <v>0</v>
      </c>
      <c r="L46" s="6">
        <v>0</v>
      </c>
      <c r="M46" s="13" t="s">
        <v>0</v>
      </c>
      <c r="N46" s="27">
        <f t="shared" si="2"/>
        <v>7.7168871625096352E+58</v>
      </c>
      <c r="O46" s="6" t="s">
        <v>97</v>
      </c>
      <c r="P46" s="6">
        <v>0</v>
      </c>
      <c r="Q46" s="13" t="s">
        <v>0</v>
      </c>
      <c r="R46" s="26">
        <f t="shared" si="0"/>
        <v>2.4299408974254046E+28</v>
      </c>
      <c r="S46" s="26">
        <v>2.4299408974254046E+27</v>
      </c>
      <c r="T46" s="6" t="b">
        <v>1</v>
      </c>
      <c r="U46" s="6" t="b">
        <v>1</v>
      </c>
      <c r="V46" s="6">
        <v>1.1000000000000001</v>
      </c>
      <c r="W46" s="25">
        <v>5.88</v>
      </c>
      <c r="X46" s="25">
        <v>0</v>
      </c>
      <c r="Y46" s="25">
        <v>8.48</v>
      </c>
      <c r="AA46" s="6">
        <v>1.543377432501927E+58</v>
      </c>
      <c r="AB46" s="27">
        <f t="shared" si="1"/>
        <v>7.7168871625096352E+58</v>
      </c>
    </row>
    <row r="47" spans="2:28">
      <c r="B47" s="6">
        <v>1044</v>
      </c>
      <c r="C47" s="18" t="s">
        <v>365</v>
      </c>
      <c r="D47" s="10" t="s">
        <v>389</v>
      </c>
      <c r="E47" s="11" t="s">
        <v>103</v>
      </c>
      <c r="F47" s="12">
        <v>2</v>
      </c>
      <c r="G47" s="12" t="s">
        <v>123</v>
      </c>
      <c r="H47" s="6">
        <v>1</v>
      </c>
      <c r="I47" s="6">
        <v>2050</v>
      </c>
      <c r="J47" s="6" t="s">
        <v>97</v>
      </c>
      <c r="K47" s="6">
        <v>0</v>
      </c>
      <c r="L47" s="6">
        <v>0</v>
      </c>
      <c r="M47" s="13" t="s">
        <v>282</v>
      </c>
      <c r="N47" s="28">
        <f>I47</f>
        <v>2050</v>
      </c>
      <c r="O47" s="6" t="s">
        <v>97</v>
      </c>
      <c r="P47" s="6">
        <v>0</v>
      </c>
      <c r="Q47" s="13" t="s">
        <v>282</v>
      </c>
      <c r="R47" s="26">
        <f t="shared" si="0"/>
        <v>10</v>
      </c>
      <c r="S47" s="26">
        <v>1</v>
      </c>
      <c r="T47" s="6" t="b">
        <v>1</v>
      </c>
      <c r="U47" s="6" t="b">
        <v>1</v>
      </c>
      <c r="V47" s="6">
        <v>1.1000000000000001</v>
      </c>
      <c r="W47" s="25">
        <v>-0.91400000000000003</v>
      </c>
      <c r="X47" s="25">
        <v>0</v>
      </c>
      <c r="Y47" s="25">
        <v>9.7750000000000004</v>
      </c>
      <c r="AA47" s="6">
        <v>1</v>
      </c>
      <c r="AB47" s="27">
        <f t="shared" si="1"/>
        <v>5</v>
      </c>
    </row>
    <row r="48" spans="2:28">
      <c r="B48" s="6">
        <v>1045</v>
      </c>
      <c r="C48" s="7" t="s">
        <v>121</v>
      </c>
      <c r="D48" s="10" t="s">
        <v>373</v>
      </c>
      <c r="E48" s="11" t="s">
        <v>103</v>
      </c>
      <c r="F48" s="12">
        <v>1</v>
      </c>
      <c r="G48" s="12" t="s">
        <v>123</v>
      </c>
      <c r="H48" s="6">
        <v>1</v>
      </c>
      <c r="I48" s="6">
        <v>2075</v>
      </c>
      <c r="J48" s="6" t="s">
        <v>97</v>
      </c>
      <c r="K48" s="6">
        <v>0</v>
      </c>
      <c r="L48" s="6">
        <v>0</v>
      </c>
      <c r="M48" s="13" t="s">
        <v>281</v>
      </c>
      <c r="N48" s="28">
        <f>I48</f>
        <v>2075</v>
      </c>
      <c r="O48" s="6" t="s">
        <v>97</v>
      </c>
      <c r="P48" s="6">
        <v>0</v>
      </c>
      <c r="Q48" s="13" t="s">
        <v>281</v>
      </c>
      <c r="R48" s="26">
        <v>1</v>
      </c>
      <c r="S48" s="26">
        <v>1</v>
      </c>
      <c r="T48" s="6" t="b">
        <v>1</v>
      </c>
      <c r="U48" s="6" t="b">
        <v>0</v>
      </c>
      <c r="V48" s="6">
        <v>1.1000000000000001</v>
      </c>
      <c r="W48" s="25">
        <v>-0.17399999999999999</v>
      </c>
      <c r="X48" s="25">
        <v>0</v>
      </c>
      <c r="Y48" s="25">
        <v>9.18</v>
      </c>
      <c r="AA48" s="6">
        <v>1</v>
      </c>
      <c r="AB48" s="27">
        <f t="shared" si="1"/>
        <v>5</v>
      </c>
    </row>
    <row r="49" spans="2:28">
      <c r="B49" s="6">
        <v>1046</v>
      </c>
      <c r="C49" s="7" t="s">
        <v>376</v>
      </c>
      <c r="D49" s="10" t="s">
        <v>375</v>
      </c>
      <c r="E49" s="11" t="s">
        <v>103</v>
      </c>
      <c r="F49" s="12">
        <v>1</v>
      </c>
      <c r="G49" s="12" t="s">
        <v>123</v>
      </c>
      <c r="H49" s="6">
        <v>1</v>
      </c>
      <c r="I49" s="6">
        <v>2125</v>
      </c>
      <c r="J49" s="6" t="s">
        <v>97</v>
      </c>
      <c r="K49" s="6">
        <v>0</v>
      </c>
      <c r="L49" s="6">
        <v>0</v>
      </c>
      <c r="M49" s="13" t="s">
        <v>281</v>
      </c>
      <c r="N49" s="28">
        <f>I49</f>
        <v>2125</v>
      </c>
      <c r="O49" s="6" t="s">
        <v>97</v>
      </c>
      <c r="P49" s="6">
        <v>0</v>
      </c>
      <c r="Q49" s="13" t="s">
        <v>281</v>
      </c>
      <c r="R49" s="26">
        <v>1</v>
      </c>
      <c r="S49" s="26">
        <v>1</v>
      </c>
      <c r="T49" s="6" t="b">
        <v>1</v>
      </c>
      <c r="U49" s="6" t="b">
        <v>0</v>
      </c>
      <c r="V49" s="6">
        <v>1.1000000000000001</v>
      </c>
      <c r="W49" s="25">
        <v>0.98</v>
      </c>
      <c r="X49" s="25">
        <v>0</v>
      </c>
      <c r="Y49" s="25">
        <v>8.83</v>
      </c>
      <c r="AA49" s="6">
        <v>1</v>
      </c>
      <c r="AB49" s="27">
        <f t="shared" si="1"/>
        <v>5</v>
      </c>
    </row>
    <row r="50" spans="2:28">
      <c r="B50" s="6">
        <v>1047</v>
      </c>
      <c r="C50" s="16" t="s">
        <v>236</v>
      </c>
      <c r="D50" s="10" t="s">
        <v>323</v>
      </c>
      <c r="E50" s="11" t="s">
        <v>103</v>
      </c>
      <c r="F50" s="12">
        <v>1</v>
      </c>
      <c r="G50" s="12" t="s">
        <v>123</v>
      </c>
      <c r="H50" s="6">
        <v>1</v>
      </c>
      <c r="I50" s="6">
        <v>2100</v>
      </c>
      <c r="J50" s="6" t="s">
        <v>97</v>
      </c>
      <c r="K50" s="6">
        <v>0</v>
      </c>
      <c r="L50" s="6">
        <v>0</v>
      </c>
      <c r="M50" s="14" t="s">
        <v>0</v>
      </c>
      <c r="N50" s="27">
        <f t="shared" si="2"/>
        <v>3.4995507394879512E+61</v>
      </c>
      <c r="O50" s="6" t="s">
        <v>97</v>
      </c>
      <c r="P50" s="6">
        <v>0</v>
      </c>
      <c r="Q50" s="14" t="s">
        <v>0</v>
      </c>
      <c r="R50" s="26">
        <f t="shared" si="0"/>
        <v>4.0813335670189881E+29</v>
      </c>
      <c r="S50" s="26">
        <v>4.0813335670189881E+28</v>
      </c>
      <c r="T50" s="6" t="b">
        <v>1</v>
      </c>
      <c r="U50" s="6" t="b">
        <v>1</v>
      </c>
      <c r="V50" s="6">
        <v>1.1000000000000001</v>
      </c>
      <c r="W50" s="25">
        <v>2.48</v>
      </c>
      <c r="X50" s="25">
        <v>0</v>
      </c>
      <c r="Y50" s="25">
        <v>9.3800000000000008</v>
      </c>
      <c r="AA50" s="6">
        <v>6.9991014789759024E+60</v>
      </c>
      <c r="AB50" s="27">
        <f t="shared" si="1"/>
        <v>3.4995507394879512E+61</v>
      </c>
    </row>
    <row r="51" spans="2:28">
      <c r="B51" s="6">
        <v>1048</v>
      </c>
      <c r="C51" s="16" t="s">
        <v>243</v>
      </c>
      <c r="D51" s="10" t="s">
        <v>322</v>
      </c>
      <c r="E51" s="11" t="s">
        <v>103</v>
      </c>
      <c r="F51" s="12">
        <v>1</v>
      </c>
      <c r="G51" s="12" t="s">
        <v>123</v>
      </c>
      <c r="H51" s="6">
        <v>1</v>
      </c>
      <c r="I51" s="6">
        <v>2150</v>
      </c>
      <c r="J51" s="6" t="s">
        <v>97</v>
      </c>
      <c r="K51" s="6">
        <v>0</v>
      </c>
      <c r="L51" s="6">
        <v>0</v>
      </c>
      <c r="M51" s="13" t="s">
        <v>281</v>
      </c>
      <c r="N51" s="28">
        <f>I51</f>
        <v>2150</v>
      </c>
      <c r="O51" s="6" t="s">
        <v>97</v>
      </c>
      <c r="P51" s="6">
        <v>0</v>
      </c>
      <c r="Q51" s="13" t="s">
        <v>281</v>
      </c>
      <c r="R51" s="26">
        <v>1</v>
      </c>
      <c r="S51" s="26">
        <v>1</v>
      </c>
      <c r="T51" s="6" t="b">
        <v>1</v>
      </c>
      <c r="U51" s="6" t="b">
        <v>0</v>
      </c>
      <c r="V51" s="6">
        <v>1.1000000000000001</v>
      </c>
      <c r="W51" s="25">
        <v>-7.46</v>
      </c>
      <c r="X51" s="25">
        <v>0</v>
      </c>
      <c r="Y51" s="25">
        <v>14.94</v>
      </c>
      <c r="AA51" s="6">
        <v>1</v>
      </c>
      <c r="AB51" s="27">
        <f t="shared" si="1"/>
        <v>5</v>
      </c>
    </row>
    <row r="52" spans="2:28">
      <c r="B52" s="6">
        <v>1049</v>
      </c>
      <c r="C52" s="16" t="s">
        <v>237</v>
      </c>
      <c r="D52" s="10" t="s">
        <v>326</v>
      </c>
      <c r="E52" s="11" t="s">
        <v>103</v>
      </c>
      <c r="F52" s="12">
        <v>1</v>
      </c>
      <c r="G52" s="12" t="s">
        <v>123</v>
      </c>
      <c r="H52" s="6">
        <v>1</v>
      </c>
      <c r="I52" s="6">
        <v>2200</v>
      </c>
      <c r="J52" s="6" t="s">
        <v>97</v>
      </c>
      <c r="K52" s="6">
        <v>0</v>
      </c>
      <c r="L52" s="6">
        <v>0</v>
      </c>
      <c r="M52" s="14" t="s">
        <v>0</v>
      </c>
      <c r="N52" s="27">
        <f t="shared" si="2"/>
        <v>4.7503664673041763E+64</v>
      </c>
      <c r="O52" s="6" t="s">
        <v>97</v>
      </c>
      <c r="P52" s="6">
        <v>0</v>
      </c>
      <c r="Q52" s="14" t="s">
        <v>0</v>
      </c>
      <c r="R52" s="26">
        <f t="shared" si="0"/>
        <v>6.839618717051726E+30</v>
      </c>
      <c r="S52" s="26">
        <v>6.839618717051726E+29</v>
      </c>
      <c r="T52" s="6" t="b">
        <v>1</v>
      </c>
      <c r="U52" s="6" t="b">
        <v>1</v>
      </c>
      <c r="V52" s="6">
        <v>1.1000000000000001</v>
      </c>
      <c r="W52" s="25">
        <v>4.25</v>
      </c>
      <c r="X52" s="25">
        <v>0.1</v>
      </c>
      <c r="Y52" s="25">
        <v>10.050000000000001</v>
      </c>
      <c r="AA52" s="6">
        <v>9.500732934608352E+63</v>
      </c>
      <c r="AB52" s="27">
        <f t="shared" si="1"/>
        <v>4.7503664673041763E+64</v>
      </c>
    </row>
    <row r="53" spans="2:28">
      <c r="B53" s="6">
        <v>1050</v>
      </c>
      <c r="C53" s="16" t="s">
        <v>125</v>
      </c>
      <c r="D53" s="10" t="s">
        <v>324</v>
      </c>
      <c r="E53" s="11" t="s">
        <v>103</v>
      </c>
      <c r="F53" s="12">
        <v>1</v>
      </c>
      <c r="G53" s="12" t="s">
        <v>123</v>
      </c>
      <c r="H53" s="6">
        <v>1</v>
      </c>
      <c r="I53" s="6">
        <v>2225</v>
      </c>
      <c r="J53" s="12" t="s">
        <v>97</v>
      </c>
      <c r="K53" s="6">
        <v>0</v>
      </c>
      <c r="L53" s="6">
        <v>0</v>
      </c>
      <c r="M53" s="13" t="s">
        <v>374</v>
      </c>
      <c r="N53" s="28">
        <f>I53</f>
        <v>2225</v>
      </c>
      <c r="O53" s="6" t="s">
        <v>97</v>
      </c>
      <c r="P53" s="6">
        <v>0</v>
      </c>
      <c r="Q53" s="13" t="s">
        <v>374</v>
      </c>
      <c r="R53" s="26">
        <v>1</v>
      </c>
      <c r="S53" s="26">
        <v>1</v>
      </c>
      <c r="T53" s="6" t="b">
        <v>1</v>
      </c>
      <c r="U53" s="6" t="b">
        <v>0</v>
      </c>
      <c r="V53" s="6">
        <v>1.1000000000000001</v>
      </c>
      <c r="W53" s="25">
        <v>-12.32</v>
      </c>
      <c r="X53" s="25">
        <v>0</v>
      </c>
      <c r="Y53" s="25">
        <v>14.29</v>
      </c>
      <c r="AA53" s="6">
        <v>1</v>
      </c>
      <c r="AB53" s="27">
        <f t="shared" si="1"/>
        <v>5</v>
      </c>
    </row>
    <row r="54" spans="2:28">
      <c r="B54" s="6">
        <v>1051</v>
      </c>
      <c r="C54" s="19" t="s">
        <v>363</v>
      </c>
      <c r="D54" s="10" t="s">
        <v>390</v>
      </c>
      <c r="E54" s="11" t="s">
        <v>103</v>
      </c>
      <c r="F54" s="12">
        <v>2</v>
      </c>
      <c r="G54" s="12" t="s">
        <v>123</v>
      </c>
      <c r="H54" s="6">
        <v>1</v>
      </c>
      <c r="I54" s="6">
        <v>2300</v>
      </c>
      <c r="J54" s="6" t="s">
        <v>97</v>
      </c>
      <c r="K54" s="6">
        <v>0</v>
      </c>
      <c r="L54" s="6">
        <v>0</v>
      </c>
      <c r="M54" s="14" t="s">
        <v>0</v>
      </c>
      <c r="N54" s="27">
        <f t="shared" si="2"/>
        <v>2.1450161561322101E+67</v>
      </c>
      <c r="O54" s="6" t="s">
        <v>97</v>
      </c>
      <c r="P54" s="6">
        <v>0</v>
      </c>
      <c r="Q54" s="14" t="s">
        <v>0</v>
      </c>
      <c r="R54" s="26">
        <f t="shared" si="0"/>
        <v>1.1438565962996914E+32</v>
      </c>
      <c r="S54" s="26">
        <v>1.1438565962996914E+31</v>
      </c>
      <c r="T54" s="6" t="b">
        <v>1</v>
      </c>
      <c r="U54" s="6" t="b">
        <v>1</v>
      </c>
      <c r="V54" s="6">
        <v>1.1000000000000001</v>
      </c>
      <c r="W54" s="25">
        <v>-2.65</v>
      </c>
      <c r="X54" s="25">
        <v>0</v>
      </c>
      <c r="Y54" s="25">
        <v>10.08</v>
      </c>
      <c r="AA54" s="6">
        <v>4.2900323122644199E+66</v>
      </c>
      <c r="AB54" s="27">
        <f t="shared" si="1"/>
        <v>2.1450161561322101E+67</v>
      </c>
    </row>
    <row r="55" spans="2:28">
      <c r="B55" s="6">
        <v>1052</v>
      </c>
      <c r="C55" s="16" t="s">
        <v>369</v>
      </c>
      <c r="D55" s="10" t="s">
        <v>367</v>
      </c>
      <c r="E55" s="11" t="s">
        <v>103</v>
      </c>
      <c r="F55" s="12">
        <v>1</v>
      </c>
      <c r="G55" s="12" t="s">
        <v>123</v>
      </c>
      <c r="H55" s="6">
        <v>1</v>
      </c>
      <c r="I55" s="6">
        <v>2325</v>
      </c>
      <c r="J55" s="6" t="s">
        <v>97</v>
      </c>
      <c r="K55" s="6">
        <v>0</v>
      </c>
      <c r="L55" s="6">
        <v>0</v>
      </c>
      <c r="M55" s="13" t="s">
        <v>374</v>
      </c>
      <c r="N55" s="28">
        <f>I55</f>
        <v>2325</v>
      </c>
      <c r="O55" s="6" t="s">
        <v>97</v>
      </c>
      <c r="P55" s="6">
        <v>0</v>
      </c>
      <c r="Q55" s="13" t="s">
        <v>374</v>
      </c>
      <c r="R55" s="26">
        <v>1</v>
      </c>
      <c r="S55" s="26">
        <v>1</v>
      </c>
      <c r="T55" s="6" t="b">
        <v>1</v>
      </c>
      <c r="U55" s="6" t="b">
        <v>0</v>
      </c>
      <c r="V55" s="6">
        <v>1.1000000000000001</v>
      </c>
      <c r="W55" s="25">
        <v>5.47</v>
      </c>
      <c r="X55" s="25">
        <v>0</v>
      </c>
      <c r="Y55" s="25">
        <v>10.55</v>
      </c>
      <c r="AA55" s="6">
        <v>1</v>
      </c>
      <c r="AB55" s="27">
        <f t="shared" si="1"/>
        <v>5</v>
      </c>
    </row>
    <row r="56" spans="2:28">
      <c r="B56" s="6">
        <v>1053</v>
      </c>
      <c r="C56" s="7" t="s">
        <v>279</v>
      </c>
      <c r="D56" s="10" t="s">
        <v>327</v>
      </c>
      <c r="E56" s="11" t="s">
        <v>103</v>
      </c>
      <c r="F56" s="12">
        <v>1</v>
      </c>
      <c r="G56" s="12" t="s">
        <v>123</v>
      </c>
      <c r="H56" s="6">
        <v>1</v>
      </c>
      <c r="I56" s="6">
        <v>2450</v>
      </c>
      <c r="J56" s="6" t="s">
        <v>97</v>
      </c>
      <c r="K56" s="6">
        <v>0</v>
      </c>
      <c r="L56" s="6">
        <v>0</v>
      </c>
      <c r="M56" s="13" t="s">
        <v>371</v>
      </c>
      <c r="N56" s="28">
        <f>I56</f>
        <v>2450</v>
      </c>
      <c r="O56" s="6" t="s">
        <v>97</v>
      </c>
      <c r="P56" s="6">
        <v>0</v>
      </c>
      <c r="Q56" s="13" t="s">
        <v>371</v>
      </c>
      <c r="R56" s="26">
        <f t="shared" si="0"/>
        <v>10</v>
      </c>
      <c r="S56" s="26">
        <v>1</v>
      </c>
      <c r="T56" s="6" t="b">
        <v>1</v>
      </c>
      <c r="U56" s="6" t="b">
        <v>1</v>
      </c>
      <c r="V56" s="6">
        <v>1.1000000000000001</v>
      </c>
      <c r="W56" s="25">
        <v>-0.74</v>
      </c>
      <c r="X56" s="25">
        <v>-2.74</v>
      </c>
      <c r="Y56" s="25">
        <v>39.61</v>
      </c>
      <c r="AA56" s="6">
        <v>1</v>
      </c>
      <c r="AB56" s="27">
        <f t="shared" si="1"/>
        <v>5</v>
      </c>
    </row>
    <row r="57" spans="2:28">
      <c r="B57" s="6">
        <v>1054</v>
      </c>
      <c r="C57" s="7" t="s">
        <v>244</v>
      </c>
      <c r="D57" s="10" t="s">
        <v>325</v>
      </c>
      <c r="E57" s="11" t="s">
        <v>103</v>
      </c>
      <c r="F57" s="12">
        <v>1</v>
      </c>
      <c r="G57" s="12" t="s">
        <v>123</v>
      </c>
      <c r="H57" s="6">
        <v>1</v>
      </c>
      <c r="I57" s="6">
        <v>2500</v>
      </c>
      <c r="J57" s="6" t="s">
        <v>97</v>
      </c>
      <c r="K57" s="6">
        <v>0</v>
      </c>
      <c r="L57" s="6">
        <v>0</v>
      </c>
      <c r="M57" s="13" t="s">
        <v>0</v>
      </c>
      <c r="N57" s="27">
        <f t="shared" si="2"/>
        <v>1.3049114970860572E+73</v>
      </c>
      <c r="O57" s="6" t="s">
        <v>97</v>
      </c>
      <c r="P57" s="6">
        <v>0</v>
      </c>
      <c r="Q57" s="13" t="s">
        <v>0</v>
      </c>
      <c r="R57" s="26">
        <f t="shared" si="0"/>
        <v>3.1818030065728558E+34</v>
      </c>
      <c r="S57" s="26">
        <v>3.1818030065728558E+33</v>
      </c>
      <c r="T57" s="6" t="b">
        <v>1</v>
      </c>
      <c r="U57" s="6" t="b">
        <v>1</v>
      </c>
      <c r="V57" s="6">
        <v>1.1000000000000001</v>
      </c>
      <c r="W57" s="25">
        <v>7.5</v>
      </c>
      <c r="X57" s="25">
        <v>0</v>
      </c>
      <c r="Y57" s="25">
        <v>8.8800000000000008</v>
      </c>
      <c r="AA57" s="6">
        <v>2.6098229941721143E+72</v>
      </c>
      <c r="AB57" s="27">
        <f t="shared" si="1"/>
        <v>1.3049114970860572E+73</v>
      </c>
    </row>
    <row r="58" spans="2:28">
      <c r="B58" s="6">
        <v>1055</v>
      </c>
      <c r="C58" s="7" t="s">
        <v>380</v>
      </c>
      <c r="D58" s="10" t="s">
        <v>381</v>
      </c>
      <c r="E58" s="11" t="s">
        <v>103</v>
      </c>
      <c r="F58" s="12">
        <v>1</v>
      </c>
      <c r="G58" s="12" t="s">
        <v>123</v>
      </c>
      <c r="H58" s="6">
        <v>1</v>
      </c>
      <c r="I58" s="6">
        <v>2600</v>
      </c>
      <c r="J58" s="6" t="s">
        <v>97</v>
      </c>
      <c r="K58" s="6">
        <v>0</v>
      </c>
      <c r="L58" s="6">
        <v>0</v>
      </c>
      <c r="M58" s="13" t="s">
        <v>0</v>
      </c>
      <c r="N58" s="27">
        <f t="shared" si="2"/>
        <v>5.8618080127269777E+75</v>
      </c>
      <c r="O58" s="6" t="s">
        <v>97</v>
      </c>
      <c r="P58" s="6">
        <v>0</v>
      </c>
      <c r="Q58" s="13" t="s">
        <v>0</v>
      </c>
      <c r="R58" s="26">
        <f>S58 * 10</f>
        <v>5.293708906553086E+35</v>
      </c>
      <c r="S58" s="26">
        <v>5.293708906553086E+34</v>
      </c>
      <c r="T58" s="6" t="b">
        <v>1</v>
      </c>
      <c r="U58" s="6" t="b">
        <v>1</v>
      </c>
      <c r="V58" s="6">
        <v>1.1000000000000001</v>
      </c>
      <c r="W58" s="25">
        <v>12.92</v>
      </c>
      <c r="X58" s="25">
        <v>-3.1</v>
      </c>
      <c r="Y58" s="25">
        <v>4.09</v>
      </c>
      <c r="AA58" s="6">
        <v>1.1723616025453955E+75</v>
      </c>
      <c r="AB58" s="27">
        <f t="shared" si="1"/>
        <v>5.8618080127269777E+75</v>
      </c>
    </row>
    <row r="59" spans="2:28">
      <c r="B59" s="6">
        <v>1056</v>
      </c>
      <c r="C59" s="7" t="s">
        <v>384</v>
      </c>
      <c r="D59" s="10" t="s">
        <v>382</v>
      </c>
      <c r="E59" s="11" t="s">
        <v>103</v>
      </c>
      <c r="F59" s="12">
        <v>1</v>
      </c>
      <c r="G59" s="12" t="s">
        <v>123</v>
      </c>
      <c r="H59" s="6">
        <v>1</v>
      </c>
      <c r="I59" s="6">
        <v>2700</v>
      </c>
      <c r="J59" s="6" t="s">
        <v>97</v>
      </c>
      <c r="K59" s="6">
        <v>0</v>
      </c>
      <c r="L59" s="6">
        <v>0</v>
      </c>
      <c r="M59" s="13" t="s">
        <v>0</v>
      </c>
      <c r="N59" s="27">
        <f t="shared" si="2"/>
        <v>2.6293240906742254E+78</v>
      </c>
      <c r="O59" s="6" t="s">
        <v>97</v>
      </c>
      <c r="P59" s="6">
        <v>0</v>
      </c>
      <c r="Q59" s="13" t="s">
        <v>0</v>
      </c>
      <c r="R59" s="26">
        <f>S59 * 10</f>
        <v>8.7944528041433643E+36</v>
      </c>
      <c r="S59" s="26">
        <v>8.7944528041433643E+35</v>
      </c>
      <c r="T59" s="6" t="b">
        <v>1</v>
      </c>
      <c r="U59" s="6" t="b">
        <v>1</v>
      </c>
      <c r="V59" s="6">
        <v>1.1000000000000001</v>
      </c>
      <c r="W59" s="25">
        <v>14.78</v>
      </c>
      <c r="X59" s="25">
        <v>-3.1</v>
      </c>
      <c r="Y59" s="25">
        <v>11.63</v>
      </c>
      <c r="AA59" s="6">
        <v>5.2586481813484505E+77</v>
      </c>
      <c r="AB59" s="27">
        <f t="shared" si="1"/>
        <v>2.6293240906742254E+78</v>
      </c>
    </row>
    <row r="60" spans="2:28">
      <c r="B60" s="6">
        <v>1057</v>
      </c>
      <c r="C60" s="7" t="s">
        <v>385</v>
      </c>
      <c r="D60" s="10" t="s">
        <v>383</v>
      </c>
      <c r="E60" s="11" t="s">
        <v>103</v>
      </c>
      <c r="F60" s="12">
        <v>1</v>
      </c>
      <c r="G60" s="12" t="s">
        <v>123</v>
      </c>
      <c r="H60" s="6">
        <v>1</v>
      </c>
      <c r="I60" s="6">
        <v>2800</v>
      </c>
      <c r="J60" s="6" t="s">
        <v>97</v>
      </c>
      <c r="K60" s="6">
        <v>0</v>
      </c>
      <c r="L60" s="6">
        <v>0</v>
      </c>
      <c r="M60" s="13" t="s">
        <v>0</v>
      </c>
      <c r="N60" s="27">
        <f t="shared" si="2"/>
        <v>3.5333458673261126E+81</v>
      </c>
      <c r="O60" s="6" t="s">
        <v>97</v>
      </c>
      <c r="P60" s="6">
        <v>0</v>
      </c>
      <c r="Q60" s="13" t="s">
        <v>0</v>
      </c>
      <c r="R60" s="26">
        <f t="shared" si="0"/>
        <v>1.4590354172482866E+38</v>
      </c>
      <c r="S60" s="26">
        <v>1.4590354172482866E+37</v>
      </c>
      <c r="T60" s="6" t="b">
        <v>1</v>
      </c>
      <c r="U60" s="6" t="b">
        <v>1</v>
      </c>
      <c r="V60" s="6">
        <v>1.1000000000000001</v>
      </c>
      <c r="W60" s="25">
        <v>15.2</v>
      </c>
      <c r="X60" s="25">
        <v>-3.1</v>
      </c>
      <c r="Y60" s="25">
        <v>14.76</v>
      </c>
      <c r="AA60" s="6">
        <v>7.066691734652225E+80</v>
      </c>
      <c r="AB60" s="27">
        <f t="shared" si="1"/>
        <v>3.5333458673261126E+81</v>
      </c>
    </row>
    <row r="61" spans="2:28">
      <c r="B61" s="6">
        <v>1058</v>
      </c>
      <c r="C61" s="20" t="s">
        <v>126</v>
      </c>
      <c r="D61" s="11" t="s">
        <v>329</v>
      </c>
      <c r="E61" s="11" t="s">
        <v>103</v>
      </c>
      <c r="F61" s="12">
        <v>1</v>
      </c>
      <c r="G61" s="12" t="s">
        <v>97</v>
      </c>
      <c r="H61" s="6">
        <v>0</v>
      </c>
      <c r="I61" s="6">
        <v>0</v>
      </c>
      <c r="J61" s="6" t="s">
        <v>97</v>
      </c>
      <c r="K61" s="6">
        <v>0</v>
      </c>
      <c r="L61" s="6">
        <v>0</v>
      </c>
      <c r="M61" s="13" t="s">
        <v>0</v>
      </c>
      <c r="N61" s="29">
        <v>0</v>
      </c>
      <c r="O61" s="6" t="s">
        <v>97</v>
      </c>
      <c r="P61" s="6">
        <v>0</v>
      </c>
      <c r="Q61" s="13" t="s">
        <v>0</v>
      </c>
      <c r="R61" s="26">
        <f t="shared" si="0"/>
        <v>10</v>
      </c>
      <c r="S61" s="26">
        <v>1</v>
      </c>
      <c r="T61" s="6" t="b">
        <v>0</v>
      </c>
      <c r="U61" s="6" t="b">
        <v>1</v>
      </c>
      <c r="V61" s="6">
        <v>1.1000000000000001</v>
      </c>
      <c r="W61" s="6">
        <v>0</v>
      </c>
      <c r="X61" s="6">
        <v>0</v>
      </c>
      <c r="Y61" s="6">
        <v>10</v>
      </c>
    </row>
    <row r="62" spans="2:28">
      <c r="B62" s="6">
        <v>1059</v>
      </c>
      <c r="C62" s="9" t="s">
        <v>127</v>
      </c>
      <c r="D62" s="10" t="s">
        <v>45</v>
      </c>
      <c r="E62" s="11" t="s">
        <v>103</v>
      </c>
      <c r="F62" s="12">
        <v>1</v>
      </c>
      <c r="G62" s="12" t="s">
        <v>97</v>
      </c>
      <c r="H62" s="6">
        <v>0</v>
      </c>
      <c r="I62" s="6">
        <v>0</v>
      </c>
      <c r="J62" s="6" t="s">
        <v>97</v>
      </c>
      <c r="K62" s="6">
        <v>0</v>
      </c>
      <c r="L62" s="6">
        <v>0</v>
      </c>
      <c r="M62" s="13" t="s">
        <v>0</v>
      </c>
      <c r="N62" s="29">
        <v>0</v>
      </c>
      <c r="O62" s="6" t="s">
        <v>97</v>
      </c>
      <c r="P62" s="6">
        <v>0</v>
      </c>
      <c r="Q62" s="13" t="s">
        <v>0</v>
      </c>
      <c r="R62" s="26">
        <f t="shared" si="0"/>
        <v>10</v>
      </c>
      <c r="S62" s="26">
        <v>1</v>
      </c>
      <c r="T62" s="6" t="b">
        <v>0</v>
      </c>
      <c r="U62" s="6" t="b">
        <v>1</v>
      </c>
      <c r="V62" s="6">
        <v>1.1000000000000001</v>
      </c>
      <c r="W62" s="6">
        <v>0</v>
      </c>
      <c r="X62" s="6">
        <v>0</v>
      </c>
      <c r="Y62" s="6">
        <v>10</v>
      </c>
    </row>
    <row r="63" spans="2:28">
      <c r="B63" s="6">
        <v>1060</v>
      </c>
      <c r="C63" s="9" t="s">
        <v>128</v>
      </c>
      <c r="D63" s="10" t="s">
        <v>46</v>
      </c>
      <c r="E63" s="11" t="s">
        <v>103</v>
      </c>
      <c r="F63" s="12">
        <v>1</v>
      </c>
      <c r="G63" s="12" t="s">
        <v>97</v>
      </c>
      <c r="H63" s="6">
        <v>0</v>
      </c>
      <c r="I63" s="6">
        <v>0</v>
      </c>
      <c r="J63" s="6" t="s">
        <v>97</v>
      </c>
      <c r="K63" s="6">
        <v>0</v>
      </c>
      <c r="L63" s="6">
        <v>0</v>
      </c>
      <c r="M63" s="13" t="s">
        <v>0</v>
      </c>
      <c r="N63" s="29">
        <v>0</v>
      </c>
      <c r="O63" s="6" t="s">
        <v>97</v>
      </c>
      <c r="P63" s="6">
        <v>0</v>
      </c>
      <c r="Q63" s="13" t="s">
        <v>0</v>
      </c>
      <c r="R63" s="26">
        <f t="shared" si="0"/>
        <v>10</v>
      </c>
      <c r="S63" s="26">
        <v>1</v>
      </c>
      <c r="T63" s="6" t="b">
        <v>0</v>
      </c>
      <c r="U63" s="6" t="b">
        <v>1</v>
      </c>
      <c r="V63" s="6">
        <v>1.1000000000000001</v>
      </c>
      <c r="W63" s="6">
        <v>0</v>
      </c>
      <c r="X63" s="6">
        <v>0</v>
      </c>
      <c r="Y63" s="6">
        <v>10</v>
      </c>
    </row>
    <row r="64" spans="2:28">
      <c r="B64" s="6">
        <v>1061</v>
      </c>
      <c r="C64" s="9" t="s">
        <v>129</v>
      </c>
      <c r="D64" s="17" t="s">
        <v>47</v>
      </c>
      <c r="E64" s="11" t="s">
        <v>103</v>
      </c>
      <c r="F64" s="12">
        <v>1</v>
      </c>
      <c r="G64" s="12" t="s">
        <v>97</v>
      </c>
      <c r="H64" s="6">
        <v>0</v>
      </c>
      <c r="I64" s="6">
        <v>0</v>
      </c>
      <c r="J64" s="6" t="s">
        <v>97</v>
      </c>
      <c r="K64" s="6">
        <v>0</v>
      </c>
      <c r="L64" s="6">
        <v>0</v>
      </c>
      <c r="M64" s="13" t="s">
        <v>0</v>
      </c>
      <c r="N64" s="29">
        <v>0</v>
      </c>
      <c r="O64" s="6" t="s">
        <v>97</v>
      </c>
      <c r="P64" s="6">
        <v>0</v>
      </c>
      <c r="Q64" s="13" t="s">
        <v>0</v>
      </c>
      <c r="R64" s="26">
        <f t="shared" si="0"/>
        <v>10</v>
      </c>
      <c r="S64" s="26">
        <v>1</v>
      </c>
      <c r="T64" s="6" t="b">
        <v>0</v>
      </c>
      <c r="U64" s="6" t="b">
        <v>1</v>
      </c>
      <c r="V64" s="6">
        <v>1.1000000000000001</v>
      </c>
      <c r="W64" s="6">
        <v>0</v>
      </c>
      <c r="X64" s="6">
        <v>0</v>
      </c>
      <c r="Y64" s="6">
        <v>10</v>
      </c>
    </row>
    <row r="65" spans="2:25">
      <c r="B65" s="6">
        <v>1062</v>
      </c>
      <c r="C65" s="9" t="s">
        <v>130</v>
      </c>
      <c r="D65" s="17" t="s">
        <v>48</v>
      </c>
      <c r="E65" s="11" t="s">
        <v>103</v>
      </c>
      <c r="F65" s="12">
        <v>1</v>
      </c>
      <c r="G65" s="12" t="s">
        <v>97</v>
      </c>
      <c r="H65" s="6">
        <v>0</v>
      </c>
      <c r="I65" s="6">
        <v>0</v>
      </c>
      <c r="J65" s="6" t="s">
        <v>97</v>
      </c>
      <c r="K65" s="6">
        <v>0</v>
      </c>
      <c r="L65" s="6">
        <v>0</v>
      </c>
      <c r="M65" s="13" t="s">
        <v>0</v>
      </c>
      <c r="N65" s="29">
        <v>0</v>
      </c>
      <c r="O65" s="6" t="s">
        <v>97</v>
      </c>
      <c r="P65" s="6">
        <v>0</v>
      </c>
      <c r="Q65" s="13" t="s">
        <v>0</v>
      </c>
      <c r="R65" s="26">
        <f t="shared" si="0"/>
        <v>10</v>
      </c>
      <c r="S65" s="26">
        <v>1</v>
      </c>
      <c r="T65" s="6" t="b">
        <v>0</v>
      </c>
      <c r="U65" s="6" t="b">
        <v>1</v>
      </c>
      <c r="V65" s="6">
        <v>1.1000000000000001</v>
      </c>
      <c r="W65" s="6">
        <v>0</v>
      </c>
      <c r="X65" s="6">
        <v>0</v>
      </c>
      <c r="Y65" s="6">
        <v>10</v>
      </c>
    </row>
    <row r="66" spans="2:25">
      <c r="B66" s="6">
        <v>1063</v>
      </c>
      <c r="C66" s="9" t="s">
        <v>131</v>
      </c>
      <c r="D66" s="17" t="s">
        <v>49</v>
      </c>
      <c r="E66" s="11" t="s">
        <v>103</v>
      </c>
      <c r="F66" s="12">
        <v>1</v>
      </c>
      <c r="G66" s="12" t="s">
        <v>97</v>
      </c>
      <c r="H66" s="6">
        <v>0</v>
      </c>
      <c r="I66" s="6">
        <v>0</v>
      </c>
      <c r="J66" s="6" t="s">
        <v>97</v>
      </c>
      <c r="K66" s="6">
        <v>0</v>
      </c>
      <c r="L66" s="6">
        <v>0</v>
      </c>
      <c r="M66" s="13" t="s">
        <v>0</v>
      </c>
      <c r="N66" s="29">
        <v>0</v>
      </c>
      <c r="O66" s="6" t="s">
        <v>97</v>
      </c>
      <c r="P66" s="6">
        <v>0</v>
      </c>
      <c r="Q66" s="13" t="s">
        <v>0</v>
      </c>
      <c r="R66" s="26">
        <f t="shared" si="0"/>
        <v>10</v>
      </c>
      <c r="S66" s="26">
        <v>1</v>
      </c>
      <c r="T66" s="6" t="b">
        <v>0</v>
      </c>
      <c r="U66" s="6" t="b">
        <v>1</v>
      </c>
      <c r="V66" s="6">
        <v>1.1000000000000001</v>
      </c>
      <c r="W66" s="6">
        <v>0</v>
      </c>
      <c r="X66" s="6">
        <v>0</v>
      </c>
      <c r="Y66" s="6">
        <v>10</v>
      </c>
    </row>
    <row r="67" spans="2:25">
      <c r="B67" s="6">
        <v>1064</v>
      </c>
      <c r="C67" s="9" t="s">
        <v>132</v>
      </c>
      <c r="D67" s="17" t="s">
        <v>330</v>
      </c>
      <c r="E67" s="11" t="s">
        <v>103</v>
      </c>
      <c r="F67" s="12">
        <v>1</v>
      </c>
      <c r="G67" s="12" t="s">
        <v>97</v>
      </c>
      <c r="H67" s="6">
        <v>0</v>
      </c>
      <c r="I67" s="6">
        <v>0</v>
      </c>
      <c r="J67" s="6" t="s">
        <v>97</v>
      </c>
      <c r="K67" s="6">
        <v>0</v>
      </c>
      <c r="L67" s="6">
        <v>0</v>
      </c>
      <c r="M67" s="13" t="s">
        <v>0</v>
      </c>
      <c r="N67" s="29">
        <v>0</v>
      </c>
      <c r="O67" s="6" t="s">
        <v>97</v>
      </c>
      <c r="P67" s="6">
        <v>0</v>
      </c>
      <c r="Q67" s="13" t="s">
        <v>0</v>
      </c>
      <c r="R67" s="26">
        <f t="shared" si="0"/>
        <v>10</v>
      </c>
      <c r="S67" s="26">
        <v>1</v>
      </c>
      <c r="T67" s="6" t="b">
        <v>0</v>
      </c>
      <c r="U67" s="6" t="b">
        <v>1</v>
      </c>
      <c r="V67" s="6">
        <v>1.1000000000000001</v>
      </c>
      <c r="W67" s="6">
        <v>0</v>
      </c>
      <c r="X67" s="6">
        <v>0</v>
      </c>
      <c r="Y67" s="6">
        <v>10</v>
      </c>
    </row>
    <row r="68" spans="2:25">
      <c r="B68" s="6">
        <v>1065</v>
      </c>
      <c r="C68" s="9" t="s">
        <v>78</v>
      </c>
      <c r="D68" s="10" t="s">
        <v>331</v>
      </c>
      <c r="E68" s="11" t="s">
        <v>103</v>
      </c>
      <c r="F68" s="12">
        <v>1</v>
      </c>
      <c r="G68" s="12" t="s">
        <v>97</v>
      </c>
      <c r="H68" s="6">
        <v>0</v>
      </c>
      <c r="I68" s="6">
        <v>0</v>
      </c>
      <c r="J68" s="6" t="s">
        <v>97</v>
      </c>
      <c r="K68" s="6">
        <v>0</v>
      </c>
      <c r="L68" s="6">
        <v>0</v>
      </c>
      <c r="M68" s="13" t="s">
        <v>0</v>
      </c>
      <c r="N68" s="29">
        <v>0</v>
      </c>
      <c r="O68" s="6" t="s">
        <v>97</v>
      </c>
      <c r="P68" s="6">
        <v>0</v>
      </c>
      <c r="Q68" s="13" t="s">
        <v>0</v>
      </c>
      <c r="R68" s="26">
        <f t="shared" si="0"/>
        <v>10</v>
      </c>
      <c r="S68" s="26">
        <v>1</v>
      </c>
      <c r="T68" s="6" t="b">
        <v>0</v>
      </c>
      <c r="U68" s="6" t="b">
        <v>1</v>
      </c>
      <c r="V68" s="6">
        <v>1.1000000000000001</v>
      </c>
      <c r="W68" s="6">
        <v>0</v>
      </c>
      <c r="X68" s="6">
        <v>0</v>
      </c>
      <c r="Y68" s="6">
        <v>10</v>
      </c>
    </row>
    <row r="69" spans="2:25">
      <c r="B69" s="6">
        <v>1066</v>
      </c>
      <c r="C69" s="9" t="s">
        <v>133</v>
      </c>
      <c r="D69" s="17" t="s">
        <v>51</v>
      </c>
      <c r="E69" s="11" t="s">
        <v>103</v>
      </c>
      <c r="F69" s="12">
        <v>1</v>
      </c>
      <c r="G69" s="12" t="s">
        <v>97</v>
      </c>
      <c r="H69" s="6">
        <v>0</v>
      </c>
      <c r="I69" s="6">
        <v>0</v>
      </c>
      <c r="J69" s="6" t="s">
        <v>97</v>
      </c>
      <c r="K69" s="6">
        <v>0</v>
      </c>
      <c r="L69" s="6">
        <v>0</v>
      </c>
      <c r="M69" s="13" t="s">
        <v>0</v>
      </c>
      <c r="N69" s="29">
        <v>0</v>
      </c>
      <c r="O69" s="6" t="s">
        <v>97</v>
      </c>
      <c r="P69" s="6">
        <v>0</v>
      </c>
      <c r="Q69" s="13" t="s">
        <v>0</v>
      </c>
      <c r="R69" s="26">
        <f t="shared" ref="R69:R128" si="3">S69 * 10</f>
        <v>10</v>
      </c>
      <c r="S69" s="26">
        <v>1</v>
      </c>
      <c r="T69" s="6" t="b">
        <v>0</v>
      </c>
      <c r="U69" s="6" t="b">
        <v>1</v>
      </c>
      <c r="V69" s="6">
        <v>1.1000000000000001</v>
      </c>
      <c r="W69" s="6">
        <v>0</v>
      </c>
      <c r="X69" s="6">
        <v>0</v>
      </c>
      <c r="Y69" s="6">
        <v>10</v>
      </c>
    </row>
    <row r="70" spans="2:25">
      <c r="B70" s="6">
        <v>1067</v>
      </c>
      <c r="C70" s="9" t="s">
        <v>134</v>
      </c>
      <c r="D70" s="10" t="s">
        <v>52</v>
      </c>
      <c r="E70" s="11" t="s">
        <v>103</v>
      </c>
      <c r="F70" s="12">
        <v>1</v>
      </c>
      <c r="G70" s="12" t="s">
        <v>97</v>
      </c>
      <c r="H70" s="6">
        <v>0</v>
      </c>
      <c r="I70" s="6">
        <v>0</v>
      </c>
      <c r="J70" s="6" t="s">
        <v>97</v>
      </c>
      <c r="K70" s="6">
        <v>0</v>
      </c>
      <c r="L70" s="6">
        <v>0</v>
      </c>
      <c r="M70" s="13" t="s">
        <v>0</v>
      </c>
      <c r="N70" s="29">
        <v>0</v>
      </c>
      <c r="O70" s="6" t="s">
        <v>97</v>
      </c>
      <c r="P70" s="6">
        <v>0</v>
      </c>
      <c r="Q70" s="13" t="s">
        <v>0</v>
      </c>
      <c r="R70" s="26">
        <f t="shared" si="3"/>
        <v>10</v>
      </c>
      <c r="S70" s="26">
        <v>1</v>
      </c>
      <c r="T70" s="6" t="b">
        <v>0</v>
      </c>
      <c r="U70" s="6" t="b">
        <v>1</v>
      </c>
      <c r="V70" s="6">
        <v>1.1000000000000001</v>
      </c>
      <c r="W70" s="6">
        <v>0</v>
      </c>
      <c r="X70" s="6">
        <v>0</v>
      </c>
      <c r="Y70" s="6">
        <v>10</v>
      </c>
    </row>
    <row r="71" spans="2:25">
      <c r="B71" s="6">
        <v>1068</v>
      </c>
      <c r="C71" s="9" t="s">
        <v>79</v>
      </c>
      <c r="D71" s="10" t="s">
        <v>332</v>
      </c>
      <c r="E71" s="11" t="s">
        <v>103</v>
      </c>
      <c r="F71" s="12">
        <v>1</v>
      </c>
      <c r="G71" s="12" t="s">
        <v>97</v>
      </c>
      <c r="H71" s="6">
        <v>0</v>
      </c>
      <c r="I71" s="6">
        <v>0</v>
      </c>
      <c r="J71" s="6" t="s">
        <v>97</v>
      </c>
      <c r="K71" s="6">
        <v>0</v>
      </c>
      <c r="L71" s="6">
        <v>0</v>
      </c>
      <c r="M71" s="13" t="s">
        <v>0</v>
      </c>
      <c r="N71" s="29">
        <v>0</v>
      </c>
      <c r="O71" s="6" t="s">
        <v>97</v>
      </c>
      <c r="P71" s="6">
        <v>0</v>
      </c>
      <c r="Q71" s="13" t="s">
        <v>0</v>
      </c>
      <c r="R71" s="26">
        <f t="shared" si="3"/>
        <v>10</v>
      </c>
      <c r="S71" s="26">
        <v>1</v>
      </c>
      <c r="T71" s="6" t="b">
        <v>0</v>
      </c>
      <c r="U71" s="6" t="b">
        <v>1</v>
      </c>
      <c r="V71" s="6">
        <v>1.1000000000000001</v>
      </c>
      <c r="W71" s="6">
        <v>0</v>
      </c>
      <c r="X71" s="6">
        <v>0</v>
      </c>
      <c r="Y71" s="6">
        <v>10</v>
      </c>
    </row>
    <row r="72" spans="2:25">
      <c r="B72" s="6">
        <v>1069</v>
      </c>
      <c r="C72" s="9" t="s">
        <v>80</v>
      </c>
      <c r="D72" s="10" t="s">
        <v>53</v>
      </c>
      <c r="E72" s="11" t="s">
        <v>103</v>
      </c>
      <c r="F72" s="12">
        <v>1</v>
      </c>
      <c r="G72" s="12" t="s">
        <v>97</v>
      </c>
      <c r="H72" s="6">
        <v>0</v>
      </c>
      <c r="I72" s="6">
        <v>0</v>
      </c>
      <c r="J72" s="6" t="s">
        <v>97</v>
      </c>
      <c r="K72" s="6">
        <v>0</v>
      </c>
      <c r="L72" s="6">
        <v>0</v>
      </c>
      <c r="M72" s="13" t="s">
        <v>0</v>
      </c>
      <c r="N72" s="29">
        <v>0</v>
      </c>
      <c r="O72" s="6" t="s">
        <v>97</v>
      </c>
      <c r="P72" s="6">
        <v>0</v>
      </c>
      <c r="Q72" s="13" t="s">
        <v>0</v>
      </c>
      <c r="R72" s="26">
        <f t="shared" si="3"/>
        <v>10</v>
      </c>
      <c r="S72" s="26">
        <v>1</v>
      </c>
      <c r="T72" s="6" t="b">
        <v>0</v>
      </c>
      <c r="U72" s="6" t="b">
        <v>1</v>
      </c>
      <c r="V72" s="6">
        <v>1.1000000000000001</v>
      </c>
      <c r="W72" s="6">
        <v>0</v>
      </c>
      <c r="X72" s="6">
        <v>0</v>
      </c>
      <c r="Y72" s="6">
        <v>10</v>
      </c>
    </row>
    <row r="73" spans="2:25">
      <c r="B73" s="6">
        <v>1070</v>
      </c>
      <c r="C73" s="9" t="s">
        <v>135</v>
      </c>
      <c r="D73" s="17" t="s">
        <v>54</v>
      </c>
      <c r="E73" s="11" t="s">
        <v>103</v>
      </c>
      <c r="F73" s="12">
        <v>1</v>
      </c>
      <c r="G73" s="12" t="s">
        <v>97</v>
      </c>
      <c r="H73" s="6">
        <v>0</v>
      </c>
      <c r="I73" s="6">
        <v>0</v>
      </c>
      <c r="J73" s="6" t="s">
        <v>97</v>
      </c>
      <c r="K73" s="6">
        <v>0</v>
      </c>
      <c r="L73" s="6">
        <v>0</v>
      </c>
      <c r="M73" s="13" t="s">
        <v>0</v>
      </c>
      <c r="N73" s="29">
        <v>0</v>
      </c>
      <c r="O73" s="6" t="s">
        <v>97</v>
      </c>
      <c r="P73" s="6">
        <v>0</v>
      </c>
      <c r="Q73" s="13" t="s">
        <v>0</v>
      </c>
      <c r="R73" s="26">
        <f t="shared" si="3"/>
        <v>10</v>
      </c>
      <c r="S73" s="26">
        <v>1</v>
      </c>
      <c r="T73" s="6" t="b">
        <v>0</v>
      </c>
      <c r="U73" s="6" t="b">
        <v>1</v>
      </c>
      <c r="V73" s="6">
        <v>1.1000000000000001</v>
      </c>
      <c r="W73" s="6">
        <v>0</v>
      </c>
      <c r="X73" s="6">
        <v>0</v>
      </c>
      <c r="Y73" s="6">
        <v>10</v>
      </c>
    </row>
    <row r="74" spans="2:25">
      <c r="B74" s="6">
        <v>1071</v>
      </c>
      <c r="C74" s="9" t="s">
        <v>136</v>
      </c>
      <c r="D74" s="10" t="s">
        <v>55</v>
      </c>
      <c r="E74" s="11" t="s">
        <v>103</v>
      </c>
      <c r="F74" s="12">
        <v>1</v>
      </c>
      <c r="G74" s="12" t="s">
        <v>97</v>
      </c>
      <c r="H74" s="6">
        <v>0</v>
      </c>
      <c r="I74" s="6">
        <v>0</v>
      </c>
      <c r="J74" s="6" t="s">
        <v>97</v>
      </c>
      <c r="K74" s="6">
        <v>0</v>
      </c>
      <c r="L74" s="6">
        <v>0</v>
      </c>
      <c r="M74" s="13" t="s">
        <v>0</v>
      </c>
      <c r="N74" s="29">
        <v>0</v>
      </c>
      <c r="O74" s="6" t="s">
        <v>97</v>
      </c>
      <c r="P74" s="6">
        <v>0</v>
      </c>
      <c r="Q74" s="13" t="s">
        <v>0</v>
      </c>
      <c r="R74" s="26">
        <f t="shared" si="3"/>
        <v>10</v>
      </c>
      <c r="S74" s="26">
        <v>1</v>
      </c>
      <c r="T74" s="6" t="b">
        <v>0</v>
      </c>
      <c r="U74" s="6" t="b">
        <v>1</v>
      </c>
      <c r="V74" s="6">
        <v>1.1000000000000001</v>
      </c>
      <c r="W74" s="6">
        <v>0</v>
      </c>
      <c r="X74" s="6">
        <v>0</v>
      </c>
      <c r="Y74" s="6">
        <v>10</v>
      </c>
    </row>
    <row r="75" spans="2:25">
      <c r="B75" s="6">
        <v>1072</v>
      </c>
      <c r="C75" s="9" t="s">
        <v>137</v>
      </c>
      <c r="D75" s="10" t="s">
        <v>56</v>
      </c>
      <c r="E75" s="11" t="s">
        <v>103</v>
      </c>
      <c r="F75" s="12">
        <v>1</v>
      </c>
      <c r="G75" s="12" t="s">
        <v>97</v>
      </c>
      <c r="H75" s="6">
        <v>0</v>
      </c>
      <c r="I75" s="6">
        <v>0</v>
      </c>
      <c r="J75" s="6" t="s">
        <v>97</v>
      </c>
      <c r="K75" s="6">
        <v>0</v>
      </c>
      <c r="L75" s="6">
        <v>0</v>
      </c>
      <c r="M75" s="13" t="s">
        <v>0</v>
      </c>
      <c r="N75" s="29">
        <v>0</v>
      </c>
      <c r="O75" s="6" t="s">
        <v>97</v>
      </c>
      <c r="P75" s="6">
        <v>0</v>
      </c>
      <c r="Q75" s="13" t="s">
        <v>0</v>
      </c>
      <c r="R75" s="26">
        <f t="shared" si="3"/>
        <v>10</v>
      </c>
      <c r="S75" s="26">
        <v>1</v>
      </c>
      <c r="T75" s="6" t="b">
        <v>0</v>
      </c>
      <c r="U75" s="6" t="b">
        <v>1</v>
      </c>
      <c r="V75" s="6">
        <v>1.1000000000000001</v>
      </c>
      <c r="W75" s="6">
        <v>0</v>
      </c>
      <c r="X75" s="6">
        <v>0</v>
      </c>
      <c r="Y75" s="6">
        <v>10</v>
      </c>
    </row>
    <row r="76" spans="2:25">
      <c r="B76" s="6">
        <v>1073</v>
      </c>
      <c r="C76" s="9" t="s">
        <v>77</v>
      </c>
      <c r="D76" s="10" t="s">
        <v>57</v>
      </c>
      <c r="E76" s="11" t="s">
        <v>103</v>
      </c>
      <c r="F76" s="12">
        <v>1</v>
      </c>
      <c r="G76" s="12" t="s">
        <v>97</v>
      </c>
      <c r="H76" s="6">
        <v>0</v>
      </c>
      <c r="I76" s="6">
        <v>0</v>
      </c>
      <c r="J76" s="6" t="s">
        <v>97</v>
      </c>
      <c r="K76" s="6">
        <v>0</v>
      </c>
      <c r="L76" s="6">
        <v>0</v>
      </c>
      <c r="M76" s="13" t="s">
        <v>0</v>
      </c>
      <c r="N76" s="29">
        <v>0</v>
      </c>
      <c r="O76" s="6" t="s">
        <v>97</v>
      </c>
      <c r="P76" s="6">
        <v>0</v>
      </c>
      <c r="Q76" s="13" t="s">
        <v>0</v>
      </c>
      <c r="R76" s="26">
        <f t="shared" si="3"/>
        <v>10</v>
      </c>
      <c r="S76" s="26">
        <v>1</v>
      </c>
      <c r="T76" s="6" t="b">
        <v>0</v>
      </c>
      <c r="U76" s="6" t="b">
        <v>1</v>
      </c>
      <c r="V76" s="6">
        <v>1.1000000000000001</v>
      </c>
      <c r="W76" s="6">
        <v>0</v>
      </c>
      <c r="X76" s="6">
        <v>0</v>
      </c>
      <c r="Y76" s="6">
        <v>10</v>
      </c>
    </row>
    <row r="77" spans="2:25">
      <c r="B77" s="6">
        <v>1074</v>
      </c>
      <c r="C77" s="9" t="s">
        <v>138</v>
      </c>
      <c r="D77" s="10" t="s">
        <v>333</v>
      </c>
      <c r="E77" s="11" t="s">
        <v>103</v>
      </c>
      <c r="F77" s="12">
        <v>1</v>
      </c>
      <c r="G77" s="12" t="s">
        <v>97</v>
      </c>
      <c r="H77" s="6">
        <v>0</v>
      </c>
      <c r="I77" s="6">
        <v>0</v>
      </c>
      <c r="J77" s="6" t="s">
        <v>97</v>
      </c>
      <c r="K77" s="6">
        <v>0</v>
      </c>
      <c r="L77" s="6">
        <v>0</v>
      </c>
      <c r="M77" s="13" t="s">
        <v>0</v>
      </c>
      <c r="N77" s="29">
        <v>0</v>
      </c>
      <c r="O77" s="6" t="s">
        <v>97</v>
      </c>
      <c r="P77" s="6">
        <v>0</v>
      </c>
      <c r="Q77" s="13" t="s">
        <v>0</v>
      </c>
      <c r="R77" s="26">
        <f t="shared" si="3"/>
        <v>10</v>
      </c>
      <c r="S77" s="26">
        <v>1</v>
      </c>
      <c r="T77" s="6" t="b">
        <v>0</v>
      </c>
      <c r="U77" s="6" t="b">
        <v>1</v>
      </c>
      <c r="V77" s="6">
        <v>1.1000000000000001</v>
      </c>
      <c r="W77" s="6">
        <v>0</v>
      </c>
      <c r="X77" s="6">
        <v>0</v>
      </c>
      <c r="Y77" s="6">
        <v>10</v>
      </c>
    </row>
    <row r="78" spans="2:25">
      <c r="B78" s="6">
        <v>1075</v>
      </c>
      <c r="C78" s="9" t="s">
        <v>81</v>
      </c>
      <c r="D78" s="17" t="s">
        <v>58</v>
      </c>
      <c r="E78" s="11" t="s">
        <v>103</v>
      </c>
      <c r="F78" s="12">
        <v>1</v>
      </c>
      <c r="G78" s="12" t="s">
        <v>97</v>
      </c>
      <c r="H78" s="6">
        <v>0</v>
      </c>
      <c r="I78" s="6">
        <v>0</v>
      </c>
      <c r="J78" s="6" t="s">
        <v>97</v>
      </c>
      <c r="K78" s="6">
        <v>0</v>
      </c>
      <c r="L78" s="6">
        <v>0</v>
      </c>
      <c r="M78" s="13" t="s">
        <v>0</v>
      </c>
      <c r="N78" s="29">
        <v>0</v>
      </c>
      <c r="O78" s="6" t="s">
        <v>97</v>
      </c>
      <c r="P78" s="6">
        <v>0</v>
      </c>
      <c r="Q78" s="13" t="s">
        <v>0</v>
      </c>
      <c r="R78" s="26">
        <f t="shared" si="3"/>
        <v>10</v>
      </c>
      <c r="S78" s="26">
        <v>1</v>
      </c>
      <c r="T78" s="6" t="b">
        <v>0</v>
      </c>
      <c r="U78" s="6" t="b">
        <v>1</v>
      </c>
      <c r="V78" s="6">
        <v>1.1000000000000001</v>
      </c>
      <c r="W78" s="6">
        <v>0</v>
      </c>
      <c r="X78" s="6">
        <v>0</v>
      </c>
      <c r="Y78" s="6">
        <v>10</v>
      </c>
    </row>
    <row r="79" spans="2:25">
      <c r="B79" s="6">
        <v>1076</v>
      </c>
      <c r="C79" s="9" t="s">
        <v>85</v>
      </c>
      <c r="D79" s="10" t="s">
        <v>59</v>
      </c>
      <c r="E79" s="11" t="s">
        <v>103</v>
      </c>
      <c r="F79" s="12">
        <v>1</v>
      </c>
      <c r="G79" s="12" t="s">
        <v>97</v>
      </c>
      <c r="H79" s="6">
        <v>0</v>
      </c>
      <c r="I79" s="6">
        <v>0</v>
      </c>
      <c r="J79" s="6" t="s">
        <v>97</v>
      </c>
      <c r="K79" s="6">
        <v>0</v>
      </c>
      <c r="L79" s="6">
        <v>0</v>
      </c>
      <c r="M79" s="13" t="s">
        <v>0</v>
      </c>
      <c r="N79" s="29">
        <v>0</v>
      </c>
      <c r="O79" s="6" t="s">
        <v>97</v>
      </c>
      <c r="P79" s="6">
        <v>0</v>
      </c>
      <c r="Q79" s="13" t="s">
        <v>0</v>
      </c>
      <c r="R79" s="26">
        <f t="shared" si="3"/>
        <v>10</v>
      </c>
      <c r="S79" s="26">
        <v>1</v>
      </c>
      <c r="T79" s="6" t="b">
        <v>0</v>
      </c>
      <c r="U79" s="6" t="b">
        <v>1</v>
      </c>
      <c r="V79" s="6">
        <v>1.1000000000000001</v>
      </c>
      <c r="W79" s="6">
        <v>0</v>
      </c>
      <c r="X79" s="6">
        <v>0</v>
      </c>
      <c r="Y79" s="6">
        <v>10</v>
      </c>
    </row>
    <row r="80" spans="2:25">
      <c r="B80" s="6">
        <v>1077</v>
      </c>
      <c r="C80" s="9" t="s">
        <v>139</v>
      </c>
      <c r="D80" s="10" t="s">
        <v>60</v>
      </c>
      <c r="E80" s="11" t="s">
        <v>103</v>
      </c>
      <c r="F80" s="12">
        <v>1</v>
      </c>
      <c r="G80" s="12" t="s">
        <v>97</v>
      </c>
      <c r="H80" s="6">
        <v>0</v>
      </c>
      <c r="I80" s="6">
        <v>0</v>
      </c>
      <c r="J80" s="6" t="s">
        <v>97</v>
      </c>
      <c r="K80" s="6">
        <v>0</v>
      </c>
      <c r="L80" s="6">
        <v>0</v>
      </c>
      <c r="M80" s="13" t="s">
        <v>0</v>
      </c>
      <c r="N80" s="29">
        <v>0</v>
      </c>
      <c r="O80" s="6" t="s">
        <v>97</v>
      </c>
      <c r="P80" s="6">
        <v>0</v>
      </c>
      <c r="Q80" s="13" t="s">
        <v>0</v>
      </c>
      <c r="R80" s="26">
        <f t="shared" si="3"/>
        <v>10</v>
      </c>
      <c r="S80" s="26">
        <v>1</v>
      </c>
      <c r="T80" s="6" t="b">
        <v>0</v>
      </c>
      <c r="U80" s="6" t="b">
        <v>1</v>
      </c>
      <c r="V80" s="6">
        <v>1.1000000000000001</v>
      </c>
      <c r="W80" s="6">
        <v>0</v>
      </c>
      <c r="X80" s="6">
        <v>0</v>
      </c>
      <c r="Y80" s="6">
        <v>10</v>
      </c>
    </row>
    <row r="81" spans="2:25">
      <c r="B81" s="6">
        <v>1078</v>
      </c>
      <c r="C81" s="9" t="s">
        <v>140</v>
      </c>
      <c r="D81" s="10" t="s">
        <v>61</v>
      </c>
      <c r="E81" s="11" t="s">
        <v>103</v>
      </c>
      <c r="F81" s="12">
        <v>1</v>
      </c>
      <c r="G81" s="12" t="s">
        <v>97</v>
      </c>
      <c r="H81" s="6">
        <v>0</v>
      </c>
      <c r="I81" s="6">
        <v>0</v>
      </c>
      <c r="J81" s="6" t="s">
        <v>97</v>
      </c>
      <c r="K81" s="6">
        <v>0</v>
      </c>
      <c r="L81" s="6">
        <v>0</v>
      </c>
      <c r="M81" s="13" t="s">
        <v>0</v>
      </c>
      <c r="N81" s="29">
        <v>0</v>
      </c>
      <c r="O81" s="6" t="s">
        <v>97</v>
      </c>
      <c r="P81" s="6">
        <v>0</v>
      </c>
      <c r="Q81" s="13" t="s">
        <v>0</v>
      </c>
      <c r="R81" s="26">
        <f t="shared" si="3"/>
        <v>10</v>
      </c>
      <c r="S81" s="26">
        <v>1</v>
      </c>
      <c r="T81" s="6" t="b">
        <v>0</v>
      </c>
      <c r="U81" s="6" t="b">
        <v>1</v>
      </c>
      <c r="V81" s="6">
        <v>1.1000000000000001</v>
      </c>
      <c r="W81" s="6">
        <v>0</v>
      </c>
      <c r="X81" s="6">
        <v>0</v>
      </c>
      <c r="Y81" s="6">
        <v>10</v>
      </c>
    </row>
    <row r="82" spans="2:25">
      <c r="B82" s="6">
        <v>1079</v>
      </c>
      <c r="C82" s="9" t="s">
        <v>141</v>
      </c>
      <c r="D82" s="10" t="s">
        <v>62</v>
      </c>
      <c r="E82" s="11" t="s">
        <v>103</v>
      </c>
      <c r="F82" s="12">
        <v>1</v>
      </c>
      <c r="G82" s="12" t="s">
        <v>97</v>
      </c>
      <c r="H82" s="6">
        <v>0</v>
      </c>
      <c r="I82" s="6">
        <v>0</v>
      </c>
      <c r="J82" s="6" t="s">
        <v>97</v>
      </c>
      <c r="K82" s="6">
        <v>0</v>
      </c>
      <c r="L82" s="6">
        <v>0</v>
      </c>
      <c r="M82" s="13" t="s">
        <v>0</v>
      </c>
      <c r="N82" s="29">
        <v>0</v>
      </c>
      <c r="O82" s="6" t="s">
        <v>97</v>
      </c>
      <c r="P82" s="6">
        <v>0</v>
      </c>
      <c r="Q82" s="13" t="s">
        <v>0</v>
      </c>
      <c r="R82" s="26">
        <f t="shared" si="3"/>
        <v>10</v>
      </c>
      <c r="S82" s="26">
        <v>1</v>
      </c>
      <c r="T82" s="6" t="b">
        <v>0</v>
      </c>
      <c r="U82" s="6" t="b">
        <v>1</v>
      </c>
      <c r="V82" s="6">
        <v>1.1000000000000001</v>
      </c>
      <c r="W82" s="6">
        <v>0</v>
      </c>
      <c r="X82" s="6">
        <v>0</v>
      </c>
      <c r="Y82" s="6">
        <v>10</v>
      </c>
    </row>
    <row r="83" spans="2:25">
      <c r="B83" s="6">
        <v>1080</v>
      </c>
      <c r="C83" s="9" t="s">
        <v>142</v>
      </c>
      <c r="D83" s="10" t="s">
        <v>334</v>
      </c>
      <c r="E83" s="11" t="s">
        <v>103</v>
      </c>
      <c r="F83" s="12">
        <v>1</v>
      </c>
      <c r="G83" s="12" t="s">
        <v>97</v>
      </c>
      <c r="H83" s="6">
        <v>0</v>
      </c>
      <c r="I83" s="6">
        <v>0</v>
      </c>
      <c r="J83" s="6" t="s">
        <v>97</v>
      </c>
      <c r="K83" s="6">
        <v>0</v>
      </c>
      <c r="L83" s="6">
        <v>0</v>
      </c>
      <c r="M83" s="13" t="s">
        <v>0</v>
      </c>
      <c r="N83" s="29">
        <v>0</v>
      </c>
      <c r="O83" s="6" t="s">
        <v>97</v>
      </c>
      <c r="P83" s="6">
        <v>0</v>
      </c>
      <c r="Q83" s="13" t="s">
        <v>0</v>
      </c>
      <c r="R83" s="26">
        <f t="shared" si="3"/>
        <v>10</v>
      </c>
      <c r="S83" s="26">
        <v>1</v>
      </c>
      <c r="T83" s="6" t="b">
        <v>0</v>
      </c>
      <c r="U83" s="6" t="b">
        <v>1</v>
      </c>
      <c r="V83" s="6">
        <v>1.1000000000000001</v>
      </c>
      <c r="W83" s="6">
        <v>0</v>
      </c>
      <c r="X83" s="6">
        <v>0</v>
      </c>
      <c r="Y83" s="6">
        <v>10</v>
      </c>
    </row>
    <row r="84" spans="2:25">
      <c r="B84" s="6">
        <v>1081</v>
      </c>
      <c r="C84" s="9" t="s">
        <v>83</v>
      </c>
      <c r="D84" s="17" t="s">
        <v>335</v>
      </c>
      <c r="E84" s="11" t="s">
        <v>103</v>
      </c>
      <c r="F84" s="12">
        <v>1</v>
      </c>
      <c r="G84" s="12" t="s">
        <v>97</v>
      </c>
      <c r="H84" s="6">
        <v>0</v>
      </c>
      <c r="I84" s="6">
        <v>0</v>
      </c>
      <c r="J84" s="6" t="s">
        <v>97</v>
      </c>
      <c r="K84" s="6">
        <v>0</v>
      </c>
      <c r="L84" s="6">
        <v>0</v>
      </c>
      <c r="M84" s="13" t="s">
        <v>0</v>
      </c>
      <c r="N84" s="29">
        <v>0</v>
      </c>
      <c r="O84" s="6" t="s">
        <v>97</v>
      </c>
      <c r="P84" s="6">
        <v>0</v>
      </c>
      <c r="Q84" s="13" t="s">
        <v>0</v>
      </c>
      <c r="R84" s="26">
        <f t="shared" si="3"/>
        <v>10</v>
      </c>
      <c r="S84" s="26">
        <v>1</v>
      </c>
      <c r="T84" s="6" t="b">
        <v>0</v>
      </c>
      <c r="U84" s="6" t="b">
        <v>1</v>
      </c>
      <c r="V84" s="6">
        <v>1.1000000000000001</v>
      </c>
      <c r="W84" s="6">
        <v>0</v>
      </c>
      <c r="X84" s="6">
        <v>0</v>
      </c>
      <c r="Y84" s="6">
        <v>10</v>
      </c>
    </row>
    <row r="85" spans="2:25">
      <c r="B85" s="6">
        <v>1082</v>
      </c>
      <c r="C85" s="9" t="s">
        <v>143</v>
      </c>
      <c r="D85" s="17" t="s">
        <v>63</v>
      </c>
      <c r="E85" s="11" t="s">
        <v>103</v>
      </c>
      <c r="F85" s="12">
        <v>1</v>
      </c>
      <c r="G85" s="12" t="s">
        <v>97</v>
      </c>
      <c r="H85" s="6">
        <v>0</v>
      </c>
      <c r="I85" s="6">
        <v>0</v>
      </c>
      <c r="J85" s="6" t="s">
        <v>97</v>
      </c>
      <c r="K85" s="6">
        <v>0</v>
      </c>
      <c r="L85" s="6">
        <v>0</v>
      </c>
      <c r="M85" s="13" t="s">
        <v>0</v>
      </c>
      <c r="N85" s="29">
        <v>0</v>
      </c>
      <c r="O85" s="6" t="s">
        <v>97</v>
      </c>
      <c r="P85" s="6">
        <v>0</v>
      </c>
      <c r="Q85" s="13" t="s">
        <v>0</v>
      </c>
      <c r="R85" s="26">
        <f t="shared" si="3"/>
        <v>10</v>
      </c>
      <c r="S85" s="26">
        <v>1</v>
      </c>
      <c r="T85" s="6" t="b">
        <v>0</v>
      </c>
      <c r="U85" s="6" t="b">
        <v>1</v>
      </c>
      <c r="V85" s="6">
        <v>1.1000000000000001</v>
      </c>
      <c r="W85" s="6">
        <v>0</v>
      </c>
      <c r="X85" s="6">
        <v>0</v>
      </c>
      <c r="Y85" s="6">
        <v>10</v>
      </c>
    </row>
    <row r="86" spans="2:25">
      <c r="B86" s="6">
        <v>1083</v>
      </c>
      <c r="C86" s="9" t="s">
        <v>144</v>
      </c>
      <c r="D86" s="17" t="s">
        <v>336</v>
      </c>
      <c r="E86" s="11" t="s">
        <v>103</v>
      </c>
      <c r="F86" s="12">
        <v>1</v>
      </c>
      <c r="G86" s="12" t="s">
        <v>97</v>
      </c>
      <c r="H86" s="6">
        <v>0</v>
      </c>
      <c r="I86" s="6">
        <v>0</v>
      </c>
      <c r="J86" s="6" t="s">
        <v>97</v>
      </c>
      <c r="K86" s="6">
        <v>0</v>
      </c>
      <c r="L86" s="6">
        <v>0</v>
      </c>
      <c r="M86" s="13" t="s">
        <v>0</v>
      </c>
      <c r="N86" s="29">
        <v>0</v>
      </c>
      <c r="O86" s="6" t="s">
        <v>97</v>
      </c>
      <c r="P86" s="6">
        <v>0</v>
      </c>
      <c r="Q86" s="13" t="s">
        <v>0</v>
      </c>
      <c r="R86" s="26">
        <f t="shared" si="3"/>
        <v>10</v>
      </c>
      <c r="S86" s="26">
        <v>1</v>
      </c>
      <c r="T86" s="6" t="b">
        <v>0</v>
      </c>
      <c r="U86" s="6" t="b">
        <v>1</v>
      </c>
      <c r="V86" s="6">
        <v>1.1000000000000001</v>
      </c>
      <c r="W86" s="6">
        <v>0</v>
      </c>
      <c r="X86" s="6">
        <v>0</v>
      </c>
      <c r="Y86" s="6">
        <v>10</v>
      </c>
    </row>
    <row r="87" spans="2:25">
      <c r="B87" s="6">
        <v>1084</v>
      </c>
      <c r="C87" s="9" t="s">
        <v>145</v>
      </c>
      <c r="D87" s="17" t="s">
        <v>337</v>
      </c>
      <c r="E87" s="11" t="s">
        <v>103</v>
      </c>
      <c r="F87" s="12">
        <v>1</v>
      </c>
      <c r="G87" s="12" t="s">
        <v>97</v>
      </c>
      <c r="H87" s="6">
        <v>0</v>
      </c>
      <c r="I87" s="6">
        <v>0</v>
      </c>
      <c r="J87" s="6" t="s">
        <v>97</v>
      </c>
      <c r="K87" s="6">
        <v>0</v>
      </c>
      <c r="L87" s="6">
        <v>0</v>
      </c>
      <c r="M87" s="13" t="s">
        <v>0</v>
      </c>
      <c r="N87" s="29">
        <v>0</v>
      </c>
      <c r="O87" s="6" t="s">
        <v>97</v>
      </c>
      <c r="P87" s="6">
        <v>0</v>
      </c>
      <c r="Q87" s="13" t="s">
        <v>0</v>
      </c>
      <c r="R87" s="26">
        <f t="shared" si="3"/>
        <v>10</v>
      </c>
      <c r="S87" s="26">
        <v>1</v>
      </c>
      <c r="T87" s="6" t="b">
        <v>0</v>
      </c>
      <c r="U87" s="6" t="b">
        <v>1</v>
      </c>
      <c r="V87" s="6">
        <v>1.1000000000000001</v>
      </c>
      <c r="W87" s="6">
        <v>0</v>
      </c>
      <c r="X87" s="6">
        <v>0</v>
      </c>
      <c r="Y87" s="6">
        <v>10</v>
      </c>
    </row>
    <row r="88" spans="2:25">
      <c r="B88" s="6">
        <v>1085</v>
      </c>
      <c r="C88" s="9" t="s">
        <v>146</v>
      </c>
      <c r="D88" s="17" t="s">
        <v>64</v>
      </c>
      <c r="E88" s="11" t="s">
        <v>103</v>
      </c>
      <c r="F88" s="12">
        <v>1</v>
      </c>
      <c r="G88" s="12" t="s">
        <v>97</v>
      </c>
      <c r="H88" s="6">
        <v>0</v>
      </c>
      <c r="I88" s="6">
        <v>0</v>
      </c>
      <c r="J88" s="6" t="s">
        <v>97</v>
      </c>
      <c r="K88" s="6">
        <v>0</v>
      </c>
      <c r="L88" s="6">
        <v>0</v>
      </c>
      <c r="M88" s="13" t="s">
        <v>0</v>
      </c>
      <c r="N88" s="29">
        <v>0</v>
      </c>
      <c r="O88" s="6" t="s">
        <v>97</v>
      </c>
      <c r="P88" s="6">
        <v>0</v>
      </c>
      <c r="Q88" s="13" t="s">
        <v>0</v>
      </c>
      <c r="R88" s="26">
        <f t="shared" si="3"/>
        <v>10</v>
      </c>
      <c r="S88" s="26">
        <v>1</v>
      </c>
      <c r="T88" s="6" t="b">
        <v>0</v>
      </c>
      <c r="U88" s="6" t="b">
        <v>1</v>
      </c>
      <c r="V88" s="6">
        <v>1.1000000000000001</v>
      </c>
      <c r="W88" s="6">
        <v>0</v>
      </c>
      <c r="X88" s="6">
        <v>0</v>
      </c>
      <c r="Y88" s="6">
        <v>10</v>
      </c>
    </row>
    <row r="89" spans="2:25">
      <c r="B89" s="6">
        <v>1086</v>
      </c>
      <c r="C89" s="9" t="s">
        <v>147</v>
      </c>
      <c r="D89" s="17" t="s">
        <v>65</v>
      </c>
      <c r="E89" s="11" t="s">
        <v>103</v>
      </c>
      <c r="F89" s="12">
        <v>1</v>
      </c>
      <c r="G89" s="12" t="s">
        <v>97</v>
      </c>
      <c r="H89" s="6">
        <v>0</v>
      </c>
      <c r="I89" s="6">
        <v>0</v>
      </c>
      <c r="J89" s="6" t="s">
        <v>97</v>
      </c>
      <c r="K89" s="6">
        <v>0</v>
      </c>
      <c r="L89" s="6">
        <v>0</v>
      </c>
      <c r="M89" s="13" t="s">
        <v>0</v>
      </c>
      <c r="N89" s="29">
        <v>0</v>
      </c>
      <c r="O89" s="6" t="s">
        <v>97</v>
      </c>
      <c r="P89" s="6">
        <v>0</v>
      </c>
      <c r="Q89" s="13" t="s">
        <v>0</v>
      </c>
      <c r="R89" s="26">
        <f t="shared" si="3"/>
        <v>10</v>
      </c>
      <c r="S89" s="26">
        <v>1</v>
      </c>
      <c r="T89" s="6" t="b">
        <v>0</v>
      </c>
      <c r="U89" s="6" t="b">
        <v>1</v>
      </c>
      <c r="V89" s="6">
        <v>1.1000000000000001</v>
      </c>
      <c r="W89" s="6">
        <v>0</v>
      </c>
      <c r="X89" s="6">
        <v>0</v>
      </c>
      <c r="Y89" s="6">
        <v>10</v>
      </c>
    </row>
    <row r="90" spans="2:25">
      <c r="B90" s="6">
        <v>1087</v>
      </c>
      <c r="C90" s="9" t="s">
        <v>148</v>
      </c>
      <c r="D90" s="17" t="s">
        <v>66</v>
      </c>
      <c r="E90" s="11" t="s">
        <v>103</v>
      </c>
      <c r="F90" s="12">
        <v>1</v>
      </c>
      <c r="G90" s="12" t="s">
        <v>97</v>
      </c>
      <c r="H90" s="6">
        <v>0</v>
      </c>
      <c r="I90" s="6">
        <v>0</v>
      </c>
      <c r="J90" s="6" t="s">
        <v>97</v>
      </c>
      <c r="K90" s="6">
        <v>0</v>
      </c>
      <c r="L90" s="6">
        <v>0</v>
      </c>
      <c r="M90" s="13" t="s">
        <v>0</v>
      </c>
      <c r="N90" s="29">
        <v>0</v>
      </c>
      <c r="O90" s="6" t="s">
        <v>97</v>
      </c>
      <c r="P90" s="6">
        <v>0</v>
      </c>
      <c r="Q90" s="13" t="s">
        <v>0</v>
      </c>
      <c r="R90" s="26">
        <f t="shared" si="3"/>
        <v>10</v>
      </c>
      <c r="S90" s="26">
        <v>1</v>
      </c>
      <c r="T90" s="6" t="b">
        <v>0</v>
      </c>
      <c r="U90" s="6" t="b">
        <v>1</v>
      </c>
      <c r="V90" s="6">
        <v>1.1000000000000001</v>
      </c>
      <c r="W90" s="6">
        <v>0</v>
      </c>
      <c r="X90" s="6">
        <v>0</v>
      </c>
      <c r="Y90" s="6">
        <v>10</v>
      </c>
    </row>
    <row r="91" spans="2:25">
      <c r="B91" s="6">
        <v>1088</v>
      </c>
      <c r="C91" s="9" t="s">
        <v>149</v>
      </c>
      <c r="D91" s="17" t="s">
        <v>338</v>
      </c>
      <c r="E91" s="11" t="s">
        <v>103</v>
      </c>
      <c r="F91" s="12">
        <v>1</v>
      </c>
      <c r="G91" s="12" t="s">
        <v>97</v>
      </c>
      <c r="H91" s="6">
        <v>0</v>
      </c>
      <c r="I91" s="6">
        <v>0</v>
      </c>
      <c r="J91" s="6" t="s">
        <v>97</v>
      </c>
      <c r="K91" s="6">
        <v>0</v>
      </c>
      <c r="L91" s="6">
        <v>0</v>
      </c>
      <c r="M91" s="13" t="s">
        <v>0</v>
      </c>
      <c r="N91" s="29">
        <v>0</v>
      </c>
      <c r="O91" s="6" t="s">
        <v>97</v>
      </c>
      <c r="P91" s="6">
        <v>0</v>
      </c>
      <c r="Q91" s="13" t="s">
        <v>0</v>
      </c>
      <c r="R91" s="26">
        <f t="shared" si="3"/>
        <v>10</v>
      </c>
      <c r="S91" s="26">
        <v>1</v>
      </c>
      <c r="T91" s="6" t="b">
        <v>0</v>
      </c>
      <c r="U91" s="6" t="b">
        <v>1</v>
      </c>
      <c r="V91" s="6">
        <v>1.1000000000000001</v>
      </c>
      <c r="W91" s="6">
        <v>0</v>
      </c>
      <c r="X91" s="6">
        <v>0</v>
      </c>
      <c r="Y91" s="6">
        <v>10</v>
      </c>
    </row>
    <row r="92" spans="2:25">
      <c r="B92" s="6">
        <v>1089</v>
      </c>
      <c r="C92" s="9" t="s">
        <v>150</v>
      </c>
      <c r="D92" s="10" t="s">
        <v>67</v>
      </c>
      <c r="E92" s="11" t="s">
        <v>103</v>
      </c>
      <c r="F92" s="12">
        <v>1</v>
      </c>
      <c r="G92" s="12" t="s">
        <v>97</v>
      </c>
      <c r="H92" s="6">
        <v>0</v>
      </c>
      <c r="I92" s="6">
        <v>0</v>
      </c>
      <c r="J92" s="6" t="s">
        <v>97</v>
      </c>
      <c r="K92" s="6">
        <v>0</v>
      </c>
      <c r="L92" s="6">
        <v>0</v>
      </c>
      <c r="M92" s="13" t="s">
        <v>0</v>
      </c>
      <c r="N92" s="29">
        <v>0</v>
      </c>
      <c r="O92" s="6" t="s">
        <v>97</v>
      </c>
      <c r="P92" s="6">
        <v>0</v>
      </c>
      <c r="Q92" s="13" t="s">
        <v>0</v>
      </c>
      <c r="R92" s="26">
        <f t="shared" si="3"/>
        <v>10</v>
      </c>
      <c r="S92" s="26">
        <v>1</v>
      </c>
      <c r="T92" s="6" t="b">
        <v>0</v>
      </c>
      <c r="U92" s="6" t="b">
        <v>1</v>
      </c>
      <c r="V92" s="6">
        <v>1.1000000000000001</v>
      </c>
      <c r="W92" s="6">
        <v>0</v>
      </c>
      <c r="X92" s="6">
        <v>0</v>
      </c>
      <c r="Y92" s="6">
        <v>10</v>
      </c>
    </row>
    <row r="93" spans="2:25">
      <c r="B93" s="6">
        <v>1090</v>
      </c>
      <c r="C93" s="9" t="s">
        <v>151</v>
      </c>
      <c r="D93" s="17" t="s">
        <v>68</v>
      </c>
      <c r="E93" s="11" t="s">
        <v>103</v>
      </c>
      <c r="F93" s="12">
        <v>1</v>
      </c>
      <c r="G93" s="12" t="s">
        <v>97</v>
      </c>
      <c r="H93" s="6">
        <v>0</v>
      </c>
      <c r="I93" s="6">
        <v>0</v>
      </c>
      <c r="J93" s="6" t="s">
        <v>97</v>
      </c>
      <c r="K93" s="6">
        <v>0</v>
      </c>
      <c r="L93" s="6">
        <v>0</v>
      </c>
      <c r="M93" s="13" t="s">
        <v>0</v>
      </c>
      <c r="N93" s="29">
        <v>0</v>
      </c>
      <c r="O93" s="6" t="s">
        <v>97</v>
      </c>
      <c r="P93" s="6">
        <v>0</v>
      </c>
      <c r="Q93" s="13" t="s">
        <v>0</v>
      </c>
      <c r="R93" s="26">
        <f t="shared" si="3"/>
        <v>10</v>
      </c>
      <c r="S93" s="26">
        <v>1</v>
      </c>
      <c r="T93" s="6" t="b">
        <v>0</v>
      </c>
      <c r="U93" s="6" t="b">
        <v>1</v>
      </c>
      <c r="V93" s="6">
        <v>1.1000000000000001</v>
      </c>
      <c r="W93" s="6">
        <v>0</v>
      </c>
      <c r="X93" s="6">
        <v>0</v>
      </c>
      <c r="Y93" s="6">
        <v>10</v>
      </c>
    </row>
    <row r="94" spans="2:25">
      <c r="B94" s="6">
        <v>1091</v>
      </c>
      <c r="C94" s="9" t="s">
        <v>152</v>
      </c>
      <c r="D94" s="17" t="s">
        <v>69</v>
      </c>
      <c r="E94" s="11" t="s">
        <v>103</v>
      </c>
      <c r="F94" s="12">
        <v>1</v>
      </c>
      <c r="G94" s="12" t="s">
        <v>97</v>
      </c>
      <c r="H94" s="6">
        <v>0</v>
      </c>
      <c r="I94" s="6">
        <v>0</v>
      </c>
      <c r="J94" s="6" t="s">
        <v>97</v>
      </c>
      <c r="K94" s="6">
        <v>0</v>
      </c>
      <c r="L94" s="6">
        <v>0</v>
      </c>
      <c r="M94" s="13" t="s">
        <v>0</v>
      </c>
      <c r="N94" s="29">
        <v>0</v>
      </c>
      <c r="O94" s="6" t="s">
        <v>97</v>
      </c>
      <c r="P94" s="6">
        <v>0</v>
      </c>
      <c r="Q94" s="13" t="s">
        <v>0</v>
      </c>
      <c r="R94" s="26">
        <f t="shared" si="3"/>
        <v>10</v>
      </c>
      <c r="S94" s="26">
        <v>1</v>
      </c>
      <c r="T94" s="6" t="b">
        <v>0</v>
      </c>
      <c r="U94" s="6" t="b">
        <v>1</v>
      </c>
      <c r="V94" s="6">
        <v>1.1000000000000001</v>
      </c>
      <c r="W94" s="6">
        <v>0</v>
      </c>
      <c r="X94" s="6">
        <v>0</v>
      </c>
      <c r="Y94" s="6">
        <v>10</v>
      </c>
    </row>
    <row r="95" spans="2:25">
      <c r="B95" s="6">
        <v>1092</v>
      </c>
      <c r="C95" s="9" t="s">
        <v>82</v>
      </c>
      <c r="D95" s="17" t="s">
        <v>339</v>
      </c>
      <c r="E95" s="11" t="s">
        <v>103</v>
      </c>
      <c r="F95" s="12">
        <v>1</v>
      </c>
      <c r="G95" s="12" t="s">
        <v>97</v>
      </c>
      <c r="H95" s="6">
        <v>0</v>
      </c>
      <c r="I95" s="6">
        <v>0</v>
      </c>
      <c r="J95" s="6" t="s">
        <v>97</v>
      </c>
      <c r="K95" s="6">
        <v>0</v>
      </c>
      <c r="L95" s="6">
        <v>0</v>
      </c>
      <c r="M95" s="13" t="s">
        <v>0</v>
      </c>
      <c r="N95" s="29">
        <v>0</v>
      </c>
      <c r="O95" s="6" t="s">
        <v>97</v>
      </c>
      <c r="P95" s="6">
        <v>0</v>
      </c>
      <c r="Q95" s="13" t="s">
        <v>0</v>
      </c>
      <c r="R95" s="26">
        <f t="shared" si="3"/>
        <v>10</v>
      </c>
      <c r="S95" s="26">
        <v>1</v>
      </c>
      <c r="T95" s="6" t="b">
        <v>0</v>
      </c>
      <c r="U95" s="6" t="b">
        <v>1</v>
      </c>
      <c r="V95" s="6">
        <v>1.1000000000000001</v>
      </c>
      <c r="W95" s="6">
        <v>0</v>
      </c>
      <c r="X95" s="6">
        <v>0</v>
      </c>
      <c r="Y95" s="6">
        <v>10</v>
      </c>
    </row>
    <row r="96" spans="2:25">
      <c r="B96" s="6">
        <v>1093</v>
      </c>
      <c r="C96" s="9" t="s">
        <v>84</v>
      </c>
      <c r="D96" s="17" t="s">
        <v>340</v>
      </c>
      <c r="E96" s="11" t="s">
        <v>103</v>
      </c>
      <c r="F96" s="12">
        <v>1</v>
      </c>
      <c r="G96" s="12" t="s">
        <v>97</v>
      </c>
      <c r="H96" s="6">
        <v>0</v>
      </c>
      <c r="I96" s="6">
        <v>0</v>
      </c>
      <c r="J96" s="6" t="s">
        <v>97</v>
      </c>
      <c r="K96" s="6">
        <v>0</v>
      </c>
      <c r="L96" s="6">
        <v>0</v>
      </c>
      <c r="M96" s="13" t="s">
        <v>0</v>
      </c>
      <c r="N96" s="29">
        <v>0</v>
      </c>
      <c r="O96" s="6" t="s">
        <v>97</v>
      </c>
      <c r="P96" s="6">
        <v>0</v>
      </c>
      <c r="Q96" s="13" t="s">
        <v>0</v>
      </c>
      <c r="R96" s="26">
        <f t="shared" si="3"/>
        <v>10</v>
      </c>
      <c r="S96" s="26">
        <v>1</v>
      </c>
      <c r="T96" s="6" t="b">
        <v>0</v>
      </c>
      <c r="U96" s="6" t="b">
        <v>1</v>
      </c>
      <c r="V96" s="6">
        <v>1.1000000000000001</v>
      </c>
      <c r="W96" s="6">
        <v>0</v>
      </c>
      <c r="X96" s="6">
        <v>0</v>
      </c>
      <c r="Y96" s="6">
        <v>10</v>
      </c>
    </row>
    <row r="97" spans="2:25">
      <c r="B97" s="6">
        <v>1094</v>
      </c>
      <c r="C97" s="9" t="s">
        <v>153</v>
      </c>
      <c r="D97" s="17" t="s">
        <v>70</v>
      </c>
      <c r="E97" s="11" t="s">
        <v>103</v>
      </c>
      <c r="F97" s="12">
        <v>1</v>
      </c>
      <c r="G97" s="12" t="s">
        <v>97</v>
      </c>
      <c r="H97" s="6">
        <v>0</v>
      </c>
      <c r="I97" s="6">
        <v>0</v>
      </c>
      <c r="J97" s="6" t="s">
        <v>97</v>
      </c>
      <c r="K97" s="6">
        <v>0</v>
      </c>
      <c r="L97" s="6">
        <v>0</v>
      </c>
      <c r="M97" s="13" t="s">
        <v>0</v>
      </c>
      <c r="N97" s="29">
        <v>0</v>
      </c>
      <c r="O97" s="6" t="s">
        <v>97</v>
      </c>
      <c r="P97" s="6">
        <v>0</v>
      </c>
      <c r="Q97" s="13" t="s">
        <v>0</v>
      </c>
      <c r="R97" s="26">
        <f t="shared" si="3"/>
        <v>10</v>
      </c>
      <c r="S97" s="26">
        <v>1</v>
      </c>
      <c r="T97" s="6" t="b">
        <v>0</v>
      </c>
      <c r="U97" s="6" t="b">
        <v>1</v>
      </c>
      <c r="V97" s="6">
        <v>1.1000000000000001</v>
      </c>
      <c r="W97" s="6">
        <v>0</v>
      </c>
      <c r="X97" s="6">
        <v>0</v>
      </c>
      <c r="Y97" s="6">
        <v>10</v>
      </c>
    </row>
    <row r="98" spans="2:25">
      <c r="B98" s="6">
        <v>1095</v>
      </c>
      <c r="C98" s="9" t="s">
        <v>154</v>
      </c>
      <c r="D98" s="10" t="s">
        <v>341</v>
      </c>
      <c r="E98" s="11" t="s">
        <v>103</v>
      </c>
      <c r="F98" s="12">
        <v>1</v>
      </c>
      <c r="G98" s="12" t="s">
        <v>97</v>
      </c>
      <c r="H98" s="6">
        <v>0</v>
      </c>
      <c r="I98" s="6">
        <v>0</v>
      </c>
      <c r="J98" s="6" t="s">
        <v>97</v>
      </c>
      <c r="K98" s="6">
        <v>0</v>
      </c>
      <c r="L98" s="6">
        <v>0</v>
      </c>
      <c r="M98" s="13" t="s">
        <v>0</v>
      </c>
      <c r="N98" s="29">
        <v>0</v>
      </c>
      <c r="O98" s="6" t="s">
        <v>97</v>
      </c>
      <c r="P98" s="6">
        <v>0</v>
      </c>
      <c r="Q98" s="13" t="s">
        <v>0</v>
      </c>
      <c r="R98" s="26">
        <f t="shared" si="3"/>
        <v>10</v>
      </c>
      <c r="S98" s="26">
        <v>1</v>
      </c>
      <c r="T98" s="6" t="b">
        <v>0</v>
      </c>
      <c r="U98" s="6" t="b">
        <v>1</v>
      </c>
      <c r="V98" s="6">
        <v>1.1000000000000001</v>
      </c>
      <c r="W98" s="6">
        <v>0</v>
      </c>
      <c r="X98" s="6">
        <v>0</v>
      </c>
      <c r="Y98" s="6">
        <v>10</v>
      </c>
    </row>
    <row r="99" spans="2:25">
      <c r="B99" s="6">
        <v>1096</v>
      </c>
      <c r="C99" s="9" t="s">
        <v>155</v>
      </c>
      <c r="D99" s="17" t="s">
        <v>71</v>
      </c>
      <c r="E99" s="11" t="s">
        <v>103</v>
      </c>
      <c r="F99" s="12">
        <v>1</v>
      </c>
      <c r="G99" s="12" t="s">
        <v>97</v>
      </c>
      <c r="H99" s="6">
        <v>0</v>
      </c>
      <c r="I99" s="6">
        <v>0</v>
      </c>
      <c r="J99" s="6" t="s">
        <v>97</v>
      </c>
      <c r="K99" s="6">
        <v>0</v>
      </c>
      <c r="L99" s="6">
        <v>0</v>
      </c>
      <c r="M99" s="13" t="s">
        <v>0</v>
      </c>
      <c r="N99" s="29">
        <v>0</v>
      </c>
      <c r="O99" s="6" t="s">
        <v>97</v>
      </c>
      <c r="P99" s="6">
        <v>0</v>
      </c>
      <c r="Q99" s="13" t="s">
        <v>0</v>
      </c>
      <c r="R99" s="26">
        <f t="shared" si="3"/>
        <v>10</v>
      </c>
      <c r="S99" s="26">
        <v>1</v>
      </c>
      <c r="T99" s="6" t="b">
        <v>0</v>
      </c>
      <c r="U99" s="6" t="b">
        <v>1</v>
      </c>
      <c r="V99" s="6">
        <v>1.1000000000000001</v>
      </c>
      <c r="W99" s="6">
        <v>0</v>
      </c>
      <c r="X99" s="6">
        <v>0</v>
      </c>
      <c r="Y99" s="6">
        <v>10</v>
      </c>
    </row>
    <row r="100" spans="2:25">
      <c r="B100" s="6">
        <v>1097</v>
      </c>
      <c r="C100" s="9" t="s">
        <v>156</v>
      </c>
      <c r="D100" s="17" t="s">
        <v>72</v>
      </c>
      <c r="E100" s="11" t="s">
        <v>103</v>
      </c>
      <c r="F100" s="12">
        <v>1</v>
      </c>
      <c r="G100" s="12" t="s">
        <v>97</v>
      </c>
      <c r="H100" s="6">
        <v>0</v>
      </c>
      <c r="I100" s="6">
        <v>0</v>
      </c>
      <c r="J100" s="6" t="s">
        <v>97</v>
      </c>
      <c r="K100" s="6">
        <v>0</v>
      </c>
      <c r="L100" s="6">
        <v>0</v>
      </c>
      <c r="M100" s="13" t="s">
        <v>0</v>
      </c>
      <c r="N100" s="29">
        <v>0</v>
      </c>
      <c r="O100" s="6" t="s">
        <v>97</v>
      </c>
      <c r="P100" s="6">
        <v>0</v>
      </c>
      <c r="Q100" s="13" t="s">
        <v>0</v>
      </c>
      <c r="R100" s="26">
        <f t="shared" si="3"/>
        <v>10</v>
      </c>
      <c r="S100" s="26">
        <v>1</v>
      </c>
      <c r="T100" s="6" t="b">
        <v>0</v>
      </c>
      <c r="U100" s="6" t="b">
        <v>1</v>
      </c>
      <c r="V100" s="6">
        <v>1.1000000000000001</v>
      </c>
      <c r="W100" s="6">
        <v>0</v>
      </c>
      <c r="X100" s="6">
        <v>0</v>
      </c>
      <c r="Y100" s="6">
        <v>10</v>
      </c>
    </row>
    <row r="101" spans="2:25">
      <c r="B101" s="6">
        <v>1098</v>
      </c>
      <c r="C101" s="9" t="s">
        <v>157</v>
      </c>
      <c r="D101" s="17" t="s">
        <v>73</v>
      </c>
      <c r="E101" s="11" t="s">
        <v>103</v>
      </c>
      <c r="F101" s="12">
        <v>1</v>
      </c>
      <c r="G101" s="12" t="s">
        <v>97</v>
      </c>
      <c r="H101" s="6">
        <v>0</v>
      </c>
      <c r="I101" s="6">
        <v>0</v>
      </c>
      <c r="J101" s="6" t="s">
        <v>97</v>
      </c>
      <c r="K101" s="6">
        <v>0</v>
      </c>
      <c r="L101" s="6">
        <v>0</v>
      </c>
      <c r="M101" s="13" t="s">
        <v>0</v>
      </c>
      <c r="N101" s="29">
        <v>0</v>
      </c>
      <c r="O101" s="6" t="s">
        <v>97</v>
      </c>
      <c r="P101" s="6">
        <v>0</v>
      </c>
      <c r="Q101" s="13" t="s">
        <v>0</v>
      </c>
      <c r="R101" s="26">
        <f t="shared" si="3"/>
        <v>10</v>
      </c>
      <c r="S101" s="26">
        <v>1</v>
      </c>
      <c r="T101" s="6" t="b">
        <v>0</v>
      </c>
      <c r="U101" s="6" t="b">
        <v>1</v>
      </c>
      <c r="V101" s="6">
        <v>1.1000000000000001</v>
      </c>
      <c r="W101" s="6">
        <v>0</v>
      </c>
      <c r="X101" s="6">
        <v>0</v>
      </c>
      <c r="Y101" s="6">
        <v>10</v>
      </c>
    </row>
    <row r="102" spans="2:25">
      <c r="B102" s="6">
        <v>1099</v>
      </c>
      <c r="C102" s="9" t="s">
        <v>158</v>
      </c>
      <c r="D102" s="17" t="s">
        <v>74</v>
      </c>
      <c r="E102" s="11" t="s">
        <v>103</v>
      </c>
      <c r="F102" s="12">
        <v>1</v>
      </c>
      <c r="G102" s="12" t="s">
        <v>97</v>
      </c>
      <c r="H102" s="6">
        <v>0</v>
      </c>
      <c r="I102" s="6">
        <v>0</v>
      </c>
      <c r="J102" s="6" t="s">
        <v>97</v>
      </c>
      <c r="K102" s="6">
        <v>0</v>
      </c>
      <c r="L102" s="6">
        <v>0</v>
      </c>
      <c r="M102" s="13" t="s">
        <v>0</v>
      </c>
      <c r="N102" s="29">
        <v>0</v>
      </c>
      <c r="O102" s="6" t="s">
        <v>97</v>
      </c>
      <c r="P102" s="6">
        <v>0</v>
      </c>
      <c r="Q102" s="13" t="s">
        <v>0</v>
      </c>
      <c r="R102" s="26">
        <f t="shared" si="3"/>
        <v>10</v>
      </c>
      <c r="S102" s="26">
        <v>1</v>
      </c>
      <c r="T102" s="6" t="b">
        <v>0</v>
      </c>
      <c r="U102" s="6" t="b">
        <v>1</v>
      </c>
      <c r="V102" s="6">
        <v>1.1000000000000001</v>
      </c>
      <c r="W102" s="6">
        <v>0</v>
      </c>
      <c r="X102" s="6">
        <v>0</v>
      </c>
      <c r="Y102" s="6">
        <v>10</v>
      </c>
    </row>
    <row r="103" spans="2:25">
      <c r="B103" s="6">
        <v>1100</v>
      </c>
      <c r="C103" s="9" t="s">
        <v>159</v>
      </c>
      <c r="D103" s="17" t="s">
        <v>342</v>
      </c>
      <c r="E103" s="11" t="s">
        <v>103</v>
      </c>
      <c r="F103" s="12">
        <v>1</v>
      </c>
      <c r="G103" s="12" t="s">
        <v>97</v>
      </c>
      <c r="H103" s="6">
        <v>0</v>
      </c>
      <c r="I103" s="6">
        <v>0</v>
      </c>
      <c r="J103" s="6" t="s">
        <v>97</v>
      </c>
      <c r="K103" s="6">
        <v>0</v>
      </c>
      <c r="L103" s="6">
        <v>0</v>
      </c>
      <c r="M103" s="13" t="s">
        <v>0</v>
      </c>
      <c r="N103" s="29">
        <v>0</v>
      </c>
      <c r="O103" s="6" t="s">
        <v>97</v>
      </c>
      <c r="P103" s="6">
        <v>0</v>
      </c>
      <c r="Q103" s="13" t="s">
        <v>0</v>
      </c>
      <c r="R103" s="26">
        <f t="shared" si="3"/>
        <v>10</v>
      </c>
      <c r="S103" s="26">
        <v>1</v>
      </c>
      <c r="T103" s="6" t="b">
        <v>0</v>
      </c>
      <c r="U103" s="6" t="b">
        <v>1</v>
      </c>
      <c r="V103" s="6">
        <v>1.1000000000000001</v>
      </c>
      <c r="W103" s="6">
        <v>0</v>
      </c>
      <c r="X103" s="6">
        <v>0</v>
      </c>
      <c r="Y103" s="6">
        <v>10</v>
      </c>
    </row>
    <row r="104" spans="2:25">
      <c r="B104" s="6">
        <v>1101</v>
      </c>
      <c r="C104" s="9" t="s">
        <v>160</v>
      </c>
      <c r="D104" s="21" t="s">
        <v>118</v>
      </c>
      <c r="E104" s="11" t="s">
        <v>103</v>
      </c>
      <c r="F104" s="12">
        <v>1</v>
      </c>
      <c r="G104" s="12" t="s">
        <v>97</v>
      </c>
      <c r="H104" s="6">
        <v>0</v>
      </c>
      <c r="I104" s="6">
        <v>0</v>
      </c>
      <c r="J104" s="6" t="s">
        <v>97</v>
      </c>
      <c r="K104" s="6">
        <v>0</v>
      </c>
      <c r="L104" s="6">
        <v>0</v>
      </c>
      <c r="M104" s="13" t="s">
        <v>0</v>
      </c>
      <c r="N104" s="29">
        <v>0</v>
      </c>
      <c r="O104" s="6" t="s">
        <v>97</v>
      </c>
      <c r="P104" s="6">
        <v>0</v>
      </c>
      <c r="Q104" s="13" t="s">
        <v>0</v>
      </c>
      <c r="R104" s="26">
        <f t="shared" si="3"/>
        <v>10</v>
      </c>
      <c r="S104" s="26">
        <v>1</v>
      </c>
      <c r="T104" s="6" t="b">
        <v>0</v>
      </c>
      <c r="U104" s="6" t="b">
        <v>1</v>
      </c>
      <c r="V104" s="6">
        <v>1.1000000000000001</v>
      </c>
      <c r="W104" s="6">
        <v>0</v>
      </c>
      <c r="X104" s="6">
        <v>0</v>
      </c>
      <c r="Y104" s="6">
        <v>10</v>
      </c>
    </row>
    <row r="105" spans="2:25">
      <c r="B105" s="6">
        <v>1102</v>
      </c>
      <c r="C105" s="9" t="s">
        <v>161</v>
      </c>
      <c r="D105" s="17" t="s">
        <v>343</v>
      </c>
      <c r="E105" s="11" t="s">
        <v>103</v>
      </c>
      <c r="F105" s="12">
        <v>1</v>
      </c>
      <c r="G105" s="12" t="s">
        <v>97</v>
      </c>
      <c r="H105" s="6">
        <v>0</v>
      </c>
      <c r="I105" s="6">
        <v>0</v>
      </c>
      <c r="J105" s="6" t="s">
        <v>97</v>
      </c>
      <c r="K105" s="6">
        <v>0</v>
      </c>
      <c r="L105" s="6">
        <v>0</v>
      </c>
      <c r="M105" s="13" t="s">
        <v>0</v>
      </c>
      <c r="N105" s="29">
        <v>0</v>
      </c>
      <c r="O105" s="6" t="s">
        <v>97</v>
      </c>
      <c r="P105" s="6">
        <v>0</v>
      </c>
      <c r="Q105" s="13" t="s">
        <v>0</v>
      </c>
      <c r="R105" s="26">
        <f t="shared" si="3"/>
        <v>10</v>
      </c>
      <c r="S105" s="26">
        <v>1</v>
      </c>
      <c r="T105" s="6" t="b">
        <v>0</v>
      </c>
      <c r="U105" s="6" t="b">
        <v>1</v>
      </c>
      <c r="V105" s="6">
        <v>1.1000000000000001</v>
      </c>
      <c r="W105" s="6">
        <v>0</v>
      </c>
      <c r="X105" s="6">
        <v>0</v>
      </c>
      <c r="Y105" s="6">
        <v>10</v>
      </c>
    </row>
    <row r="106" spans="2:25">
      <c r="B106" s="6">
        <v>1103</v>
      </c>
      <c r="C106" s="15" t="s">
        <v>162</v>
      </c>
      <c r="D106" s="21" t="s">
        <v>116</v>
      </c>
      <c r="E106" s="11" t="s">
        <v>103</v>
      </c>
      <c r="F106" s="12">
        <v>1</v>
      </c>
      <c r="G106" s="12" t="s">
        <v>97</v>
      </c>
      <c r="H106" s="6">
        <v>0</v>
      </c>
      <c r="I106" s="6">
        <v>0</v>
      </c>
      <c r="J106" s="6" t="s">
        <v>97</v>
      </c>
      <c r="K106" s="6">
        <v>0</v>
      </c>
      <c r="L106" s="6">
        <v>0</v>
      </c>
      <c r="M106" s="13" t="s">
        <v>0</v>
      </c>
      <c r="N106" s="29">
        <v>0</v>
      </c>
      <c r="O106" s="6" t="s">
        <v>97</v>
      </c>
      <c r="P106" s="6">
        <v>0</v>
      </c>
      <c r="Q106" s="13" t="s">
        <v>0</v>
      </c>
      <c r="R106" s="26">
        <f t="shared" si="3"/>
        <v>10</v>
      </c>
      <c r="S106" s="26">
        <v>1</v>
      </c>
      <c r="T106" s="6" t="b">
        <v>0</v>
      </c>
      <c r="U106" s="6" t="b">
        <v>1</v>
      </c>
      <c r="V106" s="6">
        <v>1.1000000000000001</v>
      </c>
      <c r="W106" s="6">
        <v>0</v>
      </c>
      <c r="X106" s="6">
        <v>0</v>
      </c>
      <c r="Y106" s="6">
        <v>10</v>
      </c>
    </row>
    <row r="107" spans="2:25">
      <c r="B107" s="6">
        <v>1104</v>
      </c>
      <c r="C107" s="16" t="s">
        <v>163</v>
      </c>
      <c r="D107" s="11" t="s">
        <v>344</v>
      </c>
      <c r="E107" s="11" t="s">
        <v>103</v>
      </c>
      <c r="F107" s="12">
        <v>1</v>
      </c>
      <c r="G107" s="12" t="s">
        <v>97</v>
      </c>
      <c r="H107" s="6">
        <v>0</v>
      </c>
      <c r="I107" s="6">
        <v>0</v>
      </c>
      <c r="J107" s="6" t="s">
        <v>97</v>
      </c>
      <c r="K107" s="6">
        <v>0</v>
      </c>
      <c r="L107" s="6">
        <v>0</v>
      </c>
      <c r="M107" s="13" t="s">
        <v>0</v>
      </c>
      <c r="N107" s="29">
        <v>0</v>
      </c>
      <c r="O107" s="6" t="s">
        <v>97</v>
      </c>
      <c r="P107" s="6">
        <v>0</v>
      </c>
      <c r="Q107" s="13" t="s">
        <v>0</v>
      </c>
      <c r="R107" s="26">
        <f t="shared" si="3"/>
        <v>10</v>
      </c>
      <c r="S107" s="26">
        <v>1</v>
      </c>
      <c r="T107" s="6" t="b">
        <v>0</v>
      </c>
      <c r="U107" s="6" t="b">
        <v>1</v>
      </c>
      <c r="V107" s="6">
        <v>1.1000000000000001</v>
      </c>
      <c r="W107" s="6">
        <v>0</v>
      </c>
      <c r="X107" s="6">
        <v>0</v>
      </c>
      <c r="Y107" s="6">
        <v>10</v>
      </c>
    </row>
    <row r="108" spans="2:25">
      <c r="B108" s="6">
        <v>1105</v>
      </c>
      <c r="C108" s="16" t="s">
        <v>167</v>
      </c>
      <c r="D108" s="11" t="s">
        <v>345</v>
      </c>
      <c r="E108" s="11" t="s">
        <v>103</v>
      </c>
      <c r="F108" s="12">
        <v>1</v>
      </c>
      <c r="G108" s="12" t="s">
        <v>97</v>
      </c>
      <c r="H108" s="6">
        <v>0</v>
      </c>
      <c r="I108" s="6">
        <v>0</v>
      </c>
      <c r="J108" s="6" t="s">
        <v>97</v>
      </c>
      <c r="K108" s="6">
        <v>0</v>
      </c>
      <c r="L108" s="6">
        <v>0</v>
      </c>
      <c r="M108" s="13" t="s">
        <v>0</v>
      </c>
      <c r="N108" s="29">
        <v>0</v>
      </c>
      <c r="O108" s="6" t="s">
        <v>97</v>
      </c>
      <c r="P108" s="6">
        <v>0</v>
      </c>
      <c r="Q108" s="13" t="s">
        <v>0</v>
      </c>
      <c r="R108" s="26">
        <f t="shared" si="3"/>
        <v>10</v>
      </c>
      <c r="S108" s="26">
        <v>1</v>
      </c>
      <c r="T108" s="6" t="b">
        <v>0</v>
      </c>
      <c r="U108" s="6" t="b">
        <v>1</v>
      </c>
      <c r="V108" s="6">
        <v>1.1000000000000001</v>
      </c>
      <c r="W108" s="6">
        <v>0</v>
      </c>
      <c r="X108" s="6">
        <v>0</v>
      </c>
      <c r="Y108" s="6">
        <v>10</v>
      </c>
    </row>
    <row r="109" spans="2:25">
      <c r="B109" s="6">
        <v>1106</v>
      </c>
      <c r="C109" s="16" t="s">
        <v>164</v>
      </c>
      <c r="D109" s="11" t="s">
        <v>346</v>
      </c>
      <c r="E109" s="11" t="s">
        <v>103</v>
      </c>
      <c r="F109" s="12">
        <v>1</v>
      </c>
      <c r="G109" s="12" t="s">
        <v>97</v>
      </c>
      <c r="H109" s="6">
        <v>0</v>
      </c>
      <c r="I109" s="6">
        <v>0</v>
      </c>
      <c r="J109" s="6" t="s">
        <v>97</v>
      </c>
      <c r="K109" s="6">
        <v>0</v>
      </c>
      <c r="L109" s="6">
        <v>0</v>
      </c>
      <c r="M109" s="13" t="s">
        <v>0</v>
      </c>
      <c r="N109" s="29">
        <v>0</v>
      </c>
      <c r="O109" s="6" t="s">
        <v>97</v>
      </c>
      <c r="P109" s="6">
        <v>0</v>
      </c>
      <c r="Q109" s="13" t="s">
        <v>0</v>
      </c>
      <c r="R109" s="26">
        <f t="shared" si="3"/>
        <v>10</v>
      </c>
      <c r="S109" s="26">
        <v>1</v>
      </c>
      <c r="T109" s="6" t="b">
        <v>0</v>
      </c>
      <c r="U109" s="6" t="b">
        <v>1</v>
      </c>
      <c r="V109" s="6">
        <v>1.1000000000000001</v>
      </c>
      <c r="W109" s="6">
        <v>0</v>
      </c>
      <c r="X109" s="6">
        <v>0</v>
      </c>
      <c r="Y109" s="6">
        <v>10</v>
      </c>
    </row>
    <row r="110" spans="2:25">
      <c r="B110" s="6">
        <v>1107</v>
      </c>
      <c r="C110" s="16" t="s">
        <v>168</v>
      </c>
      <c r="D110" s="11" t="s">
        <v>347</v>
      </c>
      <c r="E110" s="11" t="s">
        <v>103</v>
      </c>
      <c r="F110" s="12">
        <v>1</v>
      </c>
      <c r="G110" s="12" t="s">
        <v>97</v>
      </c>
      <c r="H110" s="6">
        <v>0</v>
      </c>
      <c r="I110" s="6">
        <v>0</v>
      </c>
      <c r="J110" s="6" t="s">
        <v>97</v>
      </c>
      <c r="K110" s="6">
        <v>0</v>
      </c>
      <c r="L110" s="6">
        <v>0</v>
      </c>
      <c r="M110" s="13" t="s">
        <v>0</v>
      </c>
      <c r="N110" s="29">
        <v>0</v>
      </c>
      <c r="O110" s="6" t="s">
        <v>97</v>
      </c>
      <c r="P110" s="6">
        <v>0</v>
      </c>
      <c r="Q110" s="13" t="s">
        <v>0</v>
      </c>
      <c r="R110" s="26">
        <f t="shared" si="3"/>
        <v>10</v>
      </c>
      <c r="S110" s="26">
        <v>1</v>
      </c>
      <c r="T110" s="6" t="b">
        <v>0</v>
      </c>
      <c r="U110" s="6" t="b">
        <v>1</v>
      </c>
      <c r="V110" s="6">
        <v>1.1000000000000001</v>
      </c>
      <c r="W110" s="6">
        <v>0</v>
      </c>
      <c r="X110" s="6">
        <v>0</v>
      </c>
      <c r="Y110" s="6">
        <v>10</v>
      </c>
    </row>
    <row r="111" spans="2:25">
      <c r="B111" s="6">
        <v>1108</v>
      </c>
      <c r="C111" s="16" t="s">
        <v>166</v>
      </c>
      <c r="D111" s="11" t="s">
        <v>348</v>
      </c>
      <c r="E111" s="11" t="s">
        <v>103</v>
      </c>
      <c r="F111" s="12">
        <v>1</v>
      </c>
      <c r="G111" s="12" t="s">
        <v>97</v>
      </c>
      <c r="H111" s="6">
        <v>0</v>
      </c>
      <c r="I111" s="6">
        <v>0</v>
      </c>
      <c r="J111" s="6" t="s">
        <v>97</v>
      </c>
      <c r="K111" s="6">
        <v>0</v>
      </c>
      <c r="L111" s="6">
        <v>0</v>
      </c>
      <c r="M111" s="13" t="s">
        <v>0</v>
      </c>
      <c r="N111" s="29">
        <v>0</v>
      </c>
      <c r="O111" s="6" t="s">
        <v>97</v>
      </c>
      <c r="P111" s="6">
        <v>0</v>
      </c>
      <c r="Q111" s="13" t="s">
        <v>0</v>
      </c>
      <c r="R111" s="26">
        <f t="shared" si="3"/>
        <v>10</v>
      </c>
      <c r="S111" s="26">
        <v>1</v>
      </c>
      <c r="T111" s="6" t="b">
        <v>0</v>
      </c>
      <c r="U111" s="6" t="b">
        <v>1</v>
      </c>
      <c r="V111" s="6">
        <v>1.1000000000000001</v>
      </c>
      <c r="W111" s="6">
        <v>0</v>
      </c>
      <c r="X111" s="6">
        <v>0</v>
      </c>
      <c r="Y111" s="6">
        <v>10</v>
      </c>
    </row>
    <row r="112" spans="2:25">
      <c r="B112" s="6">
        <v>1109</v>
      </c>
      <c r="C112" s="22" t="s">
        <v>165</v>
      </c>
      <c r="D112" s="11" t="s">
        <v>349</v>
      </c>
      <c r="E112" s="11" t="s">
        <v>103</v>
      </c>
      <c r="F112" s="12">
        <v>1</v>
      </c>
      <c r="G112" s="12" t="s">
        <v>97</v>
      </c>
      <c r="H112" s="6">
        <v>0</v>
      </c>
      <c r="I112" s="6">
        <v>0</v>
      </c>
      <c r="J112" s="6" t="s">
        <v>97</v>
      </c>
      <c r="K112" s="6">
        <v>0</v>
      </c>
      <c r="L112" s="6">
        <v>0</v>
      </c>
      <c r="M112" s="13" t="s">
        <v>0</v>
      </c>
      <c r="N112" s="29">
        <v>0</v>
      </c>
      <c r="O112" s="6" t="s">
        <v>97</v>
      </c>
      <c r="P112" s="6">
        <v>0</v>
      </c>
      <c r="Q112" s="13" t="s">
        <v>0</v>
      </c>
      <c r="R112" s="26">
        <f t="shared" si="3"/>
        <v>10</v>
      </c>
      <c r="S112" s="26">
        <v>1</v>
      </c>
      <c r="T112" s="6" t="b">
        <v>0</v>
      </c>
      <c r="U112" s="6" t="b">
        <v>1</v>
      </c>
      <c r="V112" s="6">
        <v>1.1000000000000001</v>
      </c>
      <c r="W112" s="6">
        <v>0</v>
      </c>
      <c r="X112" s="6">
        <v>0</v>
      </c>
      <c r="Y112" s="6">
        <v>10</v>
      </c>
    </row>
    <row r="113" spans="2:25">
      <c r="B113" s="6">
        <v>1110</v>
      </c>
      <c r="C113" s="16" t="s">
        <v>169</v>
      </c>
      <c r="D113" s="11" t="s">
        <v>350</v>
      </c>
      <c r="E113" s="11" t="s">
        <v>103</v>
      </c>
      <c r="F113" s="12">
        <v>1</v>
      </c>
      <c r="G113" s="12" t="s">
        <v>97</v>
      </c>
      <c r="H113" s="6">
        <v>0</v>
      </c>
      <c r="I113" s="6">
        <v>0</v>
      </c>
      <c r="J113" s="6" t="s">
        <v>97</v>
      </c>
      <c r="K113" s="6">
        <v>0</v>
      </c>
      <c r="L113" s="6">
        <v>0</v>
      </c>
      <c r="M113" s="13" t="s">
        <v>0</v>
      </c>
      <c r="N113" s="29">
        <v>0</v>
      </c>
      <c r="O113" s="6" t="s">
        <v>97</v>
      </c>
      <c r="P113" s="6">
        <v>0</v>
      </c>
      <c r="Q113" s="13" t="s">
        <v>0</v>
      </c>
      <c r="R113" s="26">
        <f t="shared" si="3"/>
        <v>10</v>
      </c>
      <c r="S113" s="26">
        <v>1</v>
      </c>
      <c r="T113" s="6" t="b">
        <v>0</v>
      </c>
      <c r="U113" s="6" t="b">
        <v>1</v>
      </c>
      <c r="V113" s="6">
        <v>1.1000000000000001</v>
      </c>
      <c r="W113" s="6">
        <v>0</v>
      </c>
      <c r="X113" s="6">
        <v>0</v>
      </c>
      <c r="Y113" s="6">
        <v>10</v>
      </c>
    </row>
    <row r="114" spans="2:25">
      <c r="B114" s="6">
        <v>1111</v>
      </c>
      <c r="C114" s="16" t="s">
        <v>170</v>
      </c>
      <c r="D114" s="11" t="s">
        <v>351</v>
      </c>
      <c r="E114" s="11" t="s">
        <v>103</v>
      </c>
      <c r="F114" s="12">
        <v>1</v>
      </c>
      <c r="G114" s="12" t="s">
        <v>97</v>
      </c>
      <c r="H114" s="6">
        <v>0</v>
      </c>
      <c r="I114" s="6">
        <v>0</v>
      </c>
      <c r="J114" s="6" t="s">
        <v>97</v>
      </c>
      <c r="K114" s="6">
        <v>0</v>
      </c>
      <c r="L114" s="6">
        <v>0</v>
      </c>
      <c r="M114" s="13" t="s">
        <v>0</v>
      </c>
      <c r="N114" s="29">
        <v>0</v>
      </c>
      <c r="O114" s="6" t="s">
        <v>97</v>
      </c>
      <c r="P114" s="6">
        <v>0</v>
      </c>
      <c r="Q114" s="13" t="s">
        <v>0</v>
      </c>
      <c r="R114" s="26">
        <f t="shared" si="3"/>
        <v>10</v>
      </c>
      <c r="S114" s="26">
        <v>1</v>
      </c>
      <c r="T114" s="6" t="b">
        <v>0</v>
      </c>
      <c r="U114" s="6" t="b">
        <v>1</v>
      </c>
      <c r="V114" s="6">
        <v>1.1000000000000001</v>
      </c>
      <c r="W114" s="6">
        <v>0</v>
      </c>
      <c r="X114" s="6">
        <v>0</v>
      </c>
      <c r="Y114" s="6">
        <v>10</v>
      </c>
    </row>
    <row r="115" spans="2:25">
      <c r="B115" s="6">
        <v>1112</v>
      </c>
      <c r="C115" s="16" t="s">
        <v>171</v>
      </c>
      <c r="D115" s="11" t="s">
        <v>352</v>
      </c>
      <c r="E115" s="11" t="s">
        <v>103</v>
      </c>
      <c r="F115" s="12">
        <v>1</v>
      </c>
      <c r="G115" s="12" t="s">
        <v>97</v>
      </c>
      <c r="H115" s="6">
        <v>0</v>
      </c>
      <c r="I115" s="6">
        <v>0</v>
      </c>
      <c r="J115" s="6" t="s">
        <v>97</v>
      </c>
      <c r="K115" s="6">
        <v>0</v>
      </c>
      <c r="L115" s="6">
        <v>0</v>
      </c>
      <c r="M115" s="13" t="s">
        <v>0</v>
      </c>
      <c r="N115" s="29">
        <v>0</v>
      </c>
      <c r="O115" s="6" t="s">
        <v>97</v>
      </c>
      <c r="P115" s="6">
        <v>0</v>
      </c>
      <c r="Q115" s="13" t="s">
        <v>0</v>
      </c>
      <c r="R115" s="26">
        <f t="shared" si="3"/>
        <v>10</v>
      </c>
      <c r="S115" s="26">
        <v>1</v>
      </c>
      <c r="T115" s="6" t="b">
        <v>0</v>
      </c>
      <c r="U115" s="6" t="b">
        <v>1</v>
      </c>
      <c r="V115" s="6">
        <v>1.1000000000000001</v>
      </c>
      <c r="W115" s="6">
        <v>0</v>
      </c>
      <c r="X115" s="6">
        <v>0</v>
      </c>
      <c r="Y115" s="6">
        <v>10</v>
      </c>
    </row>
    <row r="116" spans="2:25">
      <c r="B116" s="6">
        <v>1113</v>
      </c>
      <c r="C116" s="15" t="s">
        <v>172</v>
      </c>
      <c r="D116" s="11" t="s">
        <v>117</v>
      </c>
      <c r="E116" s="11" t="s">
        <v>103</v>
      </c>
      <c r="F116" s="12">
        <v>1</v>
      </c>
      <c r="G116" s="12" t="s">
        <v>97</v>
      </c>
      <c r="H116" s="6">
        <v>0</v>
      </c>
      <c r="I116" s="6">
        <v>0</v>
      </c>
      <c r="J116" s="6" t="s">
        <v>97</v>
      </c>
      <c r="K116" s="6">
        <v>0</v>
      </c>
      <c r="L116" s="6">
        <v>0</v>
      </c>
      <c r="M116" s="13" t="s">
        <v>0</v>
      </c>
      <c r="N116" s="29">
        <v>0</v>
      </c>
      <c r="O116" s="6" t="s">
        <v>97</v>
      </c>
      <c r="P116" s="6">
        <v>0</v>
      </c>
      <c r="Q116" s="13" t="s">
        <v>0</v>
      </c>
      <c r="R116" s="26">
        <f t="shared" si="3"/>
        <v>10</v>
      </c>
      <c r="S116" s="26">
        <v>1</v>
      </c>
      <c r="T116" s="6" t="b">
        <v>0</v>
      </c>
      <c r="U116" s="6" t="b">
        <v>1</v>
      </c>
      <c r="V116" s="6">
        <v>1.1000000000000001</v>
      </c>
      <c r="W116" s="6">
        <v>0</v>
      </c>
      <c r="X116" s="6">
        <v>0</v>
      </c>
      <c r="Y116" s="6">
        <v>10</v>
      </c>
    </row>
    <row r="117" spans="2:25">
      <c r="B117" s="6">
        <v>1114</v>
      </c>
      <c r="C117" s="15" t="s">
        <v>173</v>
      </c>
      <c r="D117" s="11" t="s">
        <v>119</v>
      </c>
      <c r="E117" s="11" t="s">
        <v>103</v>
      </c>
      <c r="F117" s="12">
        <v>1</v>
      </c>
      <c r="G117" s="12" t="s">
        <v>97</v>
      </c>
      <c r="H117" s="6">
        <v>0</v>
      </c>
      <c r="I117" s="6">
        <v>0</v>
      </c>
      <c r="J117" s="6" t="s">
        <v>97</v>
      </c>
      <c r="K117" s="6">
        <v>0</v>
      </c>
      <c r="L117" s="6">
        <v>0</v>
      </c>
      <c r="M117" s="13" t="s">
        <v>0</v>
      </c>
      <c r="N117" s="29">
        <v>0</v>
      </c>
      <c r="O117" s="6" t="s">
        <v>97</v>
      </c>
      <c r="P117" s="6">
        <v>0</v>
      </c>
      <c r="Q117" s="13" t="s">
        <v>0</v>
      </c>
      <c r="R117" s="26">
        <f t="shared" si="3"/>
        <v>10</v>
      </c>
      <c r="S117" s="26">
        <v>1</v>
      </c>
      <c r="T117" s="6" t="b">
        <v>0</v>
      </c>
      <c r="U117" s="6" t="b">
        <v>1</v>
      </c>
      <c r="V117" s="6">
        <v>1.1000000000000001</v>
      </c>
      <c r="W117" s="6">
        <v>0</v>
      </c>
      <c r="X117" s="6">
        <v>0</v>
      </c>
      <c r="Y117" s="6">
        <v>10</v>
      </c>
    </row>
    <row r="118" spans="2:25">
      <c r="B118" s="6">
        <v>1115</v>
      </c>
      <c r="C118" s="23" t="s">
        <v>174</v>
      </c>
      <c r="D118" s="11" t="s">
        <v>353</v>
      </c>
      <c r="E118" s="11" t="s">
        <v>103</v>
      </c>
      <c r="F118" s="12">
        <v>1</v>
      </c>
      <c r="G118" s="12" t="s">
        <v>97</v>
      </c>
      <c r="H118" s="6">
        <v>0</v>
      </c>
      <c r="I118" s="6">
        <v>0</v>
      </c>
      <c r="J118" s="6" t="s">
        <v>97</v>
      </c>
      <c r="K118" s="6">
        <v>0</v>
      </c>
      <c r="L118" s="6">
        <v>0</v>
      </c>
      <c r="M118" s="13" t="s">
        <v>0</v>
      </c>
      <c r="N118" s="29">
        <v>0</v>
      </c>
      <c r="O118" s="6" t="s">
        <v>97</v>
      </c>
      <c r="P118" s="6">
        <v>0</v>
      </c>
      <c r="Q118" s="13" t="s">
        <v>0</v>
      </c>
      <c r="R118" s="26">
        <f t="shared" si="3"/>
        <v>10</v>
      </c>
      <c r="S118" s="26">
        <v>1</v>
      </c>
      <c r="T118" s="6" t="b">
        <v>0</v>
      </c>
      <c r="U118" s="6" t="b">
        <v>1</v>
      </c>
      <c r="V118" s="6">
        <v>1.1000000000000001</v>
      </c>
      <c r="W118" s="6">
        <v>0</v>
      </c>
      <c r="X118" s="6">
        <v>0</v>
      </c>
      <c r="Y118" s="6">
        <v>10</v>
      </c>
    </row>
    <row r="119" spans="2:25">
      <c r="B119" s="6">
        <v>1116</v>
      </c>
      <c r="C119" s="16" t="s">
        <v>175</v>
      </c>
      <c r="D119" s="11" t="s">
        <v>120</v>
      </c>
      <c r="E119" s="11" t="s">
        <v>103</v>
      </c>
      <c r="F119" s="12">
        <v>1</v>
      </c>
      <c r="G119" s="12" t="s">
        <v>97</v>
      </c>
      <c r="H119" s="6">
        <v>0</v>
      </c>
      <c r="I119" s="6">
        <v>0</v>
      </c>
      <c r="J119" s="6" t="s">
        <v>97</v>
      </c>
      <c r="K119" s="6">
        <v>0</v>
      </c>
      <c r="L119" s="6">
        <v>0</v>
      </c>
      <c r="M119" s="13" t="s">
        <v>0</v>
      </c>
      <c r="N119" s="29">
        <v>0</v>
      </c>
      <c r="O119" s="6" t="s">
        <v>97</v>
      </c>
      <c r="P119" s="6">
        <v>0</v>
      </c>
      <c r="Q119" s="13" t="s">
        <v>0</v>
      </c>
      <c r="R119" s="26">
        <f t="shared" si="3"/>
        <v>10</v>
      </c>
      <c r="S119" s="26">
        <v>1</v>
      </c>
      <c r="T119" s="6" t="b">
        <v>0</v>
      </c>
      <c r="U119" s="6" t="b">
        <v>1</v>
      </c>
      <c r="V119" s="6">
        <v>1.1000000000000001</v>
      </c>
      <c r="W119" s="6">
        <v>0</v>
      </c>
      <c r="X119" s="6">
        <v>0</v>
      </c>
      <c r="Y119" s="6">
        <v>10</v>
      </c>
    </row>
    <row r="120" spans="2:25">
      <c r="B120" s="6">
        <v>1117</v>
      </c>
      <c r="C120" s="15" t="s">
        <v>182</v>
      </c>
      <c r="D120" s="11" t="s">
        <v>354</v>
      </c>
      <c r="E120" s="11" t="s">
        <v>103</v>
      </c>
      <c r="F120" s="12">
        <v>1</v>
      </c>
      <c r="G120" s="12" t="s">
        <v>97</v>
      </c>
      <c r="H120" s="6">
        <v>0</v>
      </c>
      <c r="I120" s="6">
        <v>0</v>
      </c>
      <c r="J120" s="6" t="s">
        <v>97</v>
      </c>
      <c r="K120" s="6">
        <v>0</v>
      </c>
      <c r="L120" s="6">
        <v>0</v>
      </c>
      <c r="M120" s="13" t="s">
        <v>0</v>
      </c>
      <c r="N120" s="29">
        <v>0</v>
      </c>
      <c r="O120" s="6" t="s">
        <v>97</v>
      </c>
      <c r="P120" s="6">
        <v>0</v>
      </c>
      <c r="Q120" s="13" t="s">
        <v>0</v>
      </c>
      <c r="R120" s="26">
        <f t="shared" si="3"/>
        <v>10</v>
      </c>
      <c r="S120" s="26">
        <v>1</v>
      </c>
      <c r="T120" s="6" t="b">
        <v>0</v>
      </c>
      <c r="U120" s="6" t="b">
        <v>1</v>
      </c>
      <c r="V120" s="6">
        <v>1.1000000000000001</v>
      </c>
      <c r="W120" s="6">
        <v>0</v>
      </c>
      <c r="X120" s="6">
        <v>0</v>
      </c>
      <c r="Y120" s="6">
        <v>10</v>
      </c>
    </row>
    <row r="121" spans="2:25">
      <c r="B121" s="6">
        <v>1118</v>
      </c>
      <c r="C121" s="23" t="s">
        <v>176</v>
      </c>
      <c r="D121" s="11" t="s">
        <v>355</v>
      </c>
      <c r="E121" s="11" t="s">
        <v>103</v>
      </c>
      <c r="F121" s="12">
        <v>1</v>
      </c>
      <c r="G121" s="12" t="s">
        <v>97</v>
      </c>
      <c r="H121" s="6">
        <v>0</v>
      </c>
      <c r="I121" s="6">
        <v>0</v>
      </c>
      <c r="J121" s="6" t="s">
        <v>97</v>
      </c>
      <c r="K121" s="6">
        <v>0</v>
      </c>
      <c r="L121" s="6">
        <v>0</v>
      </c>
      <c r="M121" s="13" t="s">
        <v>0</v>
      </c>
      <c r="N121" s="29">
        <v>0</v>
      </c>
      <c r="O121" s="6" t="s">
        <v>97</v>
      </c>
      <c r="P121" s="6">
        <v>0</v>
      </c>
      <c r="Q121" s="13" t="s">
        <v>0</v>
      </c>
      <c r="R121" s="26">
        <f t="shared" si="3"/>
        <v>10</v>
      </c>
      <c r="S121" s="26">
        <v>1</v>
      </c>
      <c r="T121" s="6" t="b">
        <v>0</v>
      </c>
      <c r="U121" s="6" t="b">
        <v>1</v>
      </c>
      <c r="V121" s="6">
        <v>1.1000000000000001</v>
      </c>
      <c r="W121" s="6">
        <v>0</v>
      </c>
      <c r="X121" s="6">
        <v>0</v>
      </c>
      <c r="Y121" s="6">
        <v>10</v>
      </c>
    </row>
    <row r="122" spans="2:25">
      <c r="B122" s="6">
        <v>1119</v>
      </c>
      <c r="C122" s="12" t="s">
        <v>178</v>
      </c>
      <c r="D122" s="11" t="s">
        <v>356</v>
      </c>
      <c r="E122" s="11" t="s">
        <v>103</v>
      </c>
      <c r="F122" s="12">
        <v>1</v>
      </c>
      <c r="G122" s="12" t="s">
        <v>97</v>
      </c>
      <c r="H122" s="6">
        <v>0</v>
      </c>
      <c r="I122" s="6">
        <v>0</v>
      </c>
      <c r="J122" s="6" t="s">
        <v>97</v>
      </c>
      <c r="K122" s="6">
        <v>0</v>
      </c>
      <c r="L122" s="6">
        <v>0</v>
      </c>
      <c r="M122" s="13" t="s">
        <v>0</v>
      </c>
      <c r="N122" s="29">
        <v>0</v>
      </c>
      <c r="O122" s="6" t="s">
        <v>97</v>
      </c>
      <c r="P122" s="6">
        <v>0</v>
      </c>
      <c r="Q122" s="13" t="s">
        <v>0</v>
      </c>
      <c r="R122" s="26">
        <f t="shared" si="3"/>
        <v>10</v>
      </c>
      <c r="S122" s="26">
        <v>1</v>
      </c>
      <c r="T122" s="6" t="b">
        <v>0</v>
      </c>
      <c r="U122" s="6" t="b">
        <v>1</v>
      </c>
      <c r="V122" s="6">
        <v>1.1000000000000001</v>
      </c>
      <c r="W122" s="6">
        <v>0</v>
      </c>
      <c r="X122" s="6">
        <v>0</v>
      </c>
      <c r="Y122" s="6">
        <v>10</v>
      </c>
    </row>
    <row r="123" spans="2:25">
      <c r="B123" s="6">
        <v>1120</v>
      </c>
      <c r="C123" s="20" t="s">
        <v>179</v>
      </c>
      <c r="D123" s="11" t="s">
        <v>357</v>
      </c>
      <c r="E123" s="11" t="s">
        <v>103</v>
      </c>
      <c r="F123" s="12">
        <v>1</v>
      </c>
      <c r="G123" s="12" t="s">
        <v>97</v>
      </c>
      <c r="H123" s="6">
        <v>0</v>
      </c>
      <c r="I123" s="6">
        <v>0</v>
      </c>
      <c r="J123" s="6" t="s">
        <v>97</v>
      </c>
      <c r="K123" s="6">
        <v>0</v>
      </c>
      <c r="L123" s="6">
        <v>0</v>
      </c>
      <c r="M123" s="13" t="s">
        <v>0</v>
      </c>
      <c r="N123" s="29">
        <v>0</v>
      </c>
      <c r="O123" s="6" t="s">
        <v>97</v>
      </c>
      <c r="P123" s="6">
        <v>0</v>
      </c>
      <c r="Q123" s="13" t="s">
        <v>0</v>
      </c>
      <c r="R123" s="26">
        <f t="shared" si="3"/>
        <v>10</v>
      </c>
      <c r="S123" s="26">
        <v>1</v>
      </c>
      <c r="T123" s="6" t="b">
        <v>0</v>
      </c>
      <c r="U123" s="6" t="b">
        <v>1</v>
      </c>
      <c r="V123" s="6">
        <v>1.1000000000000001</v>
      </c>
      <c r="W123" s="6">
        <v>0</v>
      </c>
      <c r="X123" s="6">
        <v>0</v>
      </c>
      <c r="Y123" s="6">
        <v>10</v>
      </c>
    </row>
    <row r="124" spans="2:25">
      <c r="B124" s="6">
        <v>1121</v>
      </c>
      <c r="C124" s="24" t="s">
        <v>177</v>
      </c>
      <c r="D124" s="11" t="s">
        <v>358</v>
      </c>
      <c r="E124" s="11" t="s">
        <v>103</v>
      </c>
      <c r="F124" s="12">
        <v>1</v>
      </c>
      <c r="G124" s="12" t="s">
        <v>97</v>
      </c>
      <c r="H124" s="6">
        <v>0</v>
      </c>
      <c r="I124" s="6">
        <v>0</v>
      </c>
      <c r="J124" s="6" t="s">
        <v>97</v>
      </c>
      <c r="K124" s="6">
        <v>0</v>
      </c>
      <c r="L124" s="6">
        <v>0</v>
      </c>
      <c r="M124" s="13" t="s">
        <v>0</v>
      </c>
      <c r="N124" s="29">
        <v>0</v>
      </c>
      <c r="O124" s="6" t="s">
        <v>97</v>
      </c>
      <c r="P124" s="6">
        <v>0</v>
      </c>
      <c r="Q124" s="13" t="s">
        <v>0</v>
      </c>
      <c r="R124" s="26">
        <f t="shared" si="3"/>
        <v>10</v>
      </c>
      <c r="S124" s="26">
        <v>1</v>
      </c>
      <c r="T124" s="6" t="b">
        <v>0</v>
      </c>
      <c r="U124" s="6" t="b">
        <v>1</v>
      </c>
      <c r="V124" s="6">
        <v>1.1000000000000001</v>
      </c>
      <c r="W124" s="6">
        <v>0</v>
      </c>
      <c r="X124" s="6">
        <v>0</v>
      </c>
      <c r="Y124" s="6">
        <v>10</v>
      </c>
    </row>
    <row r="125" spans="2:25">
      <c r="B125" s="6">
        <v>1122</v>
      </c>
      <c r="C125" s="20" t="s">
        <v>180</v>
      </c>
      <c r="D125" s="11" t="s">
        <v>359</v>
      </c>
      <c r="E125" s="11" t="s">
        <v>103</v>
      </c>
      <c r="F125" s="12">
        <v>1</v>
      </c>
      <c r="G125" s="12" t="s">
        <v>97</v>
      </c>
      <c r="H125" s="6">
        <v>0</v>
      </c>
      <c r="I125" s="6">
        <v>0</v>
      </c>
      <c r="J125" s="6" t="s">
        <v>97</v>
      </c>
      <c r="K125" s="6">
        <v>0</v>
      </c>
      <c r="L125" s="6">
        <v>0</v>
      </c>
      <c r="M125" s="13" t="s">
        <v>0</v>
      </c>
      <c r="N125" s="29">
        <v>0</v>
      </c>
      <c r="O125" s="6" t="s">
        <v>97</v>
      </c>
      <c r="P125" s="6">
        <v>0</v>
      </c>
      <c r="Q125" s="13" t="s">
        <v>0</v>
      </c>
      <c r="R125" s="26">
        <f t="shared" si="3"/>
        <v>10</v>
      </c>
      <c r="S125" s="26">
        <v>1</v>
      </c>
      <c r="T125" s="6" t="b">
        <v>0</v>
      </c>
      <c r="U125" s="6" t="b">
        <v>1</v>
      </c>
      <c r="V125" s="6">
        <v>1.1000000000000001</v>
      </c>
      <c r="W125" s="6">
        <v>0</v>
      </c>
      <c r="X125" s="6">
        <v>0</v>
      </c>
      <c r="Y125" s="6">
        <v>10</v>
      </c>
    </row>
    <row r="126" spans="2:25">
      <c r="B126" s="6">
        <v>1123</v>
      </c>
      <c r="C126" s="24" t="s">
        <v>181</v>
      </c>
      <c r="D126" s="11" t="s">
        <v>360</v>
      </c>
      <c r="E126" s="11" t="s">
        <v>103</v>
      </c>
      <c r="F126" s="12">
        <v>1</v>
      </c>
      <c r="G126" s="12" t="s">
        <v>97</v>
      </c>
      <c r="H126" s="6">
        <v>0</v>
      </c>
      <c r="I126" s="6">
        <v>0</v>
      </c>
      <c r="J126" s="6" t="s">
        <v>97</v>
      </c>
      <c r="K126" s="6">
        <v>0</v>
      </c>
      <c r="L126" s="6">
        <v>0</v>
      </c>
      <c r="M126" s="13" t="s">
        <v>0</v>
      </c>
      <c r="N126" s="29">
        <v>0</v>
      </c>
      <c r="O126" s="6" t="s">
        <v>97</v>
      </c>
      <c r="P126" s="6">
        <v>0</v>
      </c>
      <c r="Q126" s="13" t="s">
        <v>0</v>
      </c>
      <c r="R126" s="26">
        <f t="shared" si="3"/>
        <v>10</v>
      </c>
      <c r="S126" s="26">
        <v>1</v>
      </c>
      <c r="T126" s="6" t="b">
        <v>0</v>
      </c>
      <c r="U126" s="6" t="b">
        <v>1</v>
      </c>
      <c r="V126" s="6">
        <v>1.1000000000000001</v>
      </c>
      <c r="W126" s="6">
        <v>0</v>
      </c>
      <c r="X126" s="6">
        <v>0</v>
      </c>
      <c r="Y126" s="6">
        <v>10</v>
      </c>
    </row>
    <row r="127" spans="2:25">
      <c r="B127" s="6">
        <v>1124</v>
      </c>
      <c r="C127" s="16" t="s">
        <v>28</v>
      </c>
      <c r="D127" s="10" t="s">
        <v>361</v>
      </c>
      <c r="E127" s="11" t="s">
        <v>103</v>
      </c>
      <c r="F127" s="12">
        <v>1</v>
      </c>
      <c r="G127" s="12" t="s">
        <v>123</v>
      </c>
      <c r="H127" s="6">
        <v>1</v>
      </c>
      <c r="I127" s="6">
        <v>75</v>
      </c>
      <c r="J127" s="12" t="s">
        <v>97</v>
      </c>
      <c r="K127" s="6">
        <v>0</v>
      </c>
      <c r="L127" s="6">
        <v>0</v>
      </c>
      <c r="M127" s="13" t="s">
        <v>0</v>
      </c>
      <c r="N127" s="29">
        <v>0</v>
      </c>
      <c r="O127" s="6" t="s">
        <v>97</v>
      </c>
      <c r="P127" s="6">
        <v>0</v>
      </c>
      <c r="Q127" s="13" t="s">
        <v>0</v>
      </c>
      <c r="R127" s="26">
        <f t="shared" si="3"/>
        <v>10</v>
      </c>
      <c r="S127" s="26">
        <v>1</v>
      </c>
      <c r="T127" s="6" t="b">
        <v>0</v>
      </c>
      <c r="U127" s="6" t="b">
        <v>1</v>
      </c>
      <c r="V127" s="6">
        <v>1.1000000000000001</v>
      </c>
      <c r="W127" s="6">
        <v>4.45</v>
      </c>
      <c r="X127" s="6">
        <v>0</v>
      </c>
      <c r="Y127" s="6">
        <v>17.38</v>
      </c>
    </row>
    <row r="128" spans="2:25">
      <c r="B128" s="6">
        <v>1125</v>
      </c>
      <c r="C128" s="16" t="s">
        <v>19</v>
      </c>
      <c r="D128" s="10" t="s">
        <v>362</v>
      </c>
      <c r="E128" s="11" t="s">
        <v>103</v>
      </c>
      <c r="F128" s="12">
        <v>1</v>
      </c>
      <c r="G128" s="12" t="s">
        <v>123</v>
      </c>
      <c r="H128" s="6">
        <v>1</v>
      </c>
      <c r="I128" s="6">
        <v>75</v>
      </c>
      <c r="J128" s="6" t="s">
        <v>97</v>
      </c>
      <c r="K128" s="6">
        <v>0</v>
      </c>
      <c r="L128" s="6">
        <v>0</v>
      </c>
      <c r="M128" s="13" t="s">
        <v>0</v>
      </c>
      <c r="N128" s="29">
        <v>0</v>
      </c>
      <c r="O128" s="6" t="s">
        <v>97</v>
      </c>
      <c r="P128" s="6">
        <v>0</v>
      </c>
      <c r="Q128" s="13" t="s">
        <v>0</v>
      </c>
      <c r="R128" s="26">
        <f t="shared" si="3"/>
        <v>10</v>
      </c>
      <c r="S128" s="26">
        <v>1</v>
      </c>
      <c r="T128" s="6" t="b">
        <v>0</v>
      </c>
      <c r="U128" s="6" t="b">
        <v>1</v>
      </c>
      <c r="V128" s="6">
        <v>1.1000000000000001</v>
      </c>
      <c r="W128" s="6">
        <v>3.63</v>
      </c>
      <c r="X128" s="6">
        <v>0</v>
      </c>
      <c r="Y128" s="6">
        <v>15.49</v>
      </c>
    </row>
  </sheetData>
  <phoneticPr fontId="2" type="noConversion"/>
  <conditionalFormatting sqref="M1:M1048576">
    <cfRule type="cellIs" dxfId="14" priority="13" operator="equal">
      <formula>"Red"</formula>
    </cfRule>
    <cfRule type="cellIs" dxfId="13" priority="14" operator="equal">
      <formula>"StarLight"</formula>
    </cfRule>
    <cfRule type="cellIs" dxfId="12" priority="15" operator="equal">
      <formula>"Yellow"</formula>
    </cfRule>
  </conditionalFormatting>
  <conditionalFormatting sqref="Q4:Q18 Q20:Q53 Q55:Q60">
    <cfRule type="cellIs" dxfId="11" priority="10" operator="equal">
      <formula>"Red"</formula>
    </cfRule>
    <cfRule type="cellIs" dxfId="10" priority="11" operator="equal">
      <formula>"StarLight"</formula>
    </cfRule>
    <cfRule type="cellIs" dxfId="9" priority="12" operator="equal">
      <formula>"Yellow"</formula>
    </cfRule>
  </conditionalFormatting>
  <conditionalFormatting sqref="Q19">
    <cfRule type="cellIs" dxfId="8" priority="7" operator="equal">
      <formula>"Red"</formula>
    </cfRule>
    <cfRule type="cellIs" dxfId="7" priority="8" operator="equal">
      <formula>"StarLight"</formula>
    </cfRule>
    <cfRule type="cellIs" dxfId="6" priority="9" operator="equal">
      <formula>"Yellow"</formula>
    </cfRule>
  </conditionalFormatting>
  <conditionalFormatting sqref="Q54">
    <cfRule type="cellIs" dxfId="5" priority="4" operator="equal">
      <formula>"Red"</formula>
    </cfRule>
    <cfRule type="cellIs" dxfId="4" priority="5" operator="equal">
      <formula>"StarLight"</formula>
    </cfRule>
    <cfRule type="cellIs" dxfId="3" priority="6" operator="equal">
      <formula>"Yellow"</formula>
    </cfRule>
  </conditionalFormatting>
  <conditionalFormatting sqref="Q61:Q128">
    <cfRule type="cellIs" dxfId="2" priority="1" operator="equal">
      <formula>"Red"</formula>
    </cfRule>
    <cfRule type="cellIs" dxfId="1" priority="2" operator="equal">
      <formula>"StarLight"</formula>
    </cfRule>
    <cfRule type="cellIs" dxfId="0" priority="3" operator="equal">
      <formula>"Yellow"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opLeftCell="A7" workbookViewId="0">
      <selection activeCell="A29" sqref="A29"/>
    </sheetView>
  </sheetViews>
  <sheetFormatPr defaultRowHeight="16.5"/>
  <cols>
    <col min="1" max="1" width="16.75" bestFit="1" customWidth="1"/>
  </cols>
  <sheetData>
    <row r="1" spans="1:2">
      <c r="A1" s="5" t="s">
        <v>183</v>
      </c>
      <c r="B1" s="1" t="s">
        <v>76</v>
      </c>
    </row>
    <row r="2" spans="1:2">
      <c r="A2" s="5" t="s">
        <v>183</v>
      </c>
      <c r="B2" s="1" t="s">
        <v>184</v>
      </c>
    </row>
    <row r="3" spans="1:2">
      <c r="A3" s="5" t="s">
        <v>185</v>
      </c>
      <c r="B3" s="1" t="s">
        <v>35</v>
      </c>
    </row>
    <row r="4" spans="1:2">
      <c r="A4" s="5" t="s">
        <v>185</v>
      </c>
      <c r="B4" s="1" t="s">
        <v>35</v>
      </c>
    </row>
    <row r="5" spans="1:2">
      <c r="A5" s="5" t="s">
        <v>186</v>
      </c>
      <c r="B5" s="1" t="s">
        <v>34</v>
      </c>
    </row>
    <row r="6" spans="1:2">
      <c r="A6" s="5" t="s">
        <v>186</v>
      </c>
      <c r="B6" s="1" t="s">
        <v>34</v>
      </c>
    </row>
    <row r="7" spans="1:2">
      <c r="A7" s="5" t="s">
        <v>187</v>
      </c>
      <c r="B7" s="1" t="s">
        <v>50</v>
      </c>
    </row>
    <row r="8" spans="1:2">
      <c r="A8" s="5" t="s">
        <v>188</v>
      </c>
      <c r="B8" s="1" t="s">
        <v>39</v>
      </c>
    </row>
    <row r="9" spans="1:2">
      <c r="A9" s="5" t="s">
        <v>189</v>
      </c>
      <c r="B9" s="1" t="s">
        <v>40</v>
      </c>
    </row>
    <row r="10" spans="1:2">
      <c r="A10" s="5" t="s">
        <v>190</v>
      </c>
      <c r="B10" s="1" t="s">
        <v>41</v>
      </c>
    </row>
    <row r="11" spans="1:2">
      <c r="A11" s="5" t="s">
        <v>191</v>
      </c>
      <c r="B11" s="1" t="s">
        <v>29</v>
      </c>
    </row>
    <row r="12" spans="1:2">
      <c r="A12" s="5" t="s">
        <v>192</v>
      </c>
      <c r="B12" s="1" t="s">
        <v>30</v>
      </c>
    </row>
    <row r="13" spans="1:2">
      <c r="A13" s="5" t="s">
        <v>193</v>
      </c>
      <c r="B13" s="1" t="s">
        <v>31</v>
      </c>
    </row>
    <row r="14" spans="1:2">
      <c r="A14" s="5" t="s">
        <v>194</v>
      </c>
      <c r="B14" s="1" t="s">
        <v>36</v>
      </c>
    </row>
    <row r="15" spans="1:2">
      <c r="A15" s="5" t="s">
        <v>194</v>
      </c>
      <c r="B15" s="1" t="s">
        <v>36</v>
      </c>
    </row>
    <row r="16" spans="1:2">
      <c r="A16" s="5" t="s">
        <v>194</v>
      </c>
      <c r="B16" s="1" t="s">
        <v>36</v>
      </c>
    </row>
    <row r="17" spans="1:2">
      <c r="A17" s="5" t="s">
        <v>195</v>
      </c>
      <c r="B17" s="1" t="s">
        <v>32</v>
      </c>
    </row>
    <row r="18" spans="1:2">
      <c r="A18" s="5" t="s">
        <v>195</v>
      </c>
      <c r="B18" s="1" t="s">
        <v>32</v>
      </c>
    </row>
    <row r="19" spans="1:2">
      <c r="A19" s="5" t="s">
        <v>196</v>
      </c>
      <c r="B19" s="1" t="s">
        <v>197</v>
      </c>
    </row>
    <row r="20" spans="1:2">
      <c r="A20" s="5" t="s">
        <v>196</v>
      </c>
      <c r="B20" s="1" t="s">
        <v>197</v>
      </c>
    </row>
    <row r="21" spans="1:2">
      <c r="A21" s="5" t="s">
        <v>198</v>
      </c>
      <c r="B21" s="1" t="s">
        <v>27</v>
      </c>
    </row>
    <row r="22" spans="1:2">
      <c r="A22" s="5" t="s">
        <v>198</v>
      </c>
      <c r="B22" s="1" t="s">
        <v>27</v>
      </c>
    </row>
    <row r="23" spans="1:2">
      <c r="A23" s="5" t="s">
        <v>198</v>
      </c>
      <c r="B23" s="1" t="s">
        <v>27</v>
      </c>
    </row>
    <row r="24" spans="1:2">
      <c r="A24" s="5" t="s">
        <v>199</v>
      </c>
      <c r="B24" s="1" t="s">
        <v>200</v>
      </c>
    </row>
    <row r="25" spans="1:2">
      <c r="A25" s="5" t="s">
        <v>199</v>
      </c>
      <c r="B25" s="1" t="s">
        <v>200</v>
      </c>
    </row>
    <row r="26" spans="1:2">
      <c r="A26" s="4" t="s">
        <v>201</v>
      </c>
      <c r="B26" s="1" t="s">
        <v>75</v>
      </c>
    </row>
    <row r="27" spans="1:2">
      <c r="A27" s="4" t="s">
        <v>201</v>
      </c>
      <c r="B27" s="1" t="s">
        <v>75</v>
      </c>
    </row>
    <row r="28" spans="1:2">
      <c r="A28" s="4" t="s">
        <v>201</v>
      </c>
      <c r="B28" s="1" t="s">
        <v>75</v>
      </c>
    </row>
    <row r="29" spans="1:2">
      <c r="A29" s="4" t="s">
        <v>202</v>
      </c>
      <c r="B29" s="1" t="s">
        <v>44</v>
      </c>
    </row>
    <row r="30" spans="1:2">
      <c r="A30" s="4" t="s">
        <v>202</v>
      </c>
      <c r="B30" s="1" t="s">
        <v>44</v>
      </c>
    </row>
    <row r="31" spans="1:2">
      <c r="A31" s="4" t="s">
        <v>202</v>
      </c>
      <c r="B31" s="1" t="s">
        <v>44</v>
      </c>
    </row>
    <row r="32" spans="1:2">
      <c r="A32" s="4" t="s">
        <v>202</v>
      </c>
      <c r="B32" s="1" t="s">
        <v>44</v>
      </c>
    </row>
    <row r="33" spans="1:2">
      <c r="A33" s="4" t="s">
        <v>203</v>
      </c>
      <c r="B33" s="1" t="s">
        <v>42</v>
      </c>
    </row>
    <row r="34" spans="1:2">
      <c r="A34" s="4" t="s">
        <v>203</v>
      </c>
      <c r="B34" s="1" t="s">
        <v>42</v>
      </c>
    </row>
    <row r="35" spans="1:2">
      <c r="A35" s="4" t="s">
        <v>203</v>
      </c>
      <c r="B35" s="1" t="s">
        <v>42</v>
      </c>
    </row>
    <row r="36" spans="1:2">
      <c r="A36" s="4" t="s">
        <v>204</v>
      </c>
      <c r="B36" s="1" t="s">
        <v>33</v>
      </c>
    </row>
    <row r="37" spans="1:2">
      <c r="A37" s="4" t="s">
        <v>204</v>
      </c>
      <c r="B37" s="1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68"/>
  <sheetViews>
    <sheetView workbookViewId="0">
      <selection activeCell="U10" sqref="U10:U68"/>
    </sheetView>
  </sheetViews>
  <sheetFormatPr defaultRowHeight="16.5"/>
  <cols>
    <col min="2" max="2" width="21.375" bestFit="1" customWidth="1"/>
    <col min="6" max="6" width="13.75" bestFit="1" customWidth="1"/>
  </cols>
  <sheetData>
    <row r="2" spans="1:21">
      <c r="C2" t="s">
        <v>250</v>
      </c>
      <c r="D2" t="s">
        <v>249</v>
      </c>
      <c r="E2" t="s">
        <v>251</v>
      </c>
      <c r="F2" t="s">
        <v>252</v>
      </c>
    </row>
    <row r="3" spans="1:21">
      <c r="A3" s="2">
        <v>1001</v>
      </c>
      <c r="B3" s="3" t="s">
        <v>205</v>
      </c>
      <c r="C3">
        <v>500</v>
      </c>
      <c r="D3">
        <v>100</v>
      </c>
      <c r="E3">
        <v>1</v>
      </c>
      <c r="F3">
        <v>1</v>
      </c>
    </row>
    <row r="4" spans="1:21">
      <c r="A4" s="2">
        <v>1002</v>
      </c>
      <c r="B4" s="3" t="s">
        <v>206</v>
      </c>
      <c r="C4">
        <f>D3*60*E4</f>
        <v>18000</v>
      </c>
      <c r="D4">
        <f>D3*F4</f>
        <v>300</v>
      </c>
      <c r="E4">
        <v>3</v>
      </c>
      <c r="F4">
        <v>3</v>
      </c>
    </row>
    <row r="5" spans="1:21">
      <c r="A5" s="2">
        <v>1003</v>
      </c>
      <c r="B5" s="3" t="s">
        <v>35</v>
      </c>
      <c r="C5">
        <f t="shared" ref="C5:C15" si="0">D4*60*E5</f>
        <v>18000</v>
      </c>
      <c r="D5">
        <f t="shared" ref="D5:D15" si="1">D4*F5</f>
        <v>300</v>
      </c>
      <c r="E5">
        <v>1</v>
      </c>
      <c r="F5">
        <v>1</v>
      </c>
    </row>
    <row r="6" spans="1:21">
      <c r="A6" s="2">
        <v>1004</v>
      </c>
      <c r="B6" s="3" t="s">
        <v>245</v>
      </c>
      <c r="C6">
        <f t="shared" si="0"/>
        <v>18000</v>
      </c>
      <c r="D6">
        <f t="shared" si="1"/>
        <v>300</v>
      </c>
      <c r="E6">
        <v>1</v>
      </c>
      <c r="F6">
        <v>1</v>
      </c>
    </row>
    <row r="7" spans="1:21">
      <c r="A7" s="2">
        <v>1005</v>
      </c>
      <c r="B7" s="3" t="s">
        <v>207</v>
      </c>
      <c r="C7">
        <f t="shared" si="0"/>
        <v>18000</v>
      </c>
      <c r="D7">
        <f t="shared" si="1"/>
        <v>300</v>
      </c>
      <c r="E7">
        <v>1</v>
      </c>
      <c r="F7">
        <v>1</v>
      </c>
    </row>
    <row r="8" spans="1:21">
      <c r="A8" s="2">
        <v>1006</v>
      </c>
      <c r="B8" s="3" t="s">
        <v>208</v>
      </c>
      <c r="C8">
        <f t="shared" si="0"/>
        <v>18000</v>
      </c>
      <c r="D8">
        <f t="shared" si="1"/>
        <v>300</v>
      </c>
      <c r="E8">
        <v>1</v>
      </c>
      <c r="F8">
        <v>1</v>
      </c>
    </row>
    <row r="9" spans="1:21">
      <c r="A9" s="2">
        <v>1007</v>
      </c>
      <c r="B9" s="3" t="s">
        <v>50</v>
      </c>
      <c r="C9">
        <f t="shared" si="0"/>
        <v>18000</v>
      </c>
      <c r="D9">
        <f t="shared" si="1"/>
        <v>300</v>
      </c>
      <c r="E9">
        <v>1</v>
      </c>
      <c r="F9">
        <v>1</v>
      </c>
    </row>
    <row r="10" spans="1:21">
      <c r="A10" s="2">
        <v>1008</v>
      </c>
      <c r="B10" s="3" t="s">
        <v>39</v>
      </c>
      <c r="C10">
        <f t="shared" si="0"/>
        <v>18000</v>
      </c>
      <c r="D10">
        <f t="shared" si="1"/>
        <v>300</v>
      </c>
      <c r="E10">
        <v>1</v>
      </c>
      <c r="F10">
        <v>1</v>
      </c>
      <c r="T10" s="2">
        <v>5</v>
      </c>
      <c r="U10">
        <f>T10 * 4</f>
        <v>20</v>
      </c>
    </row>
    <row r="11" spans="1:21">
      <c r="A11" s="2">
        <v>1009</v>
      </c>
      <c r="B11" s="3" t="s">
        <v>40</v>
      </c>
      <c r="C11">
        <f t="shared" si="0"/>
        <v>18000</v>
      </c>
      <c r="D11">
        <f t="shared" si="1"/>
        <v>300</v>
      </c>
      <c r="E11">
        <v>1</v>
      </c>
      <c r="F11">
        <v>1</v>
      </c>
      <c r="T11" s="2">
        <v>25</v>
      </c>
      <c r="U11">
        <f t="shared" ref="U11:U68" si="2">T11 * 4</f>
        <v>100</v>
      </c>
    </row>
    <row r="12" spans="1:21">
      <c r="A12" s="2">
        <v>1010</v>
      </c>
      <c r="B12" s="3" t="s">
        <v>41</v>
      </c>
      <c r="C12">
        <f t="shared" si="0"/>
        <v>18000</v>
      </c>
      <c r="D12">
        <f t="shared" si="1"/>
        <v>300</v>
      </c>
      <c r="E12">
        <v>1</v>
      </c>
      <c r="F12">
        <v>1</v>
      </c>
      <c r="T12" s="2">
        <v>35</v>
      </c>
      <c r="U12">
        <f t="shared" si="2"/>
        <v>140</v>
      </c>
    </row>
    <row r="13" spans="1:21">
      <c r="A13" s="2">
        <v>1011</v>
      </c>
      <c r="B13" s="3" t="s">
        <v>29</v>
      </c>
      <c r="C13">
        <f t="shared" si="0"/>
        <v>18000</v>
      </c>
      <c r="D13">
        <f t="shared" si="1"/>
        <v>300</v>
      </c>
      <c r="E13">
        <v>1</v>
      </c>
      <c r="F13">
        <v>1</v>
      </c>
      <c r="T13" s="2">
        <v>45</v>
      </c>
      <c r="U13">
        <f t="shared" si="2"/>
        <v>180</v>
      </c>
    </row>
    <row r="14" spans="1:21">
      <c r="A14" s="2">
        <v>1012</v>
      </c>
      <c r="B14" s="3" t="s">
        <v>30</v>
      </c>
      <c r="C14">
        <f t="shared" si="0"/>
        <v>18000</v>
      </c>
      <c r="D14">
        <f t="shared" si="1"/>
        <v>300</v>
      </c>
      <c r="E14">
        <v>1</v>
      </c>
      <c r="F14">
        <v>1</v>
      </c>
      <c r="T14" s="2">
        <v>50</v>
      </c>
      <c r="U14">
        <f t="shared" si="2"/>
        <v>200</v>
      </c>
    </row>
    <row r="15" spans="1:21">
      <c r="A15" s="2">
        <v>1013</v>
      </c>
      <c r="B15" s="3" t="s">
        <v>31</v>
      </c>
      <c r="C15">
        <f t="shared" si="0"/>
        <v>18000</v>
      </c>
      <c r="D15">
        <f t="shared" si="1"/>
        <v>300</v>
      </c>
      <c r="E15">
        <v>1</v>
      </c>
      <c r="F15">
        <v>1</v>
      </c>
      <c r="T15" s="2">
        <v>55</v>
      </c>
      <c r="U15">
        <f t="shared" si="2"/>
        <v>220</v>
      </c>
    </row>
    <row r="16" spans="1:21">
      <c r="A16" s="2">
        <v>1014</v>
      </c>
      <c r="B16" s="3" t="s">
        <v>209</v>
      </c>
      <c r="T16" s="2">
        <v>60</v>
      </c>
      <c r="U16">
        <f t="shared" si="2"/>
        <v>240</v>
      </c>
    </row>
    <row r="17" spans="1:21">
      <c r="A17" s="2">
        <v>1015</v>
      </c>
      <c r="B17" s="3" t="s">
        <v>210</v>
      </c>
      <c r="T17" s="2">
        <v>65</v>
      </c>
      <c r="U17">
        <f t="shared" si="2"/>
        <v>260</v>
      </c>
    </row>
    <row r="18" spans="1:21">
      <c r="A18" s="2">
        <v>1016</v>
      </c>
      <c r="B18" s="3" t="s">
        <v>211</v>
      </c>
      <c r="T18" s="2">
        <v>75</v>
      </c>
      <c r="U18">
        <f t="shared" si="2"/>
        <v>300</v>
      </c>
    </row>
    <row r="19" spans="1:21">
      <c r="A19" s="2">
        <v>1017</v>
      </c>
      <c r="B19" s="3" t="s">
        <v>212</v>
      </c>
      <c r="T19" s="2">
        <v>75</v>
      </c>
      <c r="U19">
        <f t="shared" si="2"/>
        <v>300</v>
      </c>
    </row>
    <row r="20" spans="1:21">
      <c r="A20" s="2">
        <v>1018</v>
      </c>
      <c r="B20" s="3" t="s">
        <v>213</v>
      </c>
      <c r="T20" s="2">
        <v>80</v>
      </c>
      <c r="U20">
        <f t="shared" si="2"/>
        <v>320</v>
      </c>
    </row>
    <row r="21" spans="1:21">
      <c r="A21" s="2">
        <v>1019</v>
      </c>
      <c r="B21" s="1" t="s">
        <v>214</v>
      </c>
      <c r="T21" s="2">
        <v>85</v>
      </c>
      <c r="U21">
        <f t="shared" si="2"/>
        <v>340</v>
      </c>
    </row>
    <row r="22" spans="1:21">
      <c r="A22" s="2">
        <v>1020</v>
      </c>
      <c r="B22" s="1" t="s">
        <v>215</v>
      </c>
      <c r="T22" s="2">
        <v>90</v>
      </c>
      <c r="U22">
        <f t="shared" si="2"/>
        <v>360</v>
      </c>
    </row>
    <row r="23" spans="1:21">
      <c r="A23" s="2">
        <v>1021</v>
      </c>
      <c r="B23" s="3" t="s">
        <v>37</v>
      </c>
      <c r="T23" s="2">
        <v>95</v>
      </c>
      <c r="U23">
        <f t="shared" si="2"/>
        <v>380</v>
      </c>
    </row>
    <row r="24" spans="1:21">
      <c r="A24" s="2">
        <v>1022</v>
      </c>
      <c r="B24" s="3" t="s">
        <v>38</v>
      </c>
      <c r="T24" s="2">
        <v>100</v>
      </c>
      <c r="U24">
        <f t="shared" si="2"/>
        <v>400</v>
      </c>
    </row>
    <row r="25" spans="1:21">
      <c r="A25" s="2">
        <v>1023</v>
      </c>
      <c r="B25" s="3" t="s">
        <v>216</v>
      </c>
      <c r="T25" s="2">
        <v>105</v>
      </c>
      <c r="U25">
        <f t="shared" si="2"/>
        <v>420</v>
      </c>
    </row>
    <row r="26" spans="1:21">
      <c r="A26" s="2">
        <v>1024</v>
      </c>
      <c r="B26" s="3" t="s">
        <v>217</v>
      </c>
      <c r="T26" s="2">
        <v>110</v>
      </c>
      <c r="U26">
        <f t="shared" si="2"/>
        <v>440</v>
      </c>
    </row>
    <row r="27" spans="1:21">
      <c r="A27" s="2">
        <v>1025</v>
      </c>
      <c r="B27" s="3" t="s">
        <v>218</v>
      </c>
      <c r="T27" s="2">
        <v>110</v>
      </c>
      <c r="U27">
        <f t="shared" si="2"/>
        <v>440</v>
      </c>
    </row>
    <row r="28" spans="1:21">
      <c r="A28" s="2">
        <v>1026</v>
      </c>
      <c r="B28" s="3" t="s">
        <v>219</v>
      </c>
      <c r="T28" s="2">
        <v>115</v>
      </c>
      <c r="U28">
        <f t="shared" si="2"/>
        <v>460</v>
      </c>
    </row>
    <row r="29" spans="1:21">
      <c r="A29" s="2">
        <v>1027</v>
      </c>
      <c r="B29" s="3" t="s">
        <v>220</v>
      </c>
      <c r="T29" s="2">
        <v>115</v>
      </c>
      <c r="U29">
        <f t="shared" si="2"/>
        <v>460</v>
      </c>
    </row>
    <row r="30" spans="1:21">
      <c r="A30" s="2">
        <v>1028</v>
      </c>
      <c r="B30" s="3" t="s">
        <v>221</v>
      </c>
      <c r="T30" s="2">
        <v>120</v>
      </c>
      <c r="U30">
        <f t="shared" si="2"/>
        <v>480</v>
      </c>
    </row>
    <row r="31" spans="1:21">
      <c r="A31" s="2">
        <v>1029</v>
      </c>
      <c r="B31" s="3" t="s">
        <v>222</v>
      </c>
      <c r="T31" s="2">
        <v>125</v>
      </c>
      <c r="U31">
        <f t="shared" si="2"/>
        <v>500</v>
      </c>
    </row>
    <row r="32" spans="1:21">
      <c r="A32" s="2">
        <v>1030</v>
      </c>
      <c r="B32" s="3" t="s">
        <v>223</v>
      </c>
      <c r="T32" s="2">
        <v>125</v>
      </c>
      <c r="U32">
        <f t="shared" si="2"/>
        <v>500</v>
      </c>
    </row>
    <row r="33" spans="1:21">
      <c r="A33" s="2">
        <v>1031</v>
      </c>
      <c r="B33" s="3" t="s">
        <v>224</v>
      </c>
      <c r="T33" s="2">
        <v>130</v>
      </c>
      <c r="U33">
        <f t="shared" si="2"/>
        <v>520</v>
      </c>
    </row>
    <row r="34" spans="1:21">
      <c r="A34" s="2">
        <v>1032</v>
      </c>
      <c r="B34" s="3" t="s">
        <v>225</v>
      </c>
      <c r="T34" s="2">
        <v>130</v>
      </c>
      <c r="U34">
        <f t="shared" si="2"/>
        <v>520</v>
      </c>
    </row>
    <row r="35" spans="1:21">
      <c r="A35" s="2">
        <v>1033</v>
      </c>
      <c r="B35" s="3" t="s">
        <v>226</v>
      </c>
      <c r="T35" s="2">
        <v>135</v>
      </c>
      <c r="U35">
        <f t="shared" si="2"/>
        <v>540</v>
      </c>
    </row>
    <row r="36" spans="1:21">
      <c r="A36" s="2">
        <v>1034</v>
      </c>
      <c r="B36" s="3" t="s">
        <v>227</v>
      </c>
      <c r="T36" s="2">
        <v>135</v>
      </c>
      <c r="U36">
        <f t="shared" si="2"/>
        <v>540</v>
      </c>
    </row>
    <row r="37" spans="1:21">
      <c r="A37" s="2">
        <v>1035</v>
      </c>
      <c r="B37" s="3" t="s">
        <v>228</v>
      </c>
      <c r="T37" s="2">
        <v>140</v>
      </c>
      <c r="U37">
        <f t="shared" si="2"/>
        <v>560</v>
      </c>
    </row>
    <row r="38" spans="1:21">
      <c r="A38" s="2">
        <v>1036</v>
      </c>
      <c r="B38" s="3" t="s">
        <v>229</v>
      </c>
      <c r="T38" s="2">
        <v>140</v>
      </c>
      <c r="U38">
        <f t="shared" si="2"/>
        <v>560</v>
      </c>
    </row>
    <row r="39" spans="1:21">
      <c r="A39" s="2">
        <v>1037</v>
      </c>
      <c r="B39" s="3" t="s">
        <v>230</v>
      </c>
      <c r="T39" s="2">
        <v>145</v>
      </c>
      <c r="U39">
        <f t="shared" si="2"/>
        <v>580</v>
      </c>
    </row>
    <row r="40" spans="1:21">
      <c r="A40" s="2">
        <v>1038</v>
      </c>
      <c r="B40" s="3" t="s">
        <v>231</v>
      </c>
      <c r="T40" s="2">
        <v>145</v>
      </c>
      <c r="U40">
        <f t="shared" si="2"/>
        <v>580</v>
      </c>
    </row>
    <row r="41" spans="1:21">
      <c r="A41" s="2">
        <v>1039</v>
      </c>
      <c r="B41" s="3" t="s">
        <v>232</v>
      </c>
      <c r="T41" s="2">
        <v>150</v>
      </c>
      <c r="U41">
        <f t="shared" si="2"/>
        <v>600</v>
      </c>
    </row>
    <row r="42" spans="1:21">
      <c r="T42" s="2">
        <v>150</v>
      </c>
      <c r="U42">
        <f t="shared" si="2"/>
        <v>600</v>
      </c>
    </row>
    <row r="43" spans="1:21">
      <c r="T43" s="2">
        <v>150</v>
      </c>
      <c r="U43">
        <f t="shared" si="2"/>
        <v>600</v>
      </c>
    </row>
    <row r="44" spans="1:21">
      <c r="T44" s="2">
        <v>155</v>
      </c>
      <c r="U44">
        <f t="shared" si="2"/>
        <v>620</v>
      </c>
    </row>
    <row r="45" spans="1:21">
      <c r="T45" s="2">
        <v>155</v>
      </c>
      <c r="U45">
        <f t="shared" si="2"/>
        <v>620</v>
      </c>
    </row>
    <row r="46" spans="1:21">
      <c r="T46" s="2">
        <v>160</v>
      </c>
      <c r="U46">
        <f t="shared" si="2"/>
        <v>640</v>
      </c>
    </row>
    <row r="47" spans="1:21">
      <c r="T47" s="2">
        <v>165</v>
      </c>
      <c r="U47">
        <f t="shared" si="2"/>
        <v>660</v>
      </c>
    </row>
    <row r="48" spans="1:21">
      <c r="T48" s="2">
        <v>170</v>
      </c>
      <c r="U48">
        <f t="shared" si="2"/>
        <v>680</v>
      </c>
    </row>
    <row r="49" spans="20:21">
      <c r="T49" s="2">
        <v>175</v>
      </c>
      <c r="U49">
        <f t="shared" si="2"/>
        <v>700</v>
      </c>
    </row>
    <row r="50" spans="20:21">
      <c r="T50" s="2">
        <v>175</v>
      </c>
      <c r="U50">
        <f t="shared" si="2"/>
        <v>700</v>
      </c>
    </row>
    <row r="51" spans="20:21">
      <c r="T51" s="2">
        <v>180</v>
      </c>
      <c r="U51">
        <f t="shared" si="2"/>
        <v>720</v>
      </c>
    </row>
    <row r="52" spans="20:21">
      <c r="T52" s="2">
        <v>180</v>
      </c>
      <c r="U52">
        <f t="shared" si="2"/>
        <v>720</v>
      </c>
    </row>
    <row r="53" spans="20:21">
      <c r="T53" s="2">
        <v>185</v>
      </c>
      <c r="U53">
        <f t="shared" si="2"/>
        <v>740</v>
      </c>
    </row>
    <row r="54" spans="20:21">
      <c r="T54" s="2">
        <v>185</v>
      </c>
      <c r="U54">
        <f t="shared" si="2"/>
        <v>740</v>
      </c>
    </row>
    <row r="55" spans="20:21">
      <c r="T55" s="2">
        <v>190</v>
      </c>
      <c r="U55">
        <f t="shared" si="2"/>
        <v>760</v>
      </c>
    </row>
    <row r="56" spans="20:21">
      <c r="T56" s="2">
        <v>190</v>
      </c>
      <c r="U56">
        <f t="shared" si="2"/>
        <v>760</v>
      </c>
    </row>
    <row r="57" spans="20:21">
      <c r="T57" s="2">
        <v>195</v>
      </c>
      <c r="U57">
        <f t="shared" si="2"/>
        <v>780</v>
      </c>
    </row>
    <row r="58" spans="20:21">
      <c r="T58" s="2">
        <v>195</v>
      </c>
      <c r="U58">
        <f t="shared" si="2"/>
        <v>780</v>
      </c>
    </row>
    <row r="59" spans="20:21">
      <c r="T59" s="2">
        <v>200</v>
      </c>
      <c r="U59">
        <f t="shared" si="2"/>
        <v>800</v>
      </c>
    </row>
    <row r="60" spans="20:21">
      <c r="T60" s="2">
        <v>200</v>
      </c>
      <c r="U60">
        <f t="shared" si="2"/>
        <v>800</v>
      </c>
    </row>
    <row r="61" spans="20:21">
      <c r="T61" s="2">
        <v>205</v>
      </c>
      <c r="U61">
        <f t="shared" si="2"/>
        <v>820</v>
      </c>
    </row>
    <row r="62" spans="20:21">
      <c r="T62" s="2">
        <v>205</v>
      </c>
      <c r="U62">
        <f t="shared" si="2"/>
        <v>820</v>
      </c>
    </row>
    <row r="63" spans="20:21">
      <c r="T63" s="2">
        <v>210</v>
      </c>
      <c r="U63">
        <f t="shared" si="2"/>
        <v>840</v>
      </c>
    </row>
    <row r="64" spans="20:21">
      <c r="T64" s="2">
        <v>210</v>
      </c>
      <c r="U64">
        <f t="shared" si="2"/>
        <v>840</v>
      </c>
    </row>
    <row r="65" spans="20:21">
      <c r="T65" s="2">
        <v>215</v>
      </c>
      <c r="U65">
        <f t="shared" si="2"/>
        <v>860</v>
      </c>
    </row>
    <row r="66" spans="20:21">
      <c r="T66" s="2">
        <v>220</v>
      </c>
      <c r="U66">
        <f t="shared" si="2"/>
        <v>880</v>
      </c>
    </row>
    <row r="67" spans="20:21">
      <c r="T67" s="2">
        <v>220</v>
      </c>
      <c r="U67">
        <f t="shared" si="2"/>
        <v>880</v>
      </c>
    </row>
    <row r="68" spans="20:21">
      <c r="T68" s="2">
        <v>220</v>
      </c>
      <c r="U68">
        <f t="shared" si="2"/>
        <v>880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PlantsInfo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2019-08-30T11:50:43Z</dcterms:modified>
</cp:coreProperties>
</file>