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ademecloud-my.sharepoint.com/personal/liam_durand_ademe_fr/Documents/Bureau/Onyxia/"/>
    </mc:Choice>
  </mc:AlternateContent>
  <xr:revisionPtr revIDLastSave="329" documentId="8_{0AE720AD-6A6C-47DC-B215-999E11F3E974}" xr6:coauthVersionLast="47" xr6:coauthVersionMax="47" xr10:uidLastSave="{6A5A443F-9782-4337-84B9-19636F10B21F}"/>
  <bookViews>
    <workbookView xWindow="20370" yWindow="-4890" windowWidth="29040" windowHeight="15720" firstSheet="3" activeTab="4" xr2:uid="{5B352754-2D66-4C61-BC0F-A3115B8064F6}"/>
  </bookViews>
  <sheets>
    <sheet name="StoryMapV0.1" sheetId="1" r:id="rId1"/>
    <sheet name="StoryMapV0.2" sheetId="3" r:id="rId2"/>
    <sheet name="StoryMapV0.3" sheetId="4" r:id="rId3"/>
    <sheet name="StoryMapV0.4" sheetId="5" r:id="rId4"/>
    <sheet name="Liste des US" sheetId="2" r:id="rId5"/>
  </sheets>
  <definedNames>
    <definedName name="_xlnm._FilterDatabase" localSheetId="4" hidden="1">'Liste des US'!$A$1:$L$48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8" i="2" l="1"/>
  <c r="T48" i="2" s="1"/>
  <c r="S47" i="2"/>
  <c r="T47" i="2" s="1"/>
  <c r="S46" i="2"/>
  <c r="T46" i="2" s="1"/>
  <c r="S45" i="2"/>
  <c r="T45" i="2" s="1"/>
  <c r="S44" i="2"/>
  <c r="T44" i="2" s="1"/>
  <c r="S43" i="2"/>
  <c r="T43" i="2" s="1"/>
  <c r="S42" i="2"/>
  <c r="T42" i="2" s="1"/>
  <c r="S41" i="2"/>
  <c r="T41" i="2" s="1"/>
  <c r="S40" i="2"/>
  <c r="T40" i="2" s="1"/>
  <c r="S39" i="2"/>
  <c r="T39" i="2" s="1"/>
  <c r="S38" i="2"/>
  <c r="T38" i="2" s="1"/>
  <c r="S37" i="2"/>
  <c r="T37" i="2" s="1"/>
  <c r="S36" i="2"/>
  <c r="T36" i="2" s="1"/>
  <c r="S35" i="2"/>
  <c r="T35" i="2" s="1"/>
  <c r="S34" i="2"/>
  <c r="T34" i="2" s="1"/>
  <c r="S33" i="2"/>
  <c r="T33" i="2" s="1"/>
  <c r="S32" i="2"/>
  <c r="T32" i="2" s="1"/>
  <c r="S31" i="2"/>
  <c r="T31" i="2" s="1"/>
  <c r="S30" i="2"/>
  <c r="T30" i="2" s="1"/>
  <c r="S29" i="2"/>
  <c r="T29" i="2" s="1"/>
  <c r="S28" i="2"/>
  <c r="T28" i="2" s="1"/>
  <c r="S27" i="2"/>
  <c r="T27" i="2" s="1"/>
  <c r="S26" i="2"/>
  <c r="T26" i="2" s="1"/>
  <c r="S25" i="2"/>
  <c r="T25" i="2" s="1"/>
  <c r="S24" i="2"/>
  <c r="T24" i="2" s="1"/>
  <c r="S23" i="2"/>
  <c r="T23" i="2" s="1"/>
  <c r="S22" i="2"/>
  <c r="T22" i="2" s="1"/>
  <c r="S21" i="2"/>
  <c r="T21" i="2" s="1"/>
  <c r="S20" i="2"/>
  <c r="T20" i="2" s="1"/>
  <c r="S19" i="2"/>
  <c r="T19" i="2" s="1"/>
  <c r="S18" i="2"/>
  <c r="T18" i="2" s="1"/>
  <c r="S17" i="2"/>
  <c r="T17" i="2" s="1"/>
  <c r="S16" i="2"/>
  <c r="T16" i="2" s="1"/>
  <c r="S15" i="2"/>
  <c r="T15" i="2" s="1"/>
  <c r="S14" i="2"/>
  <c r="T14" i="2" s="1"/>
  <c r="S13" i="2"/>
  <c r="T13" i="2" s="1"/>
  <c r="S12" i="2"/>
  <c r="T12" i="2" s="1"/>
  <c r="S11" i="2"/>
  <c r="T11" i="2" s="1"/>
  <c r="S10" i="2"/>
  <c r="T10" i="2" s="1"/>
  <c r="S9" i="2"/>
  <c r="T9" i="2" s="1"/>
  <c r="S8" i="2"/>
  <c r="T8" i="2" s="1"/>
  <c r="S7" i="2"/>
  <c r="T7" i="2" s="1"/>
  <c r="S6" i="2"/>
  <c r="T6" i="2" s="1"/>
  <c r="S5" i="2"/>
  <c r="T5" i="2" s="1"/>
  <c r="S4" i="2"/>
  <c r="T4" i="2" s="1"/>
  <c r="S3" i="2"/>
  <c r="T3" i="2" s="1"/>
  <c r="S2" i="2"/>
  <c r="T2" i="2" s="1"/>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5" i="2"/>
  <c r="V4" i="2"/>
  <c r="V3" i="2"/>
  <c r="V2" i="2"/>
  <c r="V6" i="2"/>
</calcChain>
</file>

<file path=xl/sharedStrings.xml><?xml version="1.0" encoding="utf-8"?>
<sst xmlns="http://schemas.openxmlformats.org/spreadsheetml/2006/main" count="709" uniqueCount="280">
  <si>
    <t>Économiste</t>
  </si>
  <si>
    <t>Fanny, Sylvain, Antoine</t>
  </si>
  <si>
    <t>Coordinateur scientifiques / thématique</t>
  </si>
  <si>
    <t>Anna, Albane</t>
  </si>
  <si>
    <t>Chargé d'étude, chargé de mission thématique</t>
  </si>
  <si>
    <t>Marie, Léna</t>
  </si>
  <si>
    <t>Expert Fabrique de la donnée</t>
  </si>
  <si>
    <t>Chady</t>
  </si>
  <si>
    <t>Fanny, Sylvain, Antoine, Albane, Léna, Chady</t>
  </si>
  <si>
    <t>Anna, Fanny, Marie, Antoine, Albane, Léna, Chady</t>
  </si>
  <si>
    <t>Anna, Fanny, Antoine, Albane, Léna</t>
  </si>
  <si>
    <t>MoSCoW</t>
  </si>
  <si>
    <t>Développer un produit</t>
  </si>
  <si>
    <t>Réceptionner les réalisations</t>
  </si>
  <si>
    <t>Exploiter un produit</t>
  </si>
  <si>
    <t>Maintenir un produit</t>
  </si>
  <si>
    <t>Version</t>
  </si>
  <si>
    <t>Sélectionner le prestataire</t>
  </si>
  <si>
    <t>Préparer l'environnement de développement</t>
  </si>
  <si>
    <t>Réaliser du code</t>
  </si>
  <si>
    <t>Stocker les livrables</t>
  </si>
  <si>
    <t>Préparer les jeux de données</t>
  </si>
  <si>
    <t>Valider le livrable</t>
  </si>
  <si>
    <t>Préparer l'environnement d'exécution</t>
  </si>
  <si>
    <t>Exécuter le produit</t>
  </si>
  <si>
    <t>Partager les résultats</t>
  </si>
  <si>
    <t>Publier un produit</t>
  </si>
  <si>
    <t>Faire évoluer un produit</t>
  </si>
  <si>
    <t>&lt;Développement&gt; Choisir un prestataire 
En tant que Fanny
Je veux une liberté de choix des prestataires de développement
Afin d’optimiser mon temps en support métier</t>
  </si>
  <si>
    <t>&lt;Environnement&gt;Choisir un IDE
En tant que Sylvain
Je veux un environnement de développement ergonomique
Afin de travailler de manière adaptée à mes besoins et compétences</t>
  </si>
  <si>
    <t>&lt;Développement&gt; Auditer le code
En tant que Sylvain
Je veux un audit de code
Afin de valider le respect des bonnes pratiques</t>
  </si>
  <si>
    <t>&lt;Développement&gt; Stocker le code
En tant que Anna, Fanny, Marie, Albane, Léna, Chady
Je veux un outil de gestion de conf logicielle (GitLab)
Afin de stocker, historiser (pour déceler l’origine de nouveaux bugs) et centraliser les sources des modèles (accessible en interne ADEME) et non dépendant du prestataire</t>
  </si>
  <si>
    <t>&lt;Environnement&gt; Mettre à jour les paramètres
En tant que Anna, Fanny, Marie
Je veux pouvoir mettre à jour les jeux de données
Afin d’exécuter les modèles avec les bons paramètres (en autonomie)</t>
  </si>
  <si>
    <t>&lt;Environnement&gt; Tester les livraisons
En tant que Anna
Je veux un moyen d’exécuter du code Python
Afin de valider les livraisons de mes prestataires</t>
  </si>
  <si>
    <t>&lt;Espace documentaire&gt; Consulter la documentation
En tant que Anna
Je veux pouvoir consulter la documentation Python
Afin de comprendre le fonctionnement des modèles ADEME et des librairies Python</t>
  </si>
  <si>
    <t>&lt;Environnement&gt; Garantir la disponibilité
En tant que Anna
Je veux utiliser H24 des outils développés en Python
Afin d’exploiter les données dès que nécessaire</t>
  </si>
  <si>
    <t>&lt;Espace documentaire&gt; stocker les résultats
En tant que Fanny
Je veux stocker les données issues de l’exécution
Afin de partager les résultats du modèle</t>
  </si>
  <si>
    <t>&lt;Environnement&gt; Rendre Open Source
En tant que Fanny
Je veux rendre Open Source du code
Afin d’ouvrir à l’extérieur de l’ADEME le modèle</t>
  </si>
  <si>
    <t>&lt;Développement&gt;Faire évoluer le produit
En tant que Anna
Je veux un moyen simple de faire développer en Python
Afin de maintenir et faire évoluer les livraisons</t>
  </si>
  <si>
    <t>&lt;Environnement&gt;Installer un IDE
En tant que Sylvain, Chady
Je veux un support à la mise en place de l’environnement de travail (IDE, connexion BD/git…)
Afin de faire le bon choix d’IDE, le paramétrer correctement et optimiser mon travail sur mes compétences</t>
  </si>
  <si>
    <t>&lt;Développement&gt; Améliorer le code
En tant que Sylvain
Je veux le support d’un expert
Afin de corriger le code (le comment, pas le quoi : algorithme déjà validé)</t>
  </si>
  <si>
    <t>&lt;Espace documentaire&gt; Stocker la documentation
En tant que Anna
Je veux stocker de la documentation Python
Afin de rendre autonome les personnes souhaitant s’approprier les modèles</t>
  </si>
  <si>
    <t>&lt;Matériel&gt; Modifier les jeux de données
En tant que Anna
Je veux un ordinateur performant
Afin de traiter des jeux de données lourds sans latence</t>
  </si>
  <si>
    <t>&lt;Développement&gt; Vérifier la qualité
En tant que Anna
Je veux un audit DETSI des livraisons
Afin de valider le respect du RECSI</t>
  </si>
  <si>
    <t>&lt;Formation&gt; Comprendre le code
En tant que Anna
Je veux une formation Python
Afin de comprendre le fonctionnement des modèles des librairies</t>
  </si>
  <si>
    <t>&lt;Environnement&gt; Exécuter le code
En tant que Fanny, Marie
Je veux un moyen d’exécuter du code Python
Afin d’exploiter les modèles</t>
  </si>
  <si>
    <t>&lt;Formation&gt; Mettre en forme les résultats
En tant que Fanny
Je veux une formation Python
Afin de réaliser du post-traitement</t>
  </si>
  <si>
    <t>&lt;Dévveloppement&gt; Récolter des retours sur du code
En tant que Chady
Je veux moyen de versionner le code
Afin de diffuser du code en Open Source et avoir des retours</t>
  </si>
  <si>
    <t>&lt;Formation&gt;Corriger des anomalies en autonomie
En tant que Fanny, Albane, Léna
Je veux une formation Python
Afin d’être autonome sur la correction de petites anomalies (opérations simples de maintenance)</t>
  </si>
  <si>
    <t>&lt;Environnement&gt;Exploiter un IDE
En tant que Sylvain
Je veux une formation sur les IDE Pyhton
Afin de améliorer mon quotidien : suppression des petites gênes</t>
  </si>
  <si>
    <t>&lt;Développement&gt; Développer un produit
En tant que Antoine
Je veux un support au développement
Afin d’absorber les éventuelles montées/pics de charge lors de la mise en OpenSource</t>
  </si>
  <si>
    <t>&lt;Environnement&gt;Sécuriser le stockage
En tant que Marie
Je veux un environnement protégé
Afin de stocker les modèles et les jeux de données</t>
  </si>
  <si>
    <t>&lt;Espace documentaire&gt; Partager les jeux de données
En tant que Marie
Je veux partager les données entrantes au modèle
Afin de travailler en équipe</t>
  </si>
  <si>
    <t>&lt;Environnement&gt; être indépendant des prestataires
En tant que Albane, Léna
Je veux un environnement ADEME
Afin d’héberger le modèle</t>
  </si>
  <si>
    <t>&lt;Matériel&gt; Déployer sur une machine adaptée
En tant que Fanny, Marie, Antoine, Albane, Léna
Je veux un environnement d’exécution indépendant de mon poste (machine virtuelle ?)
Afin d’exécuter facilement et rapidement des modèles lourds et complexe sans ralentissement de mes activités</t>
  </si>
  <si>
    <t>&lt;Formation&gt; Débugger
En tant que Fanny
Je veux un support technique Python
Afin de m’aider à comprendre les erreurs potentielles d’exécution</t>
  </si>
  <si>
    <t>&lt;Développement&gt; Rendre accessible les modèles au public
En tant que Marie
Je veux un moyen de rendre accessible à l’extérieur certain modèles
Afin de partager les résultats des travaux de recherche</t>
  </si>
  <si>
    <t>&lt;Espace documentaire&gt; Documenter le code
En tant que Antoine
Je veux un moyen de centraliser les bonnes pratiques sur les outils Python
Afin de faciliter la maintenance et les interfaces entre appli</t>
  </si>
  <si>
    <t>&lt;Développement&gt; Avoir un IDE avec IA
En tant que Chady
Je veux un IDE avec assistant IA (cursor, copilot…)
Afin de faciliter le développement dans les règles de l’art (autoformation)</t>
  </si>
  <si>
    <t>&lt;Développement&gt; Développer des outils annexes
En tant que Albane, Léna
Je veux des experts python
Afin de développer de petits outils de traitement / mise en forme</t>
  </si>
  <si>
    <t>&lt;Développement&gt; Exploiter un repository privé
En tant que Antoine
Je veux une version payante de GitKraken
Afin de pouvoir l’utiliser sur des repository GitHub privés</t>
  </si>
  <si>
    <t>&lt;Environnement&gt; Transférer des données
En tant que Antoine
Je veux un moyen de transférer efficacement données, sources ou documents d’une machine à une autre (virtuelle ou pas)
Afin d’accélérer mon travail</t>
  </si>
  <si>
    <t>&lt;Environnement&gt; Avoir un environnement iso-prod
En tant que Chady
Je veux un environnement dédié distant
Afin d’avoir une bonne puissance de calcul et d’avoir un environnement iso-prod</t>
  </si>
  <si>
    <t>&lt;Dévveloppement&gt; Faciliter l'accès des modèles au public
En tant que Marie
Je veux un développement d’une interface Web
Afin d’ouvrir à l’externe l’accès à certains modèles</t>
  </si>
  <si>
    <t>&lt;Développement&gt;Corriger un produit
En tant que Albane, Léna
Je veux une maintenance rapide
Afin d’assurer une disponibilité maximale du modèle</t>
  </si>
  <si>
    <t>&lt;Développement&gt; Avoir un environement uniforme
En tant que Chady
Je veux un IDE commun, homogénéisé
Afin de …</t>
  </si>
  <si>
    <t>&lt;Développement&gt; Choisir des solutions techniques
En tant que Albane, Léna
Je veux un expert technique
Afin de proposer des choix techniques ou d’architecture lors de création d’outils numériques</t>
  </si>
  <si>
    <t>&lt;Espace documentaire&gt;Visualiser les jeux de données
En tant que Albane, Léna
Je veux un outil de visualisation de base (type Metabase)
Afin de vérifier simplement et efficacement les données lors des exécutions</t>
  </si>
  <si>
    <t>&lt;Développement&gt; Mettre à jour l'environnement d'exécution
En tant que Fanny, Chady
Je veux pouvoir mettre à jour les packages
Afin d’exécuter le modèle avec les dernières mises à jour (versions de Python et des librairies)</t>
  </si>
  <si>
    <t>MUST</t>
  </si>
  <si>
    <t>&lt;Environnement&gt;Travailler en respectant les règles de sécurité
En tant que Chady
Je veux un moyen facile de travailler (local ou distant)
Afin d’appliquer les directives de sécurité sans contrainte</t>
  </si>
  <si>
    <t>&lt;Environnement&gt; Accéder à des sources de données distantes
En tant que Chady
Je veux pouvoir accéder à des sources de données locales comme distante
Afin de travailler sur des données fiables</t>
  </si>
  <si>
    <t>&lt;Environnement&gt; Garantir la non régression
En tant que Antoine
Je veux aucune dégradation de service
Afin de continuer à réaliser mes activités correctement</t>
  </si>
  <si>
    <t>&lt;Développement&gt; Développer en peer programming
En tant que Chady
Je veux un moyen de coder à plusieurs sur un même fichier
Afin de collaborer en temps réel sans gérer des conflits de merge lors de push</t>
  </si>
  <si>
    <t>&lt;Environnement&gt; Assurer la maintenance de l'infra
En tant que Antoine
Je veux un support pour les problèmes de VM ou les problèmes réseau
Afin de ne pas perdre du temps en logistique lors d’incidents</t>
  </si>
  <si>
    <t>&lt;Environnement&gt; Optimiser le réseau
En tant que Antoine
Je veux un réseau optimisé
Afin de transférer les données lourdes rapidement et utiliser la VM facilement</t>
  </si>
  <si>
    <t>&lt;Environnement&gt; Informer des maintenances
En tant que Antoine
Je veux être notifié bien à l’avance avant toute mise à jour/maintenance
Afin d’organiser mon travail avec le moins de désagréments</t>
  </si>
  <si>
    <t>SHOULD</t>
  </si>
  <si>
    <t>&lt;Environnement&gt; Garantir l'accessibilité de la machine
En tant que Chady
Je veux un support disponible
Afin de gérer les problèmes de droits d’accès dès qu’ils surviennent</t>
  </si>
  <si>
    <t>COULD</t>
  </si>
  <si>
    <t>WON'T</t>
  </si>
  <si>
    <t>Choisir un IDE</t>
  </si>
  <si>
    <t>Travailler en respectant les règles de sécurité</t>
  </si>
  <si>
    <t>Stocker le code</t>
  </si>
  <si>
    <t>Mettre à jour les paramètres</t>
  </si>
  <si>
    <t>Tester les livraisons</t>
  </si>
  <si>
    <t>Consulter la documentation</t>
  </si>
  <si>
    <t>Exécuter le code</t>
  </si>
  <si>
    <t>Installer un IDE</t>
  </si>
  <si>
    <t>Stocker la documentation</t>
  </si>
  <si>
    <t>Modifier les jeux de données</t>
  </si>
  <si>
    <t>être indépendant des prestataires</t>
  </si>
  <si>
    <t>Déployer sur une machine adaptée</t>
  </si>
  <si>
    <t>Avoir un environnement uniforme</t>
  </si>
  <si>
    <t>Sécuriser le stockage</t>
  </si>
  <si>
    <t>Mettre à jour l'environnement d'exécution</t>
  </si>
  <si>
    <t>Informer des maintenances</t>
  </si>
  <si>
    <t xml:space="preserve">Choisir un prestataire </t>
  </si>
  <si>
    <t>Exploiter un IDE</t>
  </si>
  <si>
    <t>Améliorer le code</t>
  </si>
  <si>
    <t>Partager les jeux de données</t>
  </si>
  <si>
    <t>Auditer le code / Vérifier la qualité</t>
  </si>
  <si>
    <t>Garantir l'accessibilité de la machine / Assurer la maintenance de l'infra</t>
  </si>
  <si>
    <t>Débugger</t>
  </si>
  <si>
    <t>stocker les résultats</t>
  </si>
  <si>
    <t>Faire évoluer le produit</t>
  </si>
  <si>
    <t>Transférer des données</t>
  </si>
  <si>
    <t>Corriger un produit</t>
  </si>
  <si>
    <t>Accéder à des sources de données distantes</t>
  </si>
  <si>
    <t>Développer des outils annexes</t>
  </si>
  <si>
    <t>Exploiter un repository privé</t>
  </si>
  <si>
    <t>Avoir un environnement iso-prod</t>
  </si>
  <si>
    <t>Garantir la disponibilité</t>
  </si>
  <si>
    <t>Rendre accessible les modèles au public</t>
  </si>
  <si>
    <t>Documenter le code</t>
  </si>
  <si>
    <t>Choisir des solutions techniques</t>
  </si>
  <si>
    <t>Garantir la non-régression</t>
  </si>
  <si>
    <t>Avoir un IDE avec IA</t>
  </si>
  <si>
    <t>Visualiser les jeux de données</t>
  </si>
  <si>
    <t>Comprendre le code</t>
  </si>
  <si>
    <t>Mettre en forme les résultats</t>
  </si>
  <si>
    <t>Rendre Open Source</t>
  </si>
  <si>
    <t>Corriger des anomalies en autonomie</t>
  </si>
  <si>
    <t>Développer en peer programming</t>
  </si>
  <si>
    <t>Optimiser le réseau</t>
  </si>
  <si>
    <t>Faciliter l'accès des modèles au public</t>
  </si>
  <si>
    <t>Récolter des retours sur du code</t>
  </si>
  <si>
    <t>[Espace documentaire] Stocker la documentation
BV:16/SP:3</t>
  </si>
  <si>
    <t>[Environnement] être indépendant des prestataires
BV:16/SP:0</t>
  </si>
  <si>
    <t>[Environnement] Exécuter le code
BV:16/SP:0</t>
  </si>
  <si>
    <t>[Environnement] Installer un IDE
BV:12/SP:20</t>
  </si>
  <si>
    <t>[Développement&gt;] Stocker le code
BV:12/SP:8</t>
  </si>
  <si>
    <t>[Espace documentaire] Consulter la documentation
BV:12/SP:3</t>
  </si>
  <si>
    <t>[Environnement] Choisir un IDE
BV:12/SP:8</t>
  </si>
  <si>
    <t>[Développement] Mettre à jour l'environnement d'exécution
BV:12/SP:13</t>
  </si>
  <si>
    <t>[Développement] Avoir un environement uniforme
BV:9/SP:8</t>
  </si>
  <si>
    <t>[Matériel] Modifier les jeux de données
BV:9/SP:13</t>
  </si>
  <si>
    <t>[Environnement] Tester les livraisons
BV:9/SP:1</t>
  </si>
  <si>
    <t>[Environnement] Sécuriser le stockage
BV:6/SP:5</t>
  </si>
  <si>
    <t>[Environnement] Mettre à jour les paramètres
BV:6/SP:5</t>
  </si>
  <si>
    <t>[Matériel] Déployer sur une machine adaptée
BV:6/SP:0</t>
  </si>
  <si>
    <t>[Environnement] Travailler en respectant les règles de sécurité
BV:4/SP:13</t>
  </si>
  <si>
    <t>[Environnement] Informer des maintenances
BV:4/SP:2</t>
  </si>
  <si>
    <t>[Développement] Choisir un prestataire 
BV:12/SP:13</t>
  </si>
  <si>
    <t>[Environnement] Transférer des données
BV:12/SP:3</t>
  </si>
  <si>
    <t>[Développement] Améliorer le code
BV:9/SP:3</t>
  </si>
  <si>
    <t>[Environnement] Assurer la maintenance de l'infra
Garantir l'accessibilité de la machine
BV:8/SP:5</t>
  </si>
  <si>
    <t>[Développement] Auditer le code
Vérifier la qualité
BV:7/SP:8</t>
  </si>
  <si>
    <t>[Formation] Débugger
BV:6/SP:3</t>
  </si>
  <si>
    <t>[Développement] Faire évoluer le produit
BV:6/SP:5</t>
  </si>
  <si>
    <t>[Environnement] Exploiter un IDE
BV:4/SP:8</t>
  </si>
  <si>
    <t>[Espace documentaire] Partager les jeux de données
BV:4/SP:3</t>
  </si>
  <si>
    <t>[Espace documentaire] stocker les résultats
BV:4/SP:5</t>
  </si>
  <si>
    <t>[Développement] Corriger un produit
BV:4/SP:5</t>
  </si>
  <si>
    <t>[Environnement] Accéder à des sources de données distantes
BV:3/SP:5</t>
  </si>
  <si>
    <t>[Développement] Développer des outils annexes
SP:3</t>
  </si>
  <si>
    <t>[Développement] Exploiter un repository privé</t>
  </si>
  <si>
    <t>[Environnement] Avoir un environnement iso-prod
SP:5</t>
  </si>
  <si>
    <t>[Environnement] Garantir la disponibilité</t>
  </si>
  <si>
    <t>[Développement] Rendre accessible les modèles au public</t>
  </si>
  <si>
    <t>[Espace documentaire] Documenter le code
SP:3</t>
  </si>
  <si>
    <t>[Développement] Choisir des solutions techniques
SP:3</t>
  </si>
  <si>
    <t>[Environnement] Garantir la non régression</t>
  </si>
  <si>
    <t>[Développement] Avoir un IDE avec IA</t>
  </si>
  <si>
    <t>[Développement] Développer un produit</t>
  </si>
  <si>
    <t>[Espace documentaire] Visualiser les jeux de données</t>
  </si>
  <si>
    <t>[Formation] Comprendre le code</t>
  </si>
  <si>
    <t>[Formation] Mettre en forme les résultats</t>
  </si>
  <si>
    <t>[Environnement] Rendre Open Source</t>
  </si>
  <si>
    <t>[Formation] Corriger des anomalies en autonomie</t>
  </si>
  <si>
    <t>[Développement] Développer en peer programming</t>
  </si>
  <si>
    <t>[Environnement] Optimiser le réseau</t>
  </si>
  <si>
    <t>[Développement] Faciliter l'accès des modèles au public</t>
  </si>
  <si>
    <t>[Développement] Récolter des retours sur du code</t>
  </si>
  <si>
    <t>0.1</t>
  </si>
  <si>
    <t>1.0</t>
  </si>
  <si>
    <t>1.1</t>
  </si>
  <si>
    <t>ordre de saisie</t>
  </si>
  <si>
    <t>Priorité</t>
  </si>
  <si>
    <t>Activité</t>
  </si>
  <si>
    <t>Feature</t>
  </si>
  <si>
    <t>Thème</t>
  </si>
  <si>
    <t>Titre</t>
  </si>
  <si>
    <t>Détail</t>
  </si>
  <si>
    <t>Valeur métier</t>
  </si>
  <si>
    <t>Effort</t>
  </si>
  <si>
    <t>Réponse Onyxia</t>
  </si>
  <si>
    <t>Détails</t>
  </si>
  <si>
    <t>Développement</t>
  </si>
  <si>
    <t>En tant que Fanny
Je veux une liberté de choix des prestataires de développement
Afin d’optimiser mon temps en support métier</t>
  </si>
  <si>
    <t>Hors perimètre</t>
  </si>
  <si>
    <t>Environnement</t>
  </si>
  <si>
    <t>En tant que Sylvain
Je veux un environnement de développement ergonomique
Afin de travailler de manière adaptée à mes besoins et compétences</t>
  </si>
  <si>
    <t>Oui</t>
  </si>
  <si>
    <t>L'interface est simple et il existe de nombreuses fonctionnalitées.</t>
  </si>
  <si>
    <t>En tant que Sylvain, Chady
Je veux un support à la mise en place de l’environnement de travail (IDE, connexion BD/git…)
Afin de faire le bon choix d’IDE, le paramétrer correctement et optimiser mon travail sur mes compétences</t>
  </si>
  <si>
    <t>Il suffira de demander de l'aide sur le canal Nubonyxia de Tchap.</t>
  </si>
  <si>
    <t>En tant que Sylvain
Je veux une formation sur les IDE Pyhton
Afin de améliorer mon quotidien : suppression des petites gênes</t>
  </si>
  <si>
    <t>Voir sur l'environment d'aide pour python sur Teams.</t>
  </si>
  <si>
    <t>En tant que Chady
Je veux un IDE avec assistant IA (cursor, copilot…)
Afin de faciliter le développement dans les règles de l’art (autoformation)</t>
  </si>
  <si>
    <t>Non</t>
  </si>
  <si>
    <t>Version VSC compatible avec aucun copilot.</t>
  </si>
  <si>
    <t>Avoir un environement uniforme</t>
  </si>
  <si>
    <t>En tant que Romain
Je veux un IDE commun, homogénéisé
Afin de faciliter le support et la maintenance</t>
  </si>
  <si>
    <t>On peut partager une VM préconfiguré ou meme travailler à 2 en meme temps sur une seule VM.</t>
  </si>
  <si>
    <t>En tant que Sylvain
Je veux le support d’un expert
Afin de corriger le code (le comment, pas le quoi : algorithme déjà validé)</t>
  </si>
  <si>
    <t>En tant que Antoine
Je veux un support au développement
Afin d’absorber les éventuelles montées/pics de charge lors de la mise en OpenSource</t>
  </si>
  <si>
    <t>En tant que Albane, Léna
Je veux des experts python
Afin de développer de petits outils de traitement / mise en forme</t>
  </si>
  <si>
    <t>En tant que Albane, Léna
Je veux un expert technique
Afin de proposer des choix techniques ou d’architecture lors de création d’outils numériques</t>
  </si>
  <si>
    <t>En tant que Chady
Je veux un moyen facile de travailler (local ou distant)
Afin d’appliquer les directives de sécurité sans contrainte</t>
  </si>
  <si>
    <t>Utilisation des VM simple et rapide et l'espace de stockage est protegé.</t>
  </si>
  <si>
    <t>En tant que Chady
Je veux un moyen de coder à plusieurs sur un même fichier
Afin de collaborer en temps réel sans gérer des conflits de merge lors de push</t>
  </si>
  <si>
    <t>Il est possible de se connecter à deux sur la meme machine/user et donc de coder à deux.</t>
  </si>
  <si>
    <t>Développement&gt;</t>
  </si>
  <si>
    <t>En tant que Anna, Fanny, Marie, Albane, Léna, Chady
Je veux un outil de gestion de conf logicielle (GitLab)
Afin de stocker, historiser (pour déceler l’origine de nouveaux bugs) et centraliser les sources des modèles (accessible en interne ADEME) et non dépendant du prestataire</t>
  </si>
  <si>
    <t>L'accès au GitLab de l'ADEME n'est pour le moment pas possible.</t>
  </si>
  <si>
    <t>Espace documentaire</t>
  </si>
  <si>
    <t>En tant que Anna
Je veux stocker de la documentation Python
Afin de rendre autonome les personnes souhaitant s’approprier les modèles</t>
  </si>
  <si>
    <t>L'accès au GitLab de l'ADEME n'est pour le moment pas possible donc on ne peut pas accéder aux README.</t>
  </si>
  <si>
    <t>En tant que Marie
Je veux un environnement protégé
Afin de stocker les modèles et les jeux de données</t>
  </si>
  <si>
    <t>L'espace de stockage est protegé.</t>
  </si>
  <si>
    <t>En tant que Antoine
Je veux une version payante de GitKraken
Afin de pouvoir l’utiliser sur des repository GitHub privés</t>
  </si>
  <si>
    <t>En tant que Anna, Fanny, Marie
Je veux pouvoir mettre à jour les jeux de données
Afin d’exécuter les modèles avec les bons paramètres (en autonomie)</t>
  </si>
  <si>
    <t>Matériel</t>
  </si>
  <si>
    <t>En tant que Anna
Je veux un ordinateur performant
Afin de traiter des jeux de données lourds sans latence</t>
  </si>
  <si>
    <t>Les VM sont capables de lancer de gros codes rapidement.</t>
  </si>
  <si>
    <t>En tant que Marie
Je veux partager les données entrantes au modèle
Afin de travailler en équipe</t>
  </si>
  <si>
    <t>Il existe un espace de stockage commun à l'ADEME.</t>
  </si>
  <si>
    <t>En tant que Antoine
Je veux un moyen de transférer efficacement données, sources ou documents d’une machine à une autre (virtuelle ou pas)
Afin d’accélérer mon travail</t>
  </si>
  <si>
    <t>Cela dépend de l'autre machine utiliser.</t>
  </si>
  <si>
    <t>En tant que Albane, Léna
Je veux un outil de visualisation de base (type Metabase)
Afin de vérifier simplement et efficacement les données lors des exécutions</t>
  </si>
  <si>
    <t>Il existe l'alternative est chartgouv.</t>
  </si>
  <si>
    <t>En tant que Chady
Je veux pouvoir accéder à des sources de données locales comme distante
Afin de travailler sur des données fiables</t>
  </si>
  <si>
    <t>Il y a un blocage au moment de la connection par l'ID Windows.</t>
  </si>
  <si>
    <t>En tant que Anna
Je veux un moyen d’exécuter du code Python
Afin de valider les livraisons de mes prestataires</t>
  </si>
  <si>
    <t>Il y a le choix entre deux outils, Jupyter et VSC.</t>
  </si>
  <si>
    <t>Développer un produit
Réceptionner les réalisations</t>
  </si>
  <si>
    <t>Réaliser du code
Valider le livrable</t>
  </si>
  <si>
    <t>Auditer le code
Vérifier la qualité</t>
  </si>
  <si>
    <t>En tant que Sylvain
Je veux un audit de code
Afin de valider le respect des bonnes pratiques
En tant que Anna
Je veux un audit DETSI des livraisons
Afin de valider le respect du RECSI</t>
  </si>
  <si>
    <t>En tant que Albane, Léna
Je veux un environnement ADEME
Afin d’héberger le modèle</t>
  </si>
  <si>
    <t>L'application n'est pas conçu pour garder les documents sur l'app sur du long terme donc besoin de GitLab.</t>
  </si>
  <si>
    <t>En tant que Anna
Je veux pouvoir consulter la documentation Python
Afin de comprendre le fonctionnement des modèles ADEME et des librairies Python</t>
  </si>
  <si>
    <t>Formation</t>
  </si>
  <si>
    <t>En tant que Anna
Je veux une formation Python
Afin de comprendre le fonctionnement des modèles des librairies</t>
  </si>
  <si>
    <t>En tant que Fanny, Marie, Antoine, Albane, Léna
Je veux un environnement d’exécution indépendant de mon poste (machine virtuelle ?)
Afin d’exécuter facilement et rapidement des modèles lourds et complexe sans ralentissement de mes activités</t>
  </si>
  <si>
    <t>Ce sont des machines virtuelles totalement indépendantes.</t>
  </si>
  <si>
    <t>En tant que Chady
Je veux un environnement dédié distant
Afin d’avoir une bonne puissance de calcul et d’avoir un environnement iso-prod</t>
  </si>
  <si>
    <t>Les machines virtuels sont efficaces et l'admin peut gérer puissance octroyée.</t>
  </si>
  <si>
    <t>En tant que Fanny, Chady
Je veux pouvoir mettre à jour les packages
Afin d’exécuter le modèle avec les dernières mises à jour (versions de Python et des librairies)</t>
  </si>
  <si>
    <t>L'installation de librairies spécifiques est possible avec pip.</t>
  </si>
  <si>
    <t>Garantir la non régression</t>
  </si>
  <si>
    <t>En tant que Antoine
Je veux aucune dégradation de service
Afin de continuer à réaliser mes activités correctement</t>
  </si>
  <si>
    <t>Self test</t>
  </si>
  <si>
    <t xml:space="preserve">Cela dépend des critères définit par Antoine. </t>
  </si>
  <si>
    <t>Assurer la maintenance de l'infra
Garantir l'accessibilité de la machine</t>
  </si>
  <si>
    <t>En tant que Antoine
Je veux un support pour les problèmes de VM ou les problèmes réseau
Afin de ne pas perdre du temps en logistique lors d’incidents
En tant que Chady
Je veux un support disponible
Afin de gérer les problèmes de droits d’accès dès qu’ils surviennent</t>
  </si>
  <si>
    <t>En tant que Antoine
Je veux un réseau optimisé
Afin de transférer les données lourdes rapidement et utiliser la VM facilement</t>
  </si>
  <si>
    <t>L'utilisation des fonctionnalitées est simple et le partage est possible via des liens.</t>
  </si>
  <si>
    <t>En tant que Antoine
Je veux être notifié bien à l’avance avant toute mise à jour/maintenance
Afin d’organiser mon travail avec le moins de désagréments</t>
  </si>
  <si>
    <t>Réaliser un entretien avec Quentin afin de comprendre les condition de maintenace et de montée de version.</t>
  </si>
  <si>
    <t>En tant que Anna
Je veux utiliser H24 des outils développés en Python
Afin d’exploiter les données dès que nécessaire</t>
  </si>
  <si>
    <t>Il y a le choix entre deux outils, Jupyter et VSC qui sont disponibles continuellement.</t>
  </si>
  <si>
    <t>En tant que Fanny, Marie
Je veux un moyen d’exécuter du code Python
Afin d’exploiter les modèles</t>
  </si>
  <si>
    <t>En tant que Fanny
Je veux un support technique Python
Afin de m’aider à comprendre les erreurs potentielles d’exécution</t>
  </si>
  <si>
    <t>En tant que Fanny
Je veux stocker les données issues de l’exécution
Afin de partager les résultats du modèle</t>
  </si>
  <si>
    <t>Le cloud d'Onyxia est accessible via les machines virtuelles.</t>
  </si>
  <si>
    <t>En tant que Fanny
Je veux une formation Python
Afin de réaliser du post-traitement</t>
  </si>
  <si>
    <t>En tant que Marie
Je veux un moyen de rendre accessible à l’extérieur certain modèles
Afin de partager les résultats des travaux de recherche</t>
  </si>
  <si>
    <t>Le partage de modèles est facile via le cloud et en attente de GitLab.</t>
  </si>
  <si>
    <t>En tant que Marie
Je veux un développement d’une interface Web
Afin d’ouvrir à l’externe l’accès à certains modèles</t>
  </si>
  <si>
    <t>Seulement de façon temporaire avec un poc de quelques mois.</t>
  </si>
  <si>
    <t>En tant que Fanny
Je veux rendre Open Source du code
Afin d’ouvrir à l’extérieur de l’ADEME le modèle</t>
  </si>
  <si>
    <t>En tant que Chady
Je veux moyen de versionner le code
Afin de diffuser du code en Open Source et avoir des retours</t>
  </si>
  <si>
    <t>En tant que Anna
Je veux un moyen simple de faire développer en Python
Afin de maintenir et faire évoluer les livraisons</t>
  </si>
  <si>
    <t>En tant que Fanny, Albane, Léna
Je veux une formation Python
Afin d’être autonome sur la correction de petites anomalies (opérations simples de maintenance)</t>
  </si>
  <si>
    <t>En tant que Antoine
Je veux un moyen de centraliser les bonnes pratiques sur les outils Python
Afin de faciliter la maintenance et les interfaces entre appli</t>
  </si>
  <si>
    <t>En tant que Albane, Léna
Je veux une maintenance rapide
Afin d’assurer une disponibilité maximale du modèle</t>
  </si>
  <si>
    <t>Connexion à github possible, gitkraken  à obtenir différemment.</t>
  </si>
  <si>
    <t>Possible décraser un document du cloud via un code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</si>
</sst>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24"/>
      <color theme="1"/>
      <name val="Calibri"/>
      <family val="2"/>
      <scheme val="minor"/>
    </font>
    <font>
      <sz val="11"/>
      <color theme="7"/>
      <name val="Calibri"/>
      <family val="2"/>
      <scheme val="minor"/>
    </font>
    <font>
      <sz val="11"/>
      <name val="Calibri"/>
      <family val="2"/>
      <scheme val="minor"/>
    </font>
    <font>
      <sz val="11"/>
      <color rgb="FF000000"/>
      <name val="Calibri"/>
      <family val="2"/>
      <scheme val="minor"/>
    </font>
  </fonts>
  <fills count="8">
    <fill>
      <patternFill patternType="none"/>
    </fill>
    <fill>
      <patternFill patternType="gray125"/>
    </fill>
    <fill>
      <patternFill patternType="solid">
        <fgColor rgb="FF99CCFF"/>
        <bgColor indexed="64"/>
      </patternFill>
    </fill>
    <fill>
      <patternFill patternType="solid">
        <fgColor rgb="FFFFCCC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1"/>
        <bgColor indexed="64"/>
      </patternFill>
    </fill>
    <fill>
      <patternFill patternType="solid">
        <fgColor rgb="FF0000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vertical="center"/>
    </xf>
    <xf numFmtId="0" fontId="0" fillId="4" borderId="1" xfId="0" applyFill="1"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5" borderId="0" xfId="0" applyFill="1" applyAlignment="1">
      <alignment vertical="center"/>
    </xf>
    <xf numFmtId="0" fontId="1" fillId="0" borderId="0" xfId="0" applyFont="1" applyAlignment="1">
      <alignment vertical="center"/>
    </xf>
    <xf numFmtId="0" fontId="0" fillId="3" borderId="1" xfId="0" applyFill="1" applyBorder="1" applyAlignment="1">
      <alignment vertical="center" wrapText="1"/>
    </xf>
    <xf numFmtId="0" fontId="0" fillId="2" borderId="1" xfId="0" applyFill="1" applyBorder="1" applyAlignment="1">
      <alignment vertical="center" wrapText="1"/>
    </xf>
    <xf numFmtId="0" fontId="0" fillId="0" borderId="0" xfId="0" applyAlignment="1">
      <alignment vertical="center" wrapText="1"/>
    </xf>
    <xf numFmtId="0" fontId="0" fillId="5" borderId="0" xfId="0" applyFill="1" applyAlignment="1">
      <alignment vertical="center" wrapText="1"/>
    </xf>
    <xf numFmtId="0" fontId="0" fillId="0" borderId="0" xfId="0" applyAlignment="1">
      <alignment wrapText="1"/>
    </xf>
    <xf numFmtId="0" fontId="0" fillId="6" borderId="0" xfId="0" applyFill="1" applyAlignment="1">
      <alignment wrapText="1"/>
    </xf>
    <xf numFmtId="0" fontId="0" fillId="7" borderId="0" xfId="0" applyFill="1" applyAlignment="1">
      <alignment wrapText="1"/>
    </xf>
    <xf numFmtId="0" fontId="2"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center" vertical="center" textRotation="90" wrapText="1"/>
    </xf>
  </cellXfs>
  <cellStyles count="1">
    <cellStyle name="Normal" xfId="0" builtinId="0"/>
  </cellStyles>
  <dxfs count="0"/>
  <tableStyles count="0" defaultTableStyle="TableStyleMedium2" defaultPivotStyle="PivotStyleLight16"/>
  <colors>
    <mruColors>
      <color rgb="FF0000FF"/>
      <color rgb="FF99FF99"/>
      <color rgb="FFFFCC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
  <sheetViews>
    <sheetView workbookViewId="0"/>
  </sheetViews>
  <sheetFormatPr baseColWidth="10" defaultColWidth="45.7109375" defaultRowHeight="15" x14ac:dyDescent="0.25"/>
  <cols>
    <col min="1" max="1" width="10.140625" style="1" bestFit="1" customWidth="1"/>
    <col min="2" max="12" width="45.7109375" style="1"/>
    <col min="13" max="13" width="13.7109375" style="1" customWidth="1"/>
    <col min="14" max="16384" width="45.7109375" style="1"/>
  </cols>
  <sheetData>
    <row r="1" spans="1:13" x14ac:dyDescent="0.25">
      <c r="B1" s="1" t="s">
        <v>0</v>
      </c>
      <c r="C1" s="1" t="s">
        <v>1</v>
      </c>
    </row>
    <row r="2" spans="1:13" x14ac:dyDescent="0.25">
      <c r="B2" s="1" t="s">
        <v>2</v>
      </c>
      <c r="C2" s="1" t="s">
        <v>3</v>
      </c>
    </row>
    <row r="3" spans="1:13" x14ac:dyDescent="0.25">
      <c r="B3" s="1" t="s">
        <v>4</v>
      </c>
      <c r="C3" s="1" t="s">
        <v>5</v>
      </c>
    </row>
    <row r="4" spans="1:13" x14ac:dyDescent="0.25">
      <c r="B4" s="1" t="s">
        <v>6</v>
      </c>
      <c r="C4" s="1" t="s">
        <v>7</v>
      </c>
    </row>
    <row r="7" spans="1:13" x14ac:dyDescent="0.25">
      <c r="B7" s="1" t="s">
        <v>8</v>
      </c>
      <c r="E7" s="1" t="s">
        <v>9</v>
      </c>
      <c r="H7" s="1" t="s">
        <v>9</v>
      </c>
      <c r="L7" s="1" t="s">
        <v>10</v>
      </c>
    </row>
    <row r="8" spans="1:13" x14ac:dyDescent="0.25">
      <c r="A8" s="5" t="s">
        <v>11</v>
      </c>
      <c r="B8" s="4" t="s">
        <v>12</v>
      </c>
      <c r="E8" s="4" t="s">
        <v>13</v>
      </c>
      <c r="H8" s="4" t="s">
        <v>14</v>
      </c>
      <c r="L8" s="4" t="s">
        <v>15</v>
      </c>
      <c r="M8" s="5" t="s">
        <v>16</v>
      </c>
    </row>
    <row r="9" spans="1:13" x14ac:dyDescent="0.25">
      <c r="B9" s="3" t="s">
        <v>17</v>
      </c>
      <c r="C9" s="3" t="s">
        <v>18</v>
      </c>
      <c r="D9" s="3" t="s">
        <v>19</v>
      </c>
      <c r="E9" s="3" t="s">
        <v>20</v>
      </c>
      <c r="F9" s="3" t="s">
        <v>21</v>
      </c>
      <c r="G9" s="3" t="s">
        <v>22</v>
      </c>
      <c r="H9" s="3" t="s">
        <v>23</v>
      </c>
      <c r="I9" s="3" t="s">
        <v>24</v>
      </c>
      <c r="J9" s="3" t="s">
        <v>25</v>
      </c>
      <c r="K9" s="3" t="s">
        <v>26</v>
      </c>
      <c r="L9" s="3" t="s">
        <v>27</v>
      </c>
      <c r="M9" s="5"/>
    </row>
    <row r="10" spans="1:13" ht="150" x14ac:dyDescent="0.25">
      <c r="B10" s="2" t="s">
        <v>28</v>
      </c>
      <c r="C10" s="2" t="s">
        <v>29</v>
      </c>
      <c r="D10" s="2" t="s">
        <v>30</v>
      </c>
      <c r="E10" s="2" t="s">
        <v>31</v>
      </c>
      <c r="F10" s="2" t="s">
        <v>32</v>
      </c>
      <c r="G10" s="2" t="s">
        <v>33</v>
      </c>
      <c r="H10" s="2" t="s">
        <v>34</v>
      </c>
      <c r="I10" s="2" t="s">
        <v>35</v>
      </c>
      <c r="J10" s="2" t="s">
        <v>36</v>
      </c>
      <c r="K10" s="2" t="s">
        <v>37</v>
      </c>
      <c r="L10" s="2" t="s">
        <v>38</v>
      </c>
      <c r="M10" s="5"/>
    </row>
    <row r="11" spans="1:13" ht="135" x14ac:dyDescent="0.25">
      <c r="C11" s="2" t="s">
        <v>39</v>
      </c>
      <c r="D11" s="2" t="s">
        <v>40</v>
      </c>
      <c r="E11" s="2" t="s">
        <v>41</v>
      </c>
      <c r="F11" s="2" t="s">
        <v>42</v>
      </c>
      <c r="G11" s="2" t="s">
        <v>43</v>
      </c>
      <c r="H11" s="2" t="s">
        <v>44</v>
      </c>
      <c r="I11" s="2" t="s">
        <v>45</v>
      </c>
      <c r="J11" s="2" t="s">
        <v>46</v>
      </c>
      <c r="K11" s="2" t="s">
        <v>47</v>
      </c>
      <c r="L11" s="2" t="s">
        <v>48</v>
      </c>
      <c r="M11" s="5"/>
    </row>
    <row r="12" spans="1:13" ht="120" x14ac:dyDescent="0.25">
      <c r="C12" s="2" t="s">
        <v>49</v>
      </c>
      <c r="D12" s="2" t="s">
        <v>50</v>
      </c>
      <c r="E12" s="2" t="s">
        <v>51</v>
      </c>
      <c r="F12" s="2" t="s">
        <v>52</v>
      </c>
      <c r="G12" s="2" t="s">
        <v>53</v>
      </c>
      <c r="H12" s="2" t="s">
        <v>54</v>
      </c>
      <c r="I12" s="2" t="s">
        <v>55</v>
      </c>
      <c r="J12" s="2" t="s">
        <v>56</v>
      </c>
      <c r="L12" s="2" t="s">
        <v>57</v>
      </c>
      <c r="M12" s="5"/>
    </row>
    <row r="13" spans="1:13" ht="105" x14ac:dyDescent="0.25">
      <c r="C13" s="2" t="s">
        <v>58</v>
      </c>
      <c r="D13" s="2" t="s">
        <v>59</v>
      </c>
      <c r="E13" s="2" t="s">
        <v>60</v>
      </c>
      <c r="F13" s="2" t="s">
        <v>61</v>
      </c>
      <c r="H13" s="2" t="s">
        <v>62</v>
      </c>
      <c r="J13" s="2" t="s">
        <v>63</v>
      </c>
      <c r="L13" s="2" t="s">
        <v>64</v>
      </c>
      <c r="M13" s="5"/>
    </row>
    <row r="14" spans="1:13" ht="120" x14ac:dyDescent="0.25">
      <c r="C14" s="2" t="s">
        <v>65</v>
      </c>
      <c r="D14" s="2" t="s">
        <v>66</v>
      </c>
      <c r="F14" s="2" t="s">
        <v>67</v>
      </c>
      <c r="H14" s="2" t="s">
        <v>68</v>
      </c>
      <c r="M14" s="5"/>
    </row>
    <row r="15" spans="1:13" ht="120" x14ac:dyDescent="0.25">
      <c r="A15" s="5" t="s">
        <v>69</v>
      </c>
      <c r="D15" s="2" t="s">
        <v>70</v>
      </c>
      <c r="F15" s="2" t="s">
        <v>71</v>
      </c>
      <c r="H15" s="2" t="s">
        <v>72</v>
      </c>
      <c r="M15" s="5"/>
    </row>
    <row r="16" spans="1:13" ht="120" x14ac:dyDescent="0.25">
      <c r="A16" s="5"/>
      <c r="D16" s="2" t="s">
        <v>73</v>
      </c>
      <c r="H16" s="2" t="s">
        <v>74</v>
      </c>
      <c r="M16" s="5"/>
    </row>
    <row r="17" spans="1:13" ht="90" x14ac:dyDescent="0.25">
      <c r="A17" s="5"/>
      <c r="H17" s="2" t="s">
        <v>75</v>
      </c>
      <c r="M17" s="5"/>
    </row>
    <row r="18" spans="1:13" ht="105" x14ac:dyDescent="0.25">
      <c r="A18" s="5"/>
      <c r="H18" s="2" t="s">
        <v>76</v>
      </c>
      <c r="M18" s="5"/>
    </row>
    <row r="19" spans="1:13" ht="105" x14ac:dyDescent="0.25">
      <c r="A19" s="5" t="s">
        <v>77</v>
      </c>
      <c r="H19" s="2" t="s">
        <v>78</v>
      </c>
      <c r="M19" s="5"/>
    </row>
    <row r="20" spans="1:13" x14ac:dyDescent="0.25">
      <c r="A20" s="5"/>
      <c r="M20" s="5"/>
    </row>
    <row r="21" spans="1:13" x14ac:dyDescent="0.25">
      <c r="A21" s="5"/>
      <c r="M21" s="5"/>
    </row>
    <row r="22" spans="1:13" x14ac:dyDescent="0.25">
      <c r="A22" s="5"/>
      <c r="M22" s="5"/>
    </row>
    <row r="23" spans="1:13" x14ac:dyDescent="0.25">
      <c r="A23" s="5" t="s">
        <v>79</v>
      </c>
      <c r="M23" s="5"/>
    </row>
    <row r="24" spans="1:13" x14ac:dyDescent="0.25">
      <c r="A24" s="5"/>
      <c r="M24" s="5"/>
    </row>
    <row r="25" spans="1:13" x14ac:dyDescent="0.25">
      <c r="A25" s="5"/>
      <c r="M25" s="5"/>
    </row>
    <row r="26" spans="1:13" x14ac:dyDescent="0.25">
      <c r="A26" s="5"/>
    </row>
    <row r="27" spans="1:13" x14ac:dyDescent="0.25">
      <c r="A27" s="5" t="s">
        <v>80</v>
      </c>
    </row>
    <row r="28" spans="1:13" x14ac:dyDescent="0.25">
      <c r="A28" s="5"/>
    </row>
    <row r="29" spans="1:13" x14ac:dyDescent="0.25">
      <c r="A29" s="5"/>
    </row>
    <row r="30" spans="1:13" x14ac:dyDescent="0.25">
      <c r="A3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C5A0-9E76-48C6-B5CF-99807A9FF32D}">
  <dimension ref="A1:M28"/>
  <sheetViews>
    <sheetView workbookViewId="0"/>
  </sheetViews>
  <sheetFormatPr baseColWidth="10" defaultColWidth="11.42578125" defaultRowHeight="15" x14ac:dyDescent="0.25"/>
  <cols>
    <col min="1" max="1" width="10.140625" style="11" bestFit="1" customWidth="1"/>
    <col min="2" max="12" width="22.85546875" style="11" customWidth="1"/>
    <col min="13" max="13" width="7.85546875" style="11" bestFit="1" customWidth="1"/>
    <col min="14" max="16384" width="11.42578125" style="11"/>
  </cols>
  <sheetData>
    <row r="1" spans="1:13" s="9" customFormat="1" x14ac:dyDescent="0.25">
      <c r="B1" s="9" t="s">
        <v>0</v>
      </c>
      <c r="C1" s="9" t="s">
        <v>1</v>
      </c>
    </row>
    <row r="2" spans="1:13" s="9" customFormat="1" ht="45" x14ac:dyDescent="0.25">
      <c r="B2" s="9" t="s">
        <v>2</v>
      </c>
      <c r="C2" s="9" t="s">
        <v>3</v>
      </c>
    </row>
    <row r="3" spans="1:13" s="9" customFormat="1" ht="30" x14ac:dyDescent="0.25">
      <c r="B3" s="9" t="s">
        <v>4</v>
      </c>
      <c r="C3" s="9" t="s">
        <v>5</v>
      </c>
    </row>
    <row r="4" spans="1:13" s="9" customFormat="1" ht="30" x14ac:dyDescent="0.25">
      <c r="B4" s="9" t="s">
        <v>6</v>
      </c>
      <c r="C4" s="9" t="s">
        <v>7</v>
      </c>
    </row>
    <row r="5" spans="1:13" s="9" customFormat="1" x14ac:dyDescent="0.25"/>
    <row r="6" spans="1:13" s="9" customFormat="1" x14ac:dyDescent="0.25"/>
    <row r="7" spans="1:13" s="9" customFormat="1" ht="45" x14ac:dyDescent="0.25">
      <c r="B7" s="9" t="s">
        <v>8</v>
      </c>
      <c r="E7" s="9" t="s">
        <v>9</v>
      </c>
      <c r="H7" s="9" t="s">
        <v>9</v>
      </c>
      <c r="L7" s="9" t="s">
        <v>10</v>
      </c>
    </row>
    <row r="8" spans="1:13" s="9" customFormat="1" ht="30" x14ac:dyDescent="0.25">
      <c r="B8" s="7" t="s">
        <v>12</v>
      </c>
      <c r="E8" s="7" t="s">
        <v>13</v>
      </c>
      <c r="H8" s="7" t="s">
        <v>14</v>
      </c>
      <c r="L8" s="7" t="s">
        <v>15</v>
      </c>
      <c r="M8" s="10" t="s">
        <v>16</v>
      </c>
    </row>
    <row r="9" spans="1:13" s="9" customFormat="1" ht="45" x14ac:dyDescent="0.25">
      <c r="B9" s="8" t="s">
        <v>17</v>
      </c>
      <c r="C9" s="8" t="s">
        <v>18</v>
      </c>
      <c r="D9" s="8" t="s">
        <v>19</v>
      </c>
      <c r="E9" s="8" t="s">
        <v>20</v>
      </c>
      <c r="F9" s="8" t="s">
        <v>21</v>
      </c>
      <c r="G9" s="8" t="s">
        <v>22</v>
      </c>
      <c r="H9" s="8" t="s">
        <v>23</v>
      </c>
      <c r="I9" s="8" t="s">
        <v>24</v>
      </c>
      <c r="J9" s="8" t="s">
        <v>25</v>
      </c>
      <c r="K9" s="8" t="s">
        <v>26</v>
      </c>
      <c r="L9" s="8" t="s">
        <v>27</v>
      </c>
      <c r="M9" s="10"/>
    </row>
    <row r="10" spans="1:13" ht="30" x14ac:dyDescent="0.25">
      <c r="A10" s="18" t="s">
        <v>69</v>
      </c>
      <c r="C10" s="2" t="s">
        <v>81</v>
      </c>
      <c r="D10" s="2" t="s">
        <v>82</v>
      </c>
      <c r="E10" s="2" t="s">
        <v>83</v>
      </c>
      <c r="F10" s="2" t="s">
        <v>84</v>
      </c>
      <c r="G10" s="2" t="s">
        <v>85</v>
      </c>
      <c r="H10" s="2" t="s">
        <v>86</v>
      </c>
      <c r="I10" s="2" t="s">
        <v>87</v>
      </c>
    </row>
    <row r="11" spans="1:13" ht="30" x14ac:dyDescent="0.25">
      <c r="A11" s="18"/>
      <c r="C11" s="2" t="s">
        <v>88</v>
      </c>
      <c r="E11" s="2" t="s">
        <v>89</v>
      </c>
      <c r="F11" s="2" t="s">
        <v>90</v>
      </c>
      <c r="G11" s="2" t="s">
        <v>91</v>
      </c>
      <c r="H11" s="2" t="s">
        <v>92</v>
      </c>
    </row>
    <row r="12" spans="1:13" ht="45" x14ac:dyDescent="0.25">
      <c r="A12" s="18"/>
      <c r="C12" s="2" t="s">
        <v>93</v>
      </c>
      <c r="E12" s="2" t="s">
        <v>94</v>
      </c>
      <c r="H12" s="2" t="s">
        <v>95</v>
      </c>
    </row>
    <row r="13" spans="1:13" ht="30" x14ac:dyDescent="0.25">
      <c r="A13" s="18"/>
      <c r="H13" s="2" t="s">
        <v>96</v>
      </c>
    </row>
    <row r="14" spans="1:13" s="12" customFormat="1" x14ac:dyDescent="0.25"/>
    <row r="15" spans="1:13" ht="60" x14ac:dyDescent="0.25">
      <c r="A15" s="18" t="s">
        <v>77</v>
      </c>
      <c r="B15" s="2" t="s">
        <v>97</v>
      </c>
      <c r="C15" s="2" t="s">
        <v>98</v>
      </c>
      <c r="D15" s="2" t="s">
        <v>99</v>
      </c>
      <c r="F15" s="2" t="s">
        <v>100</v>
      </c>
      <c r="G15" s="2" t="s">
        <v>101</v>
      </c>
      <c r="H15" s="2" t="s">
        <v>102</v>
      </c>
      <c r="I15" s="2" t="s">
        <v>103</v>
      </c>
      <c r="J15" s="2" t="s">
        <v>104</v>
      </c>
      <c r="L15" s="2" t="s">
        <v>105</v>
      </c>
    </row>
    <row r="16" spans="1:13" x14ac:dyDescent="0.25">
      <c r="A16" s="18"/>
      <c r="F16" s="2" t="s">
        <v>106</v>
      </c>
      <c r="L16" s="2" t="s">
        <v>107</v>
      </c>
    </row>
    <row r="17" spans="1:12" ht="30" x14ac:dyDescent="0.25">
      <c r="A17" s="18"/>
      <c r="F17" s="2" t="s">
        <v>108</v>
      </c>
    </row>
    <row r="18" spans="1:12" x14ac:dyDescent="0.25">
      <c r="A18" s="18"/>
    </row>
    <row r="19" spans="1:12" s="12" customFormat="1" x14ac:dyDescent="0.25"/>
    <row r="20" spans="1:12" ht="45" x14ac:dyDescent="0.25">
      <c r="A20" s="18" t="s">
        <v>79</v>
      </c>
      <c r="D20" s="2" t="s">
        <v>109</v>
      </c>
      <c r="E20" s="2" t="s">
        <v>110</v>
      </c>
      <c r="H20" s="2" t="s">
        <v>111</v>
      </c>
      <c r="I20" s="2" t="s">
        <v>112</v>
      </c>
      <c r="J20" s="2" t="s">
        <v>113</v>
      </c>
      <c r="L20" s="2" t="s">
        <v>114</v>
      </c>
    </row>
    <row r="21" spans="1:12" ht="30" x14ac:dyDescent="0.25">
      <c r="A21" s="18"/>
      <c r="D21" s="2" t="s">
        <v>115</v>
      </c>
      <c r="H21" s="2" t="s">
        <v>116</v>
      </c>
    </row>
    <row r="22" spans="1:12" x14ac:dyDescent="0.25">
      <c r="A22" s="18"/>
    </row>
    <row r="23" spans="1:12" x14ac:dyDescent="0.25">
      <c r="A23" s="18"/>
    </row>
    <row r="24" spans="1:12" s="12" customFormat="1" x14ac:dyDescent="0.25"/>
    <row r="25" spans="1:12" ht="30" x14ac:dyDescent="0.25">
      <c r="A25" s="18" t="s">
        <v>80</v>
      </c>
      <c r="C25" s="2" t="s">
        <v>117</v>
      </c>
      <c r="D25" s="2" t="s">
        <v>12</v>
      </c>
      <c r="F25" s="2" t="s">
        <v>118</v>
      </c>
      <c r="H25" s="2" t="s">
        <v>119</v>
      </c>
      <c r="J25" s="2" t="s">
        <v>120</v>
      </c>
      <c r="K25" s="2" t="s">
        <v>121</v>
      </c>
      <c r="L25" s="2" t="s">
        <v>122</v>
      </c>
    </row>
    <row r="26" spans="1:12" ht="30" x14ac:dyDescent="0.25">
      <c r="A26" s="18"/>
      <c r="D26" s="2" t="s">
        <v>123</v>
      </c>
      <c r="H26" s="2" t="s">
        <v>124</v>
      </c>
      <c r="J26" s="2" t="s">
        <v>125</v>
      </c>
      <c r="K26" s="2" t="s">
        <v>126</v>
      </c>
    </row>
    <row r="27" spans="1:12" x14ac:dyDescent="0.25">
      <c r="A27" s="18"/>
    </row>
    <row r="28" spans="1:12" x14ac:dyDescent="0.25">
      <c r="A28" s="18"/>
    </row>
  </sheetData>
  <mergeCells count="4">
    <mergeCell ref="A10:A13"/>
    <mergeCell ref="A15:A18"/>
    <mergeCell ref="A20:A23"/>
    <mergeCell ref="A25:A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0A049-4CE1-468A-ADCC-45AE31520575}">
  <dimension ref="A1:M31"/>
  <sheetViews>
    <sheetView topLeftCell="A4" zoomScale="85" zoomScaleNormal="85" workbookViewId="0">
      <selection activeCell="F25" sqref="F25"/>
    </sheetView>
  </sheetViews>
  <sheetFormatPr baseColWidth="10" defaultColWidth="11.42578125" defaultRowHeight="15" x14ac:dyDescent="0.25"/>
  <cols>
    <col min="1" max="1" width="10.140625" style="11" bestFit="1" customWidth="1"/>
    <col min="2" max="12" width="22.85546875" style="11" customWidth="1"/>
    <col min="13" max="13" width="7.85546875" style="11" bestFit="1" customWidth="1"/>
    <col min="14" max="16384" width="11.42578125" style="11"/>
  </cols>
  <sheetData>
    <row r="1" spans="1:13" s="9" customFormat="1" x14ac:dyDescent="0.25">
      <c r="B1" s="9" t="s">
        <v>0</v>
      </c>
      <c r="C1" s="9" t="s">
        <v>1</v>
      </c>
    </row>
    <row r="2" spans="1:13" s="9" customFormat="1" ht="45" x14ac:dyDescent="0.25">
      <c r="B2" s="9" t="s">
        <v>2</v>
      </c>
      <c r="C2" s="9" t="s">
        <v>3</v>
      </c>
    </row>
    <row r="3" spans="1:13" s="9" customFormat="1" ht="30" x14ac:dyDescent="0.25">
      <c r="B3" s="9" t="s">
        <v>4</v>
      </c>
      <c r="C3" s="9" t="s">
        <v>5</v>
      </c>
    </row>
    <row r="4" spans="1:13" s="9" customFormat="1" ht="30" x14ac:dyDescent="0.25">
      <c r="B4" s="9" t="s">
        <v>6</v>
      </c>
      <c r="C4" s="9" t="s">
        <v>7</v>
      </c>
    </row>
    <row r="5" spans="1:13" s="9" customFormat="1" x14ac:dyDescent="0.25"/>
    <row r="6" spans="1:13" s="9" customFormat="1" x14ac:dyDescent="0.25"/>
    <row r="7" spans="1:13" s="9" customFormat="1" ht="45" x14ac:dyDescent="0.25">
      <c r="B7" s="9" t="s">
        <v>8</v>
      </c>
      <c r="E7" s="9" t="s">
        <v>9</v>
      </c>
      <c r="H7" s="9" t="s">
        <v>9</v>
      </c>
      <c r="L7" s="9" t="s">
        <v>10</v>
      </c>
    </row>
    <row r="8" spans="1:13" s="9" customFormat="1" ht="30" x14ac:dyDescent="0.25">
      <c r="B8" s="7" t="s">
        <v>12</v>
      </c>
      <c r="E8" s="7" t="s">
        <v>13</v>
      </c>
      <c r="H8" s="7" t="s">
        <v>14</v>
      </c>
      <c r="L8" s="7" t="s">
        <v>15</v>
      </c>
      <c r="M8" s="10" t="s">
        <v>16</v>
      </c>
    </row>
    <row r="9" spans="1:13" s="9" customFormat="1" ht="45" x14ac:dyDescent="0.25">
      <c r="B9" s="8" t="s">
        <v>17</v>
      </c>
      <c r="C9" s="8" t="s">
        <v>18</v>
      </c>
      <c r="D9" s="8" t="s">
        <v>19</v>
      </c>
      <c r="E9" s="8" t="s">
        <v>20</v>
      </c>
      <c r="F9" s="8" t="s">
        <v>21</v>
      </c>
      <c r="G9" s="8" t="s">
        <v>22</v>
      </c>
      <c r="H9" s="8" t="s">
        <v>23</v>
      </c>
      <c r="I9" s="8" t="s">
        <v>24</v>
      </c>
      <c r="J9" s="8" t="s">
        <v>25</v>
      </c>
      <c r="K9" s="8" t="s">
        <v>26</v>
      </c>
      <c r="L9" s="8" t="s">
        <v>27</v>
      </c>
      <c r="M9" s="10"/>
    </row>
    <row r="10" spans="1:13" ht="60" x14ac:dyDescent="0.25">
      <c r="A10" s="18" t="s">
        <v>69</v>
      </c>
      <c r="E10" s="2" t="s">
        <v>127</v>
      </c>
      <c r="G10" s="2" t="s">
        <v>128</v>
      </c>
      <c r="I10" s="2" t="s">
        <v>129</v>
      </c>
    </row>
    <row r="11" spans="1:13" ht="60" x14ac:dyDescent="0.25">
      <c r="A11" s="18"/>
      <c r="C11" s="2" t="s">
        <v>130</v>
      </c>
      <c r="E11" s="2" t="s">
        <v>131</v>
      </c>
      <c r="H11" s="2" t="s">
        <v>132</v>
      </c>
    </row>
    <row r="12" spans="1:13" ht="75" x14ac:dyDescent="0.25">
      <c r="A12" s="18"/>
      <c r="C12" s="2" t="s">
        <v>133</v>
      </c>
      <c r="H12" s="2" t="s">
        <v>134</v>
      </c>
    </row>
    <row r="13" spans="1:13" ht="60" x14ac:dyDescent="0.25">
      <c r="A13" s="18"/>
      <c r="C13" s="2" t="s">
        <v>135</v>
      </c>
      <c r="F13" s="2" t="s">
        <v>136</v>
      </c>
      <c r="G13" s="2" t="s">
        <v>137</v>
      </c>
    </row>
    <row r="14" spans="1:13" ht="60" x14ac:dyDescent="0.25">
      <c r="A14" s="18"/>
      <c r="E14" s="2" t="s">
        <v>138</v>
      </c>
      <c r="F14" s="2" t="s">
        <v>139</v>
      </c>
      <c r="H14" s="2" t="s">
        <v>140</v>
      </c>
    </row>
    <row r="15" spans="1:13" ht="60" x14ac:dyDescent="0.25">
      <c r="A15" s="18"/>
      <c r="D15" s="2" t="s">
        <v>141</v>
      </c>
      <c r="H15" s="2" t="s">
        <v>142</v>
      </c>
    </row>
    <row r="16" spans="1:13" s="12" customFormat="1" x14ac:dyDescent="0.25"/>
    <row r="17" spans="1:12" ht="45" x14ac:dyDescent="0.25">
      <c r="A17" s="18" t="s">
        <v>77</v>
      </c>
      <c r="B17" s="2" t="s">
        <v>143</v>
      </c>
      <c r="F17" s="2" t="s">
        <v>144</v>
      </c>
    </row>
    <row r="18" spans="1:12" ht="90" x14ac:dyDescent="0.25">
      <c r="A18" s="18"/>
      <c r="D18" s="2" t="s">
        <v>145</v>
      </c>
      <c r="H18" s="2" t="s">
        <v>146</v>
      </c>
    </row>
    <row r="19" spans="1:12" ht="60" x14ac:dyDescent="0.25">
      <c r="A19" s="18"/>
      <c r="G19" s="2" t="s">
        <v>147</v>
      </c>
      <c r="I19" s="2" t="s">
        <v>148</v>
      </c>
      <c r="L19" s="2" t="s">
        <v>149</v>
      </c>
    </row>
    <row r="20" spans="1:12" ht="60" x14ac:dyDescent="0.25">
      <c r="A20" s="18"/>
      <c r="C20" s="2" t="s">
        <v>150</v>
      </c>
      <c r="F20" s="2" t="s">
        <v>151</v>
      </c>
      <c r="J20" s="2" t="s">
        <v>152</v>
      </c>
      <c r="L20" s="2" t="s">
        <v>153</v>
      </c>
    </row>
    <row r="21" spans="1:12" ht="60" x14ac:dyDescent="0.25">
      <c r="A21" s="18"/>
      <c r="F21" s="2" t="s">
        <v>154</v>
      </c>
    </row>
    <row r="22" spans="1:12" s="12" customFormat="1" x14ac:dyDescent="0.25"/>
    <row r="23" spans="1:12" ht="60" x14ac:dyDescent="0.25">
      <c r="A23" s="18" t="s">
        <v>79</v>
      </c>
      <c r="D23" s="2" t="s">
        <v>155</v>
      </c>
      <c r="E23" s="2" t="s">
        <v>156</v>
      </c>
      <c r="H23" s="2" t="s">
        <v>157</v>
      </c>
      <c r="I23" s="2" t="s">
        <v>158</v>
      </c>
      <c r="J23" s="2" t="s">
        <v>159</v>
      </c>
      <c r="L23" s="2" t="s">
        <v>160</v>
      </c>
    </row>
    <row r="24" spans="1:12" ht="60" x14ac:dyDescent="0.25">
      <c r="A24" s="18"/>
      <c r="D24" s="2" t="s">
        <v>161</v>
      </c>
      <c r="H24" s="2" t="s">
        <v>162</v>
      </c>
    </row>
    <row r="25" spans="1:12" x14ac:dyDescent="0.25">
      <c r="A25" s="18"/>
    </row>
    <row r="26" spans="1:12" x14ac:dyDescent="0.25">
      <c r="A26" s="18"/>
    </row>
    <row r="27" spans="1:12" s="12" customFormat="1" x14ac:dyDescent="0.25"/>
    <row r="28" spans="1:12" ht="51.75" customHeight="1" x14ac:dyDescent="0.25">
      <c r="A28" s="18" t="s">
        <v>80</v>
      </c>
      <c r="C28" s="2" t="s">
        <v>163</v>
      </c>
      <c r="D28" s="2" t="s">
        <v>164</v>
      </c>
      <c r="F28" s="2" t="s">
        <v>165</v>
      </c>
      <c r="H28" s="2" t="s">
        <v>166</v>
      </c>
      <c r="J28" s="2" t="s">
        <v>167</v>
      </c>
      <c r="K28" s="2" t="s">
        <v>168</v>
      </c>
      <c r="L28" s="2" t="s">
        <v>169</v>
      </c>
    </row>
    <row r="29" spans="1:12" ht="45" x14ac:dyDescent="0.25">
      <c r="A29" s="18"/>
      <c r="D29" s="2" t="s">
        <v>170</v>
      </c>
      <c r="H29" s="2" t="s">
        <v>171</v>
      </c>
      <c r="J29" s="2" t="s">
        <v>172</v>
      </c>
      <c r="K29" s="2" t="s">
        <v>173</v>
      </c>
    </row>
    <row r="30" spans="1:12" x14ac:dyDescent="0.25">
      <c r="A30" s="18"/>
    </row>
    <row r="31" spans="1:12" x14ac:dyDescent="0.25">
      <c r="A31" s="18"/>
    </row>
  </sheetData>
  <mergeCells count="4">
    <mergeCell ref="A10:A15"/>
    <mergeCell ref="A17:A21"/>
    <mergeCell ref="A23:A26"/>
    <mergeCell ref="A28: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4CEA6-15D7-4E69-8093-0C7C4E92B05D}">
  <dimension ref="A1:O41"/>
  <sheetViews>
    <sheetView topLeftCell="A22" zoomScale="70" zoomScaleNormal="70" workbookViewId="0">
      <selection activeCell="G31" sqref="G31"/>
    </sheetView>
  </sheetViews>
  <sheetFormatPr baseColWidth="10" defaultColWidth="11.42578125" defaultRowHeight="15" x14ac:dyDescent="0.25"/>
  <cols>
    <col min="1" max="1" width="10.140625" style="11" bestFit="1" customWidth="1"/>
    <col min="2" max="5" width="22.85546875" style="11" customWidth="1"/>
    <col min="6" max="6" width="0.5703125" style="11" customWidth="1"/>
    <col min="7" max="7" width="22.85546875" style="11" customWidth="1"/>
    <col min="8" max="8" width="0.5703125" style="11" customWidth="1"/>
    <col min="9" max="14" width="22.85546875" style="11" customWidth="1"/>
    <col min="15" max="15" width="7.85546875" style="11" bestFit="1" customWidth="1"/>
    <col min="16" max="16384" width="11.42578125" style="11"/>
  </cols>
  <sheetData>
    <row r="1" spans="1:15" s="9" customFormat="1" ht="38.1" customHeight="1" x14ac:dyDescent="0.25">
      <c r="B1" s="9" t="s">
        <v>0</v>
      </c>
      <c r="C1" s="9" t="s">
        <v>1</v>
      </c>
    </row>
    <row r="2" spans="1:15" s="9" customFormat="1" ht="53.1" customHeight="1" x14ac:dyDescent="0.25">
      <c r="B2" s="9" t="s">
        <v>2</v>
      </c>
      <c r="C2" s="9" t="s">
        <v>3</v>
      </c>
    </row>
    <row r="3" spans="1:15" s="9" customFormat="1" ht="42.6" customHeight="1" x14ac:dyDescent="0.25">
      <c r="B3" s="9" t="s">
        <v>4</v>
      </c>
      <c r="C3" s="9" t="s">
        <v>5</v>
      </c>
    </row>
    <row r="4" spans="1:15" s="9" customFormat="1" ht="42" customHeight="1" x14ac:dyDescent="0.25">
      <c r="B4" s="9" t="s">
        <v>6</v>
      </c>
      <c r="C4" s="9" t="s">
        <v>7</v>
      </c>
    </row>
    <row r="5" spans="1:15" s="9" customFormat="1" x14ac:dyDescent="0.25"/>
    <row r="6" spans="1:15" s="9" customFormat="1" x14ac:dyDescent="0.25"/>
    <row r="7" spans="1:15" s="9" customFormat="1" ht="45" x14ac:dyDescent="0.25">
      <c r="B7" s="9" t="s">
        <v>8</v>
      </c>
      <c r="E7" s="9" t="s">
        <v>9</v>
      </c>
      <c r="J7" s="9" t="s">
        <v>9</v>
      </c>
      <c r="N7" s="9" t="s">
        <v>10</v>
      </c>
    </row>
    <row r="8" spans="1:15" s="9" customFormat="1" ht="30" x14ac:dyDescent="0.25">
      <c r="B8" s="7" t="s">
        <v>12</v>
      </c>
      <c r="E8" s="7" t="s">
        <v>13</v>
      </c>
      <c r="J8" s="7" t="s">
        <v>14</v>
      </c>
      <c r="N8" s="7" t="s">
        <v>15</v>
      </c>
      <c r="O8" s="10" t="s">
        <v>16</v>
      </c>
    </row>
    <row r="9" spans="1:15" s="9" customFormat="1" ht="45" x14ac:dyDescent="0.25">
      <c r="B9" s="8" t="s">
        <v>17</v>
      </c>
      <c r="C9" s="8" t="s">
        <v>18</v>
      </c>
      <c r="D9" s="8" t="s">
        <v>19</v>
      </c>
      <c r="E9" s="8" t="s">
        <v>20</v>
      </c>
      <c r="G9" s="8" t="s">
        <v>21</v>
      </c>
      <c r="I9" s="8" t="s">
        <v>22</v>
      </c>
      <c r="J9" s="8" t="s">
        <v>23</v>
      </c>
      <c r="K9" s="8" t="s">
        <v>24</v>
      </c>
      <c r="L9" s="8" t="s">
        <v>25</v>
      </c>
      <c r="M9" s="8" t="s">
        <v>26</v>
      </c>
      <c r="N9" s="8" t="s">
        <v>27</v>
      </c>
      <c r="O9" s="10"/>
    </row>
    <row r="10" spans="1:15" ht="60" x14ac:dyDescent="0.5">
      <c r="A10" s="18" t="s">
        <v>69</v>
      </c>
      <c r="C10" s="2" t="s">
        <v>130</v>
      </c>
      <c r="F10" s="9"/>
      <c r="I10" s="2" t="s">
        <v>128</v>
      </c>
      <c r="K10" s="2" t="s">
        <v>129</v>
      </c>
      <c r="O10" s="14" t="s">
        <v>174</v>
      </c>
    </row>
    <row r="11" spans="1:15" x14ac:dyDescent="0.25">
      <c r="A11" s="18"/>
      <c r="B11" s="13"/>
      <c r="C11" s="13"/>
      <c r="D11" s="13"/>
      <c r="E11" s="13"/>
      <c r="F11" s="13"/>
      <c r="G11" s="13"/>
      <c r="H11" s="13"/>
      <c r="I11" s="13"/>
      <c r="J11" s="13"/>
      <c r="K11" s="13"/>
      <c r="L11" s="13"/>
      <c r="M11" s="13"/>
      <c r="N11" s="13"/>
      <c r="O11" s="13"/>
    </row>
    <row r="12" spans="1:15" ht="60" x14ac:dyDescent="0.25">
      <c r="A12" s="18"/>
      <c r="E12" s="2" t="s">
        <v>127</v>
      </c>
      <c r="F12" s="9"/>
    </row>
    <row r="13" spans="1:15" ht="60" x14ac:dyDescent="0.25">
      <c r="A13" s="18"/>
      <c r="E13" s="2" t="s">
        <v>131</v>
      </c>
      <c r="F13" s="9"/>
      <c r="J13" s="2" t="s">
        <v>132</v>
      </c>
    </row>
    <row r="14" spans="1:15" ht="75" x14ac:dyDescent="0.5">
      <c r="A14" s="18"/>
      <c r="C14" s="2" t="s">
        <v>133</v>
      </c>
      <c r="J14" s="2" t="s">
        <v>134</v>
      </c>
      <c r="O14" s="14" t="s">
        <v>175</v>
      </c>
    </row>
    <row r="15" spans="1:15" ht="60" x14ac:dyDescent="0.25">
      <c r="A15" s="18"/>
      <c r="C15" s="2" t="s">
        <v>135</v>
      </c>
      <c r="G15" s="2" t="s">
        <v>136</v>
      </c>
      <c r="H15" s="9"/>
      <c r="I15" s="2" t="s">
        <v>137</v>
      </c>
    </row>
    <row r="16" spans="1:15" ht="60" x14ac:dyDescent="0.25">
      <c r="A16" s="18"/>
      <c r="E16" s="2" t="s">
        <v>138</v>
      </c>
      <c r="F16" s="9"/>
      <c r="G16" s="2" t="s">
        <v>139</v>
      </c>
      <c r="H16" s="9"/>
    </row>
    <row r="17" spans="1:15" x14ac:dyDescent="0.25">
      <c r="A17" s="18"/>
      <c r="B17" s="13"/>
      <c r="C17" s="13"/>
      <c r="D17" s="13"/>
      <c r="E17" s="13"/>
      <c r="F17" s="13"/>
      <c r="H17" s="13"/>
      <c r="I17" s="13"/>
      <c r="J17" s="13"/>
      <c r="K17" s="13"/>
      <c r="L17" s="13"/>
      <c r="M17" s="13"/>
      <c r="N17" s="13"/>
      <c r="O17" s="13"/>
    </row>
    <row r="18" spans="1:15" ht="45" x14ac:dyDescent="0.25">
      <c r="A18" s="18"/>
      <c r="F18" s="13"/>
      <c r="H18" s="13"/>
      <c r="J18" s="2" t="s">
        <v>140</v>
      </c>
    </row>
    <row r="19" spans="1:15" ht="60" x14ac:dyDescent="0.25">
      <c r="A19" s="18"/>
      <c r="D19" s="2" t="s">
        <v>141</v>
      </c>
      <c r="F19" s="13"/>
      <c r="H19" s="13"/>
      <c r="J19" s="2" t="s">
        <v>142</v>
      </c>
    </row>
    <row r="20" spans="1:15" s="12" customFormat="1" x14ac:dyDescent="0.25"/>
    <row r="21" spans="1:15" ht="45" x14ac:dyDescent="0.25">
      <c r="A21" s="18" t="s">
        <v>77</v>
      </c>
      <c r="F21" s="13"/>
      <c r="G21" s="2" t="s">
        <v>144</v>
      </c>
      <c r="H21" s="13"/>
    </row>
    <row r="22" spans="1:15" ht="15.75" customHeight="1" x14ac:dyDescent="0.5">
      <c r="A22" s="18"/>
      <c r="F22" s="13"/>
      <c r="G22" s="13"/>
      <c r="H22" s="13"/>
      <c r="O22" s="14"/>
    </row>
    <row r="23" spans="1:15" ht="45" x14ac:dyDescent="0.5">
      <c r="A23" s="18"/>
      <c r="B23" s="2" t="s">
        <v>143</v>
      </c>
      <c r="O23" s="14" t="s">
        <v>176</v>
      </c>
    </row>
    <row r="24" spans="1:15" ht="60" x14ac:dyDescent="0.25">
      <c r="A24" s="18"/>
      <c r="C24" s="2" t="s">
        <v>150</v>
      </c>
      <c r="G24" s="2" t="s">
        <v>151</v>
      </c>
    </row>
    <row r="25" spans="1:15" x14ac:dyDescent="0.25">
      <c r="A25" s="18"/>
      <c r="B25" s="13"/>
      <c r="C25" s="13"/>
      <c r="D25" s="13"/>
      <c r="E25" s="13"/>
      <c r="F25" s="13"/>
      <c r="G25" s="13"/>
      <c r="H25" s="13"/>
      <c r="I25" s="13"/>
      <c r="J25" s="13"/>
      <c r="K25" s="13"/>
      <c r="L25" s="13"/>
      <c r="M25" s="13"/>
      <c r="N25" s="13"/>
      <c r="O25" s="13"/>
    </row>
    <row r="26" spans="1:15" ht="45" x14ac:dyDescent="0.25">
      <c r="A26" s="18"/>
      <c r="D26" s="2" t="s">
        <v>145</v>
      </c>
    </row>
    <row r="27" spans="1:15" ht="90" x14ac:dyDescent="0.25">
      <c r="A27" s="18"/>
      <c r="J27" s="2" t="s">
        <v>146</v>
      </c>
    </row>
    <row r="28" spans="1:15" ht="60" x14ac:dyDescent="0.25">
      <c r="A28" s="18"/>
      <c r="I28" s="2" t="s">
        <v>147</v>
      </c>
    </row>
    <row r="29" spans="1:15" ht="45" x14ac:dyDescent="0.25">
      <c r="A29" s="18"/>
      <c r="K29" s="2" t="s">
        <v>148</v>
      </c>
      <c r="N29" s="2" t="s">
        <v>149</v>
      </c>
    </row>
    <row r="30" spans="1:15" ht="45" x14ac:dyDescent="0.25">
      <c r="A30" s="18"/>
      <c r="H30" s="9"/>
      <c r="L30" s="2" t="s">
        <v>152</v>
      </c>
      <c r="N30" s="2" t="s">
        <v>153</v>
      </c>
    </row>
    <row r="31" spans="1:15" ht="60" x14ac:dyDescent="0.25">
      <c r="A31" s="18"/>
      <c r="G31" s="2" t="s">
        <v>154</v>
      </c>
      <c r="H31" s="9"/>
    </row>
    <row r="32" spans="1:15" s="12" customFormat="1" x14ac:dyDescent="0.25"/>
    <row r="33" spans="1:14" ht="60" x14ac:dyDescent="0.25">
      <c r="A33" s="18" t="s">
        <v>79</v>
      </c>
      <c r="D33" s="2" t="s">
        <v>155</v>
      </c>
      <c r="E33" s="2" t="s">
        <v>156</v>
      </c>
      <c r="F33" s="9"/>
      <c r="J33" s="2" t="s">
        <v>157</v>
      </c>
      <c r="K33" s="2" t="s">
        <v>158</v>
      </c>
      <c r="L33" s="2" t="s">
        <v>159</v>
      </c>
      <c r="N33" s="2" t="s">
        <v>160</v>
      </c>
    </row>
    <row r="34" spans="1:14" ht="60" x14ac:dyDescent="0.25">
      <c r="A34" s="18"/>
      <c r="D34" s="2" t="s">
        <v>161</v>
      </c>
      <c r="J34" s="2" t="s">
        <v>162</v>
      </c>
    </row>
    <row r="35" spans="1:14" x14ac:dyDescent="0.25">
      <c r="A35" s="18"/>
    </row>
    <row r="36" spans="1:14" x14ac:dyDescent="0.25">
      <c r="A36" s="18"/>
    </row>
    <row r="37" spans="1:14" s="12" customFormat="1" x14ac:dyDescent="0.25"/>
    <row r="38" spans="1:14" ht="51.75" customHeight="1" x14ac:dyDescent="0.25">
      <c r="A38" s="18" t="s">
        <v>80</v>
      </c>
      <c r="C38" s="2" t="s">
        <v>163</v>
      </c>
      <c r="D38" s="2" t="s">
        <v>164</v>
      </c>
      <c r="G38" s="2" t="s">
        <v>165</v>
      </c>
      <c r="H38" s="9"/>
      <c r="J38" s="2" t="s">
        <v>166</v>
      </c>
      <c r="L38" s="2" t="s">
        <v>167</v>
      </c>
      <c r="M38" s="2" t="s">
        <v>168</v>
      </c>
      <c r="N38" s="2" t="s">
        <v>169</v>
      </c>
    </row>
    <row r="39" spans="1:14" ht="45" x14ac:dyDescent="0.25">
      <c r="A39" s="18"/>
      <c r="D39" s="2" t="s">
        <v>170</v>
      </c>
      <c r="J39" s="2" t="s">
        <v>171</v>
      </c>
      <c r="L39" s="2" t="s">
        <v>172</v>
      </c>
      <c r="M39" s="2" t="s">
        <v>173</v>
      </c>
    </row>
    <row r="40" spans="1:14" x14ac:dyDescent="0.25">
      <c r="A40" s="18"/>
    </row>
    <row r="41" spans="1:14" x14ac:dyDescent="0.25">
      <c r="A41" s="18"/>
    </row>
  </sheetData>
  <mergeCells count="4">
    <mergeCell ref="A10:A19"/>
    <mergeCell ref="A21:A31"/>
    <mergeCell ref="A33:A36"/>
    <mergeCell ref="A38:A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BDF7F-9EF4-412D-B2E8-A73BE5CE1B00}">
  <dimension ref="A1:V48"/>
  <sheetViews>
    <sheetView tabSelected="1" topLeftCell="F21" zoomScaleNormal="100" workbookViewId="0">
      <selection activeCell="F23" sqref="F23"/>
    </sheetView>
  </sheetViews>
  <sheetFormatPr baseColWidth="10" defaultColWidth="11.42578125" defaultRowHeight="15" x14ac:dyDescent="0.25"/>
  <cols>
    <col min="1" max="1" width="0" style="1" hidden="1" customWidth="1"/>
    <col min="2" max="2" width="7.7109375" style="1" bestFit="1" customWidth="1"/>
    <col min="3" max="3" width="27.140625" style="1" bestFit="1" customWidth="1"/>
    <col min="4" max="4" width="42.28515625" style="1" bestFit="1" customWidth="1"/>
    <col min="5" max="5" width="20" style="1" bestFit="1" customWidth="1"/>
    <col min="6" max="6" width="41.85546875" style="1" bestFit="1" customWidth="1"/>
    <col min="7" max="7" width="85.85546875" style="1" customWidth="1"/>
    <col min="8" max="8" width="13.28515625" style="1" bestFit="1" customWidth="1"/>
    <col min="9" max="9" width="6" style="1" bestFit="1" customWidth="1"/>
    <col min="10" max="10" width="11.42578125" style="1"/>
    <col min="11" max="11" width="15.7109375" style="1" customWidth="1"/>
    <col min="12" max="12" width="93.42578125" style="1" customWidth="1"/>
    <col min="13" max="21" width="11.42578125" style="1"/>
    <col min="22" max="22" width="0" style="1" hidden="1" customWidth="1"/>
    <col min="23" max="16384" width="11.42578125" style="1"/>
  </cols>
  <sheetData>
    <row r="1" spans="1:22" s="6" customFormat="1" x14ac:dyDescent="0.25">
      <c r="A1" s="6" t="s">
        <v>177</v>
      </c>
      <c r="B1" s="6" t="s">
        <v>178</v>
      </c>
      <c r="C1" s="6" t="s">
        <v>179</v>
      </c>
      <c r="D1" s="6" t="s">
        <v>180</v>
      </c>
      <c r="E1" s="6" t="s">
        <v>181</v>
      </c>
      <c r="F1" s="6" t="s">
        <v>182</v>
      </c>
      <c r="G1" s="6" t="s">
        <v>183</v>
      </c>
      <c r="H1" s="6" t="s">
        <v>184</v>
      </c>
      <c r="I1" s="6" t="s">
        <v>185</v>
      </c>
      <c r="J1" s="6" t="s">
        <v>11</v>
      </c>
      <c r="K1" s="6" t="s">
        <v>186</v>
      </c>
      <c r="L1" s="6" t="s">
        <v>187</v>
      </c>
    </row>
    <row r="2" spans="1:22" ht="90" x14ac:dyDescent="0.25">
      <c r="A2" s="1">
        <v>1</v>
      </c>
      <c r="C2" s="4" t="s">
        <v>12</v>
      </c>
      <c r="D2" s="3" t="s">
        <v>17</v>
      </c>
      <c r="E2" s="1" t="s">
        <v>188</v>
      </c>
      <c r="F2" s="1" t="s">
        <v>97</v>
      </c>
      <c r="G2" s="2" t="s">
        <v>189</v>
      </c>
      <c r="H2" s="1">
        <v>12</v>
      </c>
      <c r="I2" s="1">
        <v>13</v>
      </c>
      <c r="J2" s="1" t="s">
        <v>77</v>
      </c>
      <c r="K2" s="1" t="s">
        <v>190</v>
      </c>
      <c r="S2" s="1" t="str">
        <f t="shared" ref="S2:S12" si="0">IF(ISBLANK(H2),IF(ISBLANK(I2),"",CONCATENATE("
SP:",I2)),IF(ISBLANK(I2),CONCATENATE("
BV:",H2),CONCATENATE("
BV:",H2,"/","SP:",I2)))</f>
        <v xml:space="preserve">
BV:12/SP:13</v>
      </c>
      <c r="T2" s="2" t="str">
        <f>CONCATENATE("[",E2,"] ",F2,S2)</f>
        <v>[Développement] Choisir un prestataire 
BV:12/SP:13</v>
      </c>
      <c r="V2" s="1" t="str">
        <f t="shared" ref="V2:V5" si="1">CONCATENATE("[",J2,"]",F2)</f>
        <v xml:space="preserve">[SHOULD]Choisir un prestataire </v>
      </c>
    </row>
    <row r="3" spans="1:22" ht="75" x14ac:dyDescent="0.25">
      <c r="A3" s="1">
        <v>2</v>
      </c>
      <c r="C3" s="4" t="s">
        <v>12</v>
      </c>
      <c r="D3" s="3" t="s">
        <v>18</v>
      </c>
      <c r="E3" s="1" t="s">
        <v>191</v>
      </c>
      <c r="F3" s="1" t="s">
        <v>81</v>
      </c>
      <c r="G3" s="2" t="s">
        <v>192</v>
      </c>
      <c r="H3" s="1">
        <v>12</v>
      </c>
      <c r="I3" s="1">
        <v>8</v>
      </c>
      <c r="J3" s="1" t="s">
        <v>69</v>
      </c>
      <c r="K3" s="1" t="s">
        <v>193</v>
      </c>
      <c r="L3" s="1" t="s">
        <v>194</v>
      </c>
      <c r="S3" s="1" t="str">
        <f t="shared" si="0"/>
        <v xml:space="preserve">
BV:12/SP:8</v>
      </c>
      <c r="T3" s="2" t="str">
        <f t="shared" ref="T3:T48" si="2">CONCATENATE("[",E3,"] ",F3,S3)</f>
        <v>[Environnement] Choisir un IDE
BV:12/SP:8</v>
      </c>
      <c r="V3" s="1" t="str">
        <f t="shared" si="1"/>
        <v>[MUST]Choisir un IDE</v>
      </c>
    </row>
    <row r="4" spans="1:22" ht="90" x14ac:dyDescent="0.25">
      <c r="A4" s="1">
        <v>3</v>
      </c>
      <c r="C4" s="4" t="s">
        <v>12</v>
      </c>
      <c r="D4" s="3" t="s">
        <v>18</v>
      </c>
      <c r="E4" s="1" t="s">
        <v>191</v>
      </c>
      <c r="F4" s="1" t="s">
        <v>88</v>
      </c>
      <c r="G4" s="2" t="s">
        <v>195</v>
      </c>
      <c r="H4" s="1">
        <v>12</v>
      </c>
      <c r="I4" s="1">
        <v>20</v>
      </c>
      <c r="J4" s="1" t="s">
        <v>69</v>
      </c>
      <c r="K4" s="1" t="s">
        <v>193</v>
      </c>
      <c r="L4" s="1" t="s">
        <v>196</v>
      </c>
      <c r="S4" s="1" t="str">
        <f t="shared" si="0"/>
        <v xml:space="preserve">
BV:12/SP:20</v>
      </c>
      <c r="T4" s="2" t="str">
        <f t="shared" si="2"/>
        <v>[Environnement] Installer un IDE
BV:12/SP:20</v>
      </c>
      <c r="V4" s="1" t="str">
        <f t="shared" si="1"/>
        <v>[MUST]Installer un IDE</v>
      </c>
    </row>
    <row r="5" spans="1:22" ht="75" x14ac:dyDescent="0.25">
      <c r="A5" s="1">
        <v>4</v>
      </c>
      <c r="C5" s="4" t="s">
        <v>12</v>
      </c>
      <c r="D5" s="3" t="s">
        <v>18</v>
      </c>
      <c r="E5" s="1" t="s">
        <v>191</v>
      </c>
      <c r="F5" s="1" t="s">
        <v>98</v>
      </c>
      <c r="G5" s="2" t="s">
        <v>197</v>
      </c>
      <c r="H5" s="1">
        <v>4</v>
      </c>
      <c r="I5" s="1">
        <v>8</v>
      </c>
      <c r="J5" s="1" t="s">
        <v>77</v>
      </c>
      <c r="K5" s="1" t="s">
        <v>190</v>
      </c>
      <c r="L5" s="1" t="s">
        <v>198</v>
      </c>
      <c r="S5" s="1" t="str">
        <f t="shared" si="0"/>
        <v xml:space="preserve">
BV:4/SP:8</v>
      </c>
      <c r="T5" s="2" t="str">
        <f t="shared" si="2"/>
        <v>[Environnement] Exploiter un IDE
BV:4/SP:8</v>
      </c>
      <c r="V5" s="1" t="str">
        <f t="shared" si="1"/>
        <v>[SHOULD]Exploiter un IDE</v>
      </c>
    </row>
    <row r="6" spans="1:22" ht="60" x14ac:dyDescent="0.25">
      <c r="A6" s="1">
        <v>5</v>
      </c>
      <c r="C6" s="4" t="s">
        <v>12</v>
      </c>
      <c r="D6" s="3" t="s">
        <v>18</v>
      </c>
      <c r="E6" s="1" t="s">
        <v>188</v>
      </c>
      <c r="F6" s="1" t="s">
        <v>117</v>
      </c>
      <c r="G6" s="2" t="s">
        <v>199</v>
      </c>
      <c r="J6" s="1" t="s">
        <v>80</v>
      </c>
      <c r="K6" s="1" t="s">
        <v>200</v>
      </c>
      <c r="L6" s="1" t="s">
        <v>201</v>
      </c>
      <c r="S6" s="1" t="str">
        <f t="shared" si="0"/>
        <v/>
      </c>
      <c r="T6" s="2" t="str">
        <f t="shared" si="2"/>
        <v>[Développement] Avoir un IDE avec IA</v>
      </c>
      <c r="V6" s="1" t="str">
        <f>CONCATENATE("[",J6,"]",F6)</f>
        <v>[WON'T]Avoir un IDE avec IA</v>
      </c>
    </row>
    <row r="7" spans="1:22" ht="105" x14ac:dyDescent="0.25">
      <c r="A7" s="1">
        <v>6</v>
      </c>
      <c r="C7" s="4" t="s">
        <v>12</v>
      </c>
      <c r="D7" s="3" t="s">
        <v>18</v>
      </c>
      <c r="E7" s="1" t="s">
        <v>188</v>
      </c>
      <c r="F7" s="1" t="s">
        <v>202</v>
      </c>
      <c r="G7" s="2" t="s">
        <v>203</v>
      </c>
      <c r="H7" s="1">
        <v>9</v>
      </c>
      <c r="I7" s="1">
        <v>8</v>
      </c>
      <c r="J7" s="1" t="s">
        <v>69</v>
      </c>
      <c r="K7" s="1" t="s">
        <v>193</v>
      </c>
      <c r="L7" s="1" t="s">
        <v>204</v>
      </c>
      <c r="S7" s="1" t="str">
        <f t="shared" si="0"/>
        <v xml:space="preserve">
BV:9/SP:8</v>
      </c>
      <c r="T7" s="2" t="str">
        <f t="shared" si="2"/>
        <v>[Développement] Avoir un environement uniforme
BV:9/SP:8</v>
      </c>
      <c r="V7" s="1" t="str">
        <f t="shared" ref="V7:V48" si="3">CONCATENATE("[",J7,"]",F7)</f>
        <v>[MUST]Avoir un environement uniforme</v>
      </c>
    </row>
    <row r="8" spans="1:22" ht="75" x14ac:dyDescent="0.25">
      <c r="A8" s="1">
        <v>7</v>
      </c>
      <c r="C8" s="4" t="s">
        <v>12</v>
      </c>
      <c r="D8" s="3" t="s">
        <v>19</v>
      </c>
      <c r="E8" s="1" t="s">
        <v>188</v>
      </c>
      <c r="F8" s="1" t="s">
        <v>99</v>
      </c>
      <c r="G8" s="2" t="s">
        <v>205</v>
      </c>
      <c r="H8" s="1">
        <v>9</v>
      </c>
      <c r="I8" s="1">
        <v>3</v>
      </c>
      <c r="J8" s="1" t="s">
        <v>77</v>
      </c>
      <c r="K8" s="1" t="s">
        <v>190</v>
      </c>
      <c r="L8" s="1" t="s">
        <v>198</v>
      </c>
      <c r="S8" s="1" t="str">
        <f t="shared" si="0"/>
        <v xml:space="preserve">
BV:9/SP:3</v>
      </c>
      <c r="T8" s="2" t="str">
        <f t="shared" si="2"/>
        <v>[Développement] Améliorer le code
BV:9/SP:3</v>
      </c>
      <c r="V8" s="1" t="str">
        <f t="shared" si="3"/>
        <v>[SHOULD]Améliorer le code</v>
      </c>
    </row>
    <row r="9" spans="1:22" ht="60" x14ac:dyDescent="0.25">
      <c r="A9" s="1">
        <v>8</v>
      </c>
      <c r="C9" s="4" t="s">
        <v>12</v>
      </c>
      <c r="D9" s="3" t="s">
        <v>19</v>
      </c>
      <c r="E9" s="1" t="s">
        <v>188</v>
      </c>
      <c r="F9" s="1" t="s">
        <v>12</v>
      </c>
      <c r="G9" s="2" t="s">
        <v>206</v>
      </c>
      <c r="J9" s="1" t="s">
        <v>80</v>
      </c>
      <c r="K9" s="1" t="s">
        <v>190</v>
      </c>
      <c r="L9" s="1" t="s">
        <v>196</v>
      </c>
      <c r="S9" s="1" t="str">
        <f t="shared" si="0"/>
        <v/>
      </c>
      <c r="T9" s="2" t="str">
        <f t="shared" si="2"/>
        <v>[Développement] Développer un produit</v>
      </c>
      <c r="V9" s="1" t="str">
        <f t="shared" si="3"/>
        <v>[WON'T]Développer un produit</v>
      </c>
    </row>
    <row r="10" spans="1:22" ht="90" x14ac:dyDescent="0.25">
      <c r="A10" s="1">
        <v>9</v>
      </c>
      <c r="C10" s="4" t="s">
        <v>12</v>
      </c>
      <c r="D10" s="3" t="s">
        <v>19</v>
      </c>
      <c r="E10" s="1" t="s">
        <v>188</v>
      </c>
      <c r="F10" s="1" t="s">
        <v>109</v>
      </c>
      <c r="G10" s="2" t="s">
        <v>207</v>
      </c>
      <c r="I10" s="1">
        <v>3</v>
      </c>
      <c r="J10" s="1" t="s">
        <v>79</v>
      </c>
      <c r="K10" s="1" t="s">
        <v>190</v>
      </c>
      <c r="L10" s="1" t="s">
        <v>198</v>
      </c>
      <c r="S10" s="1" t="str">
        <f t="shared" si="0"/>
        <v xml:space="preserve">
SP:3</v>
      </c>
      <c r="T10" s="2" t="str">
        <f t="shared" si="2"/>
        <v>[Développement] Développer des outils annexes
SP:3</v>
      </c>
      <c r="V10" s="1" t="str">
        <f t="shared" si="3"/>
        <v>[COULD]Développer des outils annexes</v>
      </c>
    </row>
    <row r="11" spans="1:22" ht="90" x14ac:dyDescent="0.25">
      <c r="A11" s="1">
        <v>10</v>
      </c>
      <c r="C11" s="4" t="s">
        <v>12</v>
      </c>
      <c r="D11" s="3" t="s">
        <v>19</v>
      </c>
      <c r="E11" s="1" t="s">
        <v>188</v>
      </c>
      <c r="F11" s="1" t="s">
        <v>115</v>
      </c>
      <c r="G11" s="2" t="s">
        <v>208</v>
      </c>
      <c r="I11" s="1">
        <v>3</v>
      </c>
      <c r="J11" s="1" t="s">
        <v>79</v>
      </c>
      <c r="K11" s="1" t="s">
        <v>193</v>
      </c>
      <c r="L11" s="1" t="s">
        <v>196</v>
      </c>
      <c r="S11" s="1" t="str">
        <f t="shared" si="0"/>
        <v xml:space="preserve">
SP:3</v>
      </c>
      <c r="T11" s="2" t="str">
        <f t="shared" si="2"/>
        <v>[Développement] Choisir des solutions techniques
SP:3</v>
      </c>
      <c r="V11" s="1" t="str">
        <f t="shared" si="3"/>
        <v>[COULD]Choisir des solutions techniques</v>
      </c>
    </row>
    <row r="12" spans="1:22" ht="120" x14ac:dyDescent="0.25">
      <c r="A12" s="1">
        <v>11</v>
      </c>
      <c r="C12" s="4" t="s">
        <v>12</v>
      </c>
      <c r="D12" s="3" t="s">
        <v>19</v>
      </c>
      <c r="E12" s="1" t="s">
        <v>191</v>
      </c>
      <c r="F12" s="1" t="s">
        <v>82</v>
      </c>
      <c r="G12" s="2" t="s">
        <v>209</v>
      </c>
      <c r="H12" s="1">
        <v>4</v>
      </c>
      <c r="I12" s="1">
        <v>13</v>
      </c>
      <c r="J12" s="1" t="s">
        <v>69</v>
      </c>
      <c r="K12" s="1" t="s">
        <v>193</v>
      </c>
      <c r="L12" s="1" t="s">
        <v>210</v>
      </c>
      <c r="S12" s="1" t="str">
        <f t="shared" si="0"/>
        <v xml:space="preserve">
BV:4/SP:13</v>
      </c>
      <c r="T12" s="2" t="str">
        <f t="shared" si="2"/>
        <v>[Environnement] Travailler en respectant les règles de sécurité
BV:4/SP:13</v>
      </c>
      <c r="V12" s="1" t="str">
        <f t="shared" si="3"/>
        <v>[MUST]Travailler en respectant les règles de sécurité</v>
      </c>
    </row>
    <row r="13" spans="1:22" ht="90" x14ac:dyDescent="0.25">
      <c r="A13" s="1">
        <v>12</v>
      </c>
      <c r="C13" s="4" t="s">
        <v>12</v>
      </c>
      <c r="D13" s="3" t="s">
        <v>19</v>
      </c>
      <c r="E13" s="1" t="s">
        <v>188</v>
      </c>
      <c r="F13" s="1" t="s">
        <v>123</v>
      </c>
      <c r="G13" s="2" t="s">
        <v>211</v>
      </c>
      <c r="J13" s="1" t="s">
        <v>80</v>
      </c>
      <c r="K13" s="17" t="s">
        <v>193</v>
      </c>
      <c r="L13" s="1" t="s">
        <v>212</v>
      </c>
      <c r="S13" s="1" t="str">
        <f t="shared" ref="S13:S48" si="4">IF(ISBLANK(H13),IF(ISBLANK(I13),"",CONCATENATE("
SP:",I13)),IF(ISBLANK(I13),CONCATENATE("
BV:",H13),CONCATENATE("
BV:",H13,"/","SP:",I13)))</f>
        <v/>
      </c>
      <c r="T13" s="2" t="str">
        <f t="shared" si="2"/>
        <v>[Développement] Développer en peer programming</v>
      </c>
      <c r="V13" s="1" t="str">
        <f t="shared" si="3"/>
        <v>[WON'T]Développer en peer programming</v>
      </c>
    </row>
    <row r="14" spans="1:22" ht="75" x14ac:dyDescent="0.25">
      <c r="A14" s="1">
        <v>13</v>
      </c>
      <c r="C14" s="4" t="s">
        <v>13</v>
      </c>
      <c r="D14" s="3" t="s">
        <v>20</v>
      </c>
      <c r="E14" s="1" t="s">
        <v>213</v>
      </c>
      <c r="F14" s="1" t="s">
        <v>83</v>
      </c>
      <c r="G14" s="2" t="s">
        <v>214</v>
      </c>
      <c r="H14" s="1">
        <v>12</v>
      </c>
      <c r="I14" s="1">
        <v>8</v>
      </c>
      <c r="J14" s="1" t="s">
        <v>69</v>
      </c>
      <c r="K14" s="1" t="s">
        <v>200</v>
      </c>
      <c r="L14" s="1" t="s">
        <v>215</v>
      </c>
      <c r="S14" s="1" t="str">
        <f t="shared" si="4"/>
        <v xml:space="preserve">
BV:12/SP:8</v>
      </c>
      <c r="T14" s="2" t="str">
        <f t="shared" si="2"/>
        <v>[Développement&gt;] Stocker le code
BV:12/SP:8</v>
      </c>
      <c r="V14" s="1" t="str">
        <f t="shared" si="3"/>
        <v>[MUST]Stocker le code</v>
      </c>
    </row>
    <row r="15" spans="1:22" ht="105" x14ac:dyDescent="0.25">
      <c r="A15" s="1">
        <v>14</v>
      </c>
      <c r="C15" s="4" t="s">
        <v>13</v>
      </c>
      <c r="D15" s="3" t="s">
        <v>20</v>
      </c>
      <c r="E15" s="1" t="s">
        <v>216</v>
      </c>
      <c r="F15" s="1" t="s">
        <v>89</v>
      </c>
      <c r="G15" s="2" t="s">
        <v>217</v>
      </c>
      <c r="H15" s="1">
        <v>16</v>
      </c>
      <c r="I15" s="1">
        <v>3</v>
      </c>
      <c r="J15" s="1" t="s">
        <v>69</v>
      </c>
      <c r="K15" s="1" t="s">
        <v>200</v>
      </c>
      <c r="L15" s="1" t="s">
        <v>218</v>
      </c>
      <c r="S15" s="1" t="str">
        <f t="shared" si="4"/>
        <v xml:space="preserve">
BV:16/SP:3</v>
      </c>
      <c r="T15" s="2" t="str">
        <f t="shared" si="2"/>
        <v>[Espace documentaire] Stocker la documentation
BV:16/SP:3</v>
      </c>
      <c r="V15" s="1" t="str">
        <f t="shared" si="3"/>
        <v>[MUST]Stocker la documentation</v>
      </c>
    </row>
    <row r="16" spans="1:22" ht="75" x14ac:dyDescent="0.25">
      <c r="A16" s="1">
        <v>15</v>
      </c>
      <c r="C16" s="4" t="s">
        <v>13</v>
      </c>
      <c r="D16" s="3" t="s">
        <v>20</v>
      </c>
      <c r="E16" s="1" t="s">
        <v>191</v>
      </c>
      <c r="F16" s="1" t="s">
        <v>94</v>
      </c>
      <c r="G16" s="2" t="s">
        <v>219</v>
      </c>
      <c r="H16" s="1">
        <v>6</v>
      </c>
      <c r="I16" s="1">
        <v>5</v>
      </c>
      <c r="J16" s="1" t="s">
        <v>69</v>
      </c>
      <c r="K16" s="1" t="s">
        <v>193</v>
      </c>
      <c r="L16" s="1" t="s">
        <v>220</v>
      </c>
      <c r="S16" s="1" t="str">
        <f t="shared" si="4"/>
        <v xml:space="preserve">
BV:6/SP:5</v>
      </c>
      <c r="T16" s="2" t="str">
        <f t="shared" si="2"/>
        <v>[Environnement] Sécuriser le stockage
BV:6/SP:5</v>
      </c>
      <c r="V16" s="1" t="str">
        <f t="shared" si="3"/>
        <v>[MUST]Sécuriser le stockage</v>
      </c>
    </row>
    <row r="17" spans="1:22" ht="90" x14ac:dyDescent="0.25">
      <c r="A17" s="1">
        <v>16</v>
      </c>
      <c r="C17" s="4" t="s">
        <v>13</v>
      </c>
      <c r="D17" s="3" t="s">
        <v>20</v>
      </c>
      <c r="E17" s="1" t="s">
        <v>188</v>
      </c>
      <c r="F17" s="1" t="s">
        <v>110</v>
      </c>
      <c r="G17" s="2" t="s">
        <v>221</v>
      </c>
      <c r="J17" s="1" t="s">
        <v>79</v>
      </c>
      <c r="K17" s="1" t="s">
        <v>190</v>
      </c>
      <c r="L17" s="1" t="s">
        <v>278</v>
      </c>
      <c r="S17" s="1" t="str">
        <f t="shared" si="4"/>
        <v/>
      </c>
      <c r="T17" s="2" t="str">
        <f t="shared" si="2"/>
        <v>[Développement] Exploiter un repository privé</v>
      </c>
      <c r="V17" s="1" t="str">
        <f t="shared" si="3"/>
        <v>[COULD]Exploiter un repository privé</v>
      </c>
    </row>
    <row r="18" spans="1:22" ht="90" x14ac:dyDescent="0.25">
      <c r="A18" s="1">
        <v>17</v>
      </c>
      <c r="C18" s="4" t="s">
        <v>13</v>
      </c>
      <c r="D18" s="3" t="s">
        <v>21</v>
      </c>
      <c r="E18" s="1" t="s">
        <v>191</v>
      </c>
      <c r="F18" s="1" t="s">
        <v>84</v>
      </c>
      <c r="G18" s="2" t="s">
        <v>222</v>
      </c>
      <c r="H18" s="1">
        <v>6</v>
      </c>
      <c r="I18" s="1">
        <v>5</v>
      </c>
      <c r="J18" s="1" t="s">
        <v>69</v>
      </c>
      <c r="K18" s="16" t="s">
        <v>193</v>
      </c>
      <c r="L18" s="1" t="s">
        <v>279</v>
      </c>
      <c r="S18" s="1" t="str">
        <f t="shared" si="4"/>
        <v xml:space="preserve">
BV:6/SP:5</v>
      </c>
      <c r="T18" s="2" t="str">
        <f t="shared" si="2"/>
        <v>[Environnement] Mettre à jour les paramètres
BV:6/SP:5</v>
      </c>
      <c r="V18" s="1" t="str">
        <f t="shared" si="3"/>
        <v>[MUST]Mettre à jour les paramètres</v>
      </c>
    </row>
    <row r="19" spans="1:22" ht="75" x14ac:dyDescent="0.25">
      <c r="A19" s="1">
        <v>18</v>
      </c>
      <c r="C19" s="4" t="s">
        <v>13</v>
      </c>
      <c r="D19" s="3" t="s">
        <v>21</v>
      </c>
      <c r="E19" s="1" t="s">
        <v>223</v>
      </c>
      <c r="F19" s="1" t="s">
        <v>90</v>
      </c>
      <c r="G19" s="2" t="s">
        <v>224</v>
      </c>
      <c r="H19" s="1">
        <v>9</v>
      </c>
      <c r="I19" s="1">
        <v>13</v>
      </c>
      <c r="J19" s="1" t="s">
        <v>69</v>
      </c>
      <c r="K19" s="1" t="s">
        <v>193</v>
      </c>
      <c r="L19" s="1" t="s">
        <v>225</v>
      </c>
      <c r="S19" s="1" t="str">
        <f t="shared" si="4"/>
        <v xml:space="preserve">
BV:9/SP:13</v>
      </c>
      <c r="T19" s="2" t="str">
        <f t="shared" si="2"/>
        <v>[Matériel] Modifier les jeux de données
BV:9/SP:13</v>
      </c>
      <c r="V19" s="1" t="str">
        <f t="shared" si="3"/>
        <v>[MUST]Modifier les jeux de données</v>
      </c>
    </row>
    <row r="20" spans="1:22" ht="105" x14ac:dyDescent="0.25">
      <c r="A20" s="1">
        <v>19</v>
      </c>
      <c r="C20" s="4" t="s">
        <v>13</v>
      </c>
      <c r="D20" s="3" t="s">
        <v>21</v>
      </c>
      <c r="E20" s="1" t="s">
        <v>216</v>
      </c>
      <c r="F20" s="1" t="s">
        <v>100</v>
      </c>
      <c r="G20" s="2" t="s">
        <v>226</v>
      </c>
      <c r="H20" s="1">
        <v>4</v>
      </c>
      <c r="I20" s="1">
        <v>3</v>
      </c>
      <c r="J20" s="1" t="s">
        <v>77</v>
      </c>
      <c r="K20" s="1" t="s">
        <v>193</v>
      </c>
      <c r="L20" s="1" t="s">
        <v>227</v>
      </c>
      <c r="S20" s="1" t="str">
        <f t="shared" si="4"/>
        <v xml:space="preserve">
BV:4/SP:3</v>
      </c>
      <c r="T20" s="2" t="str">
        <f t="shared" si="2"/>
        <v>[Espace documentaire] Partager les jeux de données
BV:4/SP:3</v>
      </c>
      <c r="V20" s="1" t="str">
        <f t="shared" si="3"/>
        <v>[SHOULD]Partager les jeux de données</v>
      </c>
    </row>
    <row r="21" spans="1:22" ht="90" x14ac:dyDescent="0.25">
      <c r="A21" s="1">
        <v>20</v>
      </c>
      <c r="C21" s="4" t="s">
        <v>13</v>
      </c>
      <c r="D21" s="3" t="s">
        <v>21</v>
      </c>
      <c r="E21" s="1" t="s">
        <v>191</v>
      </c>
      <c r="F21" s="1" t="s">
        <v>106</v>
      </c>
      <c r="G21" s="2" t="s">
        <v>228</v>
      </c>
      <c r="H21" s="1">
        <v>12</v>
      </c>
      <c r="I21" s="1">
        <v>3</v>
      </c>
      <c r="J21" s="1" t="s">
        <v>77</v>
      </c>
      <c r="K21" s="15" t="s">
        <v>253</v>
      </c>
      <c r="L21" s="1" t="s">
        <v>229</v>
      </c>
      <c r="S21" s="1" t="str">
        <f t="shared" si="4"/>
        <v xml:space="preserve">
BV:12/SP:3</v>
      </c>
      <c r="T21" s="2" t="str">
        <f t="shared" si="2"/>
        <v>[Environnement] Transférer des données
BV:12/SP:3</v>
      </c>
      <c r="V21" s="1" t="str">
        <f t="shared" si="3"/>
        <v>[SHOULD]Transférer des données</v>
      </c>
    </row>
    <row r="22" spans="1:22" ht="90" x14ac:dyDescent="0.25">
      <c r="A22" s="1">
        <v>21</v>
      </c>
      <c r="C22" s="4" t="s">
        <v>13</v>
      </c>
      <c r="D22" s="3" t="s">
        <v>21</v>
      </c>
      <c r="E22" s="1" t="s">
        <v>216</v>
      </c>
      <c r="F22" s="1" t="s">
        <v>118</v>
      </c>
      <c r="G22" s="2" t="s">
        <v>230</v>
      </c>
      <c r="J22" s="1" t="s">
        <v>80</v>
      </c>
      <c r="K22" s="1" t="s">
        <v>193</v>
      </c>
      <c r="L22" s="1" t="s">
        <v>231</v>
      </c>
      <c r="S22" s="1" t="str">
        <f t="shared" si="4"/>
        <v/>
      </c>
      <c r="T22" s="2" t="str">
        <f t="shared" si="2"/>
        <v>[Espace documentaire] Visualiser les jeux de données</v>
      </c>
      <c r="V22" s="1" t="str">
        <f t="shared" si="3"/>
        <v>[WON'T]Visualiser les jeux de données</v>
      </c>
    </row>
    <row r="23" spans="1:22" ht="105" x14ac:dyDescent="0.25">
      <c r="A23" s="1">
        <v>22</v>
      </c>
      <c r="C23" s="4" t="s">
        <v>13</v>
      </c>
      <c r="D23" s="3" t="s">
        <v>21</v>
      </c>
      <c r="E23" s="1" t="s">
        <v>191</v>
      </c>
      <c r="F23" s="1" t="s">
        <v>108</v>
      </c>
      <c r="G23" s="2" t="s">
        <v>232</v>
      </c>
      <c r="H23" s="1">
        <v>3</v>
      </c>
      <c r="I23" s="1">
        <v>5</v>
      </c>
      <c r="J23" s="1" t="s">
        <v>77</v>
      </c>
      <c r="K23" s="16" t="s">
        <v>200</v>
      </c>
      <c r="L23" s="1" t="s">
        <v>233</v>
      </c>
      <c r="S23" s="1" t="str">
        <f t="shared" si="4"/>
        <v xml:space="preserve">
BV:3/SP:5</v>
      </c>
      <c r="T23" s="2" t="str">
        <f t="shared" si="2"/>
        <v>[Environnement] Accéder à des sources de données distantes
BV:3/SP:5</v>
      </c>
      <c r="V23" s="1" t="str">
        <f t="shared" si="3"/>
        <v>[SHOULD]Accéder à des sources de données distantes</v>
      </c>
    </row>
    <row r="24" spans="1:22" ht="75" x14ac:dyDescent="0.25">
      <c r="A24" s="1">
        <v>23</v>
      </c>
      <c r="C24" s="4" t="s">
        <v>13</v>
      </c>
      <c r="D24" s="3" t="s">
        <v>22</v>
      </c>
      <c r="E24" s="1" t="s">
        <v>191</v>
      </c>
      <c r="F24" s="1" t="s">
        <v>85</v>
      </c>
      <c r="G24" s="2" t="s">
        <v>234</v>
      </c>
      <c r="H24" s="1">
        <v>9</v>
      </c>
      <c r="I24" s="1">
        <v>1</v>
      </c>
      <c r="J24" s="1" t="s">
        <v>69</v>
      </c>
      <c r="K24" s="1" t="s">
        <v>193</v>
      </c>
      <c r="L24" s="1" t="s">
        <v>235</v>
      </c>
      <c r="S24" s="1" t="str">
        <f t="shared" si="4"/>
        <v xml:space="preserve">
BV:9/SP:1</v>
      </c>
      <c r="T24" s="2" t="str">
        <f t="shared" si="2"/>
        <v>[Environnement] Tester les livraisons
BV:9/SP:1</v>
      </c>
      <c r="V24" s="1" t="str">
        <f t="shared" si="3"/>
        <v>[MUST]Tester les livraisons</v>
      </c>
    </row>
    <row r="25" spans="1:22" ht="105" x14ac:dyDescent="0.25">
      <c r="A25" s="1">
        <v>24</v>
      </c>
      <c r="C25" s="7" t="s">
        <v>236</v>
      </c>
      <c r="D25" s="8" t="s">
        <v>237</v>
      </c>
      <c r="E25" s="1" t="s">
        <v>188</v>
      </c>
      <c r="F25" s="9" t="s">
        <v>238</v>
      </c>
      <c r="G25" s="2" t="s">
        <v>239</v>
      </c>
      <c r="H25" s="1">
        <v>7</v>
      </c>
      <c r="I25" s="1">
        <v>8</v>
      </c>
      <c r="J25" s="1" t="s">
        <v>77</v>
      </c>
      <c r="K25" s="1" t="s">
        <v>190</v>
      </c>
      <c r="L25" s="1" t="s">
        <v>198</v>
      </c>
      <c r="S25" s="1" t="str">
        <f t="shared" si="4"/>
        <v xml:space="preserve">
BV:7/SP:8</v>
      </c>
      <c r="T25" s="2" t="str">
        <f t="shared" si="2"/>
        <v>[Développement] Auditer le code
Vérifier la qualité
BV:7/SP:8</v>
      </c>
      <c r="V25" s="1" t="str">
        <f t="shared" si="3"/>
        <v>[SHOULD]Auditer le code
Vérifier la qualité</v>
      </c>
    </row>
    <row r="26" spans="1:22" ht="105" x14ac:dyDescent="0.25">
      <c r="A26" s="1">
        <v>25</v>
      </c>
      <c r="C26" s="4" t="s">
        <v>13</v>
      </c>
      <c r="D26" s="3" t="s">
        <v>22</v>
      </c>
      <c r="E26" s="1" t="s">
        <v>191</v>
      </c>
      <c r="F26" s="1" t="s">
        <v>91</v>
      </c>
      <c r="G26" s="2" t="s">
        <v>240</v>
      </c>
      <c r="H26" s="1">
        <v>16</v>
      </c>
      <c r="I26" s="1">
        <v>0</v>
      </c>
      <c r="J26" s="1" t="s">
        <v>69</v>
      </c>
      <c r="K26" s="1" t="s">
        <v>200</v>
      </c>
      <c r="L26" s="1" t="s">
        <v>241</v>
      </c>
      <c r="S26" s="1" t="str">
        <f t="shared" si="4"/>
        <v xml:space="preserve">
BV:16/SP:0</v>
      </c>
      <c r="T26" s="2" t="str">
        <f t="shared" si="2"/>
        <v>[Environnement] être indépendant des prestataires
BV:16/SP:0</v>
      </c>
      <c r="V26" s="1" t="str">
        <f t="shared" si="3"/>
        <v>[MUST]être indépendant des prestataires</v>
      </c>
    </row>
    <row r="27" spans="1:22" ht="120" x14ac:dyDescent="0.25">
      <c r="A27" s="1">
        <v>26</v>
      </c>
      <c r="C27" s="4" t="s">
        <v>14</v>
      </c>
      <c r="D27" s="3" t="s">
        <v>23</v>
      </c>
      <c r="E27" s="1" t="s">
        <v>216</v>
      </c>
      <c r="F27" s="1" t="s">
        <v>86</v>
      </c>
      <c r="G27" s="2" t="s">
        <v>242</v>
      </c>
      <c r="H27" s="1">
        <v>12</v>
      </c>
      <c r="I27" s="1">
        <v>3</v>
      </c>
      <c r="J27" s="1" t="s">
        <v>69</v>
      </c>
      <c r="K27" s="1" t="s">
        <v>200</v>
      </c>
      <c r="L27" s="1" t="s">
        <v>218</v>
      </c>
      <c r="S27" s="1" t="str">
        <f t="shared" si="4"/>
        <v xml:space="preserve">
BV:12/SP:3</v>
      </c>
      <c r="T27" s="2" t="str">
        <f t="shared" si="2"/>
        <v>[Espace documentaire] Consulter la documentation
BV:12/SP:3</v>
      </c>
      <c r="V27" s="1" t="str">
        <f t="shared" si="3"/>
        <v>[MUST]Consulter la documentation</v>
      </c>
    </row>
    <row r="28" spans="1:22" ht="60" x14ac:dyDescent="0.25">
      <c r="A28" s="1">
        <v>27</v>
      </c>
      <c r="C28" s="4" t="s">
        <v>14</v>
      </c>
      <c r="D28" s="3" t="s">
        <v>23</v>
      </c>
      <c r="E28" s="1" t="s">
        <v>243</v>
      </c>
      <c r="F28" s="1" t="s">
        <v>119</v>
      </c>
      <c r="G28" s="2" t="s">
        <v>244</v>
      </c>
      <c r="J28" s="1" t="s">
        <v>80</v>
      </c>
      <c r="K28" s="1" t="s">
        <v>190</v>
      </c>
      <c r="L28" s="1" t="s">
        <v>198</v>
      </c>
      <c r="S28" s="1" t="str">
        <f t="shared" si="4"/>
        <v/>
      </c>
      <c r="T28" s="2" t="str">
        <f t="shared" si="2"/>
        <v>[Formation] Comprendre le code</v>
      </c>
      <c r="V28" s="1" t="str">
        <f t="shared" si="3"/>
        <v>[WON'T]Comprendre le code</v>
      </c>
    </row>
    <row r="29" spans="1:22" ht="90" x14ac:dyDescent="0.25">
      <c r="A29" s="1">
        <v>28</v>
      </c>
      <c r="C29" s="4" t="s">
        <v>14</v>
      </c>
      <c r="D29" s="3" t="s">
        <v>23</v>
      </c>
      <c r="E29" s="1" t="s">
        <v>223</v>
      </c>
      <c r="F29" s="1" t="s">
        <v>92</v>
      </c>
      <c r="G29" s="2" t="s">
        <v>245</v>
      </c>
      <c r="H29" s="1">
        <v>6</v>
      </c>
      <c r="I29" s="1">
        <v>0</v>
      </c>
      <c r="J29" s="1" t="s">
        <v>69</v>
      </c>
      <c r="K29" s="1" t="s">
        <v>193</v>
      </c>
      <c r="L29" s="1" t="s">
        <v>246</v>
      </c>
      <c r="S29" s="1" t="str">
        <f t="shared" si="4"/>
        <v xml:space="preserve">
BV:6/SP:0</v>
      </c>
      <c r="T29" s="2" t="str">
        <f t="shared" si="2"/>
        <v>[Matériel] Déployer sur une machine adaptée
BV:6/SP:0</v>
      </c>
      <c r="V29" s="1" t="str">
        <f t="shared" si="3"/>
        <v>[MUST]Déployer sur une machine adaptée</v>
      </c>
    </row>
    <row r="30" spans="1:22" ht="105" x14ac:dyDescent="0.25">
      <c r="A30" s="1">
        <v>29</v>
      </c>
      <c r="C30" s="4" t="s">
        <v>14</v>
      </c>
      <c r="D30" s="3" t="s">
        <v>23</v>
      </c>
      <c r="E30" s="1" t="s">
        <v>191</v>
      </c>
      <c r="F30" s="1" t="s">
        <v>111</v>
      </c>
      <c r="G30" s="2" t="s">
        <v>247</v>
      </c>
      <c r="I30" s="1">
        <v>5</v>
      </c>
      <c r="J30" s="1" t="s">
        <v>79</v>
      </c>
      <c r="K30" s="1" t="s">
        <v>193</v>
      </c>
      <c r="L30" s="1" t="s">
        <v>248</v>
      </c>
      <c r="S30" s="1" t="str">
        <f t="shared" si="4"/>
        <v xml:space="preserve">
SP:5</v>
      </c>
      <c r="T30" s="2" t="str">
        <f t="shared" si="2"/>
        <v>[Environnement] Avoir un environnement iso-prod
SP:5</v>
      </c>
      <c r="V30" s="1" t="str">
        <f t="shared" si="3"/>
        <v>[COULD]Avoir un environnement iso-prod</v>
      </c>
    </row>
    <row r="31" spans="1:22" ht="135" x14ac:dyDescent="0.25">
      <c r="A31" s="1">
        <v>30</v>
      </c>
      <c r="C31" s="4" t="s">
        <v>14</v>
      </c>
      <c r="D31" s="3" t="s">
        <v>23</v>
      </c>
      <c r="E31" s="1" t="s">
        <v>188</v>
      </c>
      <c r="F31" s="1" t="s">
        <v>95</v>
      </c>
      <c r="G31" s="2" t="s">
        <v>249</v>
      </c>
      <c r="H31" s="1">
        <v>12</v>
      </c>
      <c r="I31" s="1">
        <v>13</v>
      </c>
      <c r="J31" s="1" t="s">
        <v>69</v>
      </c>
      <c r="K31" s="1" t="s">
        <v>193</v>
      </c>
      <c r="L31" s="1" t="s">
        <v>250</v>
      </c>
      <c r="S31" s="1" t="str">
        <f t="shared" si="4"/>
        <v xml:space="preserve">
BV:12/SP:13</v>
      </c>
      <c r="T31" s="2" t="str">
        <f t="shared" si="2"/>
        <v>[Développement] Mettre à jour l'environnement d'exécution
BV:12/SP:13</v>
      </c>
      <c r="V31" s="1" t="str">
        <f t="shared" si="3"/>
        <v>[MUST]Mettre à jour l'environnement d'exécution</v>
      </c>
    </row>
    <row r="32" spans="1:22" ht="75" x14ac:dyDescent="0.25">
      <c r="A32" s="1">
        <v>31</v>
      </c>
      <c r="C32" s="4" t="s">
        <v>14</v>
      </c>
      <c r="D32" s="3" t="s">
        <v>23</v>
      </c>
      <c r="E32" s="1" t="s">
        <v>191</v>
      </c>
      <c r="F32" s="1" t="s">
        <v>251</v>
      </c>
      <c r="G32" s="2" t="s">
        <v>252</v>
      </c>
      <c r="J32" s="1" t="s">
        <v>79</v>
      </c>
      <c r="K32" s="15" t="s">
        <v>253</v>
      </c>
      <c r="L32" s="1" t="s">
        <v>254</v>
      </c>
      <c r="S32" s="1" t="str">
        <f t="shared" si="4"/>
        <v/>
      </c>
      <c r="T32" s="2" t="str">
        <f t="shared" si="2"/>
        <v>[Environnement] Garantir la non régression</v>
      </c>
      <c r="V32" s="1" t="str">
        <f t="shared" si="3"/>
        <v>[COULD]Garantir la non régression</v>
      </c>
    </row>
    <row r="33" spans="1:22" ht="150" x14ac:dyDescent="0.25">
      <c r="A33" s="1">
        <v>32</v>
      </c>
      <c r="C33" s="4" t="s">
        <v>14</v>
      </c>
      <c r="D33" s="3" t="s">
        <v>23</v>
      </c>
      <c r="E33" s="1" t="s">
        <v>191</v>
      </c>
      <c r="F33" s="9" t="s">
        <v>255</v>
      </c>
      <c r="G33" s="2" t="s">
        <v>256</v>
      </c>
      <c r="H33" s="1">
        <v>8</v>
      </c>
      <c r="I33" s="1">
        <v>5</v>
      </c>
      <c r="J33" s="1" t="s">
        <v>77</v>
      </c>
      <c r="K33" s="1" t="s">
        <v>193</v>
      </c>
      <c r="L33" s="1" t="s">
        <v>196</v>
      </c>
      <c r="S33" s="1" t="str">
        <f t="shared" si="4"/>
        <v xml:space="preserve">
BV:8/SP:5</v>
      </c>
      <c r="T33" s="2" t="str">
        <f t="shared" si="2"/>
        <v>[Environnement] Assurer la maintenance de l'infra
Garantir l'accessibilité de la machine
BV:8/SP:5</v>
      </c>
      <c r="V33" s="1" t="str">
        <f t="shared" si="3"/>
        <v>[SHOULD]Assurer la maintenance de l'infra
Garantir l'accessibilité de la machine</v>
      </c>
    </row>
    <row r="34" spans="1:22" ht="60" x14ac:dyDescent="0.25">
      <c r="A34" s="1">
        <v>33</v>
      </c>
      <c r="C34" s="4" t="s">
        <v>14</v>
      </c>
      <c r="D34" s="3" t="s">
        <v>23</v>
      </c>
      <c r="E34" s="1" t="s">
        <v>191</v>
      </c>
      <c r="F34" s="1" t="s">
        <v>124</v>
      </c>
      <c r="G34" s="2" t="s">
        <v>257</v>
      </c>
      <c r="J34" s="1" t="s">
        <v>80</v>
      </c>
      <c r="K34" s="1" t="s">
        <v>193</v>
      </c>
      <c r="L34" s="1" t="s">
        <v>258</v>
      </c>
      <c r="S34" s="1" t="str">
        <f t="shared" si="4"/>
        <v/>
      </c>
      <c r="T34" s="2" t="str">
        <f t="shared" si="2"/>
        <v>[Environnement] Optimiser le réseau</v>
      </c>
      <c r="V34" s="1" t="str">
        <f t="shared" si="3"/>
        <v>[WON'T]Optimiser le réseau</v>
      </c>
    </row>
    <row r="35" spans="1:22" ht="105" x14ac:dyDescent="0.25">
      <c r="A35" s="1">
        <v>34</v>
      </c>
      <c r="C35" s="4" t="s">
        <v>14</v>
      </c>
      <c r="D35" s="3" t="s">
        <v>23</v>
      </c>
      <c r="E35" s="1" t="s">
        <v>191</v>
      </c>
      <c r="F35" s="1" t="s">
        <v>96</v>
      </c>
      <c r="G35" s="2" t="s">
        <v>259</v>
      </c>
      <c r="H35" s="1">
        <v>4</v>
      </c>
      <c r="I35" s="1">
        <v>2</v>
      </c>
      <c r="J35" s="1" t="s">
        <v>69</v>
      </c>
      <c r="K35" s="15" t="s">
        <v>253</v>
      </c>
      <c r="L35" s="1" t="s">
        <v>260</v>
      </c>
      <c r="S35" s="1" t="str">
        <f t="shared" si="4"/>
        <v xml:space="preserve">
BV:4/SP:2</v>
      </c>
      <c r="T35" s="2" t="str">
        <f t="shared" si="2"/>
        <v>[Environnement] Informer des maintenances
BV:4/SP:2</v>
      </c>
      <c r="V35" s="1" t="str">
        <f t="shared" si="3"/>
        <v>[MUST]Informer des maintenances</v>
      </c>
    </row>
    <row r="36" spans="1:22" ht="75" x14ac:dyDescent="0.25">
      <c r="A36" s="1">
        <v>35</v>
      </c>
      <c r="C36" s="4" t="s">
        <v>14</v>
      </c>
      <c r="D36" s="3" t="s">
        <v>24</v>
      </c>
      <c r="E36" s="1" t="s">
        <v>191</v>
      </c>
      <c r="F36" s="1" t="s">
        <v>112</v>
      </c>
      <c r="G36" s="2" t="s">
        <v>261</v>
      </c>
      <c r="J36" s="1" t="s">
        <v>79</v>
      </c>
      <c r="K36" s="1" t="s">
        <v>193</v>
      </c>
      <c r="L36" s="1" t="s">
        <v>262</v>
      </c>
      <c r="S36" s="1" t="str">
        <f t="shared" si="4"/>
        <v/>
      </c>
      <c r="T36" s="2" t="str">
        <f t="shared" si="2"/>
        <v>[Environnement] Garantir la disponibilité</v>
      </c>
      <c r="V36" s="1" t="str">
        <f t="shared" si="3"/>
        <v>[COULD]Garantir la disponibilité</v>
      </c>
    </row>
    <row r="37" spans="1:22" ht="75" x14ac:dyDescent="0.25">
      <c r="A37" s="1">
        <v>36</v>
      </c>
      <c r="C37" s="4" t="s">
        <v>14</v>
      </c>
      <c r="D37" s="3" t="s">
        <v>24</v>
      </c>
      <c r="E37" s="1" t="s">
        <v>191</v>
      </c>
      <c r="F37" s="1" t="s">
        <v>87</v>
      </c>
      <c r="G37" s="2" t="s">
        <v>263</v>
      </c>
      <c r="H37" s="1">
        <v>16</v>
      </c>
      <c r="I37" s="1">
        <v>0</v>
      </c>
      <c r="J37" s="1" t="s">
        <v>69</v>
      </c>
      <c r="K37" s="1" t="s">
        <v>193</v>
      </c>
      <c r="L37" s="1" t="s">
        <v>235</v>
      </c>
      <c r="S37" s="1" t="str">
        <f t="shared" si="4"/>
        <v xml:space="preserve">
BV:16/SP:0</v>
      </c>
      <c r="T37" s="2" t="str">
        <f t="shared" si="2"/>
        <v>[Environnement] Exécuter le code
BV:16/SP:0</v>
      </c>
      <c r="V37" s="1" t="str">
        <f t="shared" si="3"/>
        <v>[MUST]Exécuter le code</v>
      </c>
    </row>
    <row r="38" spans="1:22" ht="45" x14ac:dyDescent="0.25">
      <c r="A38" s="1">
        <v>37</v>
      </c>
      <c r="C38" s="4" t="s">
        <v>14</v>
      </c>
      <c r="D38" s="3" t="s">
        <v>24</v>
      </c>
      <c r="E38" s="1" t="s">
        <v>243</v>
      </c>
      <c r="F38" s="1" t="s">
        <v>103</v>
      </c>
      <c r="G38" s="2" t="s">
        <v>264</v>
      </c>
      <c r="H38" s="1">
        <v>6</v>
      </c>
      <c r="I38" s="1">
        <v>3</v>
      </c>
      <c r="J38" s="1" t="s">
        <v>77</v>
      </c>
      <c r="K38" s="1" t="s">
        <v>190</v>
      </c>
      <c r="L38" s="1" t="s">
        <v>198</v>
      </c>
      <c r="S38" s="1" t="str">
        <f t="shared" si="4"/>
        <v xml:space="preserve">
BV:6/SP:3</v>
      </c>
      <c r="T38" s="2" t="str">
        <f t="shared" si="2"/>
        <v>[Formation] Débugger
BV:6/SP:3</v>
      </c>
      <c r="V38" s="1" t="str">
        <f t="shared" si="3"/>
        <v>[SHOULD]Débugger</v>
      </c>
    </row>
    <row r="39" spans="1:22" ht="90" x14ac:dyDescent="0.25">
      <c r="A39" s="1">
        <v>38</v>
      </c>
      <c r="C39" s="4" t="s">
        <v>14</v>
      </c>
      <c r="D39" s="3" t="s">
        <v>25</v>
      </c>
      <c r="E39" s="1" t="s">
        <v>216</v>
      </c>
      <c r="F39" s="1" t="s">
        <v>104</v>
      </c>
      <c r="G39" s="2" t="s">
        <v>265</v>
      </c>
      <c r="H39" s="1">
        <v>4</v>
      </c>
      <c r="I39" s="1">
        <v>5</v>
      </c>
      <c r="J39" s="1" t="s">
        <v>77</v>
      </c>
      <c r="K39" s="1" t="s">
        <v>193</v>
      </c>
      <c r="L39" s="1" t="s">
        <v>266</v>
      </c>
      <c r="S39" s="1" t="str">
        <f t="shared" si="4"/>
        <v xml:space="preserve">
BV:4/SP:5</v>
      </c>
      <c r="T39" s="2" t="str">
        <f t="shared" si="2"/>
        <v>[Espace documentaire] stocker les résultats
BV:4/SP:5</v>
      </c>
      <c r="V39" s="1" t="str">
        <f t="shared" si="3"/>
        <v>[SHOULD]stocker les résultats</v>
      </c>
    </row>
    <row r="40" spans="1:22" ht="60" x14ac:dyDescent="0.25">
      <c r="A40" s="1">
        <v>39</v>
      </c>
      <c r="C40" s="4" t="s">
        <v>14</v>
      </c>
      <c r="D40" s="3" t="s">
        <v>25</v>
      </c>
      <c r="E40" s="1" t="s">
        <v>243</v>
      </c>
      <c r="F40" s="1" t="s">
        <v>120</v>
      </c>
      <c r="G40" s="2" t="s">
        <v>267</v>
      </c>
      <c r="J40" s="1" t="s">
        <v>80</v>
      </c>
      <c r="K40" s="1" t="s">
        <v>190</v>
      </c>
      <c r="L40" s="1" t="s">
        <v>198</v>
      </c>
      <c r="S40" s="1" t="str">
        <f t="shared" si="4"/>
        <v/>
      </c>
      <c r="T40" s="2" t="str">
        <f t="shared" si="2"/>
        <v>[Formation] Mettre en forme les résultats</v>
      </c>
      <c r="V40" s="1" t="str">
        <f t="shared" si="3"/>
        <v>[WON'T]Mettre en forme les résultats</v>
      </c>
    </row>
    <row r="41" spans="1:22" ht="105" x14ac:dyDescent="0.25">
      <c r="A41" s="1">
        <v>40</v>
      </c>
      <c r="C41" s="4" t="s">
        <v>14</v>
      </c>
      <c r="D41" s="3" t="s">
        <v>25</v>
      </c>
      <c r="E41" s="1" t="s">
        <v>188</v>
      </c>
      <c r="F41" s="1" t="s">
        <v>113</v>
      </c>
      <c r="G41" s="2" t="s">
        <v>268</v>
      </c>
      <c r="J41" s="1" t="s">
        <v>79</v>
      </c>
      <c r="K41" s="1" t="s">
        <v>193</v>
      </c>
      <c r="L41" s="1" t="s">
        <v>269</v>
      </c>
      <c r="S41" s="1" t="str">
        <f t="shared" si="4"/>
        <v/>
      </c>
      <c r="T41" s="2" t="str">
        <f t="shared" si="2"/>
        <v>[Développement] Rendre accessible les modèles au public</v>
      </c>
      <c r="V41" s="1" t="str">
        <f t="shared" si="3"/>
        <v>[COULD]Rendre accessible les modèles au public</v>
      </c>
    </row>
    <row r="42" spans="1:22" ht="90" x14ac:dyDescent="0.25">
      <c r="A42" s="1">
        <v>41</v>
      </c>
      <c r="C42" s="4" t="s">
        <v>14</v>
      </c>
      <c r="D42" s="3" t="s">
        <v>25</v>
      </c>
      <c r="E42" s="1" t="s">
        <v>188</v>
      </c>
      <c r="F42" s="1" t="s">
        <v>125</v>
      </c>
      <c r="G42" s="2" t="s">
        <v>270</v>
      </c>
      <c r="J42" s="1" t="s">
        <v>80</v>
      </c>
      <c r="K42" s="1" t="s">
        <v>193</v>
      </c>
      <c r="L42" s="1" t="s">
        <v>271</v>
      </c>
      <c r="S42" s="1" t="str">
        <f t="shared" si="4"/>
        <v/>
      </c>
      <c r="T42" s="2" t="str">
        <f t="shared" si="2"/>
        <v>[Développement] Faciliter l'accès des modèles au public</v>
      </c>
      <c r="V42" s="1" t="str">
        <f t="shared" si="3"/>
        <v>[WON'T]Faciliter l'accès des modèles au public</v>
      </c>
    </row>
    <row r="43" spans="1:22" ht="75" x14ac:dyDescent="0.25">
      <c r="A43" s="1">
        <v>42</v>
      </c>
      <c r="C43" s="4" t="s">
        <v>14</v>
      </c>
      <c r="D43" s="3" t="s">
        <v>26</v>
      </c>
      <c r="E43" s="1" t="s">
        <v>191</v>
      </c>
      <c r="F43" s="1" t="s">
        <v>121</v>
      </c>
      <c r="G43" s="2" t="s">
        <v>272</v>
      </c>
      <c r="J43" s="1" t="s">
        <v>80</v>
      </c>
      <c r="K43" s="1" t="s">
        <v>200</v>
      </c>
      <c r="L43" s="1" t="s">
        <v>215</v>
      </c>
      <c r="S43" s="1" t="str">
        <f t="shared" si="4"/>
        <v/>
      </c>
      <c r="T43" s="2" t="str">
        <f t="shared" si="2"/>
        <v>[Environnement] Rendre Open Source</v>
      </c>
      <c r="V43" s="1" t="str">
        <f t="shared" si="3"/>
        <v>[WON'T]Rendre Open Source</v>
      </c>
    </row>
    <row r="44" spans="1:22" ht="75" x14ac:dyDescent="0.25">
      <c r="A44" s="1">
        <v>43</v>
      </c>
      <c r="C44" s="4" t="s">
        <v>14</v>
      </c>
      <c r="D44" s="3" t="s">
        <v>26</v>
      </c>
      <c r="E44" s="1" t="s">
        <v>188</v>
      </c>
      <c r="F44" s="1" t="s">
        <v>126</v>
      </c>
      <c r="G44" s="2" t="s">
        <v>273</v>
      </c>
      <c r="J44" s="1" t="s">
        <v>80</v>
      </c>
      <c r="K44" s="1" t="s">
        <v>200</v>
      </c>
      <c r="L44" s="1" t="s">
        <v>215</v>
      </c>
      <c r="S44" s="1" t="str">
        <f t="shared" si="4"/>
        <v/>
      </c>
      <c r="T44" s="2" t="str">
        <f t="shared" si="2"/>
        <v>[Développement] Récolter des retours sur du code</v>
      </c>
      <c r="V44" s="1" t="str">
        <f t="shared" si="3"/>
        <v>[WON'T]Récolter des retours sur du code</v>
      </c>
    </row>
    <row r="45" spans="1:22" ht="75" x14ac:dyDescent="0.25">
      <c r="A45" s="1">
        <v>44</v>
      </c>
      <c r="C45" s="4" t="s">
        <v>15</v>
      </c>
      <c r="D45" s="3" t="s">
        <v>27</v>
      </c>
      <c r="E45" s="1" t="s">
        <v>188</v>
      </c>
      <c r="F45" s="1" t="s">
        <v>105</v>
      </c>
      <c r="G45" s="2" t="s">
        <v>274</v>
      </c>
      <c r="H45" s="1">
        <v>6</v>
      </c>
      <c r="I45" s="1">
        <v>5</v>
      </c>
      <c r="J45" s="1" t="s">
        <v>77</v>
      </c>
      <c r="K45" s="1" t="s">
        <v>193</v>
      </c>
      <c r="L45" s="1" t="s">
        <v>262</v>
      </c>
      <c r="S45" s="1" t="str">
        <f t="shared" si="4"/>
        <v xml:space="preserve">
BV:6/SP:5</v>
      </c>
      <c r="T45" s="2" t="str">
        <f t="shared" si="2"/>
        <v>[Développement] Faire évoluer le produit
BV:6/SP:5</v>
      </c>
      <c r="V45" s="1" t="str">
        <f t="shared" si="3"/>
        <v>[SHOULD]Faire évoluer le produit</v>
      </c>
    </row>
    <row r="46" spans="1:22" ht="90" x14ac:dyDescent="0.25">
      <c r="A46" s="1">
        <v>45</v>
      </c>
      <c r="C46" s="4" t="s">
        <v>15</v>
      </c>
      <c r="D46" s="3" t="s">
        <v>27</v>
      </c>
      <c r="E46" s="1" t="s">
        <v>243</v>
      </c>
      <c r="F46" s="1" t="s">
        <v>122</v>
      </c>
      <c r="G46" s="2" t="s">
        <v>275</v>
      </c>
      <c r="J46" s="1" t="s">
        <v>80</v>
      </c>
      <c r="K46" s="1" t="s">
        <v>190</v>
      </c>
      <c r="L46" s="1" t="s">
        <v>198</v>
      </c>
      <c r="S46" s="1" t="str">
        <f t="shared" si="4"/>
        <v/>
      </c>
      <c r="T46" s="2" t="str">
        <f t="shared" si="2"/>
        <v>[Formation] Corriger des anomalies en autonomie</v>
      </c>
      <c r="V46" s="1" t="str">
        <f t="shared" si="3"/>
        <v>[WON'T]Corriger des anomalies en autonomie</v>
      </c>
    </row>
    <row r="47" spans="1:22" ht="90" x14ac:dyDescent="0.25">
      <c r="A47" s="1">
        <v>46</v>
      </c>
      <c r="C47" s="4" t="s">
        <v>15</v>
      </c>
      <c r="D47" s="3" t="s">
        <v>27</v>
      </c>
      <c r="E47" s="1" t="s">
        <v>216</v>
      </c>
      <c r="F47" s="1" t="s">
        <v>114</v>
      </c>
      <c r="G47" s="2" t="s">
        <v>276</v>
      </c>
      <c r="I47" s="1">
        <v>3</v>
      </c>
      <c r="J47" s="1" t="s">
        <v>79</v>
      </c>
      <c r="K47" s="1" t="s">
        <v>190</v>
      </c>
      <c r="L47" s="1" t="s">
        <v>198</v>
      </c>
      <c r="S47" s="1" t="str">
        <f t="shared" si="4"/>
        <v xml:space="preserve">
SP:3</v>
      </c>
      <c r="T47" s="2" t="str">
        <f t="shared" si="2"/>
        <v>[Espace documentaire] Documenter le code
SP:3</v>
      </c>
      <c r="V47" s="1" t="str">
        <f t="shared" si="3"/>
        <v>[COULD]Documenter le code</v>
      </c>
    </row>
    <row r="48" spans="1:22" ht="75" x14ac:dyDescent="0.25">
      <c r="A48" s="1">
        <v>47</v>
      </c>
      <c r="C48" s="4" t="s">
        <v>15</v>
      </c>
      <c r="D48" s="3" t="s">
        <v>27</v>
      </c>
      <c r="E48" s="1" t="s">
        <v>188</v>
      </c>
      <c r="F48" s="1" t="s">
        <v>107</v>
      </c>
      <c r="G48" s="2" t="s">
        <v>277</v>
      </c>
      <c r="H48" s="1">
        <v>4</v>
      </c>
      <c r="I48" s="1">
        <v>5</v>
      </c>
      <c r="J48" s="1" t="s">
        <v>77</v>
      </c>
      <c r="K48" s="1" t="s">
        <v>193</v>
      </c>
      <c r="L48" s="1" t="s">
        <v>196</v>
      </c>
      <c r="S48" s="1" t="str">
        <f t="shared" si="4"/>
        <v xml:space="preserve">
BV:4/SP:5</v>
      </c>
      <c r="T48" s="2" t="str">
        <f t="shared" si="2"/>
        <v>[Développement] Corriger un produit
BV:4/SP:5</v>
      </c>
      <c r="V48" s="1" t="str">
        <f t="shared" si="3"/>
        <v>[SHOULD]Corriger un produit</v>
      </c>
    </row>
  </sheetData>
  <autoFilter ref="A1:L48" xr:uid="{79FBDF7F-9EF4-412D-B2E8-A73BE5CE1B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StoryMapV0.1</vt:lpstr>
      <vt:lpstr>StoryMapV0.2</vt:lpstr>
      <vt:lpstr>StoryMapV0.3</vt:lpstr>
      <vt:lpstr>StoryMapV0.4</vt:lpstr>
      <vt:lpstr>Liste des 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DORIVAL David</dc:creator>
  <cp:keywords/>
  <dc:description/>
  <cp:lastModifiedBy>NASSAR Chady</cp:lastModifiedBy>
  <cp:revision/>
  <dcterms:created xsi:type="dcterms:W3CDTF">2015-06-05T18:17:20Z</dcterms:created>
  <dcterms:modified xsi:type="dcterms:W3CDTF">2025-10-29T15:16:25Z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8ce3bfb-fff1-481a-835b-0a342757958d_Enabled">
    <vt:lpwstr>true</vt:lpwstr>
  </property>
  <property fmtid="{D5CDD505-2E9C-101B-9397-08002B2CF9AE}" pid="3" name="MSIP_Label_98ce3bfb-fff1-481a-835b-0a342757958d_SetDate">
    <vt:lpwstr>2025-10-23T08:47:38Z</vt:lpwstr>
  </property>
  <property fmtid="{D5CDD505-2E9C-101B-9397-08002B2CF9AE}" pid="4" name="MSIP_Label_98ce3bfb-fff1-481a-835b-0a342757958d_Method">
    <vt:lpwstr>Standard</vt:lpwstr>
  </property>
  <property fmtid="{D5CDD505-2E9C-101B-9397-08002B2CF9AE}" pid="5" name="MSIP_Label_98ce3bfb-fff1-481a-835b-0a342757958d_Name">
    <vt:lpwstr>C0 - Public</vt:lpwstr>
  </property>
  <property fmtid="{D5CDD505-2E9C-101B-9397-08002B2CF9AE}" pid="6" name="MSIP_Label_98ce3bfb-fff1-481a-835b-0a342757958d_SiteId">
    <vt:lpwstr>cb6c2492-4a85-4b15-85a1-ed94d47e5849</vt:lpwstr>
  </property>
  <property fmtid="{D5CDD505-2E9C-101B-9397-08002B2CF9AE}" pid="7" name="MSIP_Label_98ce3bfb-fff1-481a-835b-0a342757958d_ActionId">
    <vt:lpwstr>aa3eb7ec-81db-41ce-b779-45256a1cd9d4</vt:lpwstr>
  </property>
  <property fmtid="{D5CDD505-2E9C-101B-9397-08002B2CF9AE}" pid="8" name="MSIP_Label_98ce3bfb-fff1-481a-835b-0a342757958d_ContentBits">
    <vt:lpwstr>0</vt:lpwstr>
  </property>
  <property fmtid="{D5CDD505-2E9C-101B-9397-08002B2CF9AE}" pid="9" name="MSIP_Label_98ce3bfb-fff1-481a-835b-0a342757958d_Tag">
    <vt:lpwstr>10, 3, 0, 1</vt:lpwstr>
  </property>
</Properties>
</file>