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-520" windowWidth="3028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0" i="1" l="1"/>
  <c r="N49" i="1"/>
  <c r="N48" i="1"/>
  <c r="N47" i="1"/>
  <c r="I46" i="1"/>
  <c r="I45" i="1"/>
  <c r="I44" i="1"/>
  <c r="D46" i="1"/>
  <c r="D45" i="1"/>
  <c r="D44" i="1"/>
  <c r="N16" i="1"/>
  <c r="N51" i="1"/>
  <c r="M30" i="1"/>
  <c r="M26" i="1"/>
  <c r="M22" i="1"/>
  <c r="N22" i="1"/>
  <c r="N63" i="1"/>
  <c r="N62" i="1"/>
  <c r="N61" i="1"/>
  <c r="N59" i="1"/>
  <c r="N58" i="1"/>
  <c r="N57" i="1"/>
  <c r="N55" i="1"/>
  <c r="N54" i="1"/>
  <c r="N53" i="1"/>
  <c r="N64" i="1"/>
  <c r="N60" i="1"/>
  <c r="N56" i="1"/>
  <c r="I43" i="1"/>
  <c r="I42" i="1"/>
  <c r="D43" i="1"/>
  <c r="D42" i="1"/>
  <c r="N30" i="1"/>
  <c r="N29" i="1"/>
  <c r="N28" i="1"/>
  <c r="N26" i="1"/>
  <c r="N25" i="1"/>
  <c r="N24" i="1"/>
  <c r="N21" i="1"/>
  <c r="N20" i="1"/>
  <c r="N27" i="1"/>
  <c r="N23" i="1"/>
  <c r="N19" i="1"/>
  <c r="N18" i="1"/>
  <c r="N46" i="1"/>
  <c r="N45" i="1"/>
  <c r="N44" i="1"/>
  <c r="N43" i="1"/>
  <c r="N42" i="1"/>
  <c r="N41" i="1"/>
  <c r="N40" i="1"/>
  <c r="N39" i="1"/>
  <c r="N15" i="1"/>
  <c r="N14" i="1"/>
  <c r="N13" i="1"/>
  <c r="N17" i="1"/>
  <c r="N12" i="1"/>
  <c r="N11" i="1"/>
  <c r="N10" i="1"/>
  <c r="N9" i="1"/>
  <c r="N52" i="1"/>
  <c r="I41" i="1"/>
  <c r="I40" i="1"/>
  <c r="I39" i="1"/>
  <c r="D41" i="1"/>
  <c r="D40" i="1"/>
  <c r="D39" i="1"/>
  <c r="I15" i="1"/>
  <c r="I14" i="1"/>
  <c r="I13" i="1"/>
  <c r="I12" i="1"/>
  <c r="I11" i="1"/>
  <c r="I10" i="1"/>
  <c r="I9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<sst xmlns="http://schemas.openxmlformats.org/spreadsheetml/2006/main" count="202" uniqueCount="124">
  <si>
    <t>CO_AFTER</t>
  </si>
  <si>
    <t>CO_BEFORE</t>
  </si>
  <si>
    <t>CO_TEST</t>
  </si>
  <si>
    <t>WL_AFTER</t>
  </si>
  <si>
    <t>WL_BEFORE</t>
  </si>
  <si>
    <t>WL_TEST</t>
  </si>
  <si>
    <t>desktop/user</t>
  </si>
  <si>
    <t xml:space="preserve"> mobile/user</t>
  </si>
  <si>
    <t>tablet/user</t>
  </si>
  <si>
    <t>TOTALS</t>
  </si>
  <si>
    <t>PERCENTAGES</t>
  </si>
  <si>
    <t>mobile/user</t>
  </si>
  <si>
    <t xml:space="preserve">eventcount  </t>
  </si>
  <si>
    <t xml:space="preserve">reg_success </t>
  </si>
  <si>
    <t xml:space="preserve">DESKTOP  </t>
  </si>
  <si>
    <t xml:space="preserve">MOBILE    </t>
  </si>
  <si>
    <t xml:space="preserve">TABLET     </t>
  </si>
  <si>
    <t xml:space="preserve">users   </t>
  </si>
  <si>
    <t xml:space="preserve">MOBILE  </t>
  </si>
  <si>
    <t xml:space="preserve">TABLET </t>
  </si>
  <si>
    <t xml:space="preserve">F   </t>
  </si>
  <si>
    <t xml:space="preserve">G   </t>
  </si>
  <si>
    <t xml:space="preserve">sm  </t>
  </si>
  <si>
    <t xml:space="preserve">falselogin </t>
  </si>
  <si>
    <t>desktopg</t>
  </si>
  <si>
    <t>desktopf</t>
  </si>
  <si>
    <t>desktopnormal</t>
  </si>
  <si>
    <t>mobileg</t>
  </si>
  <si>
    <t xml:space="preserve">mobilef </t>
  </si>
  <si>
    <t xml:space="preserve">mobilenormal </t>
  </si>
  <si>
    <t xml:space="preserve">tabletg  </t>
  </si>
  <si>
    <t xml:space="preserve">tabletf  </t>
  </si>
  <si>
    <t xml:space="preserve">tabletnormal  </t>
  </si>
  <si>
    <t xml:space="preserve">reg_success  </t>
  </si>
  <si>
    <t xml:space="preserve">MOBILE   </t>
  </si>
  <si>
    <t xml:space="preserve">TABLET  </t>
  </si>
  <si>
    <t xml:space="preserve">eventcount   </t>
  </si>
  <si>
    <t xml:space="preserve">MOBILE      </t>
  </si>
  <si>
    <t xml:space="preserve">TABLET   </t>
  </si>
  <si>
    <t xml:space="preserve">C      </t>
  </si>
  <si>
    <t xml:space="preserve">L       </t>
  </si>
  <si>
    <t xml:space="preserve">users    </t>
  </si>
  <si>
    <t xml:space="preserve">DESKTOP    </t>
  </si>
  <si>
    <t xml:space="preserve">C </t>
  </si>
  <si>
    <t xml:space="preserve">L      </t>
  </si>
  <si>
    <t xml:space="preserve">users  </t>
  </si>
  <si>
    <t xml:space="preserve">eventcount    </t>
  </si>
  <si>
    <t xml:space="preserve">DESKTOP      </t>
  </si>
  <si>
    <t xml:space="preserve">MOBILE     </t>
  </si>
  <si>
    <t xml:space="preserve">F      </t>
  </si>
  <si>
    <t xml:space="preserve">G       </t>
  </si>
  <si>
    <t xml:space="preserve">C       </t>
  </si>
  <si>
    <t xml:space="preserve">L        </t>
  </si>
  <si>
    <t xml:space="preserve">sm      </t>
  </si>
  <si>
    <t xml:space="preserve">falselogin   </t>
  </si>
  <si>
    <t xml:space="preserve">desktopg      </t>
  </si>
  <si>
    <t xml:space="preserve">desktopf   </t>
  </si>
  <si>
    <t xml:space="preserve">desktopnormal  </t>
  </si>
  <si>
    <t xml:space="preserve">mobileg     </t>
  </si>
  <si>
    <t xml:space="preserve">mobilef       </t>
  </si>
  <si>
    <t xml:space="preserve">mobilenormal    </t>
  </si>
  <si>
    <t xml:space="preserve">tabletg       </t>
  </si>
  <si>
    <t xml:space="preserve">tabletnormal   </t>
  </si>
  <si>
    <t xml:space="preserve">users      </t>
  </si>
  <si>
    <t xml:space="preserve">eventcount </t>
  </si>
  <si>
    <t>normal or no login/user</t>
  </si>
  <si>
    <t>facebook/user</t>
  </si>
  <si>
    <t>google/user</t>
  </si>
  <si>
    <t>created account/user</t>
  </si>
  <si>
    <t>login (1+) / user</t>
  </si>
  <si>
    <t>destop/user</t>
  </si>
  <si>
    <t>RESULTS FOR UNCOMMONGOODS A/B TESTING OF SOCIAL MEDIA LOGIN/CREATE ACCOUNT</t>
  </si>
  <si>
    <t>login (1+)/user</t>
  </si>
  <si>
    <t>desktop false/false login</t>
  </si>
  <si>
    <t>mobile false/false login</t>
  </si>
  <si>
    <t>tablet false/false login</t>
  </si>
  <si>
    <t>desktopcreate</t>
  </si>
  <si>
    <t xml:space="preserve">mobilecreate </t>
  </si>
  <si>
    <t>tabletcreate</t>
  </si>
  <si>
    <t>mobilecreate</t>
  </si>
  <si>
    <t xml:space="preserve">normalcreate </t>
  </si>
  <si>
    <t>desktop/C</t>
  </si>
  <si>
    <t>mobile/C</t>
  </si>
  <si>
    <t>tablet/C</t>
  </si>
  <si>
    <t>normal/C</t>
  </si>
  <si>
    <t>sm/C</t>
  </si>
  <si>
    <t>false/sm create</t>
  </si>
  <si>
    <t>google/desktop create</t>
  </si>
  <si>
    <t>facebook/desktop create</t>
  </si>
  <si>
    <t>normal login/desktop create</t>
  </si>
  <si>
    <t>google/mobile create</t>
  </si>
  <si>
    <t>facebook/mobile create</t>
  </si>
  <si>
    <t>normal login/mobile create</t>
  </si>
  <si>
    <t>google/tablet create</t>
  </si>
  <si>
    <t>facebook/tablet create</t>
  </si>
  <si>
    <t>normal login/tablet create</t>
  </si>
  <si>
    <t xml:space="preserve">desktopcreate </t>
  </si>
  <si>
    <t xml:space="preserve">normalcreate   </t>
  </si>
  <si>
    <t>desktop/reg_success</t>
  </si>
  <si>
    <t>mobile/reg_success</t>
  </si>
  <si>
    <t>tablet/reg_success</t>
  </si>
  <si>
    <t>reg_success/user</t>
  </si>
  <si>
    <t>social media/reg_success</t>
  </si>
  <si>
    <t>normal/reg_success</t>
  </si>
  <si>
    <t>false/sm</t>
  </si>
  <si>
    <t xml:space="preserve">desktop_false </t>
  </si>
  <si>
    <t>mobile_false</t>
  </si>
  <si>
    <t>tablet_false</t>
  </si>
  <si>
    <t>(I'd like to see if the facebook button or google button caused more false starts)</t>
  </si>
  <si>
    <t>OBSERVATIONS</t>
  </si>
  <si>
    <t>* Purchasers with twice as likely to use Facebook as they were to use Google</t>
  </si>
  <si>
    <t>* When  social media clicked, about 1/3 of the time account is not created by time of purchase</t>
  </si>
  <si>
    <t>(rest of social media data is calculated with these thrown out)</t>
  </si>
  <si>
    <t>* Social media purchases especially popular with mobile, double from desktop purchases</t>
  </si>
  <si>
    <t>* Less than one percent of users clicked on either Facebook or Google during test period.</t>
  </si>
  <si>
    <t>* 0, F, and G are not good enough to look at alone, since 0 is both no account and normal account</t>
  </si>
  <si>
    <t>* Amount of people creating accounts by the time at checkout page decreased by 50%</t>
  </si>
  <si>
    <t>* Over 86% of people created accounts or logged in through email instead of social media</t>
  </si>
  <si>
    <t>* A third of people creating an account are from social media</t>
  </si>
  <si>
    <t>* About the same amount of people created an account during test</t>
  </si>
  <si>
    <t>*  Over half of the clicks on social media button do not result in creating an account</t>
  </si>
  <si>
    <t>* Users are  twice as likely to click the facebook button over the google button</t>
  </si>
  <si>
    <t>* What device people created acount from didn't really change</t>
  </si>
  <si>
    <t>(With more time would also  use correlation function written in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</si>
</sst>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b/>
      <sz val="18"/>
      <color rgb="FF000000"/>
      <name val="Calibri"/>
      <scheme val="minor"/>
    </font>
    <font>
      <b/>
      <sz val="2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6"/>
      <name val="Calibri"/>
      <scheme val="minor"/>
    </font>
    <font>
      <b/>
      <sz val="14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rgb="FF000000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4" fillId="3" borderId="0" xfId="0" applyFont="1" applyFill="1"/>
    <xf numFmtId="0" fontId="5" fillId="4" borderId="0" xfId="0" applyFont="1" applyFill="1"/>
    <xf numFmtId="0" fontId="0" fillId="2" borderId="0" xfId="0" applyFont="1" applyFill="1"/>
    <xf numFmtId="10" fontId="1" fillId="5" borderId="1" xfId="0" applyNumberFormat="1" applyFont="1" applyFill="1" applyBorder="1"/>
    <xf numFmtId="0" fontId="0" fillId="0" borderId="1" xfId="0" applyFont="1" applyBorder="1"/>
    <xf numFmtId="0" fontId="0" fillId="2" borderId="0" xfId="0" applyFont="1" applyFill="1" applyBorder="1"/>
    <xf numFmtId="0" fontId="0" fillId="0" borderId="2" xfId="0" applyFont="1" applyBorder="1"/>
    <xf numFmtId="0" fontId="1" fillId="2" borderId="0" xfId="0" applyFont="1" applyFill="1" applyBorder="1"/>
    <xf numFmtId="0" fontId="6" fillId="2" borderId="0" xfId="0" applyFont="1" applyFill="1" applyBorder="1"/>
    <xf numFmtId="0" fontId="6" fillId="0" borderId="6" xfId="0" applyFont="1" applyBorder="1"/>
    <xf numFmtId="0" fontId="6" fillId="0" borderId="8" xfId="0" applyFont="1" applyBorder="1"/>
    <xf numFmtId="0" fontId="0" fillId="0" borderId="9" xfId="0" applyFont="1" applyBorder="1"/>
    <xf numFmtId="0" fontId="1" fillId="0" borderId="9" xfId="0" applyFont="1" applyBorder="1"/>
    <xf numFmtId="0" fontId="0" fillId="0" borderId="10" xfId="0" applyFont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12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6" fillId="0" borderId="6" xfId="0" applyFont="1" applyBorder="1" applyAlignment="1">
      <alignment horizontal="left"/>
    </xf>
    <xf numFmtId="0" fontId="5" fillId="4" borderId="13" xfId="0" applyFont="1" applyFill="1" applyBorder="1"/>
    <xf numFmtId="0" fontId="5" fillId="4" borderId="14" xfId="0" applyFont="1" applyFill="1" applyBorder="1"/>
    <xf numFmtId="0" fontId="5" fillId="4" borderId="15" xfId="0" applyFont="1" applyFill="1" applyBorder="1"/>
    <xf numFmtId="0" fontId="0" fillId="5" borderId="7" xfId="0" applyFont="1" applyFill="1" applyBorder="1"/>
    <xf numFmtId="0" fontId="0" fillId="5" borderId="10" xfId="0" applyFont="1" applyFill="1" applyBorder="1"/>
    <xf numFmtId="0" fontId="4" fillId="2" borderId="0" xfId="0" applyFont="1" applyFill="1"/>
    <xf numFmtId="0" fontId="5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6" fillId="0" borderId="6" xfId="0" applyFont="1" applyFill="1" applyBorder="1"/>
    <xf numFmtId="0" fontId="0" fillId="0" borderId="1" xfId="0" applyFont="1" applyFill="1" applyBorder="1"/>
    <xf numFmtId="0" fontId="6" fillId="0" borderId="8" xfId="0" applyFont="1" applyFill="1" applyBorder="1"/>
    <xf numFmtId="0" fontId="0" fillId="0" borderId="9" xfId="0" applyFont="1" applyFill="1" applyBorder="1"/>
    <xf numFmtId="0" fontId="0" fillId="0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0" fillId="0" borderId="0" xfId="0" applyFont="1" applyBorder="1"/>
    <xf numFmtId="0" fontId="6" fillId="0" borderId="19" xfId="0" applyFont="1" applyBorder="1"/>
    <xf numFmtId="0" fontId="0" fillId="5" borderId="20" xfId="0" applyFont="1" applyFill="1" applyBorder="1"/>
    <xf numFmtId="10" fontId="1" fillId="5" borderId="9" xfId="0" applyNumberFormat="1" applyFont="1" applyFill="1" applyBorder="1"/>
    <xf numFmtId="10" fontId="1" fillId="0" borderId="9" xfId="0" applyNumberFormat="1" applyFont="1" applyFill="1" applyBorder="1"/>
    <xf numFmtId="0" fontId="0" fillId="0" borderId="10" xfId="0" applyFont="1" applyFill="1" applyBorder="1"/>
    <xf numFmtId="0" fontId="1" fillId="0" borderId="9" xfId="0" applyFont="1" applyFill="1" applyBorder="1"/>
    <xf numFmtId="0" fontId="10" fillId="0" borderId="6" xfId="0" applyFont="1" applyBorder="1"/>
    <xf numFmtId="0" fontId="10" fillId="0" borderId="1" xfId="0" applyFont="1" applyBorder="1"/>
    <xf numFmtId="10" fontId="11" fillId="5" borderId="1" xfId="0" applyNumberFormat="1" applyFont="1" applyFill="1" applyBorder="1"/>
    <xf numFmtId="0" fontId="10" fillId="5" borderId="7" xfId="0" applyFont="1" applyFill="1" applyBorder="1"/>
    <xf numFmtId="0" fontId="10" fillId="0" borderId="6" xfId="0" applyFont="1" applyFill="1" applyBorder="1"/>
    <xf numFmtId="0" fontId="10" fillId="0" borderId="1" xfId="0" applyFont="1" applyFill="1" applyBorder="1"/>
    <xf numFmtId="0" fontId="10" fillId="2" borderId="0" xfId="0" applyFont="1" applyFill="1"/>
    <xf numFmtId="0" fontId="10" fillId="2" borderId="0" xfId="0" applyFont="1" applyFill="1" applyBorder="1"/>
    <xf numFmtId="0" fontId="10" fillId="0" borderId="0" xfId="0" applyFont="1"/>
    <xf numFmtId="0" fontId="0" fillId="0" borderId="0" xfId="0" applyFont="1" applyFill="1"/>
    <xf numFmtId="0" fontId="1" fillId="0" borderId="0" xfId="0" applyFont="1" applyFill="1"/>
    <xf numFmtId="0" fontId="12" fillId="2" borderId="0" xfId="0" applyFont="1" applyFill="1"/>
    <xf numFmtId="0" fontId="13" fillId="2" borderId="0" xfId="0" applyFont="1" applyFill="1"/>
    <xf numFmtId="0" fontId="11" fillId="2" borderId="0" xfId="0" applyFont="1" applyFill="1"/>
    <xf numFmtId="0" fontId="9" fillId="6" borderId="13" xfId="0" applyFont="1" applyFill="1" applyBorder="1"/>
    <xf numFmtId="0" fontId="9" fillId="6" borderId="14" xfId="0" applyFont="1" applyFill="1" applyBorder="1"/>
    <xf numFmtId="0" fontId="0" fillId="6" borderId="14" xfId="0" applyFont="1" applyFill="1" applyBorder="1"/>
    <xf numFmtId="0" fontId="1" fillId="6" borderId="14" xfId="0" applyFont="1" applyFill="1" applyBorder="1"/>
    <xf numFmtId="0" fontId="1" fillId="6" borderId="15" xfId="0" applyFont="1" applyFill="1" applyBorder="1"/>
    <xf numFmtId="0" fontId="1" fillId="0" borderId="1" xfId="0" applyFont="1" applyFill="1" applyBorder="1"/>
    <xf numFmtId="0" fontId="0" fillId="0" borderId="7" xfId="0" applyFont="1" applyFill="1" applyBorder="1"/>
    <xf numFmtId="0" fontId="6" fillId="0" borderId="16" xfId="0" applyFont="1" applyFill="1" applyBorder="1"/>
    <xf numFmtId="0" fontId="0" fillId="0" borderId="17" xfId="0" applyFont="1" applyFill="1" applyBorder="1"/>
    <xf numFmtId="0" fontId="1" fillId="0" borderId="17" xfId="0" applyFont="1" applyFill="1" applyBorder="1"/>
    <xf numFmtId="0" fontId="0" fillId="0" borderId="18" xfId="0" applyFont="1" applyFill="1" applyBorder="1"/>
    <xf numFmtId="10" fontId="1" fillId="5" borderId="2" xfId="0" applyNumberFormat="1" applyFont="1" applyFill="1" applyBorder="1"/>
    <xf numFmtId="0" fontId="6" fillId="0" borderId="24" xfId="0" applyFont="1" applyBorder="1"/>
    <xf numFmtId="0" fontId="0" fillId="0" borderId="25" xfId="0" applyFont="1" applyBorder="1"/>
    <xf numFmtId="10" fontId="1" fillId="5" borderId="25" xfId="0" applyNumberFormat="1" applyFont="1" applyFill="1" applyBorder="1"/>
    <xf numFmtId="0" fontId="0" fillId="5" borderId="26" xfId="0" applyFont="1" applyFill="1" applyBorder="1"/>
    <xf numFmtId="0" fontId="6" fillId="0" borderId="24" xfId="0" applyFont="1" applyBorder="1" applyAlignment="1">
      <alignment horizontal="left"/>
    </xf>
    <xf numFmtId="0" fontId="6" fillId="0" borderId="27" xfId="0" applyFont="1" applyBorder="1"/>
    <xf numFmtId="0" fontId="0" fillId="0" borderId="28" xfId="0" applyFont="1" applyBorder="1"/>
    <xf numFmtId="10" fontId="1" fillId="5" borderId="28" xfId="0" applyNumberFormat="1" applyFont="1" applyFill="1" applyBorder="1"/>
    <xf numFmtId="0" fontId="0" fillId="5" borderId="29" xfId="0" applyFont="1" applyFill="1" applyBorder="1"/>
    <xf numFmtId="0" fontId="10" fillId="0" borderId="16" xfId="0" applyFont="1" applyBorder="1"/>
    <xf numFmtId="0" fontId="10" fillId="0" borderId="17" xfId="0" applyFont="1" applyBorder="1"/>
    <xf numFmtId="10" fontId="11" fillId="5" borderId="17" xfId="0" applyNumberFormat="1" applyFont="1" applyFill="1" applyBorder="1"/>
    <xf numFmtId="0" fontId="10" fillId="5" borderId="18" xfId="0" applyFont="1" applyFill="1" applyBorder="1"/>
    <xf numFmtId="0" fontId="10" fillId="0" borderId="8" xfId="0" applyFont="1" applyBorder="1"/>
    <xf numFmtId="0" fontId="10" fillId="0" borderId="9" xfId="0" applyFont="1" applyBorder="1"/>
    <xf numFmtId="10" fontId="11" fillId="5" borderId="9" xfId="0" applyNumberFormat="1" applyFont="1" applyFill="1" applyBorder="1"/>
    <xf numFmtId="0" fontId="10" fillId="5" borderId="10" xfId="0" applyFont="1" applyFill="1" applyBorder="1"/>
    <xf numFmtId="0" fontId="10" fillId="0" borderId="24" xfId="0" applyFont="1" applyBorder="1"/>
    <xf numFmtId="0" fontId="10" fillId="0" borderId="25" xfId="0" applyFont="1" applyBorder="1"/>
    <xf numFmtId="10" fontId="11" fillId="5" borderId="25" xfId="0" applyNumberFormat="1" applyFont="1" applyFill="1" applyBorder="1"/>
    <xf numFmtId="0" fontId="10" fillId="5" borderId="26" xfId="0" applyFont="1" applyFill="1" applyBorder="1"/>
    <xf numFmtId="0" fontId="10" fillId="0" borderId="19" xfId="0" applyFont="1" applyBorder="1"/>
    <xf numFmtId="0" fontId="10" fillId="0" borderId="2" xfId="0" applyFont="1" applyBorder="1"/>
    <xf numFmtId="10" fontId="11" fillId="5" borderId="2" xfId="0" applyNumberFormat="1" applyFont="1" applyFill="1" applyBorder="1"/>
    <xf numFmtId="0" fontId="10" fillId="5" borderId="20" xfId="0" applyFont="1" applyFill="1" applyBorder="1"/>
    <xf numFmtId="0" fontId="6" fillId="0" borderId="30" xfId="0" applyFont="1" applyBorder="1"/>
    <xf numFmtId="0" fontId="0" fillId="0" borderId="31" xfId="0" applyFont="1" applyBorder="1"/>
    <xf numFmtId="10" fontId="1" fillId="0" borderId="31" xfId="0" applyNumberFormat="1" applyFont="1" applyFill="1" applyBorder="1"/>
    <xf numFmtId="0" fontId="0" fillId="0" borderId="32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0" fillId="7" borderId="4" xfId="0" applyFont="1" applyFill="1" applyBorder="1"/>
    <xf numFmtId="0" fontId="1" fillId="7" borderId="5" xfId="0" applyFont="1" applyFill="1" applyBorder="1"/>
    <xf numFmtId="0" fontId="0" fillId="7" borderId="11" xfId="0" applyFont="1" applyFill="1" applyBorder="1"/>
    <xf numFmtId="0" fontId="1" fillId="7" borderId="0" xfId="0" applyFont="1" applyFill="1" applyBorder="1"/>
    <xf numFmtId="0" fontId="0" fillId="7" borderId="0" xfId="0" applyFont="1" applyFill="1" applyBorder="1"/>
    <xf numFmtId="0" fontId="1" fillId="7" borderId="12" xfId="0" applyFont="1" applyFill="1" applyBorder="1"/>
    <xf numFmtId="0" fontId="0" fillId="7" borderId="23" xfId="0" applyFont="1" applyFill="1" applyBorder="1"/>
    <xf numFmtId="0" fontId="1" fillId="7" borderId="21" xfId="0" applyFont="1" applyFill="1" applyBorder="1"/>
    <xf numFmtId="0" fontId="0" fillId="7" borderId="21" xfId="0" applyFont="1" applyFill="1" applyBorder="1"/>
    <xf numFmtId="0" fontId="1" fillId="7" borderId="22" xfId="0" applyFont="1" applyFill="1" applyBorder="1"/>
    <xf numFmtId="0" fontId="6" fillId="7" borderId="4" xfId="0" applyFont="1" applyFill="1" applyBorder="1"/>
    <xf numFmtId="0" fontId="6" fillId="7" borderId="0" xfId="0" applyFont="1" applyFill="1" applyBorder="1"/>
    <xf numFmtId="0" fontId="11" fillId="7" borderId="0" xfId="0" applyFont="1" applyFill="1" applyBorder="1"/>
    <xf numFmtId="0" fontId="10" fillId="7" borderId="0" xfId="0" applyFont="1" applyFill="1" applyBorder="1"/>
    <xf numFmtId="0" fontId="11" fillId="7" borderId="12" xfId="0" applyFont="1" applyFill="1" applyBorder="1"/>
    <xf numFmtId="0" fontId="10" fillId="7" borderId="11" xfId="0" applyFont="1" applyFill="1" applyBorder="1"/>
    <xf numFmtId="0" fontId="6" fillId="8" borderId="11" xfId="0" applyFont="1" applyFill="1" applyBorder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tabSelected="1" topLeftCell="A30" zoomScale="115" zoomScaleNormal="115" zoomScalePageLayoutView="115" workbookViewId="0">
      <selection activeCell="E61" sqref="E61"/>
    </sheetView>
  </sheetViews>
  <sheetFormatPr baseColWidth="10" defaultRowHeight="15" x14ac:dyDescent="0"/>
  <cols>
    <col min="1" max="1" width="3.5" style="60" customWidth="1"/>
    <col min="2" max="2" width="21.5" style="2" customWidth="1"/>
    <col min="3" max="3" width="6.1640625" style="2" customWidth="1"/>
    <col min="4" max="4" width="10.83203125" style="1"/>
    <col min="5" max="5" width="19.33203125" style="2" customWidth="1"/>
    <col min="6" max="6" width="3.33203125" style="44" customWidth="1"/>
    <col min="7" max="7" width="19.83203125" style="2" customWidth="1"/>
    <col min="8" max="8" width="10.83203125" style="2"/>
    <col min="9" max="9" width="10.83203125" style="1"/>
    <col min="10" max="10" width="19" style="2" customWidth="1"/>
    <col min="11" max="11" width="3.33203125" style="2" customWidth="1"/>
    <col min="12" max="12" width="20.5" style="2" customWidth="1"/>
    <col min="13" max="13" width="10.83203125" style="2"/>
    <col min="14" max="14" width="10.83203125" style="1"/>
    <col min="15" max="15" width="23.83203125" style="2" customWidth="1"/>
    <col min="16" max="19" width="10.83203125" style="2"/>
    <col min="20" max="20" width="93.5" style="2" customWidth="1"/>
    <col min="21" max="16384" width="10.83203125" style="2"/>
  </cols>
  <sheetData>
    <row r="1" spans="1:20" s="6" customFormat="1" ht="16" thickBot="1">
      <c r="A1" s="57"/>
      <c r="D1" s="3"/>
      <c r="F1" s="9"/>
      <c r="I1" s="3"/>
      <c r="N1" s="3"/>
    </row>
    <row r="2" spans="1:20" s="6" customFormat="1" ht="29" thickBot="1">
      <c r="A2" s="57"/>
      <c r="C2" s="65" t="s">
        <v>71</v>
      </c>
      <c r="D2" s="66"/>
      <c r="E2" s="67"/>
      <c r="F2" s="67"/>
      <c r="G2" s="67"/>
      <c r="H2" s="67"/>
      <c r="I2" s="68"/>
      <c r="J2" s="67"/>
      <c r="K2" s="67"/>
      <c r="L2" s="67"/>
      <c r="M2" s="67"/>
      <c r="N2" s="69"/>
    </row>
    <row r="3" spans="1:20" s="6" customFormat="1">
      <c r="A3" s="57"/>
      <c r="D3" s="3"/>
      <c r="F3" s="9"/>
      <c r="I3" s="3"/>
      <c r="N3" s="3"/>
    </row>
    <row r="4" spans="1:20" s="6" customFormat="1">
      <c r="A4" s="57"/>
      <c r="D4" s="3"/>
      <c r="F4" s="9"/>
      <c r="I4" s="3"/>
      <c r="N4" s="3"/>
    </row>
    <row r="5" spans="1:20" s="6" customFormat="1" ht="16" thickBot="1">
      <c r="A5" s="57"/>
      <c r="D5" s="3"/>
      <c r="F5" s="9"/>
      <c r="I5" s="3"/>
      <c r="N5" s="3"/>
    </row>
    <row r="6" spans="1:20" s="4" customFormat="1" ht="21" thickBot="1">
      <c r="A6" s="62"/>
      <c r="B6" s="24" t="s">
        <v>0</v>
      </c>
      <c r="C6" s="25"/>
      <c r="D6" s="25"/>
      <c r="E6" s="26"/>
      <c r="F6" s="42"/>
      <c r="G6" s="24" t="s">
        <v>1</v>
      </c>
      <c r="H6" s="25"/>
      <c r="I6" s="25"/>
      <c r="J6" s="26"/>
      <c r="K6" s="42"/>
      <c r="L6" s="24" t="s">
        <v>2</v>
      </c>
      <c r="M6" s="25"/>
      <c r="N6" s="25"/>
      <c r="O6" s="26"/>
      <c r="P6" s="33"/>
      <c r="Q6" s="33"/>
      <c r="R6" s="33"/>
      <c r="S6" s="33"/>
      <c r="T6" s="33"/>
    </row>
    <row r="7" spans="1:20" s="5" customFormat="1" ht="18">
      <c r="A7" s="63"/>
      <c r="B7" s="21" t="s">
        <v>9</v>
      </c>
      <c r="C7" s="22"/>
      <c r="D7" s="22" t="s">
        <v>10</v>
      </c>
      <c r="E7" s="23"/>
      <c r="F7" s="43"/>
      <c r="G7" s="21" t="s">
        <v>9</v>
      </c>
      <c r="H7" s="22"/>
      <c r="I7" s="22" t="s">
        <v>10</v>
      </c>
      <c r="J7" s="23"/>
      <c r="K7" s="43"/>
      <c r="L7" s="21" t="s">
        <v>9</v>
      </c>
      <c r="M7" s="22"/>
      <c r="N7" s="22" t="s">
        <v>10</v>
      </c>
      <c r="O7" s="23"/>
      <c r="P7" s="34"/>
      <c r="Q7" s="34"/>
      <c r="R7" s="34"/>
      <c r="S7" s="34"/>
      <c r="T7" s="34"/>
    </row>
    <row r="8" spans="1:20">
      <c r="A8" s="57"/>
      <c r="B8" s="37" t="s">
        <v>12</v>
      </c>
      <c r="C8" s="38">
        <v>5816</v>
      </c>
      <c r="D8" s="70"/>
      <c r="E8" s="71"/>
      <c r="F8" s="9"/>
      <c r="G8" s="37" t="s">
        <v>36</v>
      </c>
      <c r="H8" s="38">
        <v>24412</v>
      </c>
      <c r="I8" s="70"/>
      <c r="J8" s="71"/>
      <c r="K8" s="9"/>
      <c r="L8" s="37" t="s">
        <v>64</v>
      </c>
      <c r="M8" s="38">
        <v>24067</v>
      </c>
      <c r="N8" s="70"/>
      <c r="O8" s="71"/>
      <c r="P8" s="6"/>
      <c r="Q8" s="6"/>
      <c r="R8" s="6"/>
      <c r="S8" s="6"/>
      <c r="T8" s="6"/>
    </row>
    <row r="9" spans="1:20" ht="16" thickBot="1">
      <c r="A9" s="57"/>
      <c r="B9" s="13" t="s">
        <v>13</v>
      </c>
      <c r="C9" s="8">
        <v>446</v>
      </c>
      <c r="D9" s="7">
        <f>SUM(C9/C16)</f>
        <v>0.13333333333333333</v>
      </c>
      <c r="E9" s="31" t="s">
        <v>101</v>
      </c>
      <c r="F9" s="9"/>
      <c r="G9" s="13" t="s">
        <v>33</v>
      </c>
      <c r="H9" s="8">
        <v>1921</v>
      </c>
      <c r="I9" s="7">
        <f>SUM(H9/H16)</f>
        <v>0.1423912237788155</v>
      </c>
      <c r="J9" s="31" t="s">
        <v>101</v>
      </c>
      <c r="K9" s="9"/>
      <c r="L9" s="45" t="s">
        <v>13</v>
      </c>
      <c r="M9" s="10">
        <v>1040</v>
      </c>
      <c r="N9" s="76">
        <f>SUM(M9/M31)</f>
        <v>7.2087058986622307E-2</v>
      </c>
      <c r="O9" s="46" t="s">
        <v>101</v>
      </c>
      <c r="P9" s="6"/>
      <c r="Q9" s="6"/>
      <c r="R9" s="6"/>
      <c r="S9" s="6"/>
      <c r="T9" s="6"/>
    </row>
    <row r="10" spans="1:20">
      <c r="A10" s="57"/>
      <c r="B10" s="13" t="s">
        <v>14</v>
      </c>
      <c r="C10" s="8">
        <v>2296</v>
      </c>
      <c r="D10" s="7">
        <f>SUM(C10/C16)</f>
        <v>0.68639760837070252</v>
      </c>
      <c r="E10" s="31" t="s">
        <v>6</v>
      </c>
      <c r="F10" s="9"/>
      <c r="G10" s="13" t="s">
        <v>14</v>
      </c>
      <c r="H10" s="8">
        <v>8978</v>
      </c>
      <c r="I10" s="7">
        <f>SUM(H10/H16)</f>
        <v>0.66548069083092432</v>
      </c>
      <c r="J10" s="31" t="s">
        <v>6</v>
      </c>
      <c r="K10" s="9"/>
      <c r="L10" s="77" t="s">
        <v>14</v>
      </c>
      <c r="M10" s="78">
        <v>9875</v>
      </c>
      <c r="N10" s="79">
        <f>SUM(M10/M31)</f>
        <v>0.68448048797393779</v>
      </c>
      <c r="O10" s="80" t="s">
        <v>70</v>
      </c>
      <c r="P10" s="6"/>
      <c r="Q10" s="6"/>
      <c r="R10" s="6"/>
      <c r="S10" s="6"/>
      <c r="T10" s="6"/>
    </row>
    <row r="11" spans="1:20">
      <c r="A11" s="57"/>
      <c r="B11" s="13" t="s">
        <v>15</v>
      </c>
      <c r="C11" s="8">
        <v>695</v>
      </c>
      <c r="D11" s="7">
        <f>SUM(C11/C16)</f>
        <v>0.20777279521674141</v>
      </c>
      <c r="E11" s="31" t="s">
        <v>7</v>
      </c>
      <c r="F11" s="9"/>
      <c r="G11" s="13" t="s">
        <v>34</v>
      </c>
      <c r="H11" s="8">
        <v>2897</v>
      </c>
      <c r="I11" s="7">
        <f>SUM(H11/H16)</f>
        <v>0.21473574975909865</v>
      </c>
      <c r="J11" s="31" t="s">
        <v>7</v>
      </c>
      <c r="K11" s="9"/>
      <c r="L11" s="13" t="s">
        <v>18</v>
      </c>
      <c r="M11" s="8">
        <v>2765</v>
      </c>
      <c r="N11" s="7">
        <f>SUM(M11/M31)</f>
        <v>0.19165453663270257</v>
      </c>
      <c r="O11" s="31" t="s">
        <v>11</v>
      </c>
      <c r="P11" s="6"/>
      <c r="Q11" s="6"/>
      <c r="R11" s="6"/>
      <c r="S11" s="6"/>
      <c r="T11" s="6"/>
    </row>
    <row r="12" spans="1:20" ht="16" thickBot="1">
      <c r="A12" s="57"/>
      <c r="B12" s="13" t="s">
        <v>16</v>
      </c>
      <c r="C12" s="8">
        <v>352</v>
      </c>
      <c r="D12" s="7">
        <f>SUM(C12/C9)</f>
        <v>0.78923766816143492</v>
      </c>
      <c r="E12" s="31" t="s">
        <v>8</v>
      </c>
      <c r="F12" s="9"/>
      <c r="G12" s="13" t="s">
        <v>35</v>
      </c>
      <c r="H12" s="8">
        <v>1613</v>
      </c>
      <c r="I12" s="7">
        <f>SUM(H12/H16)</f>
        <v>0.11956118894077533</v>
      </c>
      <c r="J12" s="31" t="s">
        <v>8</v>
      </c>
      <c r="K12" s="9"/>
      <c r="L12" s="14" t="s">
        <v>19</v>
      </c>
      <c r="M12" s="15">
        <v>1775</v>
      </c>
      <c r="N12" s="47">
        <f>SUM(M12/M31)</f>
        <v>0.12303320163582172</v>
      </c>
      <c r="O12" s="32" t="s">
        <v>8</v>
      </c>
      <c r="P12" s="6"/>
      <c r="Q12" s="6"/>
      <c r="R12" s="6"/>
      <c r="S12" s="6"/>
      <c r="T12" s="6"/>
    </row>
    <row r="13" spans="1:20">
      <c r="A13" s="57"/>
      <c r="B13" s="13" t="s">
        <v>76</v>
      </c>
      <c r="C13" s="8">
        <v>361</v>
      </c>
      <c r="D13" s="7">
        <f>SUM(C13/C9)</f>
        <v>0.8094170403587444</v>
      </c>
      <c r="E13" s="31" t="s">
        <v>98</v>
      </c>
      <c r="F13" s="9"/>
      <c r="G13" s="13" t="s">
        <v>76</v>
      </c>
      <c r="H13" s="8">
        <v>1520</v>
      </c>
      <c r="I13" s="7">
        <f>SUM(H13/H9)</f>
        <v>0.79125455491931285</v>
      </c>
      <c r="J13" s="31" t="s">
        <v>98</v>
      </c>
      <c r="K13" s="9"/>
      <c r="L13" s="81">
        <v>0</v>
      </c>
      <c r="M13" s="78">
        <v>14236</v>
      </c>
      <c r="N13" s="79">
        <f>SUM(M13/M31)</f>
        <v>0.98676093435918766</v>
      </c>
      <c r="O13" s="80" t="s">
        <v>65</v>
      </c>
      <c r="P13" s="6"/>
      <c r="Q13" s="6"/>
      <c r="R13" s="6"/>
      <c r="S13" s="6"/>
      <c r="T13" s="6"/>
    </row>
    <row r="14" spans="1:20">
      <c r="A14" s="57"/>
      <c r="B14" s="13" t="s">
        <v>77</v>
      </c>
      <c r="C14" s="8">
        <v>45</v>
      </c>
      <c r="D14" s="7">
        <f>SUM(C14/C9)</f>
        <v>0.10089686098654709</v>
      </c>
      <c r="E14" s="31" t="s">
        <v>99</v>
      </c>
      <c r="F14" s="9"/>
      <c r="G14" s="13" t="s">
        <v>79</v>
      </c>
      <c r="H14" s="8">
        <v>200</v>
      </c>
      <c r="I14" s="7">
        <f>SUM(H14/H9)</f>
        <v>0.10411244143675169</v>
      </c>
      <c r="J14" s="31" t="s">
        <v>99</v>
      </c>
      <c r="K14" s="9"/>
      <c r="L14" s="13" t="s">
        <v>20</v>
      </c>
      <c r="M14" s="8">
        <v>124</v>
      </c>
      <c r="N14" s="7">
        <f>SUM(M14/M31)</f>
        <v>8.5949954945588134E-3</v>
      </c>
      <c r="O14" s="31" t="s">
        <v>66</v>
      </c>
      <c r="P14" s="6"/>
      <c r="Q14" s="6"/>
      <c r="R14" s="6"/>
      <c r="S14" s="6"/>
      <c r="T14" s="6"/>
    </row>
    <row r="15" spans="1:20" ht="16" thickBot="1">
      <c r="A15" s="57"/>
      <c r="B15" s="13" t="s">
        <v>78</v>
      </c>
      <c r="C15" s="8">
        <v>40</v>
      </c>
      <c r="D15" s="7">
        <f>SUM(C15/C9)</f>
        <v>8.9686098654708515E-2</v>
      </c>
      <c r="E15" s="31" t="s">
        <v>100</v>
      </c>
      <c r="F15" s="9"/>
      <c r="G15" s="13" t="s">
        <v>78</v>
      </c>
      <c r="H15" s="8">
        <v>201</v>
      </c>
      <c r="I15" s="7">
        <f>SUM(H15/H9)</f>
        <v>0.10463300364393545</v>
      </c>
      <c r="J15" s="31" t="s">
        <v>100</v>
      </c>
      <c r="K15" s="9"/>
      <c r="L15" s="14" t="s">
        <v>21</v>
      </c>
      <c r="M15" s="15">
        <v>67</v>
      </c>
      <c r="N15" s="47">
        <f>SUM(M15/M31)</f>
        <v>4.6440701462535519E-3</v>
      </c>
      <c r="O15" s="32" t="s">
        <v>67</v>
      </c>
      <c r="P15" s="6"/>
      <c r="Q15" s="6"/>
      <c r="R15" s="6"/>
      <c r="S15" s="6"/>
      <c r="T15" s="6"/>
    </row>
    <row r="16" spans="1:20" ht="16" thickBot="1">
      <c r="A16" s="57"/>
      <c r="B16" s="14" t="s">
        <v>17</v>
      </c>
      <c r="C16" s="15">
        <v>3345</v>
      </c>
      <c r="D16" s="16"/>
      <c r="E16" s="17"/>
      <c r="F16" s="9"/>
      <c r="G16" s="14" t="s">
        <v>17</v>
      </c>
      <c r="H16" s="15">
        <v>13491</v>
      </c>
      <c r="I16" s="16"/>
      <c r="J16" s="17"/>
      <c r="K16" s="9"/>
      <c r="L16" s="77" t="s">
        <v>22</v>
      </c>
      <c r="M16" s="78">
        <v>140</v>
      </c>
      <c r="N16" s="79">
        <f>SUM(M16/M9)</f>
        <v>0.13461538461538461</v>
      </c>
      <c r="O16" s="80" t="s">
        <v>102</v>
      </c>
      <c r="P16" s="6"/>
      <c r="Q16" s="6"/>
      <c r="R16" s="6"/>
      <c r="S16" s="6"/>
      <c r="T16" s="6"/>
    </row>
    <row r="17" spans="1:20" ht="16" thickBot="1">
      <c r="A17" s="57"/>
      <c r="B17" s="12"/>
      <c r="C17" s="9"/>
      <c r="D17" s="11"/>
      <c r="E17" s="9"/>
      <c r="F17" s="9"/>
      <c r="G17" s="12"/>
      <c r="H17" s="9"/>
      <c r="I17" s="11"/>
      <c r="J17" s="9"/>
      <c r="K17" s="9"/>
      <c r="L17" s="14" t="s">
        <v>80</v>
      </c>
      <c r="M17" s="15">
        <v>900</v>
      </c>
      <c r="N17" s="47">
        <f>SUM(M17/M9)</f>
        <v>0.86538461538461542</v>
      </c>
      <c r="O17" s="32" t="s">
        <v>103</v>
      </c>
      <c r="P17" s="6"/>
      <c r="Q17" s="6"/>
      <c r="R17" s="6"/>
      <c r="S17" s="6"/>
      <c r="T17" s="6"/>
    </row>
    <row r="18" spans="1:20" ht="16" thickBot="1">
      <c r="A18" s="57"/>
      <c r="B18" s="9"/>
      <c r="C18" s="9"/>
      <c r="D18" s="11"/>
      <c r="E18" s="9"/>
      <c r="F18" s="9"/>
      <c r="G18" s="9"/>
      <c r="H18" s="9"/>
      <c r="I18" s="11"/>
      <c r="J18" s="9"/>
      <c r="K18" s="9"/>
      <c r="L18" s="82" t="s">
        <v>23</v>
      </c>
      <c r="M18" s="83">
        <v>51</v>
      </c>
      <c r="N18" s="84">
        <f>SUM(M18/M16)</f>
        <v>0.36428571428571427</v>
      </c>
      <c r="O18" s="85" t="s">
        <v>104</v>
      </c>
      <c r="P18" s="6"/>
      <c r="Q18" s="6"/>
      <c r="R18" s="6"/>
      <c r="S18" s="6"/>
      <c r="T18" s="6"/>
    </row>
    <row r="19" spans="1:20">
      <c r="A19" s="57"/>
      <c r="B19" s="9"/>
      <c r="C19" s="106" t="s">
        <v>109</v>
      </c>
      <c r="D19" s="107"/>
      <c r="E19" s="108"/>
      <c r="F19" s="108"/>
      <c r="G19" s="108"/>
      <c r="H19" s="108"/>
      <c r="I19" s="109"/>
      <c r="J19" s="9"/>
      <c r="K19" s="9"/>
      <c r="L19" s="77" t="s">
        <v>76</v>
      </c>
      <c r="M19" s="78">
        <v>795</v>
      </c>
      <c r="N19" s="79">
        <f>SUM(M19/M9)</f>
        <v>0.76442307692307687</v>
      </c>
      <c r="O19" s="80" t="s">
        <v>98</v>
      </c>
      <c r="P19" s="6"/>
      <c r="Q19" s="6"/>
      <c r="R19" s="6"/>
      <c r="S19" s="6"/>
      <c r="T19" s="6"/>
    </row>
    <row r="20" spans="1:20">
      <c r="A20" s="57"/>
      <c r="B20" s="9"/>
      <c r="C20" s="110" t="s">
        <v>116</v>
      </c>
      <c r="D20" s="111"/>
      <c r="E20" s="112"/>
      <c r="F20" s="112"/>
      <c r="G20" s="112"/>
      <c r="H20" s="112"/>
      <c r="I20" s="113"/>
      <c r="J20" s="9"/>
      <c r="K20" s="9"/>
      <c r="L20" s="13" t="s">
        <v>24</v>
      </c>
      <c r="M20" s="8">
        <v>47</v>
      </c>
      <c r="N20" s="7">
        <f>SUM(M20/M19)</f>
        <v>5.9119496855345913E-2</v>
      </c>
      <c r="O20" s="31" t="s">
        <v>87</v>
      </c>
      <c r="P20" s="6"/>
      <c r="Q20" s="6"/>
      <c r="R20" s="6"/>
      <c r="S20" s="6"/>
      <c r="T20" s="6"/>
    </row>
    <row r="21" spans="1:20">
      <c r="A21" s="57"/>
      <c r="B21" s="9"/>
      <c r="C21" s="110" t="s">
        <v>110</v>
      </c>
      <c r="D21" s="111"/>
      <c r="E21" s="112"/>
      <c r="F21" s="112"/>
      <c r="G21" s="112"/>
      <c r="H21" s="112"/>
      <c r="I21" s="113"/>
      <c r="J21" s="9"/>
      <c r="K21" s="9"/>
      <c r="L21" s="51" t="s">
        <v>25</v>
      </c>
      <c r="M21" s="52">
        <v>82</v>
      </c>
      <c r="N21" s="53">
        <f>SUM(M21/M19)</f>
        <v>0.10314465408805032</v>
      </c>
      <c r="O21" s="54" t="s">
        <v>88</v>
      </c>
      <c r="P21" s="6"/>
      <c r="Q21" s="6"/>
      <c r="R21" s="6"/>
      <c r="S21" s="6"/>
      <c r="T21" s="6"/>
    </row>
    <row r="22" spans="1:20" ht="16" thickBot="1">
      <c r="A22" s="57"/>
      <c r="B22" s="9"/>
      <c r="C22" s="110" t="s">
        <v>111</v>
      </c>
      <c r="D22" s="111"/>
      <c r="E22" s="112"/>
      <c r="F22" s="112"/>
      <c r="G22" s="112"/>
      <c r="H22" s="112"/>
      <c r="I22" s="113"/>
      <c r="J22" s="9"/>
      <c r="K22" s="9"/>
      <c r="L22" s="90" t="s">
        <v>26</v>
      </c>
      <c r="M22" s="91">
        <f>SUM(M19-M20-M21)</f>
        <v>666</v>
      </c>
      <c r="N22" s="92">
        <f>SUM(M22/M19)</f>
        <v>0.83773584905660381</v>
      </c>
      <c r="O22" s="93" t="s">
        <v>89</v>
      </c>
      <c r="P22" s="6"/>
      <c r="Q22" s="6"/>
      <c r="R22" s="6"/>
      <c r="S22" s="6"/>
      <c r="T22" s="6"/>
    </row>
    <row r="23" spans="1:20">
      <c r="A23" s="57"/>
      <c r="B23" s="9"/>
      <c r="C23" s="110" t="s">
        <v>112</v>
      </c>
      <c r="D23" s="111"/>
      <c r="E23" s="112"/>
      <c r="F23" s="112"/>
      <c r="G23" s="112"/>
      <c r="H23" s="112"/>
      <c r="I23" s="113"/>
      <c r="J23" s="9"/>
      <c r="K23" s="9"/>
      <c r="L23" s="94" t="s">
        <v>79</v>
      </c>
      <c r="M23" s="95">
        <v>133</v>
      </c>
      <c r="N23" s="96">
        <f>SUM(M23/M9)</f>
        <v>0.12788461538461537</v>
      </c>
      <c r="O23" s="97" t="s">
        <v>99</v>
      </c>
      <c r="P23" s="6"/>
      <c r="Q23" s="6"/>
      <c r="R23" s="6"/>
      <c r="S23" s="6"/>
      <c r="T23" s="6"/>
    </row>
    <row r="24" spans="1:20">
      <c r="A24" s="57"/>
      <c r="B24" s="9"/>
      <c r="C24" s="110" t="s">
        <v>113</v>
      </c>
      <c r="D24" s="111"/>
      <c r="E24" s="112"/>
      <c r="F24" s="112"/>
      <c r="G24" s="112"/>
      <c r="H24" s="112"/>
      <c r="I24" s="113"/>
      <c r="J24" s="9"/>
      <c r="K24" s="9"/>
      <c r="L24" s="51" t="s">
        <v>27</v>
      </c>
      <c r="M24" s="52">
        <v>12</v>
      </c>
      <c r="N24" s="53">
        <f>SUM(M24/M23)</f>
        <v>9.0225563909774431E-2</v>
      </c>
      <c r="O24" s="54" t="s">
        <v>90</v>
      </c>
      <c r="P24" s="6"/>
      <c r="Q24" s="6"/>
      <c r="R24" s="6"/>
      <c r="S24" s="6"/>
      <c r="T24" s="6"/>
    </row>
    <row r="25" spans="1:20">
      <c r="A25" s="57"/>
      <c r="B25" s="9"/>
      <c r="C25" s="110" t="s">
        <v>115</v>
      </c>
      <c r="D25" s="111"/>
      <c r="E25" s="112"/>
      <c r="F25" s="112"/>
      <c r="G25" s="112"/>
      <c r="H25" s="112"/>
      <c r="I25" s="113"/>
      <c r="J25" s="9"/>
      <c r="K25" s="9"/>
      <c r="L25" s="51" t="s">
        <v>28</v>
      </c>
      <c r="M25" s="52">
        <v>26</v>
      </c>
      <c r="N25" s="53">
        <f>SUM(M25/M23)</f>
        <v>0.19548872180451127</v>
      </c>
      <c r="O25" s="54" t="s">
        <v>91</v>
      </c>
      <c r="P25" s="6"/>
      <c r="Q25" s="6"/>
      <c r="R25" s="6"/>
      <c r="S25" s="6"/>
      <c r="T25" s="6"/>
    </row>
    <row r="26" spans="1:20" ht="16" thickBot="1">
      <c r="A26" s="57"/>
      <c r="B26" s="9"/>
      <c r="C26" s="110" t="s">
        <v>117</v>
      </c>
      <c r="D26" s="111"/>
      <c r="E26" s="112"/>
      <c r="F26" s="112"/>
      <c r="G26" s="112"/>
      <c r="H26" s="112"/>
      <c r="I26" s="113"/>
      <c r="J26" s="9"/>
      <c r="K26" s="9"/>
      <c r="L26" s="90" t="s">
        <v>29</v>
      </c>
      <c r="M26" s="91">
        <f>SUM(M23-M24-M25)</f>
        <v>95</v>
      </c>
      <c r="N26" s="92">
        <f>SUM(M26/M23)</f>
        <v>0.7142857142857143</v>
      </c>
      <c r="O26" s="93" t="s">
        <v>92</v>
      </c>
      <c r="P26" s="6"/>
      <c r="Q26" s="6"/>
      <c r="R26" s="6"/>
      <c r="S26" s="6"/>
      <c r="T26" s="6"/>
    </row>
    <row r="27" spans="1:20" ht="16" thickBot="1">
      <c r="A27" s="57"/>
      <c r="B27" s="9"/>
      <c r="C27" s="114" t="s">
        <v>114</v>
      </c>
      <c r="D27" s="115"/>
      <c r="E27" s="116"/>
      <c r="F27" s="116"/>
      <c r="G27" s="116"/>
      <c r="H27" s="116"/>
      <c r="I27" s="117"/>
      <c r="J27" s="9"/>
      <c r="K27" s="9"/>
      <c r="L27" s="86" t="s">
        <v>78</v>
      </c>
      <c r="M27" s="87">
        <v>112</v>
      </c>
      <c r="N27" s="88">
        <f>SUM(M27/M9)</f>
        <v>0.1076923076923077</v>
      </c>
      <c r="O27" s="89" t="s">
        <v>100</v>
      </c>
      <c r="P27" s="6"/>
      <c r="Q27" s="6"/>
      <c r="R27" s="6"/>
      <c r="S27" s="6"/>
      <c r="T27" s="6"/>
    </row>
    <row r="28" spans="1:20">
      <c r="A28" s="57"/>
      <c r="B28" s="9"/>
      <c r="C28" s="9"/>
      <c r="D28" s="11"/>
      <c r="E28" s="9"/>
      <c r="F28" s="9"/>
      <c r="G28" s="9"/>
      <c r="H28" s="9"/>
      <c r="I28" s="11"/>
      <c r="J28" s="9"/>
      <c r="K28" s="9"/>
      <c r="L28" s="51" t="s">
        <v>30</v>
      </c>
      <c r="M28" s="52">
        <v>8</v>
      </c>
      <c r="N28" s="53">
        <f>SUM(M28/M27)</f>
        <v>7.1428571428571425E-2</v>
      </c>
      <c r="O28" s="54" t="s">
        <v>93</v>
      </c>
      <c r="P28" s="6"/>
      <c r="Q28" s="6"/>
      <c r="R28" s="6"/>
      <c r="S28" s="6"/>
      <c r="T28" s="6"/>
    </row>
    <row r="29" spans="1:20">
      <c r="A29" s="57"/>
      <c r="B29" s="9"/>
      <c r="C29" s="9"/>
      <c r="D29" s="11"/>
      <c r="E29" s="9"/>
      <c r="F29" s="9"/>
      <c r="G29" s="9"/>
      <c r="H29" s="9"/>
      <c r="I29" s="11"/>
      <c r="J29" s="9"/>
      <c r="K29" s="9"/>
      <c r="L29" s="51" t="s">
        <v>31</v>
      </c>
      <c r="M29" s="52">
        <v>16</v>
      </c>
      <c r="N29" s="53">
        <f>SUM(M29/M27)</f>
        <v>0.14285714285714285</v>
      </c>
      <c r="O29" s="54" t="s">
        <v>94</v>
      </c>
      <c r="P29" s="6"/>
      <c r="Q29" s="6"/>
      <c r="R29" s="6"/>
      <c r="S29" s="6"/>
      <c r="T29" s="6"/>
    </row>
    <row r="30" spans="1:20" ht="16" thickBot="1">
      <c r="A30" s="57"/>
      <c r="B30" s="9"/>
      <c r="C30" s="9"/>
      <c r="D30" s="11"/>
      <c r="E30" s="9"/>
      <c r="F30" s="9"/>
      <c r="G30" s="9"/>
      <c r="H30" s="9"/>
      <c r="I30" s="11"/>
      <c r="J30" s="9"/>
      <c r="K30" s="9"/>
      <c r="L30" s="98" t="s">
        <v>32</v>
      </c>
      <c r="M30" s="99">
        <f>SUM(M27-M28-M29)</f>
        <v>88</v>
      </c>
      <c r="N30" s="100">
        <f>SUM(M30/M27)</f>
        <v>0.7857142857142857</v>
      </c>
      <c r="O30" s="101" t="s">
        <v>95</v>
      </c>
      <c r="P30" s="6"/>
      <c r="Q30" s="6"/>
      <c r="R30" s="6"/>
      <c r="S30" s="6"/>
      <c r="T30" s="6"/>
    </row>
    <row r="31" spans="1:20" ht="16" thickBot="1">
      <c r="A31" s="57"/>
      <c r="B31" s="9"/>
      <c r="C31" s="9"/>
      <c r="D31" s="11"/>
      <c r="E31" s="9"/>
      <c r="F31" s="9"/>
      <c r="G31" s="9"/>
      <c r="H31" s="9"/>
      <c r="I31" s="11"/>
      <c r="J31" s="9"/>
      <c r="K31" s="9"/>
      <c r="L31" s="102" t="s">
        <v>17</v>
      </c>
      <c r="M31" s="103">
        <v>14427</v>
      </c>
      <c r="N31" s="104"/>
      <c r="O31" s="105"/>
      <c r="P31" s="6"/>
      <c r="Q31" s="6"/>
      <c r="R31" s="6"/>
      <c r="S31" s="6"/>
      <c r="T31" s="6"/>
    </row>
    <row r="32" spans="1:20">
      <c r="A32" s="57"/>
      <c r="B32" s="9"/>
      <c r="C32" s="9"/>
      <c r="D32" s="11"/>
      <c r="E32" s="9"/>
      <c r="F32" s="9"/>
      <c r="G32" s="9"/>
      <c r="H32" s="9"/>
      <c r="I32" s="11"/>
      <c r="J32" s="9"/>
      <c r="K32" s="9"/>
      <c r="L32" s="12"/>
      <c r="M32" s="9"/>
      <c r="N32" s="11"/>
      <c r="O32" s="9"/>
      <c r="P32" s="6"/>
      <c r="Q32" s="6"/>
      <c r="R32" s="6"/>
      <c r="S32" s="6"/>
      <c r="T32" s="6"/>
    </row>
    <row r="33" spans="1:20">
      <c r="A33" s="57"/>
      <c r="B33" s="9"/>
      <c r="C33" s="9"/>
      <c r="D33" s="11"/>
      <c r="E33" s="9"/>
      <c r="F33" s="9"/>
      <c r="G33" s="9"/>
      <c r="H33" s="9"/>
      <c r="I33" s="11"/>
      <c r="J33" s="9"/>
      <c r="K33" s="9"/>
      <c r="L33" s="9"/>
      <c r="M33" s="9"/>
      <c r="N33" s="11"/>
      <c r="O33" s="9"/>
      <c r="P33" s="6"/>
      <c r="Q33" s="6"/>
      <c r="R33" s="6"/>
      <c r="S33" s="6"/>
      <c r="T33" s="6"/>
    </row>
    <row r="34" spans="1:20">
      <c r="A34" s="57"/>
      <c r="B34" s="9"/>
      <c r="C34" s="9"/>
      <c r="D34" s="11"/>
      <c r="E34" s="9"/>
      <c r="F34" s="9"/>
      <c r="G34" s="9"/>
      <c r="H34" s="9"/>
      <c r="I34" s="11"/>
      <c r="J34" s="9"/>
      <c r="K34" s="9"/>
      <c r="L34" s="9"/>
      <c r="M34" s="9"/>
      <c r="N34" s="11"/>
      <c r="O34" s="9"/>
      <c r="P34" s="6"/>
      <c r="Q34" s="6"/>
      <c r="R34" s="6"/>
      <c r="S34" s="6"/>
      <c r="T34" s="6"/>
    </row>
    <row r="35" spans="1:20" ht="16" thickBot="1">
      <c r="A35" s="57"/>
      <c r="B35" s="9"/>
      <c r="C35" s="9"/>
      <c r="D35" s="11"/>
      <c r="E35" s="9"/>
      <c r="F35" s="9"/>
      <c r="G35" s="9"/>
      <c r="H35" s="9"/>
      <c r="I35" s="11"/>
      <c r="J35" s="9"/>
      <c r="K35" s="9"/>
      <c r="L35" s="9"/>
      <c r="M35" s="9"/>
      <c r="N35" s="11"/>
      <c r="O35" s="9"/>
      <c r="P35" s="6"/>
      <c r="Q35" s="6"/>
      <c r="R35" s="6"/>
      <c r="S35" s="6"/>
      <c r="T35" s="6"/>
    </row>
    <row r="36" spans="1:20" s="4" customFormat="1" ht="21" thickBot="1">
      <c r="A36" s="62"/>
      <c r="B36" s="18" t="s">
        <v>3</v>
      </c>
      <c r="C36" s="19"/>
      <c r="D36" s="19"/>
      <c r="E36" s="20"/>
      <c r="F36" s="42"/>
      <c r="G36" s="24" t="s">
        <v>4</v>
      </c>
      <c r="H36" s="25"/>
      <c r="I36" s="25"/>
      <c r="J36" s="26"/>
      <c r="K36" s="42"/>
      <c r="L36" s="24" t="s">
        <v>5</v>
      </c>
      <c r="M36" s="25"/>
      <c r="N36" s="25"/>
      <c r="O36" s="26"/>
      <c r="P36" s="33"/>
      <c r="Q36" s="33"/>
      <c r="R36" s="33"/>
      <c r="S36" s="33"/>
      <c r="T36" s="33"/>
    </row>
    <row r="37" spans="1:20" s="5" customFormat="1" ht="19" thickBot="1">
      <c r="A37" s="63"/>
      <c r="B37" s="28" t="s">
        <v>9</v>
      </c>
      <c r="C37" s="29"/>
      <c r="D37" s="29" t="s">
        <v>10</v>
      </c>
      <c r="E37" s="30"/>
      <c r="F37" s="43"/>
      <c r="G37" s="28" t="s">
        <v>9</v>
      </c>
      <c r="H37" s="29"/>
      <c r="I37" s="29" t="s">
        <v>10</v>
      </c>
      <c r="J37" s="30"/>
      <c r="K37" s="43"/>
      <c r="L37" s="28" t="s">
        <v>9</v>
      </c>
      <c r="M37" s="29"/>
      <c r="N37" s="29" t="s">
        <v>10</v>
      </c>
      <c r="O37" s="30"/>
      <c r="P37" s="34"/>
      <c r="Q37" s="34"/>
      <c r="R37" s="34"/>
      <c r="S37" s="34"/>
      <c r="T37" s="34"/>
    </row>
    <row r="38" spans="1:20">
      <c r="A38" s="57"/>
      <c r="B38" s="72" t="s">
        <v>12</v>
      </c>
      <c r="C38" s="73">
        <v>3559</v>
      </c>
      <c r="D38" s="74"/>
      <c r="E38" s="75"/>
      <c r="F38" s="9"/>
      <c r="G38" s="72" t="s">
        <v>36</v>
      </c>
      <c r="H38" s="73">
        <v>15353</v>
      </c>
      <c r="I38" s="74"/>
      <c r="J38" s="75"/>
      <c r="K38" s="9"/>
      <c r="L38" s="72" t="s">
        <v>46</v>
      </c>
      <c r="M38" s="73">
        <v>15328</v>
      </c>
      <c r="N38" s="74"/>
      <c r="O38" s="75"/>
      <c r="P38" s="6"/>
      <c r="Q38" s="6"/>
      <c r="R38" s="6"/>
      <c r="S38" s="6"/>
      <c r="T38" s="6"/>
    </row>
    <row r="39" spans="1:20">
      <c r="A39" s="57"/>
      <c r="B39" s="13" t="s">
        <v>42</v>
      </c>
      <c r="C39" s="8">
        <v>429</v>
      </c>
      <c r="D39" s="7">
        <f>SUM(C39/C47)</f>
        <v>0.56746031746031744</v>
      </c>
      <c r="E39" s="31" t="s">
        <v>6</v>
      </c>
      <c r="F39" s="9"/>
      <c r="G39" s="37" t="s">
        <v>14</v>
      </c>
      <c r="H39" s="38">
        <v>1825</v>
      </c>
      <c r="I39" s="7">
        <f>SUM(H39/H47)</f>
        <v>0.54936785069235405</v>
      </c>
      <c r="J39" s="31" t="s">
        <v>6</v>
      </c>
      <c r="K39" s="9"/>
      <c r="L39" s="13" t="s">
        <v>47</v>
      </c>
      <c r="M39" s="8">
        <v>1686</v>
      </c>
      <c r="N39" s="7">
        <f>SUM(M39/M65)</f>
        <v>0.52902416065265134</v>
      </c>
      <c r="O39" s="31" t="s">
        <v>6</v>
      </c>
      <c r="P39" s="6"/>
      <c r="Q39" s="6"/>
      <c r="R39" s="6"/>
      <c r="S39" s="6"/>
      <c r="T39" s="6"/>
    </row>
    <row r="40" spans="1:20">
      <c r="A40" s="57"/>
      <c r="B40" s="13" t="s">
        <v>15</v>
      </c>
      <c r="C40" s="8">
        <v>233</v>
      </c>
      <c r="D40" s="7">
        <f>SUM(C40/C47)</f>
        <v>0.3082010582010582</v>
      </c>
      <c r="E40" s="31" t="s">
        <v>11</v>
      </c>
      <c r="F40" s="9"/>
      <c r="G40" s="37" t="s">
        <v>37</v>
      </c>
      <c r="H40" s="38">
        <v>1120</v>
      </c>
      <c r="I40" s="7">
        <f>SUM(H40/H47)</f>
        <v>0.33714629741119806</v>
      </c>
      <c r="J40" s="31" t="s">
        <v>11</v>
      </c>
      <c r="K40" s="9"/>
      <c r="L40" s="13" t="s">
        <v>48</v>
      </c>
      <c r="M40" s="8">
        <v>1073</v>
      </c>
      <c r="N40" s="7">
        <f>SUM(M40/M65)</f>
        <v>0.3366802635707562</v>
      </c>
      <c r="O40" s="31" t="s">
        <v>11</v>
      </c>
      <c r="P40" s="6"/>
      <c r="Q40" s="6"/>
      <c r="R40" s="6"/>
      <c r="S40" s="6"/>
      <c r="T40" s="6"/>
    </row>
    <row r="41" spans="1:20">
      <c r="A41" s="57"/>
      <c r="B41" s="13" t="s">
        <v>38</v>
      </c>
      <c r="C41" s="8">
        <v>92</v>
      </c>
      <c r="D41" s="7">
        <f>SUM(C41/C47)</f>
        <v>0.12169312169312169</v>
      </c>
      <c r="E41" s="31" t="s">
        <v>8</v>
      </c>
      <c r="F41" s="9"/>
      <c r="G41" s="37" t="s">
        <v>38</v>
      </c>
      <c r="H41" s="38">
        <v>377</v>
      </c>
      <c r="I41" s="7">
        <f>SUM(H41/H47)</f>
        <v>0.11348585189644793</v>
      </c>
      <c r="J41" s="31" t="s">
        <v>8</v>
      </c>
      <c r="K41" s="9"/>
      <c r="L41" s="13" t="s">
        <v>38</v>
      </c>
      <c r="M41" s="8">
        <v>424</v>
      </c>
      <c r="N41" s="7">
        <f>SUM(M41/M65)</f>
        <v>0.13304047693755883</v>
      </c>
      <c r="O41" s="31" t="s">
        <v>8</v>
      </c>
      <c r="P41" s="6"/>
      <c r="Q41" s="6"/>
      <c r="R41" s="6"/>
      <c r="S41" s="6"/>
      <c r="T41" s="6"/>
    </row>
    <row r="42" spans="1:20">
      <c r="A42" s="57"/>
      <c r="B42" s="13" t="s">
        <v>43</v>
      </c>
      <c r="C42" s="8">
        <v>177</v>
      </c>
      <c r="D42" s="7">
        <f>SUM(C42/C47)</f>
        <v>0.23412698412698413</v>
      </c>
      <c r="E42" s="31" t="s">
        <v>68</v>
      </c>
      <c r="F42" s="9"/>
      <c r="G42" s="37" t="s">
        <v>39</v>
      </c>
      <c r="H42" s="38">
        <v>877</v>
      </c>
      <c r="I42" s="7">
        <f>SUM(H42/H47)</f>
        <v>0.26399759181216137</v>
      </c>
      <c r="J42" s="31" t="s">
        <v>68</v>
      </c>
      <c r="K42" s="9"/>
      <c r="L42" s="27">
        <v>0</v>
      </c>
      <c r="M42" s="8">
        <v>2724</v>
      </c>
      <c r="N42" s="7">
        <f>SUM(M42/M65)</f>
        <v>0.85472230938186378</v>
      </c>
      <c r="O42" s="31" t="s">
        <v>65</v>
      </c>
      <c r="P42" s="6"/>
      <c r="Q42" s="6"/>
      <c r="R42" s="6"/>
      <c r="S42" s="6"/>
      <c r="T42" s="6"/>
    </row>
    <row r="43" spans="1:20">
      <c r="A43" s="57"/>
      <c r="B43" s="13" t="s">
        <v>44</v>
      </c>
      <c r="C43" s="8">
        <v>212</v>
      </c>
      <c r="D43" s="7">
        <f>SUM(C43/C47)</f>
        <v>0.28042328042328041</v>
      </c>
      <c r="E43" s="31" t="s">
        <v>72</v>
      </c>
      <c r="F43" s="9"/>
      <c r="G43" s="37" t="s">
        <v>40</v>
      </c>
      <c r="H43" s="38">
        <v>812</v>
      </c>
      <c r="I43" s="7">
        <f>SUM(H43/H47)</f>
        <v>0.24443106562311862</v>
      </c>
      <c r="J43" s="31" t="s">
        <v>72</v>
      </c>
      <c r="K43" s="9"/>
      <c r="L43" s="13" t="s">
        <v>49</v>
      </c>
      <c r="M43" s="8">
        <v>329</v>
      </c>
      <c r="N43" s="7">
        <f>SUM(M43/M65)</f>
        <v>0.10323187951051145</v>
      </c>
      <c r="O43" s="31" t="s">
        <v>66</v>
      </c>
      <c r="P43" s="6"/>
      <c r="Q43" s="6"/>
      <c r="R43" s="6"/>
      <c r="S43" s="6"/>
      <c r="T43" s="6"/>
    </row>
    <row r="44" spans="1:20">
      <c r="A44" s="57"/>
      <c r="B44" s="13" t="s">
        <v>76</v>
      </c>
      <c r="C44" s="8">
        <v>105</v>
      </c>
      <c r="D44" s="7">
        <f>SUM(C44/C42)</f>
        <v>0.59322033898305082</v>
      </c>
      <c r="E44" s="31" t="s">
        <v>81</v>
      </c>
      <c r="F44" s="9"/>
      <c r="G44" s="37" t="s">
        <v>76</v>
      </c>
      <c r="H44" s="38">
        <v>521</v>
      </c>
      <c r="I44" s="7">
        <f>SUM(H44/H42)</f>
        <v>0.59407069555302161</v>
      </c>
      <c r="J44" s="31" t="s">
        <v>81</v>
      </c>
      <c r="K44" s="9"/>
      <c r="L44" s="13" t="s">
        <v>50</v>
      </c>
      <c r="M44" s="8">
        <v>134</v>
      </c>
      <c r="N44" s="7">
        <f>SUM(M44/M65)</f>
        <v>4.2045811107624724E-2</v>
      </c>
      <c r="O44" s="31" t="s">
        <v>67</v>
      </c>
      <c r="P44" s="6"/>
      <c r="Q44" s="6"/>
      <c r="R44" s="6"/>
      <c r="S44" s="6"/>
      <c r="T44" s="6"/>
    </row>
    <row r="45" spans="1:20">
      <c r="A45" s="57"/>
      <c r="B45" s="13" t="s">
        <v>79</v>
      </c>
      <c r="C45" s="8">
        <v>50</v>
      </c>
      <c r="D45" s="7">
        <f>SUM(C45/C42)</f>
        <v>0.2824858757062147</v>
      </c>
      <c r="E45" s="31" t="s">
        <v>82</v>
      </c>
      <c r="F45" s="9"/>
      <c r="G45" s="37" t="s">
        <v>79</v>
      </c>
      <c r="H45" s="38">
        <v>274</v>
      </c>
      <c r="I45" s="7">
        <f>SUM(H45/H42)</f>
        <v>0.31242873432155072</v>
      </c>
      <c r="J45" s="31" t="s">
        <v>82</v>
      </c>
      <c r="K45" s="9"/>
      <c r="L45" s="13" t="s">
        <v>51</v>
      </c>
      <c r="M45" s="8">
        <v>832</v>
      </c>
      <c r="N45" s="7">
        <f>SUM(M45/M65)</f>
        <v>0.26106055851898335</v>
      </c>
      <c r="O45" s="31" t="s">
        <v>68</v>
      </c>
      <c r="P45" s="6"/>
      <c r="Q45" s="6"/>
      <c r="R45" s="6"/>
      <c r="S45" s="6"/>
      <c r="T45" s="6"/>
    </row>
    <row r="46" spans="1:20">
      <c r="A46" s="57"/>
      <c r="B46" s="13" t="s">
        <v>78</v>
      </c>
      <c r="C46" s="8">
        <v>22</v>
      </c>
      <c r="D46" s="7">
        <f>SUM(C46/C42)</f>
        <v>0.12429378531073447</v>
      </c>
      <c r="E46" s="31" t="s">
        <v>83</v>
      </c>
      <c r="F46" s="9"/>
      <c r="G46" s="37" t="s">
        <v>78</v>
      </c>
      <c r="H46" s="38">
        <v>82</v>
      </c>
      <c r="I46" s="7">
        <f>SUM(H46/H42)</f>
        <v>9.350057012542759E-2</v>
      </c>
      <c r="J46" s="31" t="s">
        <v>83</v>
      </c>
      <c r="K46" s="9"/>
      <c r="L46" s="13" t="s">
        <v>52</v>
      </c>
      <c r="M46" s="8">
        <v>761</v>
      </c>
      <c r="N46" s="7">
        <f>SUM(M46/M65)</f>
        <v>0.23878255412613744</v>
      </c>
      <c r="O46" s="31" t="s">
        <v>69</v>
      </c>
      <c r="P46" s="6"/>
      <c r="Q46" s="6"/>
      <c r="R46" s="6"/>
      <c r="S46" s="6"/>
      <c r="T46" s="6"/>
    </row>
    <row r="47" spans="1:20" ht="16" thickBot="1">
      <c r="A47" s="57"/>
      <c r="B47" s="14" t="s">
        <v>45</v>
      </c>
      <c r="C47" s="15">
        <v>756</v>
      </c>
      <c r="D47" s="50"/>
      <c r="E47" s="49"/>
      <c r="F47" s="9"/>
      <c r="G47" s="39" t="s">
        <v>41</v>
      </c>
      <c r="H47" s="40">
        <v>3322</v>
      </c>
      <c r="I47" s="50"/>
      <c r="J47" s="49"/>
      <c r="K47" s="9"/>
      <c r="L47" s="13" t="s">
        <v>96</v>
      </c>
      <c r="M47" s="8">
        <v>470</v>
      </c>
      <c r="N47" s="7">
        <f>SUM(M47/M45)</f>
        <v>0.56490384615384615</v>
      </c>
      <c r="O47" s="31" t="s">
        <v>81</v>
      </c>
      <c r="P47" s="6"/>
      <c r="Q47" s="6"/>
      <c r="R47" s="6"/>
      <c r="S47" s="6"/>
      <c r="T47" s="6"/>
    </row>
    <row r="48" spans="1:20">
      <c r="A48" s="57"/>
      <c r="B48" s="9"/>
      <c r="C48" s="9"/>
      <c r="D48" s="11"/>
      <c r="E48" s="12"/>
      <c r="F48" s="9"/>
      <c r="G48" s="9"/>
      <c r="H48" s="9"/>
      <c r="I48" s="11"/>
      <c r="J48" s="9"/>
      <c r="K48" s="9"/>
      <c r="L48" s="13" t="s">
        <v>79</v>
      </c>
      <c r="M48" s="8">
        <v>265</v>
      </c>
      <c r="N48" s="7">
        <f>SUM(M48/M45)</f>
        <v>0.31850961538461536</v>
      </c>
      <c r="O48" s="31" t="s">
        <v>82</v>
      </c>
      <c r="P48" s="6"/>
      <c r="Q48" s="6"/>
      <c r="R48" s="6"/>
      <c r="S48" s="6"/>
      <c r="T48" s="6"/>
    </row>
    <row r="49" spans="1:24" ht="16" thickBot="1">
      <c r="A49" s="57"/>
      <c r="B49" s="9"/>
      <c r="C49" s="9"/>
      <c r="D49" s="11"/>
      <c r="E49" s="12"/>
      <c r="F49" s="9"/>
      <c r="G49" s="9"/>
      <c r="H49" s="9"/>
      <c r="I49" s="11"/>
      <c r="J49" s="9"/>
      <c r="K49" s="9"/>
      <c r="L49" s="13" t="s">
        <v>78</v>
      </c>
      <c r="M49" s="8">
        <v>97</v>
      </c>
      <c r="N49" s="7">
        <f>SUM(M49/M45)</f>
        <v>0.11658653846153846</v>
      </c>
      <c r="O49" s="31" t="s">
        <v>83</v>
      </c>
      <c r="P49" s="6"/>
      <c r="Q49" s="6"/>
      <c r="R49" s="6"/>
      <c r="S49" s="6"/>
      <c r="T49" s="6"/>
    </row>
    <row r="50" spans="1:24">
      <c r="A50" s="57"/>
      <c r="B50" s="12"/>
      <c r="C50" s="106" t="s">
        <v>109</v>
      </c>
      <c r="D50" s="107"/>
      <c r="E50" s="118"/>
      <c r="F50" s="108"/>
      <c r="G50" s="108"/>
      <c r="H50" s="108"/>
      <c r="I50" s="109"/>
      <c r="J50" s="9"/>
      <c r="K50" s="9"/>
      <c r="L50" s="13" t="s">
        <v>97</v>
      </c>
      <c r="M50" s="8">
        <v>579</v>
      </c>
      <c r="N50" s="7">
        <f>SUM(M50/M45)</f>
        <v>0.69591346153846156</v>
      </c>
      <c r="O50" s="31" t="s">
        <v>84</v>
      </c>
      <c r="P50" s="6"/>
      <c r="Q50" s="6"/>
      <c r="R50" s="6"/>
      <c r="S50" s="6"/>
      <c r="T50" s="6"/>
    </row>
    <row r="51" spans="1:24">
      <c r="A51" s="57"/>
      <c r="B51" s="9"/>
      <c r="C51" s="110" t="s">
        <v>119</v>
      </c>
      <c r="D51" s="111"/>
      <c r="E51" s="119"/>
      <c r="F51" s="112"/>
      <c r="G51" s="112"/>
      <c r="H51" s="112"/>
      <c r="I51" s="113"/>
      <c r="J51" s="9"/>
      <c r="K51" s="9"/>
      <c r="L51" s="55" t="s">
        <v>53</v>
      </c>
      <c r="M51" s="56">
        <v>253</v>
      </c>
      <c r="N51" s="53">
        <f>SUM(M51/M45)</f>
        <v>0.30408653846153844</v>
      </c>
      <c r="O51" s="54" t="s">
        <v>85</v>
      </c>
      <c r="P51" s="6"/>
      <c r="Q51" s="6"/>
      <c r="R51" s="6"/>
      <c r="S51" s="6"/>
      <c r="T51" s="6"/>
    </row>
    <row r="52" spans="1:24">
      <c r="A52" s="57"/>
      <c r="B52" s="9"/>
      <c r="C52" s="110" t="s">
        <v>118</v>
      </c>
      <c r="D52" s="111"/>
      <c r="E52" s="119"/>
      <c r="F52" s="112"/>
      <c r="G52" s="112"/>
      <c r="H52" s="112"/>
      <c r="I52" s="113"/>
      <c r="J52" s="9"/>
      <c r="K52" s="9"/>
      <c r="L52" s="51" t="s">
        <v>54</v>
      </c>
      <c r="M52" s="52">
        <v>143</v>
      </c>
      <c r="N52" s="53">
        <f>SUM(M52/M51)</f>
        <v>0.56521739130434778</v>
      </c>
      <c r="O52" s="54" t="s">
        <v>86</v>
      </c>
      <c r="P52" s="6"/>
      <c r="Q52" s="6"/>
      <c r="R52" s="6"/>
      <c r="S52" s="6"/>
      <c r="T52" s="6"/>
    </row>
    <row r="53" spans="1:24">
      <c r="A53" s="57"/>
      <c r="B53" s="9"/>
      <c r="C53" s="110" t="s">
        <v>120</v>
      </c>
      <c r="D53" s="111"/>
      <c r="E53" s="119"/>
      <c r="F53" s="112"/>
      <c r="G53" s="112"/>
      <c r="H53" s="112"/>
      <c r="I53" s="113"/>
      <c r="J53" s="9"/>
      <c r="K53" s="9"/>
      <c r="L53" s="51" t="s">
        <v>55</v>
      </c>
      <c r="M53" s="52">
        <v>57</v>
      </c>
      <c r="N53" s="53">
        <f>SUM(M53/M47)</f>
        <v>0.12127659574468085</v>
      </c>
      <c r="O53" s="54" t="s">
        <v>87</v>
      </c>
      <c r="P53" s="6"/>
      <c r="Q53" s="6"/>
      <c r="R53" s="6"/>
      <c r="S53" s="6"/>
      <c r="T53" s="6"/>
    </row>
    <row r="54" spans="1:24">
      <c r="A54" s="57"/>
      <c r="B54" s="9"/>
      <c r="C54" s="124" t="s">
        <v>122</v>
      </c>
      <c r="D54" s="111"/>
      <c r="E54" s="119"/>
      <c r="F54" s="112"/>
      <c r="G54" s="112"/>
      <c r="H54" s="112"/>
      <c r="I54" s="113"/>
      <c r="J54" s="9"/>
      <c r="K54" s="9"/>
      <c r="L54" s="51" t="s">
        <v>56</v>
      </c>
      <c r="M54" s="52">
        <v>95</v>
      </c>
      <c r="N54" s="53">
        <f>SUM(M54/M47)</f>
        <v>0.20212765957446807</v>
      </c>
      <c r="O54" s="54" t="s">
        <v>88</v>
      </c>
      <c r="P54" s="6"/>
      <c r="Q54" s="6"/>
      <c r="R54" s="6"/>
      <c r="S54" s="6"/>
      <c r="T54" s="6"/>
    </row>
    <row r="55" spans="1:24">
      <c r="A55" s="64"/>
      <c r="B55" s="58"/>
      <c r="C55" s="110" t="s">
        <v>121</v>
      </c>
      <c r="D55" s="120"/>
      <c r="E55" s="121"/>
      <c r="F55" s="112"/>
      <c r="G55" s="121"/>
      <c r="H55" s="121"/>
      <c r="I55" s="122"/>
      <c r="J55" s="58"/>
      <c r="K55" s="9"/>
      <c r="L55" s="51" t="s">
        <v>57</v>
      </c>
      <c r="M55" s="52">
        <v>318</v>
      </c>
      <c r="N55" s="53">
        <f>SUM(M55/M47)</f>
        <v>0.67659574468085104</v>
      </c>
      <c r="O55" s="54" t="s">
        <v>89</v>
      </c>
      <c r="P55" s="6"/>
      <c r="Q55" s="6"/>
      <c r="R55" s="6"/>
      <c r="S55" s="6"/>
      <c r="T55" s="6"/>
    </row>
    <row r="56" spans="1:24">
      <c r="A56" s="57"/>
      <c r="B56" s="9"/>
      <c r="C56" s="123" t="s">
        <v>108</v>
      </c>
      <c r="D56" s="111"/>
      <c r="E56" s="112"/>
      <c r="F56" s="121"/>
      <c r="G56" s="112"/>
      <c r="H56" s="112"/>
      <c r="I56" s="113"/>
      <c r="J56" s="9"/>
      <c r="K56" s="58"/>
      <c r="L56" s="13" t="s">
        <v>105</v>
      </c>
      <c r="M56" s="8">
        <v>53</v>
      </c>
      <c r="N56" s="7">
        <f>SUM(M56/M52)</f>
        <v>0.37062937062937062</v>
      </c>
      <c r="O56" s="31" t="s">
        <v>73</v>
      </c>
      <c r="P56" s="57"/>
      <c r="Q56" s="57"/>
      <c r="R56" s="57"/>
      <c r="S56" s="57"/>
      <c r="T56" s="57"/>
      <c r="U56" s="59"/>
      <c r="V56" s="59"/>
      <c r="W56" s="59"/>
      <c r="X56" s="59"/>
    </row>
    <row r="57" spans="1:24" s="59" customFormat="1" ht="16" thickBot="1">
      <c r="A57" s="57"/>
      <c r="B57" s="9"/>
      <c r="C57" s="114" t="s">
        <v>123</v>
      </c>
      <c r="D57" s="115"/>
      <c r="E57" s="116"/>
      <c r="F57" s="116"/>
      <c r="G57" s="116"/>
      <c r="H57" s="116"/>
      <c r="I57" s="117"/>
      <c r="J57" s="9"/>
      <c r="K57" s="9"/>
      <c r="L57" s="51" t="s">
        <v>58</v>
      </c>
      <c r="M57" s="52">
        <v>19</v>
      </c>
      <c r="N57" s="53">
        <f>SUM(M57/M48)</f>
        <v>7.1698113207547168E-2</v>
      </c>
      <c r="O57" s="54" t="s">
        <v>90</v>
      </c>
      <c r="P57" s="6"/>
      <c r="Q57" s="6"/>
      <c r="R57" s="6"/>
      <c r="S57" s="6"/>
      <c r="T57" s="6"/>
      <c r="U57" s="2"/>
      <c r="V57" s="2"/>
      <c r="W57" s="2"/>
      <c r="X57" s="2"/>
    </row>
    <row r="58" spans="1:24">
      <c r="A58" s="57"/>
      <c r="B58" s="9"/>
      <c r="C58" s="9"/>
      <c r="D58" s="11"/>
      <c r="E58" s="9"/>
      <c r="F58" s="9"/>
      <c r="G58" s="9"/>
      <c r="H58" s="9"/>
      <c r="I58" s="11"/>
      <c r="J58" s="9"/>
      <c r="K58" s="9"/>
      <c r="L58" s="51" t="s">
        <v>59</v>
      </c>
      <c r="M58" s="52">
        <v>49</v>
      </c>
      <c r="N58" s="53">
        <f>SUM(M58/M48)</f>
        <v>0.18490566037735848</v>
      </c>
      <c r="O58" s="54" t="s">
        <v>91</v>
      </c>
      <c r="P58" s="6"/>
      <c r="Q58" s="6"/>
      <c r="R58" s="6"/>
      <c r="S58" s="6"/>
      <c r="T58" s="6"/>
    </row>
    <row r="59" spans="1:24">
      <c r="A59" s="57"/>
      <c r="B59" s="9"/>
      <c r="C59" s="9"/>
      <c r="D59" s="11"/>
      <c r="E59" s="9"/>
      <c r="F59" s="9"/>
      <c r="G59" s="9"/>
      <c r="H59" s="9"/>
      <c r="I59" s="11"/>
      <c r="J59" s="9"/>
      <c r="K59" s="9"/>
      <c r="L59" s="51" t="s">
        <v>60</v>
      </c>
      <c r="M59" s="52">
        <v>197</v>
      </c>
      <c r="N59" s="53">
        <f>SUM(M59/M48)</f>
        <v>0.74339622641509429</v>
      </c>
      <c r="O59" s="54" t="s">
        <v>92</v>
      </c>
      <c r="P59" s="6"/>
      <c r="Q59" s="6"/>
      <c r="R59" s="6"/>
      <c r="S59" s="6"/>
      <c r="T59" s="6"/>
    </row>
    <row r="60" spans="1:24">
      <c r="A60" s="57"/>
      <c r="B60" s="9"/>
      <c r="C60" s="9"/>
      <c r="D60" s="11"/>
      <c r="E60" s="9"/>
      <c r="F60" s="9"/>
      <c r="G60" s="9"/>
      <c r="H60" s="9"/>
      <c r="I60" s="11"/>
      <c r="J60" s="9"/>
      <c r="K60" s="9"/>
      <c r="L60" s="13" t="s">
        <v>106</v>
      </c>
      <c r="M60" s="8">
        <v>71</v>
      </c>
      <c r="N60" s="7">
        <f>SUM(M60/M52)</f>
        <v>0.49650349650349651</v>
      </c>
      <c r="O60" s="31" t="s">
        <v>74</v>
      </c>
      <c r="P60" s="6"/>
      <c r="Q60" s="6"/>
      <c r="R60" s="6"/>
      <c r="S60" s="6"/>
      <c r="T60" s="6"/>
    </row>
    <row r="61" spans="1:24">
      <c r="A61" s="57"/>
      <c r="B61" s="9"/>
      <c r="C61" s="9"/>
      <c r="D61" s="11"/>
      <c r="E61" s="9"/>
      <c r="F61" s="9"/>
      <c r="G61" s="9"/>
      <c r="H61" s="9"/>
      <c r="I61" s="11"/>
      <c r="J61" s="9"/>
      <c r="K61" s="9"/>
      <c r="L61" s="51" t="s">
        <v>61</v>
      </c>
      <c r="M61" s="52">
        <v>17</v>
      </c>
      <c r="N61" s="53">
        <f>SUM(M61/M49)</f>
        <v>0.17525773195876287</v>
      </c>
      <c r="O61" s="54" t="s">
        <v>93</v>
      </c>
      <c r="P61" s="6"/>
      <c r="Q61" s="6"/>
      <c r="R61" s="6"/>
      <c r="S61" s="6"/>
      <c r="T61" s="6"/>
    </row>
    <row r="62" spans="1:24">
      <c r="A62" s="57"/>
      <c r="B62" s="9"/>
      <c r="C62" s="9"/>
      <c r="D62" s="11"/>
      <c r="E62" s="9"/>
      <c r="F62" s="9"/>
      <c r="G62" s="9"/>
      <c r="H62" s="9"/>
      <c r="I62" s="11"/>
      <c r="J62" s="9"/>
      <c r="K62" s="9"/>
      <c r="L62" s="51" t="s">
        <v>31</v>
      </c>
      <c r="M62" s="52">
        <v>16</v>
      </c>
      <c r="N62" s="53">
        <f>SUM(M62/M49)</f>
        <v>0.16494845360824742</v>
      </c>
      <c r="O62" s="54" t="s">
        <v>94</v>
      </c>
      <c r="P62" s="6"/>
      <c r="Q62" s="6"/>
      <c r="R62" s="6"/>
      <c r="S62" s="6"/>
      <c r="T62" s="6"/>
    </row>
    <row r="63" spans="1:24">
      <c r="A63" s="57"/>
      <c r="B63" s="9"/>
      <c r="C63" s="9"/>
      <c r="D63" s="11"/>
      <c r="E63" s="9"/>
      <c r="F63" s="9"/>
      <c r="G63" s="9"/>
      <c r="H63" s="9"/>
      <c r="I63" s="11"/>
      <c r="J63" s="9"/>
      <c r="K63" s="9"/>
      <c r="L63" s="51" t="s">
        <v>62</v>
      </c>
      <c r="M63" s="52">
        <v>64</v>
      </c>
      <c r="N63" s="53">
        <f>SUM(M63/M49)</f>
        <v>0.65979381443298968</v>
      </c>
      <c r="O63" s="54" t="s">
        <v>95</v>
      </c>
      <c r="P63" s="6"/>
      <c r="Q63" s="6"/>
      <c r="R63" s="6"/>
      <c r="S63" s="6"/>
      <c r="T63" s="6"/>
    </row>
    <row r="64" spans="1:24">
      <c r="A64" s="57"/>
      <c r="B64" s="9"/>
      <c r="C64" s="9"/>
      <c r="D64" s="11"/>
      <c r="E64" s="9"/>
      <c r="F64" s="9"/>
      <c r="G64" s="9"/>
      <c r="H64" s="9"/>
      <c r="I64" s="11"/>
      <c r="J64" s="9"/>
      <c r="K64" s="9"/>
      <c r="L64" s="13" t="s">
        <v>107</v>
      </c>
      <c r="M64" s="8">
        <v>19</v>
      </c>
      <c r="N64" s="7">
        <f>SUM(M64/M52)</f>
        <v>0.13286713286713286</v>
      </c>
      <c r="O64" s="31" t="s">
        <v>75</v>
      </c>
      <c r="P64" s="6"/>
      <c r="Q64" s="6"/>
      <c r="R64" s="6"/>
      <c r="S64" s="6"/>
      <c r="T64" s="6"/>
    </row>
    <row r="65" spans="1:20" ht="16" thickBot="1">
      <c r="A65" s="57"/>
      <c r="B65" s="9"/>
      <c r="C65" s="9"/>
      <c r="D65" s="11"/>
      <c r="E65" s="9"/>
      <c r="F65" s="9"/>
      <c r="G65" s="9"/>
      <c r="H65" s="9"/>
      <c r="I65" s="11"/>
      <c r="J65" s="9"/>
      <c r="K65" s="9"/>
      <c r="L65" s="14" t="s">
        <v>63</v>
      </c>
      <c r="M65" s="15">
        <v>3187</v>
      </c>
      <c r="N65" s="48"/>
      <c r="O65" s="49"/>
      <c r="P65" s="6"/>
      <c r="Q65" s="6"/>
      <c r="R65" s="6"/>
      <c r="S65" s="6"/>
      <c r="T65" s="6"/>
    </row>
    <row r="66" spans="1:20" ht="23">
      <c r="A66" s="64"/>
      <c r="B66" s="36"/>
      <c r="C66" s="9"/>
      <c r="D66" s="3"/>
      <c r="E66" s="6"/>
      <c r="F66" s="9"/>
      <c r="G66" s="6"/>
      <c r="H66" s="6"/>
      <c r="I66" s="35"/>
      <c r="J66" s="6"/>
      <c r="K66" s="9"/>
      <c r="L66" s="6"/>
      <c r="M66" s="6"/>
      <c r="N66" s="3"/>
      <c r="O66" s="6"/>
      <c r="P66" s="6"/>
      <c r="Q66" s="6"/>
      <c r="R66" s="6"/>
      <c r="S66" s="6"/>
      <c r="T66" s="6"/>
    </row>
    <row r="67" spans="1:20">
      <c r="A67" s="57"/>
      <c r="B67" s="6"/>
      <c r="C67" s="6"/>
      <c r="D67" s="3"/>
      <c r="E67" s="6"/>
      <c r="F67" s="9"/>
      <c r="G67" s="6"/>
      <c r="H67" s="6"/>
      <c r="I67" s="3"/>
      <c r="J67" s="6"/>
      <c r="K67" s="6"/>
      <c r="L67" s="6"/>
      <c r="M67" s="6"/>
      <c r="N67" s="3"/>
      <c r="O67" s="6"/>
      <c r="P67" s="6"/>
      <c r="Q67" s="6"/>
      <c r="R67" s="6"/>
      <c r="S67" s="6"/>
      <c r="T67" s="6"/>
    </row>
    <row r="68" spans="1:20">
      <c r="A68" s="57"/>
      <c r="B68" s="6"/>
      <c r="C68" s="6"/>
      <c r="D68" s="3"/>
      <c r="E68" s="6"/>
      <c r="F68" s="9"/>
      <c r="G68" s="6"/>
      <c r="H68" s="6"/>
      <c r="I68" s="3"/>
      <c r="J68" s="6"/>
      <c r="K68" s="6"/>
      <c r="L68" s="6"/>
      <c r="M68" s="6"/>
      <c r="N68" s="3"/>
      <c r="O68" s="6"/>
      <c r="P68" s="6"/>
      <c r="Q68" s="6"/>
      <c r="R68" s="6"/>
      <c r="S68" s="6"/>
      <c r="T68" s="6"/>
    </row>
    <row r="69" spans="1:20">
      <c r="A69" s="57"/>
      <c r="B69" s="6"/>
      <c r="C69" s="6"/>
      <c r="D69" s="3"/>
      <c r="E69" s="6"/>
      <c r="F69" s="9"/>
      <c r="G69" s="6"/>
      <c r="H69" s="6"/>
      <c r="I69" s="3"/>
      <c r="J69" s="6"/>
      <c r="K69" s="6"/>
      <c r="L69" s="6"/>
      <c r="M69" s="6"/>
      <c r="N69" s="3"/>
      <c r="O69" s="6"/>
      <c r="P69" s="6"/>
      <c r="Q69" s="6"/>
      <c r="R69" s="6"/>
      <c r="S69" s="6"/>
      <c r="T69" s="6"/>
    </row>
    <row r="70" spans="1:20">
      <c r="A70" s="57"/>
      <c r="B70" s="6"/>
      <c r="C70" s="6"/>
      <c r="D70" s="3"/>
      <c r="E70" s="6"/>
      <c r="F70" s="9"/>
      <c r="G70" s="6"/>
      <c r="H70" s="6"/>
      <c r="I70" s="3"/>
      <c r="J70" s="6"/>
      <c r="K70" s="6"/>
      <c r="L70" s="6"/>
      <c r="M70" s="6"/>
      <c r="N70" s="3"/>
      <c r="O70" s="6"/>
      <c r="P70" s="6"/>
      <c r="Q70" s="6"/>
      <c r="R70" s="6"/>
      <c r="S70" s="6"/>
      <c r="T70" s="6"/>
    </row>
    <row r="71" spans="1:20">
      <c r="A71" s="57"/>
      <c r="B71" s="6"/>
      <c r="C71" s="6"/>
      <c r="D71" s="3"/>
      <c r="E71" s="6"/>
      <c r="F71" s="9"/>
      <c r="G71" s="6"/>
      <c r="H71" s="6"/>
      <c r="I71" s="3"/>
      <c r="J71" s="6"/>
      <c r="K71" s="6"/>
      <c r="L71" s="6"/>
      <c r="M71" s="6"/>
      <c r="N71" s="3"/>
      <c r="O71" s="6"/>
      <c r="P71" s="6"/>
      <c r="Q71" s="6"/>
      <c r="R71" s="6"/>
      <c r="S71" s="6"/>
      <c r="T71" s="6"/>
    </row>
    <row r="72" spans="1:20">
      <c r="A72" s="57"/>
      <c r="B72" s="6"/>
      <c r="C72" s="6"/>
      <c r="D72" s="3"/>
      <c r="E72" s="6"/>
      <c r="F72" s="9"/>
      <c r="G72" s="6"/>
      <c r="H72" s="6"/>
      <c r="I72" s="3"/>
      <c r="J72" s="6"/>
      <c r="K72" s="6"/>
      <c r="L72" s="6"/>
      <c r="M72" s="6"/>
      <c r="N72" s="3"/>
      <c r="O72" s="6"/>
      <c r="P72" s="6"/>
      <c r="Q72" s="6"/>
      <c r="R72" s="6"/>
      <c r="S72" s="6"/>
      <c r="T72" s="6"/>
    </row>
    <row r="73" spans="1:20">
      <c r="A73" s="57"/>
      <c r="B73" s="6"/>
      <c r="C73" s="6"/>
      <c r="D73" s="3"/>
      <c r="E73" s="6"/>
      <c r="F73" s="9"/>
      <c r="G73" s="6"/>
      <c r="H73" s="6"/>
      <c r="I73" s="3"/>
      <c r="J73" s="6"/>
      <c r="K73" s="6"/>
      <c r="L73" s="6"/>
      <c r="M73" s="6"/>
      <c r="N73" s="3"/>
      <c r="O73" s="6"/>
      <c r="P73" s="6"/>
      <c r="Q73" s="6"/>
      <c r="R73" s="6"/>
      <c r="S73" s="6"/>
      <c r="T73" s="6"/>
    </row>
    <row r="74" spans="1:20">
      <c r="A74" s="57"/>
      <c r="B74" s="6"/>
      <c r="C74" s="6"/>
      <c r="D74" s="3"/>
      <c r="E74" s="6"/>
      <c r="F74" s="9"/>
      <c r="G74" s="6"/>
      <c r="H74" s="6"/>
      <c r="I74" s="3"/>
      <c r="J74" s="6"/>
      <c r="K74" s="6"/>
      <c r="L74" s="6"/>
      <c r="M74" s="6"/>
      <c r="N74" s="3"/>
      <c r="O74" s="6"/>
      <c r="P74" s="6"/>
      <c r="Q74" s="6"/>
      <c r="R74" s="6"/>
      <c r="S74" s="6"/>
      <c r="T74" s="6"/>
    </row>
    <row r="75" spans="1:20">
      <c r="A75" s="57"/>
      <c r="B75" s="6"/>
      <c r="C75" s="6"/>
      <c r="D75" s="3"/>
      <c r="E75" s="6"/>
      <c r="F75" s="9"/>
      <c r="G75" s="6"/>
      <c r="H75" s="6"/>
      <c r="I75" s="3"/>
      <c r="J75" s="6"/>
      <c r="K75" s="6"/>
      <c r="L75" s="6"/>
      <c r="M75" s="6"/>
      <c r="N75" s="3"/>
      <c r="O75" s="6"/>
      <c r="P75" s="6"/>
      <c r="Q75" s="6"/>
      <c r="R75" s="6"/>
      <c r="S75" s="6"/>
      <c r="T75" s="6"/>
    </row>
    <row r="76" spans="1:20">
      <c r="A76" s="57"/>
      <c r="B76" s="6"/>
      <c r="C76" s="6"/>
      <c r="D76" s="3"/>
      <c r="E76" s="6"/>
      <c r="F76" s="9"/>
      <c r="G76" s="6"/>
      <c r="H76" s="6"/>
      <c r="I76" s="3"/>
      <c r="J76" s="6"/>
      <c r="K76" s="6"/>
      <c r="L76" s="6"/>
      <c r="M76" s="6"/>
      <c r="N76" s="3"/>
      <c r="O76" s="6"/>
      <c r="P76" s="6"/>
      <c r="Q76" s="6"/>
      <c r="R76" s="6"/>
      <c r="S76" s="6"/>
      <c r="T76" s="6"/>
    </row>
    <row r="77" spans="1:20">
      <c r="A77" s="57"/>
      <c r="B77" s="6"/>
      <c r="C77" s="6"/>
      <c r="D77" s="3"/>
      <c r="E77" s="6"/>
      <c r="F77" s="9"/>
      <c r="G77" s="6"/>
      <c r="H77" s="6"/>
      <c r="I77" s="3"/>
      <c r="J77" s="6"/>
      <c r="K77" s="6"/>
      <c r="L77" s="6"/>
      <c r="M77" s="6"/>
      <c r="N77" s="3"/>
      <c r="O77" s="6"/>
      <c r="P77" s="6"/>
      <c r="Q77" s="6"/>
      <c r="R77" s="6"/>
      <c r="S77" s="6"/>
      <c r="T77" s="6"/>
    </row>
    <row r="78" spans="1:20">
      <c r="A78" s="57"/>
      <c r="B78" s="6"/>
      <c r="C78" s="6"/>
      <c r="D78" s="3"/>
      <c r="E78" s="6"/>
      <c r="F78" s="9"/>
      <c r="G78" s="6"/>
      <c r="H78" s="6"/>
      <c r="I78" s="3"/>
      <c r="J78" s="6"/>
      <c r="K78" s="6"/>
      <c r="L78" s="6"/>
      <c r="M78" s="6"/>
      <c r="N78" s="3"/>
      <c r="O78" s="6"/>
      <c r="P78" s="6"/>
      <c r="Q78" s="6"/>
      <c r="R78" s="6"/>
      <c r="S78" s="6"/>
      <c r="T78" s="6"/>
    </row>
    <row r="79" spans="1:20">
      <c r="A79" s="57"/>
      <c r="B79" s="6"/>
      <c r="C79" s="6"/>
      <c r="D79" s="3"/>
      <c r="E79" s="6"/>
      <c r="F79" s="9"/>
      <c r="G79" s="6"/>
      <c r="H79" s="6"/>
      <c r="I79" s="3"/>
      <c r="J79" s="6"/>
      <c r="K79" s="6"/>
      <c r="L79" s="6"/>
      <c r="M79" s="6"/>
      <c r="N79" s="3"/>
      <c r="O79" s="6"/>
      <c r="P79" s="6"/>
      <c r="Q79" s="6"/>
      <c r="R79" s="6"/>
      <c r="S79" s="6"/>
      <c r="T79" s="6"/>
    </row>
    <row r="80" spans="1:20">
      <c r="A80" s="57"/>
      <c r="B80" s="6"/>
      <c r="C80" s="6"/>
      <c r="D80" s="3"/>
      <c r="E80" s="6"/>
      <c r="F80" s="9"/>
      <c r="G80" s="6"/>
      <c r="H80" s="6"/>
      <c r="I80" s="3"/>
      <c r="J80" s="6"/>
      <c r="K80" s="6"/>
      <c r="L80" s="6"/>
      <c r="M80" s="6"/>
      <c r="N80" s="3"/>
      <c r="O80" s="6"/>
      <c r="P80" s="6"/>
      <c r="Q80" s="6"/>
      <c r="R80" s="6"/>
      <c r="S80" s="6"/>
      <c r="T80" s="6"/>
    </row>
    <row r="81" spans="1:25">
      <c r="A81" s="57"/>
      <c r="B81" s="6"/>
      <c r="C81" s="6"/>
      <c r="D81" s="3"/>
      <c r="E81" s="6"/>
      <c r="F81" s="9"/>
      <c r="G81" s="6"/>
      <c r="H81" s="6"/>
      <c r="I81" s="3"/>
      <c r="J81" s="6"/>
      <c r="K81" s="6"/>
      <c r="L81" s="6"/>
      <c r="M81" s="6"/>
      <c r="N81" s="3"/>
      <c r="O81" s="6"/>
      <c r="P81" s="6"/>
      <c r="Q81" s="6"/>
      <c r="R81" s="6"/>
      <c r="S81" s="6"/>
      <c r="T81" s="6"/>
    </row>
    <row r="82" spans="1:25">
      <c r="A82" s="57"/>
      <c r="B82" s="6"/>
      <c r="C82" s="6"/>
      <c r="D82" s="3"/>
      <c r="E82" s="6"/>
      <c r="F82" s="9"/>
      <c r="G82" s="6"/>
      <c r="H82" s="6"/>
      <c r="I82" s="3"/>
      <c r="J82" s="6"/>
      <c r="K82" s="6"/>
      <c r="L82" s="6"/>
      <c r="M82" s="6"/>
      <c r="N82" s="3"/>
      <c r="O82" s="6"/>
      <c r="P82" s="6"/>
      <c r="Q82" s="6"/>
      <c r="R82" s="6"/>
      <c r="S82" s="6"/>
      <c r="T82" s="6"/>
    </row>
    <row r="83" spans="1:25">
      <c r="A83" s="57"/>
      <c r="B83" s="6"/>
      <c r="C83" s="6"/>
      <c r="D83" s="3"/>
      <c r="E83" s="6"/>
      <c r="F83" s="9"/>
      <c r="G83" s="6"/>
      <c r="H83" s="6"/>
      <c r="I83" s="3"/>
      <c r="J83" s="6"/>
      <c r="K83" s="6"/>
      <c r="L83" s="6"/>
      <c r="M83" s="6"/>
      <c r="N83" s="3"/>
      <c r="O83" s="6"/>
      <c r="P83" s="6"/>
      <c r="Q83" s="6"/>
      <c r="R83" s="6"/>
      <c r="S83" s="6"/>
      <c r="T83" s="6"/>
    </row>
    <row r="84" spans="1:25">
      <c r="A84" s="57"/>
      <c r="B84" s="6"/>
      <c r="C84" s="6"/>
      <c r="D84" s="3"/>
      <c r="E84" s="6"/>
      <c r="F84" s="9"/>
      <c r="G84" s="6"/>
      <c r="H84" s="6"/>
      <c r="I84" s="3"/>
      <c r="J84" s="6"/>
      <c r="K84" s="6"/>
      <c r="L84" s="6"/>
      <c r="M84" s="6"/>
      <c r="N84" s="3"/>
      <c r="O84" s="6"/>
      <c r="P84" s="6"/>
      <c r="Q84" s="6"/>
      <c r="R84" s="6"/>
      <c r="S84" s="6"/>
      <c r="T84" s="6"/>
    </row>
    <row r="85" spans="1:25">
      <c r="A85" s="57"/>
      <c r="B85" s="6"/>
      <c r="C85" s="6"/>
      <c r="D85" s="3"/>
      <c r="E85" s="6"/>
      <c r="F85" s="9"/>
      <c r="G85" s="6"/>
      <c r="H85" s="6"/>
      <c r="I85" s="3"/>
      <c r="J85" s="6"/>
      <c r="K85" s="6"/>
      <c r="L85" s="6"/>
      <c r="M85" s="6"/>
      <c r="N85" s="3"/>
      <c r="O85" s="6"/>
      <c r="P85" s="6"/>
      <c r="Q85" s="6"/>
      <c r="R85" s="6"/>
      <c r="S85" s="6"/>
      <c r="T85" s="6"/>
    </row>
    <row r="86" spans="1:25">
      <c r="A86" s="57"/>
      <c r="B86" s="6"/>
      <c r="C86" s="6"/>
      <c r="D86" s="3"/>
      <c r="E86" s="6"/>
      <c r="F86" s="9"/>
      <c r="G86" s="6"/>
      <c r="H86" s="6"/>
      <c r="I86" s="3"/>
      <c r="J86" s="6"/>
      <c r="K86" s="6"/>
      <c r="L86" s="6"/>
      <c r="M86" s="6"/>
      <c r="N86" s="3"/>
      <c r="O86" s="6"/>
      <c r="P86" s="6"/>
      <c r="Q86" s="6"/>
      <c r="R86" s="6"/>
      <c r="S86" s="6"/>
      <c r="T86" s="6"/>
    </row>
    <row r="87" spans="1:25">
      <c r="A87" s="57"/>
      <c r="B87" s="6"/>
      <c r="C87" s="6"/>
      <c r="D87" s="3"/>
      <c r="E87" s="6"/>
      <c r="F87" s="9"/>
      <c r="G87" s="6"/>
      <c r="H87" s="6"/>
      <c r="I87" s="3"/>
      <c r="J87" s="6"/>
      <c r="K87" s="6"/>
      <c r="L87" s="6"/>
      <c r="M87" s="6"/>
      <c r="N87" s="3"/>
      <c r="O87" s="6"/>
      <c r="P87" s="6"/>
      <c r="Q87" s="6"/>
      <c r="R87" s="6"/>
      <c r="S87" s="6"/>
      <c r="T87" s="6"/>
    </row>
    <row r="88" spans="1:25">
      <c r="A88" s="57"/>
      <c r="B88" s="6"/>
      <c r="C88" s="6"/>
      <c r="D88" s="3"/>
      <c r="E88" s="6"/>
      <c r="F88" s="9"/>
      <c r="G88" s="6"/>
      <c r="H88" s="6"/>
      <c r="I88" s="3"/>
      <c r="J88" s="6"/>
      <c r="K88" s="6"/>
      <c r="L88" s="6"/>
      <c r="M88" s="6"/>
      <c r="N88" s="3"/>
      <c r="O88" s="6"/>
      <c r="P88" s="6"/>
      <c r="Q88" s="6"/>
      <c r="R88" s="6"/>
      <c r="S88" s="6"/>
      <c r="T88" s="6"/>
    </row>
    <row r="89" spans="1:25">
      <c r="A89" s="57"/>
      <c r="B89" s="6"/>
      <c r="C89" s="6"/>
      <c r="D89" s="3"/>
      <c r="E89" s="6"/>
      <c r="F89" s="9"/>
      <c r="G89" s="6"/>
      <c r="H89" s="6"/>
      <c r="I89" s="3"/>
      <c r="J89" s="6"/>
      <c r="K89" s="6"/>
      <c r="L89" s="6"/>
      <c r="M89" s="6"/>
      <c r="N89" s="3"/>
      <c r="O89" s="6"/>
      <c r="P89" s="6"/>
      <c r="Q89" s="6"/>
      <c r="R89" s="6"/>
      <c r="S89" s="6"/>
      <c r="T89" s="6"/>
    </row>
    <row r="90" spans="1:25">
      <c r="A90" s="57"/>
      <c r="B90" s="6"/>
      <c r="C90" s="6"/>
      <c r="D90" s="3"/>
      <c r="E90" s="6"/>
      <c r="F90" s="9"/>
      <c r="G90" s="6"/>
      <c r="H90" s="6"/>
      <c r="I90" s="3"/>
      <c r="J90" s="6"/>
      <c r="K90" s="6"/>
      <c r="L90" s="6"/>
      <c r="M90" s="6"/>
      <c r="N90" s="3"/>
      <c r="O90" s="6"/>
      <c r="P90" s="6"/>
      <c r="Q90" s="6"/>
      <c r="R90" s="6"/>
      <c r="S90" s="6"/>
      <c r="T90" s="6"/>
    </row>
    <row r="91" spans="1:25">
      <c r="A91" s="57"/>
      <c r="B91" s="6"/>
      <c r="C91" s="6"/>
      <c r="D91" s="3"/>
      <c r="E91" s="6"/>
      <c r="F91" s="9"/>
      <c r="G91" s="6"/>
      <c r="H91" s="6"/>
      <c r="I91" s="3"/>
      <c r="J91" s="6"/>
      <c r="K91" s="6"/>
      <c r="L91" s="6"/>
      <c r="M91" s="6"/>
      <c r="N91" s="3"/>
      <c r="O91" s="6"/>
      <c r="P91" s="6"/>
      <c r="Q91" s="6"/>
      <c r="R91" s="6"/>
      <c r="S91" s="6"/>
      <c r="T91" s="6"/>
    </row>
    <row r="92" spans="1:25">
      <c r="A92" s="57"/>
      <c r="B92" s="6"/>
      <c r="C92" s="6"/>
      <c r="D92" s="3"/>
      <c r="E92" s="6"/>
      <c r="F92" s="9"/>
      <c r="G92" s="6"/>
      <c r="H92" s="6"/>
      <c r="I92" s="3"/>
      <c r="J92" s="6"/>
      <c r="K92" s="6"/>
      <c r="L92" s="6"/>
      <c r="M92" s="6"/>
      <c r="N92" s="3"/>
      <c r="O92" s="6"/>
      <c r="P92" s="6"/>
      <c r="Q92" s="6"/>
      <c r="R92" s="6"/>
      <c r="S92" s="6"/>
      <c r="T92" s="6"/>
    </row>
    <row r="93" spans="1:25">
      <c r="A93" s="2"/>
      <c r="B93" s="60"/>
      <c r="C93" s="61"/>
      <c r="D93" s="60"/>
      <c r="E93" s="41"/>
      <c r="F93" s="60"/>
      <c r="G93" s="60"/>
      <c r="H93" s="61"/>
      <c r="I93" s="60"/>
      <c r="J93" s="60"/>
      <c r="K93" s="60"/>
      <c r="L93" s="60"/>
      <c r="M93" s="61"/>
      <c r="N93" s="60"/>
      <c r="O93" s="60"/>
      <c r="P93" s="60"/>
      <c r="Q93" s="60"/>
      <c r="R93" s="60"/>
      <c r="S93" s="60"/>
      <c r="T93" s="60"/>
      <c r="U93" s="60"/>
      <c r="V93" s="60"/>
      <c r="W93" s="60"/>
    </row>
    <row r="94" spans="1:25">
      <c r="Y94" s="6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Durcan</dc:creator>
  <cp:lastModifiedBy>Amy Durcan</cp:lastModifiedBy>
  <dcterms:created xsi:type="dcterms:W3CDTF">2016-04-05T17:00:00Z</dcterms:created>
  <dcterms:modified xsi:type="dcterms:W3CDTF">2016-04-05T20:56:08Z</dcterms:modified>
</cp:coreProperties>
</file>