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urgesh 2025\"/>
    </mc:Choice>
  </mc:AlternateContent>
  <xr:revisionPtr revIDLastSave="0" documentId="13_ncr:1_{E050DBB9-3F5F-45C9-83C9-35AAC8F9C98C}" xr6:coauthVersionLast="47" xr6:coauthVersionMax="47" xr10:uidLastSave="{00000000-0000-0000-0000-000000000000}"/>
  <bookViews>
    <workbookView xWindow="-108" yWindow="-108" windowWidth="23256" windowHeight="12576" xr2:uid="{B9164A14-18A4-470E-ADCD-CED05D9EA4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P31" i="1"/>
  <c r="O31" i="1"/>
  <c r="N31" i="1"/>
  <c r="M31" i="1"/>
  <c r="L31" i="1"/>
  <c r="K31" i="1"/>
  <c r="J31" i="1"/>
  <c r="E31" i="1"/>
  <c r="D31" i="1"/>
  <c r="C31" i="1"/>
  <c r="Q30" i="1"/>
  <c r="P30" i="1"/>
  <c r="O30" i="1"/>
  <c r="N30" i="1"/>
  <c r="M30" i="1"/>
  <c r="L30" i="1"/>
  <c r="K30" i="1"/>
  <c r="J30" i="1"/>
  <c r="D30" i="1"/>
  <c r="E30" i="1" s="1"/>
  <c r="C30" i="1"/>
  <c r="Q29" i="1"/>
  <c r="P29" i="1"/>
  <c r="O29" i="1"/>
  <c r="N29" i="1"/>
  <c r="M29" i="1"/>
  <c r="L29" i="1"/>
  <c r="K29" i="1"/>
  <c r="J29" i="1"/>
  <c r="E29" i="1"/>
  <c r="D29" i="1"/>
  <c r="C29" i="1"/>
  <c r="Q28" i="1"/>
  <c r="P28" i="1"/>
  <c r="O28" i="1"/>
  <c r="N28" i="1"/>
  <c r="M28" i="1"/>
  <c r="L28" i="1"/>
  <c r="K28" i="1"/>
  <c r="J28" i="1"/>
  <c r="D28" i="1"/>
  <c r="C28" i="1"/>
  <c r="E28" i="1" s="1"/>
  <c r="Q27" i="1"/>
  <c r="P27" i="1"/>
  <c r="O27" i="1"/>
  <c r="N27" i="1"/>
  <c r="M27" i="1"/>
  <c r="L27" i="1"/>
  <c r="K27" i="1"/>
  <c r="J27" i="1"/>
  <c r="D27" i="1"/>
  <c r="C27" i="1"/>
  <c r="E27" i="1" s="1"/>
  <c r="Q26" i="1"/>
  <c r="P26" i="1"/>
  <c r="O26" i="1"/>
  <c r="N26" i="1"/>
  <c r="M26" i="1"/>
  <c r="L26" i="1"/>
  <c r="K26" i="1"/>
  <c r="J26" i="1"/>
  <c r="D26" i="1"/>
  <c r="C26" i="1"/>
  <c r="E26" i="1" s="1"/>
  <c r="Q25" i="1"/>
  <c r="P25" i="1"/>
  <c r="O25" i="1"/>
  <c r="N25" i="1"/>
  <c r="M25" i="1"/>
  <c r="L25" i="1"/>
  <c r="K25" i="1"/>
  <c r="J25" i="1"/>
  <c r="D25" i="1"/>
  <c r="C25" i="1"/>
  <c r="E25" i="1" s="1"/>
  <c r="Q24" i="1"/>
  <c r="P24" i="1"/>
  <c r="O24" i="1"/>
  <c r="N24" i="1"/>
  <c r="M24" i="1"/>
  <c r="L24" i="1"/>
  <c r="K24" i="1"/>
  <c r="J24" i="1"/>
  <c r="D24" i="1"/>
  <c r="C24" i="1"/>
  <c r="E24" i="1" s="1"/>
  <c r="Q23" i="1"/>
  <c r="P23" i="1"/>
  <c r="O23" i="1"/>
  <c r="N23" i="1"/>
  <c r="M23" i="1"/>
  <c r="L23" i="1"/>
  <c r="K23" i="1"/>
  <c r="J23" i="1"/>
  <c r="E23" i="1"/>
  <c r="D23" i="1"/>
  <c r="C23" i="1"/>
  <c r="Q22" i="1"/>
  <c r="P22" i="1"/>
  <c r="O22" i="1"/>
  <c r="N22" i="1"/>
  <c r="M22" i="1"/>
  <c r="L22" i="1"/>
  <c r="K22" i="1"/>
  <c r="J22" i="1"/>
  <c r="D22" i="1"/>
  <c r="C22" i="1"/>
  <c r="E22" i="1" s="1"/>
  <c r="Q21" i="1"/>
  <c r="P21" i="1"/>
  <c r="O21" i="1"/>
  <c r="N21" i="1"/>
  <c r="M21" i="1"/>
  <c r="L21" i="1"/>
  <c r="K21" i="1"/>
  <c r="J21" i="1"/>
  <c r="E21" i="1"/>
  <c r="D21" i="1"/>
  <c r="C21" i="1"/>
  <c r="Q20" i="1"/>
  <c r="P20" i="1"/>
  <c r="O20" i="1"/>
  <c r="N20" i="1"/>
  <c r="M20" i="1"/>
  <c r="L20" i="1"/>
  <c r="K20" i="1"/>
  <c r="J20" i="1"/>
  <c r="D20" i="1"/>
  <c r="C20" i="1"/>
  <c r="E20" i="1" s="1"/>
  <c r="Q19" i="1"/>
  <c r="P19" i="1"/>
  <c r="O19" i="1"/>
  <c r="N19" i="1"/>
  <c r="M19" i="1"/>
  <c r="L19" i="1"/>
  <c r="K19" i="1"/>
  <c r="J19" i="1"/>
  <c r="D19" i="1"/>
  <c r="E19" i="1" s="1"/>
  <c r="C19" i="1"/>
  <c r="Q18" i="1"/>
  <c r="P18" i="1"/>
  <c r="O18" i="1"/>
  <c r="N18" i="1"/>
  <c r="M18" i="1"/>
  <c r="L18" i="1"/>
  <c r="K18" i="1"/>
  <c r="J18" i="1"/>
  <c r="D18" i="1"/>
  <c r="C18" i="1"/>
  <c r="E18" i="1" s="1"/>
  <c r="Q17" i="1"/>
  <c r="P17" i="1"/>
  <c r="O17" i="1"/>
  <c r="N17" i="1"/>
  <c r="M17" i="1"/>
  <c r="L17" i="1"/>
  <c r="K17" i="1"/>
  <c r="J17" i="1"/>
  <c r="D17" i="1"/>
  <c r="C17" i="1"/>
  <c r="E17" i="1" s="1"/>
  <c r="Q16" i="1"/>
  <c r="P16" i="1"/>
  <c r="O16" i="1"/>
  <c r="N16" i="1"/>
  <c r="M16" i="1"/>
  <c r="L16" i="1"/>
  <c r="K16" i="1"/>
  <c r="J16" i="1"/>
  <c r="E16" i="1"/>
  <c r="D16" i="1"/>
  <c r="C16" i="1"/>
  <c r="Q15" i="1"/>
  <c r="P15" i="1"/>
  <c r="O15" i="1"/>
  <c r="N15" i="1"/>
  <c r="M15" i="1"/>
  <c r="L15" i="1"/>
  <c r="K15" i="1"/>
  <c r="J15" i="1"/>
  <c r="E15" i="1"/>
  <c r="D15" i="1"/>
  <c r="C15" i="1"/>
  <c r="Q14" i="1"/>
  <c r="P14" i="1"/>
  <c r="O14" i="1"/>
  <c r="N14" i="1"/>
  <c r="M14" i="1"/>
  <c r="L14" i="1"/>
  <c r="K14" i="1"/>
  <c r="J14" i="1"/>
  <c r="D14" i="1"/>
  <c r="C14" i="1"/>
  <c r="E14" i="1" s="1"/>
  <c r="Q13" i="1"/>
  <c r="P13" i="1"/>
  <c r="O13" i="1"/>
  <c r="N13" i="1"/>
  <c r="M13" i="1"/>
  <c r="L13" i="1"/>
  <c r="K13" i="1"/>
  <c r="J13" i="1"/>
  <c r="E13" i="1"/>
  <c r="D13" i="1"/>
  <c r="C13" i="1"/>
  <c r="Q12" i="1"/>
  <c r="P12" i="1"/>
  <c r="O12" i="1"/>
  <c r="N12" i="1"/>
  <c r="M12" i="1"/>
  <c r="L12" i="1"/>
  <c r="K12" i="1"/>
  <c r="J12" i="1"/>
  <c r="D12" i="1"/>
  <c r="C12" i="1"/>
  <c r="E12" i="1" s="1"/>
  <c r="Q11" i="1"/>
  <c r="P11" i="1"/>
  <c r="O11" i="1"/>
  <c r="N11" i="1"/>
  <c r="M11" i="1"/>
  <c r="L11" i="1"/>
  <c r="K11" i="1"/>
  <c r="J11" i="1"/>
  <c r="D11" i="1"/>
  <c r="E11" i="1" s="1"/>
  <c r="C11" i="1"/>
  <c r="Q10" i="1"/>
  <c r="P10" i="1"/>
  <c r="O10" i="1"/>
  <c r="N10" i="1"/>
  <c r="M10" i="1"/>
  <c r="L10" i="1"/>
  <c r="K10" i="1"/>
  <c r="J10" i="1"/>
  <c r="D10" i="1"/>
  <c r="E10" i="1" s="1"/>
  <c r="C10" i="1"/>
  <c r="Q9" i="1"/>
  <c r="P9" i="1"/>
  <c r="O9" i="1"/>
  <c r="N9" i="1"/>
  <c r="M9" i="1"/>
  <c r="L9" i="1"/>
  <c r="K9" i="1"/>
  <c r="J9" i="1"/>
  <c r="D9" i="1"/>
  <c r="C9" i="1"/>
  <c r="E9" i="1" s="1"/>
  <c r="Q8" i="1"/>
  <c r="P8" i="1"/>
  <c r="O8" i="1"/>
  <c r="N8" i="1"/>
  <c r="M8" i="1"/>
  <c r="L8" i="1"/>
  <c r="K8" i="1"/>
  <c r="J8" i="1"/>
  <c r="E8" i="1"/>
  <c r="D8" i="1"/>
  <c r="C8" i="1"/>
  <c r="Q7" i="1"/>
  <c r="P7" i="1"/>
  <c r="O7" i="1"/>
  <c r="N7" i="1"/>
  <c r="M7" i="1"/>
  <c r="L7" i="1"/>
  <c r="K7" i="1"/>
  <c r="J7" i="1"/>
  <c r="E7" i="1"/>
  <c r="D7" i="1"/>
  <c r="C7" i="1"/>
  <c r="Q6" i="1"/>
  <c r="P6" i="1"/>
  <c r="O6" i="1"/>
  <c r="N6" i="1"/>
  <c r="M6" i="1"/>
  <c r="L6" i="1"/>
  <c r="K6" i="1"/>
  <c r="J6" i="1"/>
  <c r="D6" i="1"/>
  <c r="C6" i="1"/>
  <c r="E6" i="1" s="1"/>
  <c r="Q5" i="1"/>
  <c r="P5" i="1"/>
  <c r="O5" i="1"/>
  <c r="N5" i="1"/>
  <c r="M5" i="1"/>
  <c r="L5" i="1"/>
  <c r="K5" i="1"/>
  <c r="J5" i="1"/>
  <c r="D5" i="1"/>
  <c r="C5" i="1"/>
  <c r="E5" i="1" s="1"/>
  <c r="Q4" i="1"/>
  <c r="P4" i="1"/>
  <c r="O4" i="1"/>
  <c r="N4" i="1"/>
  <c r="M4" i="1"/>
  <c r="L4" i="1"/>
  <c r="K4" i="1"/>
  <c r="J4" i="1"/>
  <c r="D4" i="1"/>
  <c r="C4" i="1"/>
  <c r="E4" i="1" s="1"/>
  <c r="Q3" i="1"/>
  <c r="P3" i="1"/>
  <c r="O3" i="1"/>
  <c r="N3" i="1"/>
  <c r="M3" i="1"/>
  <c r="L3" i="1"/>
  <c r="K3" i="1"/>
  <c r="J3" i="1"/>
  <c r="D3" i="1"/>
  <c r="E3" i="1" s="1"/>
  <c r="C3" i="1"/>
  <c r="Q2" i="1"/>
  <c r="P2" i="1"/>
  <c r="O2" i="1"/>
  <c r="N2" i="1"/>
  <c r="M2" i="1"/>
  <c r="L2" i="1"/>
  <c r="K2" i="1"/>
  <c r="J2" i="1"/>
  <c r="D2" i="1"/>
  <c r="E2" i="1" s="1"/>
  <c r="C2" i="1"/>
</calcChain>
</file>

<file path=xl/sharedStrings.xml><?xml version="1.0" encoding="utf-8"?>
<sst xmlns="http://schemas.openxmlformats.org/spreadsheetml/2006/main" count="203" uniqueCount="56">
  <si>
    <t>ID</t>
  </si>
  <si>
    <t>Name</t>
  </si>
  <si>
    <t>left</t>
  </si>
  <si>
    <t>right</t>
  </si>
  <si>
    <t>left+right</t>
  </si>
  <si>
    <t>Department</t>
  </si>
  <si>
    <t>Age</t>
  </si>
  <si>
    <t>Salary</t>
  </si>
  <si>
    <t>Status</t>
  </si>
  <si>
    <t>salary group</t>
  </si>
  <si>
    <t>employe status</t>
  </si>
  <si>
    <t>IF and AND</t>
  </si>
  <si>
    <t>AND</t>
  </si>
  <si>
    <t>IF</t>
  </si>
  <si>
    <t>AND2</t>
  </si>
  <si>
    <t>IF , OR</t>
  </si>
  <si>
    <t>if,or in same coloume</t>
  </si>
  <si>
    <t>David</t>
  </si>
  <si>
    <t>Sales</t>
  </si>
  <si>
    <t>Active</t>
  </si>
  <si>
    <t>Grace</t>
  </si>
  <si>
    <t>Finance</t>
  </si>
  <si>
    <t>Inactive</t>
  </si>
  <si>
    <t>Bob</t>
  </si>
  <si>
    <t>IT</t>
  </si>
  <si>
    <t>Ian</t>
  </si>
  <si>
    <t>Frank.</t>
  </si>
  <si>
    <t>Alice</t>
  </si>
  <si>
    <t>Bob.2</t>
  </si>
  <si>
    <t>HR</t>
  </si>
  <si>
    <t>Charlie</t>
  </si>
  <si>
    <t>Bob.3</t>
  </si>
  <si>
    <t>Marketing</t>
  </si>
  <si>
    <t>Smith</t>
  </si>
  <si>
    <t>Eva</t>
  </si>
  <si>
    <t>David.2</t>
  </si>
  <si>
    <t>Frank.2</t>
  </si>
  <si>
    <t>Grace.2</t>
  </si>
  <si>
    <t>David.3</t>
  </si>
  <si>
    <t>Jane</t>
  </si>
  <si>
    <t>Frank.3</t>
  </si>
  <si>
    <t>Hannah</t>
  </si>
  <si>
    <t>Eva.2</t>
  </si>
  <si>
    <t>Eva.3</t>
  </si>
  <si>
    <t>David.4</t>
  </si>
  <si>
    <t>Jane.2</t>
  </si>
  <si>
    <t>Hannah.2</t>
  </si>
  <si>
    <t>Charlie.2</t>
  </si>
  <si>
    <t>Hannah.3</t>
  </si>
  <si>
    <t>Ian.2</t>
  </si>
  <si>
    <t>Eva.4</t>
  </si>
  <si>
    <t>Charlie.3</t>
  </si>
  <si>
    <t>Frank.4</t>
  </si>
  <si>
    <t>Reparing</t>
  </si>
  <si>
    <t>Frank.5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</si>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</sst>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C78BFD-45C8-4F72-8A0A-25458DAD1CAE}" name="Table1" displayName="Table1" ref="A1:Q31" totalsRowShown="0" headerRowDxfId="18" dataDxfId="17">
  <autoFilter ref="A1:Q31" xr:uid="{BBC78BFD-45C8-4F72-8A0A-25458DAD1CAE}"/>
  <sortState xmlns:xlrd2="http://schemas.microsoft.com/office/spreadsheetml/2017/richdata2" ref="A2:Q31">
    <sortCondition ref="A1:A31"/>
  </sortState>
  <tableColumns count="17">
    <tableColumn id="1" xr3:uid="{B3AA4368-6A54-4081-9108-109E1182BE92}" name="ID" dataDxfId="16"/>
    <tableColumn id="2" xr3:uid="{6A698242-4DDB-47F4-AF77-821D561B332C}" name="Name" dataDxfId="15"/>
    <tableColumn id="3" xr3:uid="{B552440A-E977-4FD9-9A63-7E5C47BC86F3}" name="left" dataDxfId="14">
      <calculatedColumnFormula>LEFT(B2,2)</calculatedColumnFormula>
    </tableColumn>
    <tableColumn id="4" xr3:uid="{EA3012A8-FB11-4ABC-917D-EB65A6CFBADC}" name="right" dataDxfId="13">
      <calculatedColumnFormula>RIGHT(F2,2)</calculatedColumnFormula>
    </tableColumn>
    <tableColumn id="5" xr3:uid="{86D3540B-73E5-4084-9975-91B90C6ED6BD}" name="left+right" dataDxfId="12">
      <calculatedColumnFormula>_xlfn.CONCAT(C2,D2)</calculatedColumnFormula>
    </tableColumn>
    <tableColumn id="6" xr3:uid="{4F91AF72-6F6E-41B1-B098-72125F947ED1}" name="Department" dataDxfId="11"/>
    <tableColumn id="7" xr3:uid="{B1812ABA-7F9B-49C7-90A1-41E1BBD1E4D4}" name="Age" dataDxfId="10"/>
    <tableColumn id="8" xr3:uid="{8BF63690-9390-49A2-B181-9082E8C01435}" name="Salary" dataDxfId="9"/>
    <tableColumn id="9" xr3:uid="{09567D9D-07D6-442A-BAAD-E07D8C2FB916}" name="Status" dataDxfId="8"/>
    <tableColumn id="10" xr3:uid="{6B8016D3-D178-4380-9EF0-582767F49C17}" name="salary group" dataDxfId="7">
      <calculatedColumnFormula>IF(H2&gt;40000,"high salary","low salary")</calculatedColumnFormula>
    </tableColumn>
    <tableColumn id="11" xr3:uid="{1D315748-2EB0-4CDC-9A46-312531C4CD4A}" name="employe status" dataDxfId="6">
      <calculatedColumnFormula>IF(I2="Active","currently working","retired")</calculatedColumnFormula>
    </tableColumn>
    <tableColumn id="12" xr3:uid="{F3C6126B-4ACB-46C7-B972-766A144C4C2E}" name="IF and AND" dataDxfId="5">
      <calculatedColumnFormula>IF(AND(G2&gt;40,H2&gt;70000),"senior well payed staf","other")</calculatedColumnFormula>
    </tableColumn>
    <tableColumn id="13" xr3:uid="{79E8552E-FD82-428D-AE82-BEDCA492D803}" name="AND" dataDxfId="4">
      <calculatedColumnFormula>IF(AND(G2&lt;25,H2&lt;40000),"young Employee","Other")</calculatedColumnFormula>
    </tableColumn>
    <tableColumn id="14" xr3:uid="{E444A0F8-4E07-48E1-B112-2AE2F84AB674}" name="IF" dataDxfId="3">
      <calculatedColumnFormula>IF(F2="IT","Eligible","Not Eligible")</calculatedColumnFormula>
    </tableColumn>
    <tableColumn id="15" xr3:uid="{99C5F7F2-E187-4A43-9314-B85F67B2902B}" name="AND2" dataDxfId="2">
      <calculatedColumnFormula>IF(F2="IT","Eligible","Not Eligible")</calculatedColumnFormula>
    </tableColumn>
    <tableColumn id="16" xr3:uid="{834691F2-21FC-44AE-BA2F-7417A31DA243}" name="IF , OR" dataDxfId="1">
      <calculatedColumnFormula>IF(OR(F2="IT",I2="active"),"eligibal","not eligibal")</calculatedColumnFormula>
    </tableColumn>
    <tableColumn id="17" xr3:uid="{435A901F-7FE3-4058-AC9F-32646658BE88}" name="if,or in same coloume" dataDxfId="0">
      <calculatedColumnFormula>IF(OR(F2="HR",F3="finance"),"admin","others")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1777-B6A9-46BE-BA29-F00C24B47153}">
  <dimension ref="A1:Q31"/>
  <sheetViews>
    <sheetView tabSelected="1" workbookViewId="0">
      <selection activeCell="R3" sqref="R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1">
        <v>1</v>
      </c>
      <c r="B2" s="1" t="s">
        <v>17</v>
      </c>
      <c r="C2" s="1" t="str">
        <f t="shared" ref="C2:C31" si="0">LEFT(B2,2)</f>
        <v>Da</v>
      </c>
      <c r="D2" s="1" t="str">
        <f t="shared" ref="D2:D31" si="1">RIGHT(F2,2)</f>
        <v>es</v>
      </c>
      <c r="E2" s="1" t="str">
        <f t="shared" ref="E2:E31" si="2">_xlfn.CONCAT(C2,D2)</f>
        <v>Daes</v>
      </c>
      <c r="F2" s="1" t="s">
        <v>18</v>
      </c>
      <c r="G2" s="1">
        <v>40</v>
      </c>
      <c r="H2" s="1">
        <v>34795</v>
      </c>
      <c r="I2" s="1" t="s">
        <v>19</v>
      </c>
      <c r="J2" s="1" t="str">
        <f t="shared" ref="J2:J31" si="3">IF(H2&gt;40000,"high salary","low salary")</f>
        <v>low salary</v>
      </c>
      <c r="K2" s="1" t="str">
        <f t="shared" ref="K2:K31" si="4">IF(I2="Active","currently working","retired")</f>
        <v>currently working</v>
      </c>
      <c r="L2" s="1" t="str">
        <f t="shared" ref="L2:L31" si="5">IF(AND(G2&gt;40,H2&gt;70000),"senior well payed staf","other")</f>
        <v>other</v>
      </c>
      <c r="M2" s="1" t="str">
        <f t="shared" ref="M2:M31" si="6">IF(AND(G2&lt;25,H2&lt;40000),"young Employee","Other")</f>
        <v>Other</v>
      </c>
      <c r="N2" s="1" t="str">
        <f t="shared" ref="N2:N31" si="7">IF(F2="IT","Eligible","Not Eligible")</f>
        <v>Not Eligible</v>
      </c>
      <c r="O2" s="1" t="str">
        <f t="shared" ref="O2:O31" si="8">IF(F2="IT","Eligible","Not Eligible")</f>
        <v>Not Eligible</v>
      </c>
      <c r="P2" s="1" t="str">
        <f t="shared" ref="P2:P31" si="9">IF(OR(F2="IT",I2="active"),"eligibal","not eligibal")</f>
        <v>eligibal</v>
      </c>
      <c r="Q2" s="1" t="str">
        <f t="shared" ref="Q2:Q31" si="10">IF(OR(F2="HR",F3="finance"),"admin","others")</f>
        <v>admin</v>
      </c>
    </row>
    <row r="3" spans="1:17" x14ac:dyDescent="0.3">
      <c r="A3" s="1">
        <v>2</v>
      </c>
      <c r="B3" s="1" t="s">
        <v>20</v>
      </c>
      <c r="C3" s="1" t="str">
        <f t="shared" si="0"/>
        <v>Gr</v>
      </c>
      <c r="D3" s="1" t="str">
        <f t="shared" si="1"/>
        <v>ce</v>
      </c>
      <c r="E3" s="1" t="str">
        <f t="shared" si="2"/>
        <v>Grce</v>
      </c>
      <c r="F3" s="1" t="s">
        <v>21</v>
      </c>
      <c r="G3" s="1">
        <v>32</v>
      </c>
      <c r="H3" s="1">
        <v>82791</v>
      </c>
      <c r="I3" s="1" t="s">
        <v>22</v>
      </c>
      <c r="J3" s="1" t="str">
        <f t="shared" si="3"/>
        <v>high salary</v>
      </c>
      <c r="K3" s="1" t="str">
        <f t="shared" si="4"/>
        <v>retired</v>
      </c>
      <c r="L3" s="1" t="str">
        <f t="shared" si="5"/>
        <v>other</v>
      </c>
      <c r="M3" s="1" t="str">
        <f t="shared" si="6"/>
        <v>Other</v>
      </c>
      <c r="N3" s="1" t="str">
        <f t="shared" si="7"/>
        <v>Not Eligible</v>
      </c>
      <c r="O3" s="1" t="str">
        <f t="shared" si="8"/>
        <v>Not Eligible</v>
      </c>
      <c r="P3" s="1" t="str">
        <f t="shared" si="9"/>
        <v>not eligibal</v>
      </c>
      <c r="Q3" s="1" t="str">
        <f t="shared" si="10"/>
        <v>others</v>
      </c>
    </row>
    <row r="4" spans="1:17" x14ac:dyDescent="0.3">
      <c r="A4" s="1">
        <v>3</v>
      </c>
      <c r="B4" s="1" t="s">
        <v>23</v>
      </c>
      <c r="C4" s="1" t="str">
        <f t="shared" si="0"/>
        <v>Bo</v>
      </c>
      <c r="D4" s="1" t="str">
        <f t="shared" si="1"/>
        <v>IT</v>
      </c>
      <c r="E4" s="1" t="str">
        <f t="shared" si="2"/>
        <v>BoIT</v>
      </c>
      <c r="F4" s="1" t="s">
        <v>24</v>
      </c>
      <c r="G4" s="1">
        <v>31</v>
      </c>
      <c r="H4" s="1">
        <v>49774</v>
      </c>
      <c r="I4" s="1" t="s">
        <v>22</v>
      </c>
      <c r="J4" s="1" t="str">
        <f t="shared" si="3"/>
        <v>high salary</v>
      </c>
      <c r="K4" s="1" t="str">
        <f t="shared" si="4"/>
        <v>retired</v>
      </c>
      <c r="L4" s="1" t="str">
        <f t="shared" si="5"/>
        <v>other</v>
      </c>
      <c r="M4" s="1" t="str">
        <f t="shared" si="6"/>
        <v>Other</v>
      </c>
      <c r="N4" s="1" t="str">
        <f t="shared" si="7"/>
        <v>Eligible</v>
      </c>
      <c r="O4" s="1" t="str">
        <f t="shared" si="8"/>
        <v>Eligible</v>
      </c>
      <c r="P4" s="1" t="str">
        <f t="shared" si="9"/>
        <v>eligibal</v>
      </c>
      <c r="Q4" s="1" t="str">
        <f t="shared" si="10"/>
        <v>admin</v>
      </c>
    </row>
    <row r="5" spans="1:17" x14ac:dyDescent="0.3">
      <c r="A5" s="1">
        <v>4</v>
      </c>
      <c r="B5" s="1" t="s">
        <v>25</v>
      </c>
      <c r="C5" s="1" t="str">
        <f t="shared" si="0"/>
        <v>Ia</v>
      </c>
      <c r="D5" s="1" t="str">
        <f t="shared" si="1"/>
        <v>ce</v>
      </c>
      <c r="E5" s="1" t="str">
        <f t="shared" si="2"/>
        <v>Iace</v>
      </c>
      <c r="F5" s="1" t="s">
        <v>21</v>
      </c>
      <c r="G5" s="1">
        <v>29</v>
      </c>
      <c r="H5" s="1">
        <v>36492</v>
      </c>
      <c r="I5" s="1" t="s">
        <v>19</v>
      </c>
      <c r="J5" s="1" t="str">
        <f t="shared" si="3"/>
        <v>low salary</v>
      </c>
      <c r="K5" s="1" t="str">
        <f t="shared" si="4"/>
        <v>currently working</v>
      </c>
      <c r="L5" s="1" t="str">
        <f t="shared" si="5"/>
        <v>other</v>
      </c>
      <c r="M5" s="1" t="str">
        <f t="shared" si="6"/>
        <v>Other</v>
      </c>
      <c r="N5" s="1" t="str">
        <f t="shared" si="7"/>
        <v>Not Eligible</v>
      </c>
      <c r="O5" s="1" t="str">
        <f t="shared" si="8"/>
        <v>Not Eligible</v>
      </c>
      <c r="P5" s="1" t="str">
        <f t="shared" si="9"/>
        <v>eligibal</v>
      </c>
      <c r="Q5" s="1" t="str">
        <f t="shared" si="10"/>
        <v>others</v>
      </c>
    </row>
    <row r="6" spans="1:17" x14ac:dyDescent="0.3">
      <c r="A6" s="1">
        <v>5</v>
      </c>
      <c r="B6" s="1" t="s">
        <v>26</v>
      </c>
      <c r="C6" s="1" t="str">
        <f t="shared" si="0"/>
        <v>Fr</v>
      </c>
      <c r="D6" s="1" t="str">
        <f t="shared" si="1"/>
        <v>IT</v>
      </c>
      <c r="E6" s="1" t="str">
        <f t="shared" si="2"/>
        <v>FrIT</v>
      </c>
      <c r="F6" s="1" t="s">
        <v>24</v>
      </c>
      <c r="G6" s="1">
        <v>59</v>
      </c>
      <c r="H6" s="1">
        <v>38410</v>
      </c>
      <c r="I6" s="1" t="s">
        <v>19</v>
      </c>
      <c r="J6" s="1" t="str">
        <f t="shared" si="3"/>
        <v>low salary</v>
      </c>
      <c r="K6" s="1" t="str">
        <f t="shared" si="4"/>
        <v>currently working</v>
      </c>
      <c r="L6" s="1" t="str">
        <f t="shared" si="5"/>
        <v>other</v>
      </c>
      <c r="M6" s="1" t="str">
        <f t="shared" si="6"/>
        <v>Other</v>
      </c>
      <c r="N6" s="1" t="str">
        <f t="shared" si="7"/>
        <v>Eligible</v>
      </c>
      <c r="O6" s="1" t="str">
        <f t="shared" si="8"/>
        <v>Eligible</v>
      </c>
      <c r="P6" s="1" t="str">
        <f t="shared" si="9"/>
        <v>eligibal</v>
      </c>
      <c r="Q6" s="1" t="str">
        <f t="shared" si="10"/>
        <v>others</v>
      </c>
    </row>
    <row r="7" spans="1:17" x14ac:dyDescent="0.3">
      <c r="A7" s="1">
        <v>6</v>
      </c>
      <c r="B7" s="1" t="s">
        <v>27</v>
      </c>
      <c r="C7" s="1" t="str">
        <f t="shared" si="0"/>
        <v>Al</v>
      </c>
      <c r="D7" s="1" t="str">
        <f t="shared" si="1"/>
        <v>IT</v>
      </c>
      <c r="E7" s="1" t="str">
        <f t="shared" si="2"/>
        <v>AlIT</v>
      </c>
      <c r="F7" s="1" t="s">
        <v>24</v>
      </c>
      <c r="G7" s="1">
        <v>58</v>
      </c>
      <c r="H7" s="1">
        <v>61653</v>
      </c>
      <c r="I7" s="1" t="s">
        <v>22</v>
      </c>
      <c r="J7" s="1" t="str">
        <f t="shared" si="3"/>
        <v>high salary</v>
      </c>
      <c r="K7" s="1" t="str">
        <f t="shared" si="4"/>
        <v>retired</v>
      </c>
      <c r="L7" s="1" t="str">
        <f t="shared" si="5"/>
        <v>other</v>
      </c>
      <c r="M7" s="1" t="str">
        <f t="shared" si="6"/>
        <v>Other</v>
      </c>
      <c r="N7" s="1" t="str">
        <f t="shared" si="7"/>
        <v>Eligible</v>
      </c>
      <c r="O7" s="1" t="str">
        <f t="shared" si="8"/>
        <v>Eligible</v>
      </c>
      <c r="P7" s="1" t="str">
        <f t="shared" si="9"/>
        <v>eligibal</v>
      </c>
      <c r="Q7" s="1" t="str">
        <f t="shared" si="10"/>
        <v>others</v>
      </c>
    </row>
    <row r="8" spans="1:17" x14ac:dyDescent="0.3">
      <c r="A8" s="1">
        <v>7</v>
      </c>
      <c r="B8" s="1" t="s">
        <v>28</v>
      </c>
      <c r="C8" s="1" t="str">
        <f t="shared" si="0"/>
        <v>Bo</v>
      </c>
      <c r="D8" s="1" t="str">
        <f t="shared" si="1"/>
        <v>HR</v>
      </c>
      <c r="E8" s="1" t="str">
        <f t="shared" si="2"/>
        <v>BoHR</v>
      </c>
      <c r="F8" s="1" t="s">
        <v>29</v>
      </c>
      <c r="G8" s="1">
        <v>59</v>
      </c>
      <c r="H8" s="1">
        <v>43475</v>
      </c>
      <c r="I8" s="1" t="s">
        <v>22</v>
      </c>
      <c r="J8" s="1" t="str">
        <f t="shared" si="3"/>
        <v>high salary</v>
      </c>
      <c r="K8" s="1" t="str">
        <f t="shared" si="4"/>
        <v>retired</v>
      </c>
      <c r="L8" s="1" t="str">
        <f t="shared" si="5"/>
        <v>other</v>
      </c>
      <c r="M8" s="1" t="str">
        <f t="shared" si="6"/>
        <v>Other</v>
      </c>
      <c r="N8" s="1" t="str">
        <f t="shared" si="7"/>
        <v>Not Eligible</v>
      </c>
      <c r="O8" s="1" t="str">
        <f t="shared" si="8"/>
        <v>Not Eligible</v>
      </c>
      <c r="P8" s="1" t="str">
        <f t="shared" si="9"/>
        <v>not eligibal</v>
      </c>
      <c r="Q8" s="1" t="str">
        <f t="shared" si="10"/>
        <v>admin</v>
      </c>
    </row>
    <row r="9" spans="1:17" x14ac:dyDescent="0.3">
      <c r="A9" s="1">
        <v>8</v>
      </c>
      <c r="B9" s="1" t="s">
        <v>30</v>
      </c>
      <c r="C9" s="1" t="str">
        <f t="shared" si="0"/>
        <v>Ch</v>
      </c>
      <c r="D9" s="1" t="str">
        <f t="shared" si="1"/>
        <v>HR</v>
      </c>
      <c r="E9" s="1" t="str">
        <f t="shared" si="2"/>
        <v>ChHR</v>
      </c>
      <c r="F9" s="1" t="s">
        <v>29</v>
      </c>
      <c r="G9" s="1">
        <v>54</v>
      </c>
      <c r="H9" s="1">
        <v>76295</v>
      </c>
      <c r="I9" s="1" t="s">
        <v>19</v>
      </c>
      <c r="J9" s="1" t="str">
        <f t="shared" si="3"/>
        <v>high salary</v>
      </c>
      <c r="K9" s="1" t="str">
        <f t="shared" si="4"/>
        <v>currently working</v>
      </c>
      <c r="L9" s="1" t="str">
        <f t="shared" si="5"/>
        <v>senior well payed staf</v>
      </c>
      <c r="M9" s="1" t="str">
        <f t="shared" si="6"/>
        <v>Other</v>
      </c>
      <c r="N9" s="1" t="str">
        <f t="shared" si="7"/>
        <v>Not Eligible</v>
      </c>
      <c r="O9" s="1" t="str">
        <f t="shared" si="8"/>
        <v>Not Eligible</v>
      </c>
      <c r="P9" s="1" t="str">
        <f t="shared" si="9"/>
        <v>eligibal</v>
      </c>
      <c r="Q9" s="1" t="str">
        <f t="shared" si="10"/>
        <v>admin</v>
      </c>
    </row>
    <row r="10" spans="1:17" x14ac:dyDescent="0.3">
      <c r="A10" s="1">
        <v>9</v>
      </c>
      <c r="B10" s="1" t="s">
        <v>31</v>
      </c>
      <c r="C10" s="1" t="str">
        <f t="shared" si="0"/>
        <v>Bo</v>
      </c>
      <c r="D10" s="1" t="str">
        <f t="shared" si="1"/>
        <v>ng</v>
      </c>
      <c r="E10" s="1" t="str">
        <f t="shared" si="2"/>
        <v>Bong</v>
      </c>
      <c r="F10" s="1" t="s">
        <v>32</v>
      </c>
      <c r="G10" s="1">
        <v>24</v>
      </c>
      <c r="H10" s="1">
        <v>35087</v>
      </c>
      <c r="I10" s="1" t="s">
        <v>22</v>
      </c>
      <c r="J10" s="1" t="str">
        <f t="shared" si="3"/>
        <v>low salary</v>
      </c>
      <c r="K10" s="1" t="str">
        <f t="shared" si="4"/>
        <v>retired</v>
      </c>
      <c r="L10" s="1" t="str">
        <f t="shared" si="5"/>
        <v>other</v>
      </c>
      <c r="M10" s="1" t="str">
        <f t="shared" si="6"/>
        <v>young Employee</v>
      </c>
      <c r="N10" s="1" t="str">
        <f t="shared" si="7"/>
        <v>Not Eligible</v>
      </c>
      <c r="O10" s="1" t="str">
        <f t="shared" si="8"/>
        <v>Not Eligible</v>
      </c>
      <c r="P10" s="1" t="str">
        <f t="shared" si="9"/>
        <v>not eligibal</v>
      </c>
      <c r="Q10" s="1" t="str">
        <f t="shared" si="10"/>
        <v>others</v>
      </c>
    </row>
    <row r="11" spans="1:17" x14ac:dyDescent="0.3">
      <c r="A11" s="1">
        <v>10</v>
      </c>
      <c r="B11" s="1" t="s">
        <v>33</v>
      </c>
      <c r="C11" s="1" t="str">
        <f t="shared" si="0"/>
        <v>Sm</v>
      </c>
      <c r="D11" s="1" t="str">
        <f t="shared" si="1"/>
        <v>HR</v>
      </c>
      <c r="E11" s="1" t="str">
        <f t="shared" si="2"/>
        <v>SmHR</v>
      </c>
      <c r="F11" s="1" t="s">
        <v>29</v>
      </c>
      <c r="G11" s="1">
        <v>56</v>
      </c>
      <c r="H11" s="1">
        <v>63799</v>
      </c>
      <c r="I11" s="1" t="s">
        <v>19</v>
      </c>
      <c r="J11" s="1" t="str">
        <f t="shared" si="3"/>
        <v>high salary</v>
      </c>
      <c r="K11" s="1" t="str">
        <f t="shared" si="4"/>
        <v>currently working</v>
      </c>
      <c r="L11" s="1" t="str">
        <f t="shared" si="5"/>
        <v>other</v>
      </c>
      <c r="M11" s="1" t="str">
        <f t="shared" si="6"/>
        <v>Other</v>
      </c>
      <c r="N11" s="1" t="str">
        <f t="shared" si="7"/>
        <v>Not Eligible</v>
      </c>
      <c r="O11" s="1" t="str">
        <f t="shared" si="8"/>
        <v>Not Eligible</v>
      </c>
      <c r="P11" s="1" t="str">
        <f t="shared" si="9"/>
        <v>eligibal</v>
      </c>
      <c r="Q11" s="1" t="str">
        <f t="shared" si="10"/>
        <v>admin</v>
      </c>
    </row>
    <row r="12" spans="1:17" x14ac:dyDescent="0.3">
      <c r="A12" s="1">
        <v>11</v>
      </c>
      <c r="B12" s="1" t="s">
        <v>34</v>
      </c>
      <c r="C12" s="1" t="str">
        <f t="shared" si="0"/>
        <v>Ev</v>
      </c>
      <c r="D12" s="1" t="str">
        <f t="shared" si="1"/>
        <v>es</v>
      </c>
      <c r="E12" s="1" t="str">
        <f t="shared" si="2"/>
        <v>Eves</v>
      </c>
      <c r="F12" s="1" t="s">
        <v>18</v>
      </c>
      <c r="G12" s="1">
        <v>50</v>
      </c>
      <c r="H12" s="1">
        <v>41235</v>
      </c>
      <c r="I12" s="1" t="s">
        <v>22</v>
      </c>
      <c r="J12" s="1" t="str">
        <f t="shared" si="3"/>
        <v>high salary</v>
      </c>
      <c r="K12" s="1" t="str">
        <f t="shared" si="4"/>
        <v>retired</v>
      </c>
      <c r="L12" s="1" t="str">
        <f t="shared" si="5"/>
        <v>other</v>
      </c>
      <c r="M12" s="1" t="str">
        <f t="shared" si="6"/>
        <v>Other</v>
      </c>
      <c r="N12" s="1" t="str">
        <f t="shared" si="7"/>
        <v>Not Eligible</v>
      </c>
      <c r="O12" s="1" t="str">
        <f t="shared" si="8"/>
        <v>Not Eligible</v>
      </c>
      <c r="P12" s="1" t="str">
        <f t="shared" si="9"/>
        <v>not eligibal</v>
      </c>
      <c r="Q12" s="1" t="str">
        <f t="shared" si="10"/>
        <v>others</v>
      </c>
    </row>
    <row r="13" spans="1:17" x14ac:dyDescent="0.3">
      <c r="A13" s="1">
        <v>12</v>
      </c>
      <c r="B13" s="1" t="s">
        <v>35</v>
      </c>
      <c r="C13" s="1" t="str">
        <f t="shared" si="0"/>
        <v>Da</v>
      </c>
      <c r="D13" s="1" t="str">
        <f t="shared" si="1"/>
        <v>ng</v>
      </c>
      <c r="E13" s="1" t="str">
        <f t="shared" si="2"/>
        <v>Dang</v>
      </c>
      <c r="F13" s="1" t="s">
        <v>32</v>
      </c>
      <c r="G13" s="1">
        <v>27</v>
      </c>
      <c r="H13" s="1">
        <v>71126</v>
      </c>
      <c r="I13" s="1" t="s">
        <v>19</v>
      </c>
      <c r="J13" s="1" t="str">
        <f t="shared" si="3"/>
        <v>high salary</v>
      </c>
      <c r="K13" s="1" t="str">
        <f t="shared" si="4"/>
        <v>currently working</v>
      </c>
      <c r="L13" s="1" t="str">
        <f t="shared" si="5"/>
        <v>other</v>
      </c>
      <c r="M13" s="1" t="str">
        <f t="shared" si="6"/>
        <v>Other</v>
      </c>
      <c r="N13" s="1" t="str">
        <f t="shared" si="7"/>
        <v>Not Eligible</v>
      </c>
      <c r="O13" s="1" t="str">
        <f t="shared" si="8"/>
        <v>Not Eligible</v>
      </c>
      <c r="P13" s="1" t="str">
        <f t="shared" si="9"/>
        <v>eligibal</v>
      </c>
      <c r="Q13" s="1" t="str">
        <f t="shared" si="10"/>
        <v>admin</v>
      </c>
    </row>
    <row r="14" spans="1:17" x14ac:dyDescent="0.3">
      <c r="A14" s="1">
        <v>13</v>
      </c>
      <c r="B14" s="1" t="s">
        <v>36</v>
      </c>
      <c r="C14" s="1" t="str">
        <f t="shared" si="0"/>
        <v>Fr</v>
      </c>
      <c r="D14" s="1" t="str">
        <f t="shared" si="1"/>
        <v>ce</v>
      </c>
      <c r="E14" s="1" t="str">
        <f t="shared" si="2"/>
        <v>Frce</v>
      </c>
      <c r="F14" s="1" t="s">
        <v>21</v>
      </c>
      <c r="G14" s="1">
        <v>58</v>
      </c>
      <c r="H14" s="1">
        <v>52951</v>
      </c>
      <c r="I14" s="1" t="s">
        <v>22</v>
      </c>
      <c r="J14" s="1" t="str">
        <f t="shared" si="3"/>
        <v>high salary</v>
      </c>
      <c r="K14" s="1" t="str">
        <f t="shared" si="4"/>
        <v>retired</v>
      </c>
      <c r="L14" s="1" t="str">
        <f t="shared" si="5"/>
        <v>other</v>
      </c>
      <c r="M14" s="1" t="str">
        <f t="shared" si="6"/>
        <v>Other</v>
      </c>
      <c r="N14" s="1" t="str">
        <f t="shared" si="7"/>
        <v>Not Eligible</v>
      </c>
      <c r="O14" s="1" t="str">
        <f t="shared" si="8"/>
        <v>Not Eligible</v>
      </c>
      <c r="P14" s="1" t="str">
        <f t="shared" si="9"/>
        <v>not eligibal</v>
      </c>
      <c r="Q14" s="1" t="str">
        <f t="shared" si="10"/>
        <v>others</v>
      </c>
    </row>
    <row r="15" spans="1:17" x14ac:dyDescent="0.3">
      <c r="A15" s="1">
        <v>14</v>
      </c>
      <c r="B15" s="1" t="s">
        <v>37</v>
      </c>
      <c r="C15" s="1" t="str">
        <f t="shared" si="0"/>
        <v>Gr</v>
      </c>
      <c r="D15" s="1" t="str">
        <f t="shared" si="1"/>
        <v>IT</v>
      </c>
      <c r="E15" s="1" t="str">
        <f t="shared" si="2"/>
        <v>GrIT</v>
      </c>
      <c r="F15" s="1" t="s">
        <v>24</v>
      </c>
      <c r="G15" s="1">
        <v>38</v>
      </c>
      <c r="H15" s="1">
        <v>32763</v>
      </c>
      <c r="I15" s="1" t="s">
        <v>19</v>
      </c>
      <c r="J15" s="1" t="str">
        <f t="shared" si="3"/>
        <v>low salary</v>
      </c>
      <c r="K15" s="1" t="str">
        <f t="shared" si="4"/>
        <v>currently working</v>
      </c>
      <c r="L15" s="1" t="str">
        <f t="shared" si="5"/>
        <v>other</v>
      </c>
      <c r="M15" s="1" t="str">
        <f t="shared" si="6"/>
        <v>Other</v>
      </c>
      <c r="N15" s="1" t="str">
        <f t="shared" si="7"/>
        <v>Eligible</v>
      </c>
      <c r="O15" s="1" t="str">
        <f t="shared" si="8"/>
        <v>Eligible</v>
      </c>
      <c r="P15" s="1" t="str">
        <f t="shared" si="9"/>
        <v>eligibal</v>
      </c>
      <c r="Q15" s="1" t="str">
        <f t="shared" si="10"/>
        <v>admin</v>
      </c>
    </row>
    <row r="16" spans="1:17" x14ac:dyDescent="0.3">
      <c r="A16" s="1">
        <v>15</v>
      </c>
      <c r="B16" s="1" t="s">
        <v>38</v>
      </c>
      <c r="C16" s="1" t="str">
        <f t="shared" si="0"/>
        <v>Da</v>
      </c>
      <c r="D16" s="1" t="str">
        <f t="shared" si="1"/>
        <v>ce</v>
      </c>
      <c r="E16" s="1" t="str">
        <f t="shared" si="2"/>
        <v>Dace</v>
      </c>
      <c r="F16" s="1" t="s">
        <v>21</v>
      </c>
      <c r="G16" s="1">
        <v>31</v>
      </c>
      <c r="H16" s="1">
        <v>52255</v>
      </c>
      <c r="I16" s="1" t="s">
        <v>19</v>
      </c>
      <c r="J16" s="1" t="str">
        <f t="shared" si="3"/>
        <v>high salary</v>
      </c>
      <c r="K16" s="1" t="str">
        <f t="shared" si="4"/>
        <v>currently working</v>
      </c>
      <c r="L16" s="1" t="str">
        <f t="shared" si="5"/>
        <v>other</v>
      </c>
      <c r="M16" s="1" t="str">
        <f t="shared" si="6"/>
        <v>Other</v>
      </c>
      <c r="N16" s="1" t="str">
        <f t="shared" si="7"/>
        <v>Not Eligible</v>
      </c>
      <c r="O16" s="1" t="str">
        <f t="shared" si="8"/>
        <v>Not Eligible</v>
      </c>
      <c r="P16" s="1" t="str">
        <f t="shared" si="9"/>
        <v>eligibal</v>
      </c>
      <c r="Q16" s="1" t="str">
        <f t="shared" si="10"/>
        <v>others</v>
      </c>
    </row>
    <row r="17" spans="1:17" x14ac:dyDescent="0.3">
      <c r="A17" s="1">
        <v>16</v>
      </c>
      <c r="B17" s="1" t="s">
        <v>39</v>
      </c>
      <c r="C17" s="1" t="str">
        <f t="shared" si="0"/>
        <v>Ja</v>
      </c>
      <c r="D17" s="1" t="str">
        <f t="shared" si="1"/>
        <v>ng</v>
      </c>
      <c r="E17" s="1" t="str">
        <f t="shared" si="2"/>
        <v>Jang</v>
      </c>
      <c r="F17" s="1" t="s">
        <v>32</v>
      </c>
      <c r="G17" s="1">
        <v>48</v>
      </c>
      <c r="H17" s="1">
        <v>79764</v>
      </c>
      <c r="I17" s="1" t="s">
        <v>22</v>
      </c>
      <c r="J17" s="1" t="str">
        <f t="shared" si="3"/>
        <v>high salary</v>
      </c>
      <c r="K17" s="1" t="str">
        <f t="shared" si="4"/>
        <v>retired</v>
      </c>
      <c r="L17" s="1" t="str">
        <f t="shared" si="5"/>
        <v>senior well payed staf</v>
      </c>
      <c r="M17" s="1" t="str">
        <f t="shared" si="6"/>
        <v>Other</v>
      </c>
      <c r="N17" s="1" t="str">
        <f t="shared" si="7"/>
        <v>Not Eligible</v>
      </c>
      <c r="O17" s="1" t="str">
        <f t="shared" si="8"/>
        <v>Not Eligible</v>
      </c>
      <c r="P17" s="1" t="str">
        <f t="shared" si="9"/>
        <v>not eligibal</v>
      </c>
      <c r="Q17" s="1" t="str">
        <f t="shared" si="10"/>
        <v>others</v>
      </c>
    </row>
    <row r="18" spans="1:17" x14ac:dyDescent="0.3">
      <c r="A18" s="1">
        <v>17</v>
      </c>
      <c r="B18" s="1" t="s">
        <v>40</v>
      </c>
      <c r="C18" s="1" t="str">
        <f t="shared" si="0"/>
        <v>Fr</v>
      </c>
      <c r="D18" s="1" t="str">
        <f t="shared" si="1"/>
        <v>ng</v>
      </c>
      <c r="E18" s="1" t="str">
        <f t="shared" si="2"/>
        <v>Frng</v>
      </c>
      <c r="F18" s="1" t="s">
        <v>32</v>
      </c>
      <c r="G18" s="1">
        <v>25</v>
      </c>
      <c r="H18" s="1">
        <v>85532</v>
      </c>
      <c r="I18" s="1" t="s">
        <v>19</v>
      </c>
      <c r="J18" s="1" t="str">
        <f t="shared" si="3"/>
        <v>high salary</v>
      </c>
      <c r="K18" s="1" t="str">
        <f t="shared" si="4"/>
        <v>currently working</v>
      </c>
      <c r="L18" s="1" t="str">
        <f t="shared" si="5"/>
        <v>other</v>
      </c>
      <c r="M18" s="1" t="str">
        <f t="shared" si="6"/>
        <v>Other</v>
      </c>
      <c r="N18" s="1" t="str">
        <f t="shared" si="7"/>
        <v>Not Eligible</v>
      </c>
      <c r="O18" s="1" t="str">
        <f t="shared" si="8"/>
        <v>Not Eligible</v>
      </c>
      <c r="P18" s="1" t="str">
        <f t="shared" si="9"/>
        <v>eligibal</v>
      </c>
      <c r="Q18" s="1" t="str">
        <f t="shared" si="10"/>
        <v>others</v>
      </c>
    </row>
    <row r="19" spans="1:17" x14ac:dyDescent="0.3">
      <c r="A19" s="1">
        <v>18</v>
      </c>
      <c r="B19" s="1" t="s">
        <v>41</v>
      </c>
      <c r="C19" s="1" t="str">
        <f t="shared" si="0"/>
        <v>Ha</v>
      </c>
      <c r="D19" s="1" t="str">
        <f t="shared" si="1"/>
        <v>IT</v>
      </c>
      <c r="E19" s="1" t="str">
        <f t="shared" si="2"/>
        <v>HaIT</v>
      </c>
      <c r="F19" s="1" t="s">
        <v>24</v>
      </c>
      <c r="G19" s="1">
        <v>50</v>
      </c>
      <c r="H19" s="1">
        <v>41426</v>
      </c>
      <c r="I19" s="1" t="s">
        <v>22</v>
      </c>
      <c r="J19" s="1" t="str">
        <f t="shared" si="3"/>
        <v>high salary</v>
      </c>
      <c r="K19" s="1" t="str">
        <f t="shared" si="4"/>
        <v>retired</v>
      </c>
      <c r="L19" s="1" t="str">
        <f t="shared" si="5"/>
        <v>other</v>
      </c>
      <c r="M19" s="1" t="str">
        <f t="shared" si="6"/>
        <v>Other</v>
      </c>
      <c r="N19" s="1" t="str">
        <f t="shared" si="7"/>
        <v>Eligible</v>
      </c>
      <c r="O19" s="1" t="str">
        <f t="shared" si="8"/>
        <v>Eligible</v>
      </c>
      <c r="P19" s="1" t="str">
        <f t="shared" si="9"/>
        <v>eligibal</v>
      </c>
      <c r="Q19" s="1" t="str">
        <f t="shared" si="10"/>
        <v>admin</v>
      </c>
    </row>
    <row r="20" spans="1:17" x14ac:dyDescent="0.3">
      <c r="A20" s="1">
        <v>19</v>
      </c>
      <c r="B20" s="1" t="s">
        <v>42</v>
      </c>
      <c r="C20" s="1" t="str">
        <f t="shared" si="0"/>
        <v>Ev</v>
      </c>
      <c r="D20" s="1" t="str">
        <f t="shared" si="1"/>
        <v>ce</v>
      </c>
      <c r="E20" s="1" t="str">
        <f t="shared" si="2"/>
        <v>Evce</v>
      </c>
      <c r="F20" s="1" t="s">
        <v>21</v>
      </c>
      <c r="G20" s="1">
        <v>58</v>
      </c>
      <c r="H20" s="1">
        <v>87559</v>
      </c>
      <c r="I20" s="1" t="s">
        <v>22</v>
      </c>
      <c r="J20" s="1" t="str">
        <f t="shared" si="3"/>
        <v>high salary</v>
      </c>
      <c r="K20" s="1" t="str">
        <f t="shared" si="4"/>
        <v>retired</v>
      </c>
      <c r="L20" s="1" t="str">
        <f t="shared" si="5"/>
        <v>senior well payed staf</v>
      </c>
      <c r="M20" s="1" t="str">
        <f t="shared" si="6"/>
        <v>Other</v>
      </c>
      <c r="N20" s="1" t="str">
        <f t="shared" si="7"/>
        <v>Not Eligible</v>
      </c>
      <c r="O20" s="1" t="str">
        <f t="shared" si="8"/>
        <v>Not Eligible</v>
      </c>
      <c r="P20" s="1" t="str">
        <f t="shared" si="9"/>
        <v>not eligibal</v>
      </c>
      <c r="Q20" s="1" t="str">
        <f t="shared" si="10"/>
        <v>others</v>
      </c>
    </row>
    <row r="21" spans="1:17" x14ac:dyDescent="0.3">
      <c r="A21" s="1">
        <v>20</v>
      </c>
      <c r="B21" s="1" t="s">
        <v>43</v>
      </c>
      <c r="C21" s="1" t="str">
        <f t="shared" si="0"/>
        <v>Ev</v>
      </c>
      <c r="D21" s="1" t="str">
        <f t="shared" si="1"/>
        <v>IT</v>
      </c>
      <c r="E21" s="1" t="str">
        <f t="shared" si="2"/>
        <v>EvIT</v>
      </c>
      <c r="F21" s="1" t="s">
        <v>24</v>
      </c>
      <c r="G21" s="1">
        <v>44</v>
      </c>
      <c r="H21" s="1">
        <v>97684</v>
      </c>
      <c r="I21" s="1" t="s">
        <v>19</v>
      </c>
      <c r="J21" s="1" t="str">
        <f t="shared" si="3"/>
        <v>high salary</v>
      </c>
      <c r="K21" s="1" t="str">
        <f t="shared" si="4"/>
        <v>currently working</v>
      </c>
      <c r="L21" s="1" t="str">
        <f t="shared" si="5"/>
        <v>senior well payed staf</v>
      </c>
      <c r="M21" s="1" t="str">
        <f t="shared" si="6"/>
        <v>Other</v>
      </c>
      <c r="N21" s="1" t="str">
        <f t="shared" si="7"/>
        <v>Eligible</v>
      </c>
      <c r="O21" s="1" t="str">
        <f t="shared" si="8"/>
        <v>Eligible</v>
      </c>
      <c r="P21" s="1" t="str">
        <f t="shared" si="9"/>
        <v>eligibal</v>
      </c>
      <c r="Q21" s="1" t="str">
        <f t="shared" si="10"/>
        <v>others</v>
      </c>
    </row>
    <row r="22" spans="1:17" x14ac:dyDescent="0.3">
      <c r="A22" s="1">
        <v>21</v>
      </c>
      <c r="B22" s="1" t="s">
        <v>44</v>
      </c>
      <c r="C22" s="1" t="str">
        <f t="shared" si="0"/>
        <v>Da</v>
      </c>
      <c r="D22" s="1" t="str">
        <f t="shared" si="1"/>
        <v>es</v>
      </c>
      <c r="E22" s="1" t="str">
        <f t="shared" si="2"/>
        <v>Daes</v>
      </c>
      <c r="F22" s="1" t="s">
        <v>18</v>
      </c>
      <c r="G22" s="1">
        <v>33</v>
      </c>
      <c r="H22" s="1">
        <v>33406</v>
      </c>
      <c r="I22" s="1" t="s">
        <v>22</v>
      </c>
      <c r="J22" s="1" t="str">
        <f t="shared" si="3"/>
        <v>low salary</v>
      </c>
      <c r="K22" s="1" t="str">
        <f t="shared" si="4"/>
        <v>retired</v>
      </c>
      <c r="L22" s="1" t="str">
        <f t="shared" si="5"/>
        <v>other</v>
      </c>
      <c r="M22" s="1" t="str">
        <f t="shared" si="6"/>
        <v>Other</v>
      </c>
      <c r="N22" s="1" t="str">
        <f t="shared" si="7"/>
        <v>Not Eligible</v>
      </c>
      <c r="O22" s="1" t="str">
        <f t="shared" si="8"/>
        <v>Not Eligible</v>
      </c>
      <c r="P22" s="1" t="str">
        <f t="shared" si="9"/>
        <v>not eligibal</v>
      </c>
      <c r="Q22" s="1" t="str">
        <f t="shared" si="10"/>
        <v>others</v>
      </c>
    </row>
    <row r="23" spans="1:17" x14ac:dyDescent="0.3">
      <c r="A23" s="1">
        <v>22</v>
      </c>
      <c r="B23" s="1" t="s">
        <v>45</v>
      </c>
      <c r="C23" s="1" t="str">
        <f t="shared" si="0"/>
        <v>Ja</v>
      </c>
      <c r="D23" s="1" t="str">
        <f t="shared" si="1"/>
        <v>IT</v>
      </c>
      <c r="E23" s="1" t="str">
        <f t="shared" si="2"/>
        <v>JaIT</v>
      </c>
      <c r="F23" s="1" t="s">
        <v>24</v>
      </c>
      <c r="G23" s="1">
        <v>27</v>
      </c>
      <c r="H23" s="1">
        <v>62552</v>
      </c>
      <c r="I23" s="1" t="s">
        <v>19</v>
      </c>
      <c r="J23" s="1" t="str">
        <f t="shared" si="3"/>
        <v>high salary</v>
      </c>
      <c r="K23" s="1" t="str">
        <f t="shared" si="4"/>
        <v>currently working</v>
      </c>
      <c r="L23" s="1" t="str">
        <f t="shared" si="5"/>
        <v>other</v>
      </c>
      <c r="M23" s="1" t="str">
        <f t="shared" si="6"/>
        <v>Other</v>
      </c>
      <c r="N23" s="1" t="str">
        <f t="shared" si="7"/>
        <v>Eligible</v>
      </c>
      <c r="O23" s="1" t="str">
        <f t="shared" si="8"/>
        <v>Eligible</v>
      </c>
      <c r="P23" s="1" t="str">
        <f t="shared" si="9"/>
        <v>eligibal</v>
      </c>
      <c r="Q23" s="1" t="str">
        <f t="shared" si="10"/>
        <v>others</v>
      </c>
    </row>
    <row r="24" spans="1:17" x14ac:dyDescent="0.3">
      <c r="A24" s="1">
        <v>23</v>
      </c>
      <c r="B24" s="1" t="s">
        <v>46</v>
      </c>
      <c r="C24" s="1" t="str">
        <f t="shared" si="0"/>
        <v>Ha</v>
      </c>
      <c r="D24" s="1" t="str">
        <f t="shared" si="1"/>
        <v>HR</v>
      </c>
      <c r="E24" s="1" t="str">
        <f t="shared" si="2"/>
        <v>HaHR</v>
      </c>
      <c r="F24" s="1" t="s">
        <v>29</v>
      </c>
      <c r="G24" s="1">
        <v>43</v>
      </c>
      <c r="H24" s="1">
        <v>91645</v>
      </c>
      <c r="I24" s="1" t="s">
        <v>19</v>
      </c>
      <c r="J24" s="1" t="str">
        <f t="shared" si="3"/>
        <v>high salary</v>
      </c>
      <c r="K24" s="1" t="str">
        <f t="shared" si="4"/>
        <v>currently working</v>
      </c>
      <c r="L24" s="1" t="str">
        <f t="shared" si="5"/>
        <v>senior well payed staf</v>
      </c>
      <c r="M24" s="1" t="str">
        <f t="shared" si="6"/>
        <v>Other</v>
      </c>
      <c r="N24" s="1" t="str">
        <f t="shared" si="7"/>
        <v>Not Eligible</v>
      </c>
      <c r="O24" s="1" t="str">
        <f t="shared" si="8"/>
        <v>Not Eligible</v>
      </c>
      <c r="P24" s="1" t="str">
        <f t="shared" si="9"/>
        <v>eligibal</v>
      </c>
      <c r="Q24" s="1" t="str">
        <f t="shared" si="10"/>
        <v>admin</v>
      </c>
    </row>
    <row r="25" spans="1:17" x14ac:dyDescent="0.3">
      <c r="A25" s="1">
        <v>24</v>
      </c>
      <c r="B25" s="1" t="s">
        <v>47</v>
      </c>
      <c r="C25" s="1" t="str">
        <f t="shared" si="0"/>
        <v>Ch</v>
      </c>
      <c r="D25" s="1" t="str">
        <f t="shared" si="1"/>
        <v>IT</v>
      </c>
      <c r="E25" s="1" t="str">
        <f t="shared" si="2"/>
        <v>ChIT</v>
      </c>
      <c r="F25" s="1" t="s">
        <v>24</v>
      </c>
      <c r="G25" s="1">
        <v>33</v>
      </c>
      <c r="H25" s="1">
        <v>53529</v>
      </c>
      <c r="I25" s="1" t="s">
        <v>22</v>
      </c>
      <c r="J25" s="1" t="str">
        <f t="shared" si="3"/>
        <v>high salary</v>
      </c>
      <c r="K25" s="1" t="str">
        <f t="shared" si="4"/>
        <v>retired</v>
      </c>
      <c r="L25" s="1" t="str">
        <f t="shared" si="5"/>
        <v>other</v>
      </c>
      <c r="M25" s="1" t="str">
        <f t="shared" si="6"/>
        <v>Other</v>
      </c>
      <c r="N25" s="1" t="str">
        <f t="shared" si="7"/>
        <v>Eligible</v>
      </c>
      <c r="O25" s="1" t="str">
        <f t="shared" si="8"/>
        <v>Eligible</v>
      </c>
      <c r="P25" s="1" t="str">
        <f t="shared" si="9"/>
        <v>eligibal</v>
      </c>
      <c r="Q25" s="1" t="str">
        <f t="shared" si="10"/>
        <v>others</v>
      </c>
    </row>
    <row r="26" spans="1:17" x14ac:dyDescent="0.3">
      <c r="A26" s="1">
        <v>25</v>
      </c>
      <c r="B26" s="1" t="s">
        <v>48</v>
      </c>
      <c r="C26" s="1" t="str">
        <f t="shared" si="0"/>
        <v>Ha</v>
      </c>
      <c r="D26" s="1" t="str">
        <f t="shared" si="1"/>
        <v>ng</v>
      </c>
      <c r="E26" s="1" t="str">
        <f t="shared" si="2"/>
        <v>Hang</v>
      </c>
      <c r="F26" s="1" t="s">
        <v>32</v>
      </c>
      <c r="G26" s="1">
        <v>58</v>
      </c>
      <c r="H26" s="1">
        <v>97833</v>
      </c>
      <c r="I26" s="1" t="s">
        <v>22</v>
      </c>
      <c r="J26" s="1" t="str">
        <f t="shared" si="3"/>
        <v>high salary</v>
      </c>
      <c r="K26" s="1" t="str">
        <f t="shared" si="4"/>
        <v>retired</v>
      </c>
      <c r="L26" s="1" t="str">
        <f t="shared" si="5"/>
        <v>senior well payed staf</v>
      </c>
      <c r="M26" s="1" t="str">
        <f t="shared" si="6"/>
        <v>Other</v>
      </c>
      <c r="N26" s="1" t="str">
        <f t="shared" si="7"/>
        <v>Not Eligible</v>
      </c>
      <c r="O26" s="1" t="str">
        <f t="shared" si="8"/>
        <v>Not Eligible</v>
      </c>
      <c r="P26" s="1" t="str">
        <f t="shared" si="9"/>
        <v>not eligibal</v>
      </c>
      <c r="Q26" s="1" t="str">
        <f t="shared" si="10"/>
        <v>others</v>
      </c>
    </row>
    <row r="27" spans="1:17" x14ac:dyDescent="0.3">
      <c r="A27" s="1">
        <v>26</v>
      </c>
      <c r="B27" s="1" t="s">
        <v>49</v>
      </c>
      <c r="C27" s="1" t="str">
        <f t="shared" si="0"/>
        <v>Ia</v>
      </c>
      <c r="D27" s="1" t="str">
        <f t="shared" si="1"/>
        <v>IT</v>
      </c>
      <c r="E27" s="1" t="str">
        <f t="shared" si="2"/>
        <v>IaIT</v>
      </c>
      <c r="F27" s="1" t="s">
        <v>24</v>
      </c>
      <c r="G27" s="1">
        <v>29</v>
      </c>
      <c r="H27" s="1">
        <v>39975</v>
      </c>
      <c r="I27" s="1" t="s">
        <v>22</v>
      </c>
      <c r="J27" s="1" t="str">
        <f t="shared" si="3"/>
        <v>low salary</v>
      </c>
      <c r="K27" s="1" t="str">
        <f t="shared" si="4"/>
        <v>retired</v>
      </c>
      <c r="L27" s="1" t="str">
        <f t="shared" si="5"/>
        <v>other</v>
      </c>
      <c r="M27" s="1" t="str">
        <f t="shared" si="6"/>
        <v>Other</v>
      </c>
      <c r="N27" s="1" t="str">
        <f t="shared" si="7"/>
        <v>Eligible</v>
      </c>
      <c r="O27" s="1" t="str">
        <f t="shared" si="8"/>
        <v>Eligible</v>
      </c>
      <c r="P27" s="1" t="str">
        <f t="shared" si="9"/>
        <v>eligibal</v>
      </c>
      <c r="Q27" s="1" t="str">
        <f t="shared" si="10"/>
        <v>others</v>
      </c>
    </row>
    <row r="28" spans="1:17" x14ac:dyDescent="0.3">
      <c r="A28" s="1">
        <v>27</v>
      </c>
      <c r="B28" s="1" t="s">
        <v>50</v>
      </c>
      <c r="C28" s="1" t="str">
        <f t="shared" si="0"/>
        <v>Ev</v>
      </c>
      <c r="D28" s="1" t="str">
        <f t="shared" si="1"/>
        <v>HR</v>
      </c>
      <c r="E28" s="1" t="str">
        <f t="shared" si="2"/>
        <v>EvHR</v>
      </c>
      <c r="F28" s="1" t="s">
        <v>29</v>
      </c>
      <c r="G28" s="1">
        <v>23</v>
      </c>
      <c r="H28" s="1">
        <v>89164</v>
      </c>
      <c r="I28" s="1" t="s">
        <v>22</v>
      </c>
      <c r="J28" s="1" t="str">
        <f t="shared" si="3"/>
        <v>high salary</v>
      </c>
      <c r="K28" s="1" t="str">
        <f t="shared" si="4"/>
        <v>retired</v>
      </c>
      <c r="L28" s="1" t="str">
        <f t="shared" si="5"/>
        <v>other</v>
      </c>
      <c r="M28" s="1" t="str">
        <f t="shared" si="6"/>
        <v>Other</v>
      </c>
      <c r="N28" s="1" t="str">
        <f t="shared" si="7"/>
        <v>Not Eligible</v>
      </c>
      <c r="O28" s="1" t="str">
        <f t="shared" si="8"/>
        <v>Not Eligible</v>
      </c>
      <c r="P28" s="1" t="str">
        <f t="shared" si="9"/>
        <v>not eligibal</v>
      </c>
      <c r="Q28" s="1" t="str">
        <f t="shared" si="10"/>
        <v>admin</v>
      </c>
    </row>
    <row r="29" spans="1:17" x14ac:dyDescent="0.3">
      <c r="A29" s="1">
        <v>28</v>
      </c>
      <c r="B29" s="1" t="s">
        <v>51</v>
      </c>
      <c r="C29" s="1" t="str">
        <f t="shared" si="0"/>
        <v>Ch</v>
      </c>
      <c r="D29" s="1" t="str">
        <f t="shared" si="1"/>
        <v>es</v>
      </c>
      <c r="E29" s="1" t="str">
        <f t="shared" si="2"/>
        <v>Ches</v>
      </c>
      <c r="F29" s="1" t="s">
        <v>18</v>
      </c>
      <c r="G29" s="1">
        <v>44</v>
      </c>
      <c r="H29" s="1">
        <v>39402</v>
      </c>
      <c r="I29" s="1" t="s">
        <v>22</v>
      </c>
      <c r="J29" s="1" t="str">
        <f t="shared" si="3"/>
        <v>low salary</v>
      </c>
      <c r="K29" s="1" t="str">
        <f t="shared" si="4"/>
        <v>retired</v>
      </c>
      <c r="L29" s="1" t="str">
        <f t="shared" si="5"/>
        <v>other</v>
      </c>
      <c r="M29" s="1" t="str">
        <f t="shared" si="6"/>
        <v>Other</v>
      </c>
      <c r="N29" s="1" t="str">
        <f t="shared" si="7"/>
        <v>Not Eligible</v>
      </c>
      <c r="O29" s="1" t="str">
        <f t="shared" si="8"/>
        <v>Not Eligible</v>
      </c>
      <c r="P29" s="1" t="str">
        <f t="shared" si="9"/>
        <v>not eligibal</v>
      </c>
      <c r="Q29" s="1" t="str">
        <f t="shared" si="10"/>
        <v>others</v>
      </c>
    </row>
    <row r="30" spans="1:17" x14ac:dyDescent="0.3">
      <c r="A30" s="1">
        <v>29</v>
      </c>
      <c r="B30" s="1" t="s">
        <v>52</v>
      </c>
      <c r="C30" s="1" t="str">
        <f t="shared" si="0"/>
        <v>Fr</v>
      </c>
      <c r="D30" s="1" t="str">
        <f t="shared" si="1"/>
        <v>ng</v>
      </c>
      <c r="E30" s="1" t="str">
        <f t="shared" si="2"/>
        <v>Frng</v>
      </c>
      <c r="F30" s="1" t="s">
        <v>53</v>
      </c>
      <c r="G30" s="1">
        <v>58</v>
      </c>
      <c r="H30" s="1">
        <v>81803</v>
      </c>
      <c r="I30" s="1" t="s">
        <v>22</v>
      </c>
      <c r="J30" s="1" t="str">
        <f t="shared" si="3"/>
        <v>high salary</v>
      </c>
      <c r="K30" s="1" t="str">
        <f t="shared" si="4"/>
        <v>retired</v>
      </c>
      <c r="L30" s="1" t="str">
        <f t="shared" si="5"/>
        <v>senior well payed staf</v>
      </c>
      <c r="M30" s="1" t="str">
        <f t="shared" si="6"/>
        <v>Other</v>
      </c>
      <c r="N30" s="1" t="str">
        <f t="shared" si="7"/>
        <v>Not Eligible</v>
      </c>
      <c r="O30" s="1" t="str">
        <f t="shared" si="8"/>
        <v>Not Eligible</v>
      </c>
      <c r="P30" s="1" t="str">
        <f t="shared" si="9"/>
        <v>not eligibal</v>
      </c>
      <c r="Q30" s="1" t="str">
        <f t="shared" si="10"/>
        <v>others</v>
      </c>
    </row>
    <row r="31" spans="1:17" x14ac:dyDescent="0.3">
      <c r="A31" s="1">
        <v>30</v>
      </c>
      <c r="B31" s="1" t="s">
        <v>54</v>
      </c>
      <c r="C31" s="1" t="str">
        <f t="shared" si="0"/>
        <v>Fr</v>
      </c>
      <c r="D31" s="1" t="str">
        <f t="shared" si="1"/>
        <v>es</v>
      </c>
      <c r="E31" s="1" t="str">
        <f t="shared" si="2"/>
        <v>Fres</v>
      </c>
      <c r="F31" s="1" t="s">
        <v>18</v>
      </c>
      <c r="G31" s="1">
        <v>42</v>
      </c>
      <c r="H31" s="1">
        <v>67575</v>
      </c>
      <c r="I31" s="1" t="s">
        <v>19</v>
      </c>
      <c r="J31" s="1" t="str">
        <f t="shared" si="3"/>
        <v>high salary</v>
      </c>
      <c r="K31" s="1" t="str">
        <f t="shared" si="4"/>
        <v>currently working</v>
      </c>
      <c r="L31" s="1" t="str">
        <f t="shared" si="5"/>
        <v>other</v>
      </c>
      <c r="M31" s="1" t="str">
        <f t="shared" si="6"/>
        <v>Other</v>
      </c>
      <c r="N31" s="1" t="str">
        <f t="shared" si="7"/>
        <v>Not Eligible</v>
      </c>
      <c r="O31" s="1" t="str">
        <f t="shared" si="8"/>
        <v>Not Eligible</v>
      </c>
      <c r="P31" s="1" t="str">
        <f t="shared" si="9"/>
        <v>eligibal</v>
      </c>
      <c r="Q31" s="1" t="str">
        <f t="shared" si="10"/>
        <v>others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D137-00E0-48E3-9820-9B492525D8A3}">
  <dimension ref="A1:F31"/>
  <sheetViews>
    <sheetView workbookViewId="0">
      <selection activeCell="H4" sqref="H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">
      <c r="A2" s="1">
        <v>1</v>
      </c>
      <c r="B2" s="1" t="s">
        <v>17</v>
      </c>
      <c r="C2" s="1" t="s">
        <v>18</v>
      </c>
      <c r="D2" s="1">
        <v>40</v>
      </c>
      <c r="E2" s="1">
        <v>34795</v>
      </c>
      <c r="F2" s="1" t="s">
        <v>19</v>
      </c>
    </row>
    <row r="3" spans="1:6" x14ac:dyDescent="0.3">
      <c r="A3" s="1">
        <v>2</v>
      </c>
      <c r="B3" s="1" t="s">
        <v>20</v>
      </c>
      <c r="C3" s="1" t="s">
        <v>21</v>
      </c>
      <c r="D3" s="1">
        <v>32</v>
      </c>
      <c r="E3" s="1">
        <v>82791</v>
      </c>
      <c r="F3" s="1" t="s">
        <v>22</v>
      </c>
    </row>
    <row r="4" spans="1:6" x14ac:dyDescent="0.3">
      <c r="A4" s="1">
        <v>3</v>
      </c>
      <c r="B4" s="1" t="s">
        <v>23</v>
      </c>
      <c r="C4" s="1" t="s">
        <v>24</v>
      </c>
      <c r="D4" s="1">
        <v>31</v>
      </c>
      <c r="E4" s="1">
        <v>49774</v>
      </c>
      <c r="F4" s="1" t="s">
        <v>22</v>
      </c>
    </row>
    <row r="5" spans="1:6" x14ac:dyDescent="0.3">
      <c r="A5" s="1">
        <v>4</v>
      </c>
      <c r="B5" s="1" t="s">
        <v>25</v>
      </c>
      <c r="C5" s="1" t="s">
        <v>21</v>
      </c>
      <c r="D5" s="1">
        <v>29</v>
      </c>
      <c r="E5" s="1">
        <v>36492</v>
      </c>
      <c r="F5" s="1" t="s">
        <v>19</v>
      </c>
    </row>
    <row r="6" spans="1:6" x14ac:dyDescent="0.3">
      <c r="A6" s="1">
        <v>5</v>
      </c>
      <c r="B6" s="1" t="s">
        <v>55</v>
      </c>
      <c r="C6" s="1" t="s">
        <v>24</v>
      </c>
      <c r="D6" s="1">
        <v>59</v>
      </c>
      <c r="E6" s="1">
        <v>38410</v>
      </c>
      <c r="F6" s="1" t="s">
        <v>19</v>
      </c>
    </row>
    <row r="7" spans="1:6" x14ac:dyDescent="0.3">
      <c r="A7" s="1">
        <v>6</v>
      </c>
      <c r="B7" s="1" t="s">
        <v>27</v>
      </c>
      <c r="C7" s="1" t="s">
        <v>24</v>
      </c>
      <c r="D7" s="1">
        <v>58</v>
      </c>
      <c r="E7" s="1">
        <v>61653</v>
      </c>
      <c r="F7" s="1" t="s">
        <v>22</v>
      </c>
    </row>
    <row r="8" spans="1:6" x14ac:dyDescent="0.3">
      <c r="A8" s="1">
        <v>7</v>
      </c>
      <c r="B8" s="1" t="s">
        <v>23</v>
      </c>
      <c r="C8" s="1" t="s">
        <v>29</v>
      </c>
      <c r="D8" s="1">
        <v>59</v>
      </c>
      <c r="E8" s="1">
        <v>43475</v>
      </c>
      <c r="F8" s="1" t="s">
        <v>22</v>
      </c>
    </row>
    <row r="9" spans="1:6" x14ac:dyDescent="0.3">
      <c r="A9" s="1">
        <v>8</v>
      </c>
      <c r="B9" s="1" t="s">
        <v>30</v>
      </c>
      <c r="C9" s="1" t="s">
        <v>29</v>
      </c>
      <c r="D9" s="1">
        <v>54</v>
      </c>
      <c r="E9" s="1">
        <v>76295</v>
      </c>
      <c r="F9" s="1" t="s">
        <v>19</v>
      </c>
    </row>
    <row r="10" spans="1:6" x14ac:dyDescent="0.3">
      <c r="A10" s="1">
        <v>9</v>
      </c>
      <c r="B10" s="1" t="s">
        <v>23</v>
      </c>
      <c r="C10" s="1" t="s">
        <v>29</v>
      </c>
      <c r="D10" s="1">
        <v>24</v>
      </c>
      <c r="E10" s="1">
        <v>35087</v>
      </c>
      <c r="F10" s="1" t="s">
        <v>22</v>
      </c>
    </row>
    <row r="11" spans="1:6" x14ac:dyDescent="0.3">
      <c r="A11" s="1">
        <v>10</v>
      </c>
      <c r="B11" s="1" t="s">
        <v>27</v>
      </c>
      <c r="C11" s="1" t="s">
        <v>29</v>
      </c>
      <c r="D11" s="1">
        <v>56</v>
      </c>
      <c r="E11" s="1">
        <v>63799</v>
      </c>
      <c r="F11" s="1" t="s">
        <v>19</v>
      </c>
    </row>
    <row r="12" spans="1:6" x14ac:dyDescent="0.3">
      <c r="A12" s="1">
        <v>11</v>
      </c>
      <c r="B12" s="1" t="s">
        <v>34</v>
      </c>
      <c r="C12" s="1" t="s">
        <v>18</v>
      </c>
      <c r="D12" s="1">
        <v>50</v>
      </c>
      <c r="E12" s="1">
        <v>41235</v>
      </c>
      <c r="F12" s="1" t="s">
        <v>22</v>
      </c>
    </row>
    <row r="13" spans="1:6" x14ac:dyDescent="0.3">
      <c r="A13" s="1">
        <v>12</v>
      </c>
      <c r="B13" s="1" t="s">
        <v>17</v>
      </c>
      <c r="C13" s="1" t="s">
        <v>18</v>
      </c>
      <c r="D13" s="1">
        <v>27</v>
      </c>
      <c r="E13" s="1">
        <v>71126</v>
      </c>
      <c r="F13" s="1" t="s">
        <v>19</v>
      </c>
    </row>
    <row r="14" spans="1:6" x14ac:dyDescent="0.3">
      <c r="A14" s="1">
        <v>13</v>
      </c>
      <c r="B14" s="1" t="s">
        <v>55</v>
      </c>
      <c r="C14" s="1" t="s">
        <v>21</v>
      </c>
      <c r="D14" s="1">
        <v>58</v>
      </c>
      <c r="E14" s="1">
        <v>52951</v>
      </c>
      <c r="F14" s="1" t="s">
        <v>22</v>
      </c>
    </row>
    <row r="15" spans="1:6" x14ac:dyDescent="0.3">
      <c r="A15" s="1">
        <v>14</v>
      </c>
      <c r="B15" s="1" t="s">
        <v>20</v>
      </c>
      <c r="C15" s="1" t="s">
        <v>24</v>
      </c>
      <c r="D15" s="1">
        <v>38</v>
      </c>
      <c r="E15" s="1">
        <v>32763</v>
      </c>
      <c r="F15" s="1" t="s">
        <v>19</v>
      </c>
    </row>
    <row r="16" spans="1:6" x14ac:dyDescent="0.3">
      <c r="A16" s="1">
        <v>15</v>
      </c>
      <c r="B16" s="1" t="s">
        <v>17</v>
      </c>
      <c r="C16" s="1" t="s">
        <v>21</v>
      </c>
      <c r="D16" s="1">
        <v>31</v>
      </c>
      <c r="E16" s="1">
        <v>52255</v>
      </c>
      <c r="F16" s="1" t="s">
        <v>19</v>
      </c>
    </row>
    <row r="17" spans="1:6" x14ac:dyDescent="0.3">
      <c r="A17" s="1">
        <v>16</v>
      </c>
      <c r="B17" s="1" t="s">
        <v>39</v>
      </c>
      <c r="C17" s="1" t="s">
        <v>21</v>
      </c>
      <c r="D17" s="1">
        <v>48</v>
      </c>
      <c r="E17" s="1">
        <v>79764</v>
      </c>
      <c r="F17" s="1" t="s">
        <v>22</v>
      </c>
    </row>
    <row r="18" spans="1:6" x14ac:dyDescent="0.3">
      <c r="A18" s="1">
        <v>17</v>
      </c>
      <c r="B18" s="1" t="s">
        <v>55</v>
      </c>
      <c r="C18" s="1" t="s">
        <v>24</v>
      </c>
      <c r="D18" s="1">
        <v>25</v>
      </c>
      <c r="E18" s="1">
        <v>85532</v>
      </c>
      <c r="F18" s="1" t="s">
        <v>19</v>
      </c>
    </row>
    <row r="19" spans="1:6" x14ac:dyDescent="0.3">
      <c r="A19" s="1">
        <v>18</v>
      </c>
      <c r="B19" s="1" t="s">
        <v>41</v>
      </c>
      <c r="C19" s="1" t="s">
        <v>24</v>
      </c>
      <c r="D19" s="1">
        <v>50</v>
      </c>
      <c r="E19" s="1">
        <v>41426</v>
      </c>
      <c r="F19" s="1" t="s">
        <v>22</v>
      </c>
    </row>
    <row r="20" spans="1:6" x14ac:dyDescent="0.3">
      <c r="A20" s="1">
        <v>19</v>
      </c>
      <c r="B20" s="1" t="s">
        <v>34</v>
      </c>
      <c r="C20" s="1" t="s">
        <v>21</v>
      </c>
      <c r="D20" s="1">
        <v>58</v>
      </c>
      <c r="E20" s="1">
        <v>87559</v>
      </c>
      <c r="F20" s="1" t="s">
        <v>22</v>
      </c>
    </row>
    <row r="21" spans="1:6" x14ac:dyDescent="0.3">
      <c r="A21" s="1">
        <v>20</v>
      </c>
      <c r="B21" s="1" t="s">
        <v>34</v>
      </c>
      <c r="C21" s="1" t="s">
        <v>24</v>
      </c>
      <c r="D21" s="1">
        <v>44</v>
      </c>
      <c r="E21" s="1">
        <v>97684</v>
      </c>
      <c r="F21" s="1" t="s">
        <v>19</v>
      </c>
    </row>
    <row r="22" spans="1:6" x14ac:dyDescent="0.3">
      <c r="A22" s="1">
        <v>21</v>
      </c>
      <c r="B22" s="1" t="s">
        <v>17</v>
      </c>
      <c r="C22" s="1" t="s">
        <v>18</v>
      </c>
      <c r="D22" s="1">
        <v>33</v>
      </c>
      <c r="E22" s="1">
        <v>33406</v>
      </c>
      <c r="F22" s="1" t="s">
        <v>22</v>
      </c>
    </row>
    <row r="23" spans="1:6" x14ac:dyDescent="0.3">
      <c r="A23" s="1">
        <v>22</v>
      </c>
      <c r="B23" s="1" t="s">
        <v>39</v>
      </c>
      <c r="C23" s="1" t="s">
        <v>24</v>
      </c>
      <c r="D23" s="1">
        <v>27</v>
      </c>
      <c r="E23" s="1">
        <v>62552</v>
      </c>
      <c r="F23" s="1" t="s">
        <v>19</v>
      </c>
    </row>
    <row r="24" spans="1:6" x14ac:dyDescent="0.3">
      <c r="A24" s="1">
        <v>23</v>
      </c>
      <c r="B24" s="1" t="s">
        <v>41</v>
      </c>
      <c r="C24" s="1" t="s">
        <v>29</v>
      </c>
      <c r="D24" s="1">
        <v>43</v>
      </c>
      <c r="E24" s="1">
        <v>91645</v>
      </c>
      <c r="F24" s="1" t="s">
        <v>19</v>
      </c>
    </row>
    <row r="25" spans="1:6" x14ac:dyDescent="0.3">
      <c r="A25" s="1">
        <v>24</v>
      </c>
      <c r="B25" s="1" t="s">
        <v>30</v>
      </c>
      <c r="C25" s="1" t="s">
        <v>24</v>
      </c>
      <c r="D25" s="1">
        <v>33</v>
      </c>
      <c r="E25" s="1">
        <v>53529</v>
      </c>
      <c r="F25" s="1" t="s">
        <v>22</v>
      </c>
    </row>
    <row r="26" spans="1:6" x14ac:dyDescent="0.3">
      <c r="A26" s="1">
        <v>25</v>
      </c>
      <c r="B26" s="1" t="s">
        <v>41</v>
      </c>
      <c r="C26" s="1" t="s">
        <v>29</v>
      </c>
      <c r="D26" s="1">
        <v>58</v>
      </c>
      <c r="E26" s="1">
        <v>97833</v>
      </c>
      <c r="F26" s="1" t="s">
        <v>22</v>
      </c>
    </row>
    <row r="27" spans="1:6" x14ac:dyDescent="0.3">
      <c r="A27" s="1">
        <v>26</v>
      </c>
      <c r="B27" s="1" t="s">
        <v>25</v>
      </c>
      <c r="C27" s="1" t="s">
        <v>21</v>
      </c>
      <c r="D27" s="1">
        <v>29</v>
      </c>
      <c r="E27" s="1">
        <v>39975</v>
      </c>
      <c r="F27" s="1" t="s">
        <v>22</v>
      </c>
    </row>
    <row r="28" spans="1:6" x14ac:dyDescent="0.3">
      <c r="A28" s="1">
        <v>27</v>
      </c>
      <c r="B28" s="1" t="s">
        <v>34</v>
      </c>
      <c r="C28" s="1" t="s">
        <v>29</v>
      </c>
      <c r="D28" s="1">
        <v>23</v>
      </c>
      <c r="E28" s="1">
        <v>89164</v>
      </c>
      <c r="F28" s="1" t="s">
        <v>22</v>
      </c>
    </row>
    <row r="29" spans="1:6" x14ac:dyDescent="0.3">
      <c r="A29" s="1">
        <v>28</v>
      </c>
      <c r="B29" s="1" t="s">
        <v>30</v>
      </c>
      <c r="C29" s="1" t="s">
        <v>18</v>
      </c>
      <c r="D29" s="1">
        <v>44</v>
      </c>
      <c r="E29" s="1">
        <v>39402</v>
      </c>
      <c r="F29" s="1" t="s">
        <v>22</v>
      </c>
    </row>
    <row r="30" spans="1:6" x14ac:dyDescent="0.3">
      <c r="A30" s="1">
        <v>29</v>
      </c>
      <c r="B30" s="1" t="s">
        <v>55</v>
      </c>
      <c r="C30" s="1" t="s">
        <v>21</v>
      </c>
      <c r="D30" s="1">
        <v>58</v>
      </c>
      <c r="E30" s="1">
        <v>81803</v>
      </c>
      <c r="F30" s="1" t="s">
        <v>22</v>
      </c>
    </row>
    <row r="31" spans="1:6" x14ac:dyDescent="0.3">
      <c r="A31" s="1">
        <v>30</v>
      </c>
      <c r="B31" s="1" t="s">
        <v>55</v>
      </c>
      <c r="C31" s="1" t="s">
        <v>18</v>
      </c>
      <c r="D31" s="1">
        <v>42</v>
      </c>
      <c r="E31" s="1">
        <v>67575</v>
      </c>
      <c r="F31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2025-08-03T12:45:37Z</dcterms:created>
  <dcterms:modified xsi:type="dcterms:W3CDTF">2025-08-03T13:06:13Z</dcterms:modified>
</cp:coreProperties>
</file>