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urge\OneDrive\Desktop\Python\EXCEL\"/>
    </mc:Choice>
  </mc:AlternateContent>
  <xr:revisionPtr revIDLastSave="0" documentId="13_ncr:1_{ABB3B064-56FC-4D86-A57D-600F2583D14F}" xr6:coauthVersionLast="47" xr6:coauthVersionMax="47" xr10:uidLastSave="{00000000-0000-0000-0000-000000000000}"/>
  <bookViews>
    <workbookView xWindow="-110" yWindow="-110" windowWidth="19420" windowHeight="10300" activeTab="1" xr2:uid="{4A97A649-C29F-4953-AB82-0AF81DC22920}"/>
  </bookViews>
  <sheets>
    <sheet name="Pivot Table" sheetId="4" r:id="rId1"/>
    <sheet name="Pivot table , chart and slicer" sheetId="7" r:id="rId2"/>
    <sheet name="Data" sheetId="1" r:id="rId3"/>
    <sheet name="Table and slicer" sheetId="8" r:id="rId4"/>
  </sheets>
  <definedNames>
    <definedName name="Slicer_PARTY_NAME">#N/A</definedName>
    <definedName name="Slicer_PARTY_NAME1">#N/A</definedName>
    <definedName name="Slicer_PARTY_NAME2">#N/A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7" i="8" l="1"/>
  <c r="F176" i="8"/>
  <c r="G176" i="8" s="1"/>
  <c r="F175" i="8"/>
  <c r="G175" i="8" s="1"/>
  <c r="F174" i="8"/>
  <c r="G174" i="8" s="1"/>
  <c r="F173" i="8"/>
  <c r="G173" i="8" s="1"/>
  <c r="F172" i="8"/>
  <c r="G172" i="8" s="1"/>
  <c r="F171" i="8"/>
  <c r="G171" i="8" s="1"/>
  <c r="F170" i="8"/>
  <c r="G170" i="8" s="1"/>
  <c r="F169" i="8"/>
  <c r="G169" i="8" s="1"/>
  <c r="F168" i="8"/>
  <c r="G168" i="8" s="1"/>
  <c r="F167" i="8"/>
  <c r="G167" i="8" s="1"/>
  <c r="F166" i="8"/>
  <c r="G166" i="8" s="1"/>
  <c r="F165" i="8"/>
  <c r="G165" i="8" s="1"/>
  <c r="F164" i="8"/>
  <c r="G164" i="8" s="1"/>
  <c r="F163" i="8"/>
  <c r="G163" i="8" s="1"/>
  <c r="F162" i="8"/>
  <c r="G162" i="8" s="1"/>
  <c r="F161" i="8"/>
  <c r="G161" i="8" s="1"/>
  <c r="F160" i="8"/>
  <c r="G160" i="8" s="1"/>
  <c r="F159" i="8"/>
  <c r="G159" i="8" s="1"/>
  <c r="F158" i="8"/>
  <c r="G158" i="8" s="1"/>
  <c r="F157" i="8"/>
  <c r="G157" i="8" s="1"/>
  <c r="F156" i="8"/>
  <c r="G156" i="8" s="1"/>
  <c r="F155" i="8"/>
  <c r="G155" i="8" s="1"/>
  <c r="F154" i="8"/>
  <c r="G154" i="8" s="1"/>
  <c r="F153" i="8"/>
  <c r="G153" i="8" s="1"/>
  <c r="F152" i="8"/>
  <c r="G152" i="8" s="1"/>
  <c r="F151" i="8"/>
  <c r="G151" i="8" s="1"/>
  <c r="F150" i="8"/>
  <c r="G150" i="8" s="1"/>
  <c r="F149" i="8"/>
  <c r="G149" i="8" s="1"/>
  <c r="F148" i="8"/>
  <c r="G148" i="8" s="1"/>
  <c r="F147" i="8"/>
  <c r="G147" i="8" s="1"/>
  <c r="F146" i="8"/>
  <c r="G146" i="8" s="1"/>
  <c r="F145" i="8"/>
  <c r="G145" i="8" s="1"/>
  <c r="F144" i="8"/>
  <c r="G144" i="8" s="1"/>
  <c r="F143" i="8"/>
  <c r="G143" i="8" s="1"/>
  <c r="F142" i="8"/>
  <c r="G142" i="8" s="1"/>
  <c r="F141" i="8"/>
  <c r="G141" i="8" s="1"/>
  <c r="F140" i="8"/>
  <c r="G140" i="8" s="1"/>
  <c r="F139" i="8"/>
  <c r="G139" i="8" s="1"/>
  <c r="F138" i="8"/>
  <c r="G138" i="8" s="1"/>
  <c r="F137" i="8"/>
  <c r="G137" i="8" s="1"/>
  <c r="F136" i="8"/>
  <c r="G136" i="8" s="1"/>
  <c r="F135" i="8"/>
  <c r="G135" i="8" s="1"/>
  <c r="F134" i="8"/>
  <c r="G134" i="8" s="1"/>
  <c r="F133" i="8"/>
  <c r="G133" i="8" s="1"/>
  <c r="F132" i="8"/>
  <c r="G132" i="8" s="1"/>
  <c r="F131" i="8"/>
  <c r="G131" i="8" s="1"/>
  <c r="F130" i="8"/>
  <c r="G130" i="8" s="1"/>
  <c r="F129" i="8"/>
  <c r="G129" i="8" s="1"/>
  <c r="F128" i="8"/>
  <c r="G128" i="8" s="1"/>
  <c r="F127" i="8"/>
  <c r="G127" i="8" s="1"/>
  <c r="F126" i="8"/>
  <c r="G126" i="8" s="1"/>
  <c r="F125" i="8"/>
  <c r="G125" i="8" s="1"/>
  <c r="F124" i="8"/>
  <c r="G124" i="8" s="1"/>
  <c r="F123" i="8"/>
  <c r="G123" i="8" s="1"/>
  <c r="F122" i="8"/>
  <c r="G122" i="8" s="1"/>
  <c r="F121" i="8"/>
  <c r="G121" i="8" s="1"/>
  <c r="F120" i="8"/>
  <c r="G120" i="8" s="1"/>
  <c r="F119" i="8"/>
  <c r="G119" i="8" s="1"/>
  <c r="F118" i="8"/>
  <c r="G118" i="8" s="1"/>
  <c r="F117" i="8"/>
  <c r="G117" i="8" s="1"/>
  <c r="F116" i="8"/>
  <c r="G116" i="8" s="1"/>
  <c r="F115" i="8"/>
  <c r="G115" i="8" s="1"/>
  <c r="F114" i="8"/>
  <c r="G114" i="8" s="1"/>
  <c r="F113" i="8"/>
  <c r="G113" i="8" s="1"/>
  <c r="F112" i="8"/>
  <c r="G112" i="8" s="1"/>
  <c r="F111" i="8"/>
  <c r="G111" i="8" s="1"/>
  <c r="F110" i="8"/>
  <c r="G110" i="8" s="1"/>
  <c r="F109" i="8"/>
  <c r="G109" i="8" s="1"/>
  <c r="F108" i="8"/>
  <c r="G108" i="8" s="1"/>
  <c r="F107" i="8"/>
  <c r="G107" i="8" s="1"/>
  <c r="F106" i="8"/>
  <c r="G106" i="8" s="1"/>
  <c r="F105" i="8"/>
  <c r="G105" i="8" s="1"/>
  <c r="F104" i="8"/>
  <c r="G104" i="8" s="1"/>
  <c r="F103" i="8"/>
  <c r="G103" i="8" s="1"/>
  <c r="F102" i="8"/>
  <c r="G102" i="8" s="1"/>
  <c r="F101" i="8"/>
  <c r="G101" i="8" s="1"/>
  <c r="F100" i="8"/>
  <c r="G100" i="8" s="1"/>
  <c r="F99" i="8"/>
  <c r="G99" i="8" s="1"/>
  <c r="F98" i="8"/>
  <c r="G98" i="8" s="1"/>
  <c r="F97" i="8"/>
  <c r="G97" i="8" s="1"/>
  <c r="F96" i="8"/>
  <c r="G96" i="8" s="1"/>
  <c r="F95" i="8"/>
  <c r="G95" i="8" s="1"/>
  <c r="F94" i="8"/>
  <c r="G94" i="8" s="1"/>
  <c r="F93" i="8"/>
  <c r="G93" i="8" s="1"/>
  <c r="F92" i="8"/>
  <c r="G92" i="8" s="1"/>
  <c r="F91" i="8"/>
  <c r="G91" i="8" s="1"/>
  <c r="F90" i="8"/>
  <c r="G90" i="8" s="1"/>
  <c r="F89" i="8"/>
  <c r="G89" i="8" s="1"/>
  <c r="F88" i="8"/>
  <c r="G88" i="8" s="1"/>
  <c r="F87" i="8"/>
  <c r="G87" i="8" s="1"/>
  <c r="F86" i="8"/>
  <c r="G86" i="8" s="1"/>
  <c r="F85" i="8"/>
  <c r="G85" i="8" s="1"/>
  <c r="F84" i="8"/>
  <c r="G84" i="8" s="1"/>
  <c r="F83" i="8"/>
  <c r="G83" i="8" s="1"/>
  <c r="F82" i="8"/>
  <c r="G82" i="8" s="1"/>
  <c r="F81" i="8"/>
  <c r="G81" i="8" s="1"/>
  <c r="F80" i="8"/>
  <c r="G80" i="8" s="1"/>
  <c r="F79" i="8"/>
  <c r="G79" i="8" s="1"/>
  <c r="F78" i="8"/>
  <c r="G78" i="8" s="1"/>
  <c r="F77" i="8"/>
  <c r="G77" i="8" s="1"/>
  <c r="F76" i="8"/>
  <c r="G76" i="8" s="1"/>
  <c r="F75" i="8"/>
  <c r="G75" i="8" s="1"/>
  <c r="F74" i="8"/>
  <c r="G74" i="8" s="1"/>
  <c r="F73" i="8"/>
  <c r="G73" i="8" s="1"/>
  <c r="F72" i="8"/>
  <c r="G72" i="8" s="1"/>
  <c r="F71" i="8"/>
  <c r="G71" i="8" s="1"/>
  <c r="F70" i="8"/>
  <c r="G70" i="8" s="1"/>
  <c r="F69" i="8"/>
  <c r="G69" i="8" s="1"/>
  <c r="F68" i="8"/>
  <c r="G68" i="8" s="1"/>
  <c r="F67" i="8"/>
  <c r="G67" i="8" s="1"/>
  <c r="F66" i="8"/>
  <c r="G66" i="8" s="1"/>
  <c r="F65" i="8"/>
  <c r="G65" i="8" s="1"/>
  <c r="F64" i="8"/>
  <c r="G64" i="8" s="1"/>
  <c r="F63" i="8"/>
  <c r="G63" i="8" s="1"/>
  <c r="F62" i="8"/>
  <c r="G62" i="8" s="1"/>
  <c r="F61" i="8"/>
  <c r="G61" i="8" s="1"/>
  <c r="F60" i="8"/>
  <c r="G60" i="8" s="1"/>
  <c r="F59" i="8"/>
  <c r="G59" i="8" s="1"/>
  <c r="F58" i="8"/>
  <c r="G58" i="8" s="1"/>
  <c r="F57" i="8"/>
  <c r="G57" i="8" s="1"/>
  <c r="F56" i="8"/>
  <c r="G56" i="8" s="1"/>
  <c r="F55" i="8"/>
  <c r="G55" i="8" s="1"/>
  <c r="F54" i="8"/>
  <c r="G54" i="8" s="1"/>
  <c r="F53" i="8"/>
  <c r="G53" i="8" s="1"/>
  <c r="F52" i="8"/>
  <c r="G52" i="8" s="1"/>
  <c r="F51" i="8"/>
  <c r="G51" i="8" s="1"/>
  <c r="F50" i="8"/>
  <c r="G50" i="8" s="1"/>
  <c r="F49" i="8"/>
  <c r="G49" i="8" s="1"/>
  <c r="F48" i="8"/>
  <c r="G48" i="8" s="1"/>
  <c r="F47" i="8"/>
  <c r="G47" i="8" s="1"/>
  <c r="F46" i="8"/>
  <c r="G46" i="8" s="1"/>
  <c r="F45" i="8"/>
  <c r="G45" i="8" s="1"/>
  <c r="F44" i="8"/>
  <c r="G44" i="8" s="1"/>
  <c r="F43" i="8"/>
  <c r="G43" i="8" s="1"/>
  <c r="F42" i="8"/>
  <c r="G42" i="8" s="1"/>
  <c r="F41" i="8"/>
  <c r="G41" i="8" s="1"/>
  <c r="F40" i="8"/>
  <c r="G40" i="8" s="1"/>
  <c r="F39" i="8"/>
  <c r="G39" i="8" s="1"/>
  <c r="F38" i="8"/>
  <c r="G38" i="8" s="1"/>
  <c r="F37" i="8"/>
  <c r="G37" i="8" s="1"/>
  <c r="F36" i="8"/>
  <c r="G36" i="8" s="1"/>
  <c r="F35" i="8"/>
  <c r="G35" i="8" s="1"/>
  <c r="F34" i="8"/>
  <c r="G34" i="8" s="1"/>
  <c r="F33" i="8"/>
  <c r="G33" i="8" s="1"/>
  <c r="F32" i="8"/>
  <c r="G32" i="8" s="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171" i="1"/>
  <c r="G176" i="1"/>
  <c r="F176" i="1"/>
  <c r="F175" i="1"/>
  <c r="G175" i="1" s="1"/>
  <c r="G174" i="1"/>
  <c r="F174" i="1"/>
  <c r="F173" i="1"/>
  <c r="G173" i="1" s="1"/>
  <c r="G172" i="1"/>
  <c r="F172" i="1"/>
  <c r="F171" i="1"/>
  <c r="G170" i="1"/>
  <c r="F170" i="1"/>
  <c r="F169" i="1"/>
  <c r="G169" i="1" s="1"/>
  <c r="G168" i="1"/>
  <c r="F168" i="1"/>
  <c r="F167" i="1"/>
  <c r="G167" i="1" s="1"/>
  <c r="G166" i="1"/>
  <c r="F166" i="1"/>
  <c r="F165" i="1"/>
  <c r="G165" i="1" s="1"/>
  <c r="G164" i="1"/>
  <c r="F164" i="1"/>
  <c r="F163" i="1"/>
  <c r="G163" i="1" s="1"/>
  <c r="G162" i="1"/>
  <c r="F162" i="1"/>
  <c r="F161" i="1"/>
  <c r="G161" i="1" s="1"/>
  <c r="G160" i="1"/>
  <c r="F160" i="1"/>
  <c r="F159" i="1"/>
  <c r="G159" i="1" s="1"/>
  <c r="G158" i="1"/>
  <c r="F158" i="1"/>
  <c r="F157" i="1"/>
  <c r="G157" i="1" s="1"/>
  <c r="G156" i="1"/>
  <c r="F156" i="1"/>
  <c r="F155" i="1"/>
  <c r="G155" i="1" s="1"/>
  <c r="G154" i="1"/>
  <c r="F154" i="1"/>
  <c r="F153" i="1"/>
  <c r="G153" i="1" s="1"/>
  <c r="G152" i="1"/>
  <c r="F152" i="1"/>
  <c r="F151" i="1"/>
  <c r="G151" i="1" s="1"/>
  <c r="G150" i="1"/>
  <c r="F150" i="1"/>
  <c r="F149" i="1"/>
  <c r="G149" i="1" s="1"/>
  <c r="G148" i="1"/>
  <c r="F148" i="1"/>
  <c r="F147" i="1"/>
  <c r="G147" i="1" s="1"/>
  <c r="G146" i="1"/>
  <c r="F146" i="1"/>
  <c r="F145" i="1"/>
  <c r="G145" i="1" s="1"/>
  <c r="G144" i="1"/>
  <c r="F144" i="1"/>
  <c r="F143" i="1"/>
  <c r="G143" i="1" s="1"/>
  <c r="G142" i="1"/>
  <c r="F142" i="1"/>
  <c r="F141" i="1"/>
  <c r="G141" i="1" s="1"/>
  <c r="G140" i="1"/>
  <c r="F140" i="1"/>
  <c r="F139" i="1"/>
  <c r="G139" i="1" s="1"/>
  <c r="G138" i="1"/>
  <c r="F138" i="1"/>
  <c r="F137" i="1"/>
  <c r="G137" i="1" s="1"/>
  <c r="G136" i="1"/>
  <c r="F136" i="1"/>
  <c r="F135" i="1"/>
  <c r="G135" i="1" s="1"/>
  <c r="G134" i="1"/>
  <c r="F134" i="1"/>
  <c r="F133" i="1"/>
  <c r="G133" i="1" s="1"/>
  <c r="G132" i="1"/>
  <c r="F132" i="1"/>
  <c r="F131" i="1"/>
  <c r="G131" i="1" s="1"/>
  <c r="G130" i="1"/>
  <c r="F130" i="1"/>
  <c r="F129" i="1"/>
  <c r="G129" i="1" s="1"/>
  <c r="G128" i="1"/>
  <c r="F128" i="1"/>
  <c r="F127" i="1"/>
  <c r="G127" i="1" s="1"/>
  <c r="G126" i="1"/>
  <c r="F126" i="1"/>
  <c r="F125" i="1"/>
  <c r="G125" i="1" s="1"/>
  <c r="G124" i="1"/>
  <c r="F124" i="1"/>
  <c r="F123" i="1"/>
  <c r="G123" i="1" s="1"/>
  <c r="G122" i="1"/>
  <c r="F122" i="1"/>
  <c r="F121" i="1"/>
  <c r="G121" i="1" s="1"/>
  <c r="G120" i="1"/>
  <c r="F120" i="1"/>
  <c r="F119" i="1"/>
  <c r="G119" i="1" s="1"/>
  <c r="G118" i="1"/>
  <c r="F118" i="1"/>
  <c r="F117" i="1"/>
  <c r="G117" i="1" s="1"/>
  <c r="G116" i="1"/>
  <c r="F116" i="1"/>
  <c r="F115" i="1"/>
  <c r="G115" i="1" s="1"/>
  <c r="G114" i="1"/>
  <c r="F114" i="1"/>
  <c r="F113" i="1"/>
  <c r="G113" i="1" s="1"/>
  <c r="G112" i="1"/>
  <c r="F112" i="1"/>
  <c r="F111" i="1"/>
  <c r="G111" i="1" s="1"/>
  <c r="G110" i="1"/>
  <c r="F110" i="1"/>
  <c r="F109" i="1"/>
  <c r="G109" i="1" s="1"/>
  <c r="G108" i="1"/>
  <c r="F108" i="1"/>
  <c r="F107" i="1"/>
  <c r="G107" i="1" s="1"/>
  <c r="G106" i="1"/>
  <c r="F106" i="1"/>
  <c r="F105" i="1"/>
  <c r="G105" i="1" s="1"/>
  <c r="G104" i="1"/>
  <c r="F104" i="1"/>
  <c r="F103" i="1"/>
  <c r="G103" i="1" s="1"/>
  <c r="G102" i="1"/>
  <c r="F102" i="1"/>
  <c r="F101" i="1"/>
  <c r="G101" i="1" s="1"/>
  <c r="G100" i="1"/>
  <c r="F100" i="1"/>
  <c r="F99" i="1"/>
  <c r="G99" i="1" s="1"/>
  <c r="G98" i="1"/>
  <c r="F98" i="1"/>
  <c r="F97" i="1"/>
  <c r="G97" i="1" s="1"/>
  <c r="F96" i="1"/>
  <c r="G96" i="1" s="1"/>
  <c r="F95" i="1"/>
  <c r="G95" i="1" s="1"/>
  <c r="G94" i="1"/>
  <c r="F94" i="1"/>
  <c r="F93" i="1"/>
  <c r="G93" i="1" s="1"/>
  <c r="F92" i="1"/>
  <c r="G92" i="1" s="1"/>
  <c r="F91" i="1"/>
  <c r="G91" i="1" s="1"/>
  <c r="F90" i="1"/>
  <c r="G90" i="1" s="1"/>
  <c r="F89" i="1"/>
  <c r="G89" i="1" s="1"/>
  <c r="F88" i="1"/>
  <c r="G88" i="1" s="1"/>
  <c r="F87" i="1"/>
  <c r="G87" i="1" s="1"/>
  <c r="G86" i="1"/>
  <c r="F86" i="1"/>
  <c r="F85" i="1"/>
  <c r="G85" i="1" s="1"/>
  <c r="F84" i="1"/>
  <c r="G84" i="1" s="1"/>
  <c r="F83" i="1"/>
  <c r="G83" i="1" s="1"/>
  <c r="F82" i="1"/>
  <c r="G82" i="1" s="1"/>
  <c r="F81" i="1"/>
  <c r="G81" i="1" s="1"/>
  <c r="F80" i="1"/>
  <c r="G80" i="1" s="1"/>
  <c r="F79" i="1"/>
  <c r="G79" i="1" s="1"/>
  <c r="G78" i="1"/>
  <c r="F78" i="1"/>
  <c r="F77" i="1"/>
  <c r="G77" i="1" s="1"/>
  <c r="F76" i="1"/>
  <c r="G76" i="1" s="1"/>
  <c r="F75" i="1"/>
  <c r="G75" i="1" s="1"/>
  <c r="F74" i="1"/>
  <c r="G74" i="1" s="1"/>
  <c r="F73" i="1"/>
  <c r="G73" i="1" s="1"/>
  <c r="F72" i="1"/>
  <c r="G72" i="1" s="1"/>
  <c r="F71" i="1"/>
  <c r="G71" i="1" s="1"/>
  <c r="G70" i="1"/>
  <c r="F70" i="1"/>
  <c r="F69" i="1"/>
  <c r="G69" i="1" s="1"/>
  <c r="F68" i="1"/>
  <c r="G68" i="1" s="1"/>
  <c r="F67" i="1"/>
  <c r="G67" i="1" s="1"/>
  <c r="F66" i="1"/>
  <c r="G66" i="1" s="1"/>
  <c r="F65" i="1"/>
  <c r="G65" i="1" s="1"/>
  <c r="F64" i="1"/>
  <c r="G64" i="1" s="1"/>
  <c r="F63" i="1"/>
  <c r="G63" i="1" s="1"/>
  <c r="G62" i="1"/>
  <c r="F62" i="1"/>
  <c r="F61" i="1"/>
  <c r="G61" i="1" s="1"/>
  <c r="F60" i="1"/>
  <c r="G60" i="1" s="1"/>
  <c r="F59" i="1"/>
  <c r="G59" i="1" s="1"/>
  <c r="F58" i="1"/>
  <c r="G58" i="1" s="1"/>
  <c r="F57" i="1"/>
  <c r="G57" i="1" s="1"/>
  <c r="F56" i="1"/>
  <c r="G56" i="1" s="1"/>
  <c r="F55" i="1"/>
  <c r="G55" i="1" s="1"/>
  <c r="G54" i="1"/>
  <c r="F54" i="1"/>
  <c r="F53" i="1"/>
  <c r="G53" i="1" s="1"/>
  <c r="F52" i="1"/>
  <c r="G52" i="1" s="1"/>
  <c r="F51" i="1"/>
  <c r="G51" i="1" s="1"/>
  <c r="F50" i="1"/>
  <c r="G50" i="1" s="1"/>
  <c r="F49" i="1"/>
  <c r="G49" i="1" s="1"/>
  <c r="F48" i="1"/>
  <c r="G48" i="1" s="1"/>
  <c r="F47" i="1"/>
  <c r="G47" i="1" s="1"/>
  <c r="G46" i="1"/>
  <c r="F46" i="1"/>
  <c r="F45" i="1"/>
  <c r="G45" i="1" s="1"/>
  <c r="F44" i="1"/>
  <c r="G44" i="1" s="1"/>
  <c r="F43" i="1"/>
  <c r="G43" i="1" s="1"/>
  <c r="F42" i="1"/>
  <c r="G42" i="1" s="1"/>
  <c r="F41" i="1"/>
  <c r="G41" i="1" s="1"/>
  <c r="F40" i="1"/>
  <c r="G40" i="1" s="1"/>
  <c r="F39" i="1"/>
  <c r="G39" i="1" s="1"/>
  <c r="G38" i="1"/>
  <c r="F38" i="1"/>
  <c r="F37" i="1"/>
  <c r="G37" i="1" s="1"/>
  <c r="F36" i="1"/>
  <c r="G36" i="1" s="1"/>
  <c r="F35" i="1"/>
  <c r="G35" i="1" s="1"/>
  <c r="F34" i="1"/>
  <c r="G34" i="1" s="1"/>
  <c r="F33" i="1"/>
  <c r="G33" i="1" s="1"/>
  <c r="F32" i="1"/>
  <c r="G32" i="1" s="1"/>
  <c r="F31" i="1"/>
  <c r="G31" i="1" s="1"/>
  <c r="G30" i="1"/>
  <c r="F30" i="1"/>
  <c r="F29" i="1"/>
  <c r="G29" i="1" s="1"/>
  <c r="F28" i="1"/>
  <c r="G28" i="1" s="1"/>
  <c r="F27" i="1"/>
  <c r="G27" i="1" s="1"/>
  <c r="F26" i="1"/>
  <c r="G26" i="1" s="1"/>
  <c r="F25" i="1"/>
  <c r="G25" i="1" s="1"/>
  <c r="F24" i="1"/>
  <c r="G24" i="1" s="1"/>
  <c r="F23" i="1"/>
  <c r="G23" i="1" s="1"/>
  <c r="G22" i="1"/>
  <c r="F22" i="1"/>
  <c r="F21" i="1"/>
  <c r="G21" i="1" s="1"/>
  <c r="F20" i="1"/>
  <c r="G20" i="1" s="1"/>
  <c r="F19" i="1"/>
  <c r="G19" i="1" s="1"/>
  <c r="F18" i="1"/>
  <c r="G18" i="1" s="1"/>
  <c r="F17" i="1"/>
  <c r="G17" i="1" s="1"/>
  <c r="F16" i="1"/>
  <c r="G16" i="1" s="1"/>
  <c r="F15" i="1"/>
  <c r="G15" i="1" s="1"/>
  <c r="G14" i="1"/>
  <c r="F14" i="1"/>
  <c r="F13" i="1"/>
  <c r="G13" i="1" s="1"/>
  <c r="F12" i="1"/>
  <c r="G12" i="1" s="1"/>
  <c r="F11" i="1"/>
  <c r="G11" i="1" s="1"/>
  <c r="F10" i="1"/>
  <c r="G10" i="1" s="1"/>
  <c r="F9" i="1"/>
  <c r="G9" i="1" s="1"/>
  <c r="F8" i="1"/>
  <c r="G8" i="1" s="1"/>
  <c r="F7" i="1"/>
  <c r="G7" i="1" s="1"/>
  <c r="G6" i="1"/>
  <c r="F6" i="1"/>
  <c r="F5" i="1"/>
  <c r="G5" i="1" s="1"/>
  <c r="G4" i="1"/>
  <c r="F4" i="1"/>
  <c r="F3" i="1"/>
  <c r="G3" i="1" s="1"/>
  <c r="G2" i="1"/>
  <c r="F2" i="1"/>
  <c r="G2" i="8" l="1"/>
  <c r="G177" i="8" s="1"/>
  <c r="F177" i="8"/>
</calcChain>
</file>

<file path=xl/sharedStrings.xml><?xml version="1.0" encoding="utf-8"?>
<sst xmlns="http://schemas.openxmlformats.org/spreadsheetml/2006/main" count="395" uniqueCount="22">
  <si>
    <t>S.No.</t>
  </si>
  <si>
    <t>BILL NO.</t>
  </si>
  <si>
    <t>DATE</t>
  </si>
  <si>
    <t>PARTY NAME</t>
  </si>
  <si>
    <t>Amount</t>
  </si>
  <si>
    <t>GST</t>
  </si>
  <si>
    <t>Total</t>
  </si>
  <si>
    <t>AMBEY AGENCY</t>
  </si>
  <si>
    <t>BGS ENTERPRISES</t>
  </si>
  <si>
    <t>RAMA AGENCY</t>
  </si>
  <si>
    <t>ARUNA &amp; CO.</t>
  </si>
  <si>
    <t>RAMA ENTERPRISES</t>
  </si>
  <si>
    <t>BHOLA &amp; CO.</t>
  </si>
  <si>
    <t>RADHA ENTERPRISES</t>
  </si>
  <si>
    <t>RANA UDYOG</t>
  </si>
  <si>
    <t>RAJESH UDYOG</t>
  </si>
  <si>
    <t>MANOJ &amp; COMPANY</t>
  </si>
  <si>
    <t>Row Labels</t>
  </si>
  <si>
    <t>Sum of Total</t>
  </si>
  <si>
    <t>Grand Total</t>
  </si>
  <si>
    <t>Sum of Amount</t>
  </si>
  <si>
    <t>Sum of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</si>
</sst>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0" fillId="0" borderId="1" xfId="0" applyBorder="1" applyAlignment="1">
      <alignment horizontal="center"/>
    </xf>
    <xf numFmtId="0" fontId="0" fillId="0" borderId="1" xfId="0" applyBorder="1"/>
    <xf numFmtId="14" fontId="0" fillId="0" borderId="1" xfId="0" applyNumberFormat="1" applyBorder="1"/>
    <xf numFmtId="1"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4" borderId="1" xfId="0" applyFill="1" applyBorder="1" applyAlignment="1">
      <alignment horizontal="center"/>
    </xf>
    <xf numFmtId="164" fontId="0" fillId="4" borderId="1" xfId="0" applyNumberFormat="1" applyFill="1" applyBorder="1" applyAlignment="1">
      <alignment horizontal="center"/>
    </xf>
    <xf numFmtId="164" fontId="1" fillId="2" borderId="1" xfId="0" applyNumberFormat="1" applyFont="1" applyFill="1" applyBorder="1" applyAlignment="1">
      <alignment horizontal="center"/>
    </xf>
    <xf numFmtId="0" fontId="0" fillId="0" borderId="2" xfId="0" applyBorder="1" applyAlignment="1">
      <alignment horizontal="center"/>
    </xf>
    <xf numFmtId="1" fontId="0" fillId="0" borderId="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4" fontId="0" fillId="0" borderId="1" xfId="0" applyNumberFormat="1" applyBorder="1" applyAlignment="1">
      <alignment horizontal="center"/>
    </xf>
    <xf numFmtId="14" fontId="0" fillId="0" borderId="8" xfId="0" applyNumberFormat="1" applyBorder="1" applyAlignment="1">
      <alignment horizontal="center"/>
    </xf>
    <xf numFmtId="164" fontId="0" fillId="4" borderId="1" xfId="0" applyNumberFormat="1" applyFill="1" applyBorder="1" applyAlignment="1"/>
    <xf numFmtId="164" fontId="0" fillId="3" borderId="1" xfId="0" applyNumberFormat="1" applyFill="1" applyBorder="1" applyAlignment="1"/>
  </cellXfs>
  <cellStyles count="1">
    <cellStyle name="Normal" xfId="0" builtinId="0"/>
  </cellStyles>
  <dxfs count="666">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font>
    </dxf>
    <dxf>
      <font>
        <b/>
      </font>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fill>
        <patternFill patternType="solid">
          <bgColor theme="4" tint="0.79998168889431442"/>
        </patternFill>
      </fill>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4" formatCode="_ * #,##0_ ;_ * \-#,##0_ ;_ * &quot;-&quot;??_ ;_ @_ "/>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horizontal="general"/>
    </dxf>
    <dxf>
      <alignment horizontal="cent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top/>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 formatCode="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bgColor theme="4" tint="0.79998168889431442"/>
        </patternFill>
      </fill>
    </dxf>
    <dxf>
      <fill>
        <patternFill patternType="solid">
          <bgColor theme="4" tint="0.79998168889431442"/>
        </patternFill>
      </fill>
    </dxf>
    <dxf>
      <fill>
        <patternFill patternType="solid">
          <bgColor rgb="FF92D050"/>
        </patternFill>
      </fill>
    </dxf>
    <dxf>
      <fill>
        <patternFill patternType="solid">
          <bgColor rgb="FFFFFF00"/>
        </patternFill>
      </fill>
    </dxf>
    <dxf>
      <fill>
        <patternFill patternType="solid">
          <bgColor rgb="FFFFFF00"/>
        </patternFill>
      </fill>
    </dxf>
    <dxf>
      <font>
        <b/>
      </font>
    </dxf>
    <dxf>
      <font>
        <b/>
      </fon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rgb="FF92D05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numFmt numFmtId="164" formatCode="_ * #,##0_ ;_ * \-#,##0_ ;_ * &quot;-&quot;??_ ;_ @_ "/>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[Chapter+2+Pivot+Table+_+Pivot+Chart.xlsx]Pivot table , chart and slicer!PivotTable6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s>
    <c:plotArea>
      <c:layout/>
      <c:pieChart>
        <c:varyColors val="1"/>
        <c:ser>
          <c:idx val="0"/>
          <c:order val="0"/>
          <c:tx>
            <c:strRef>
              <c:f>'Pivot table , chart and slicer'!$B$1</c:f>
              <c:strCache>
                <c:ptCount val="1"/>
                <c:pt idx="0">
                  <c:v>Sum of Amount</c:v>
                </c:pt>
              </c:strCache>
            </c:strRef>
          </c:tx>
          <c:dPt>
            <c:idx val="0"/>
            <c:bubble3D val="0"/>
            <c:spPr>
              <a:solidFill>
                <a:schemeClr val="accent1"/>
              </a:solidFill>
              <a:ln>
                <a:noFill/>
              </a:ln>
              <a:effectLst/>
            </c:spPr>
            <c:extLst>
              <c:ext xmlns:c16="http://schemas.microsoft.com/office/drawing/2014/chart" uri="{C3380CC4-5D6E-409C-BE32-E72D297353CC}">
                <c16:uniqueId val="{00000001-A7C2-43B2-BDF3-D35C2A83FB93}"/>
              </c:ext>
            </c:extLst>
          </c:dPt>
          <c:dPt>
            <c:idx val="1"/>
            <c:bubble3D val="0"/>
            <c:spPr>
              <a:solidFill>
                <a:schemeClr val="accent2"/>
              </a:solidFill>
              <a:ln>
                <a:noFill/>
              </a:ln>
              <a:effectLst/>
            </c:spPr>
            <c:extLst>
              <c:ext xmlns:c16="http://schemas.microsoft.com/office/drawing/2014/chart" uri="{C3380CC4-5D6E-409C-BE32-E72D297353CC}">
                <c16:uniqueId val="{00000003-A7C2-43B2-BDF3-D35C2A83FB93}"/>
              </c:ext>
            </c:extLst>
          </c:dPt>
          <c:dPt>
            <c:idx val="2"/>
            <c:bubble3D val="0"/>
            <c:spPr>
              <a:solidFill>
                <a:schemeClr val="accent3"/>
              </a:solidFill>
              <a:ln>
                <a:noFill/>
              </a:ln>
              <a:effectLst/>
            </c:spPr>
            <c:extLst>
              <c:ext xmlns:c16="http://schemas.microsoft.com/office/drawing/2014/chart" uri="{C3380CC4-5D6E-409C-BE32-E72D297353CC}">
                <c16:uniqueId val="{00000005-A7C2-43B2-BDF3-D35C2A83FB93}"/>
              </c:ext>
            </c:extLst>
          </c:dPt>
          <c:dPt>
            <c:idx val="3"/>
            <c:bubble3D val="0"/>
            <c:spPr>
              <a:solidFill>
                <a:schemeClr val="accent4"/>
              </a:solidFill>
              <a:ln>
                <a:noFill/>
              </a:ln>
              <a:effectLst/>
            </c:spPr>
            <c:extLst>
              <c:ext xmlns:c16="http://schemas.microsoft.com/office/drawing/2014/chart" uri="{C3380CC4-5D6E-409C-BE32-E72D297353CC}">
                <c16:uniqueId val="{00000007-A7C2-43B2-BDF3-D35C2A83FB93}"/>
              </c:ext>
            </c:extLst>
          </c:dPt>
          <c:dPt>
            <c:idx val="4"/>
            <c:bubble3D val="0"/>
            <c:spPr>
              <a:solidFill>
                <a:schemeClr val="accent5"/>
              </a:solidFill>
              <a:ln>
                <a:noFill/>
              </a:ln>
              <a:effectLst/>
            </c:spPr>
            <c:extLst>
              <c:ext xmlns:c16="http://schemas.microsoft.com/office/drawing/2014/chart" uri="{C3380CC4-5D6E-409C-BE32-E72D297353CC}">
                <c16:uniqueId val="{00000009-A7C2-43B2-BDF3-D35C2A83FB93}"/>
              </c:ext>
            </c:extLst>
          </c:dPt>
          <c:dPt>
            <c:idx val="5"/>
            <c:bubble3D val="0"/>
            <c:spPr>
              <a:solidFill>
                <a:schemeClr val="accent6"/>
              </a:solidFill>
              <a:ln>
                <a:noFill/>
              </a:ln>
              <a:effectLst/>
            </c:spPr>
            <c:extLst>
              <c:ext xmlns:c16="http://schemas.microsoft.com/office/drawing/2014/chart" uri="{C3380CC4-5D6E-409C-BE32-E72D297353CC}">
                <c16:uniqueId val="{0000000B-A7C2-43B2-BDF3-D35C2A83FB9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A7C2-43B2-BDF3-D35C2A83FB9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A7C2-43B2-BDF3-D35C2A83FB9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A7C2-43B2-BDF3-D35C2A83FB9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A7C2-43B2-BDF3-D35C2A83FB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 chart and slicer'!$A$2:$A$12</c:f>
              <c:strCache>
                <c:ptCount val="10"/>
                <c:pt idx="0">
                  <c:v>AMBEY AGENCY</c:v>
                </c:pt>
                <c:pt idx="1">
                  <c:v>ARUNA &amp; CO.</c:v>
                </c:pt>
                <c:pt idx="2">
                  <c:v>BGS ENTERPRISES</c:v>
                </c:pt>
                <c:pt idx="3">
                  <c:v>BHOLA &amp; CO.</c:v>
                </c:pt>
                <c:pt idx="4">
                  <c:v>MANOJ &amp; COMPANY</c:v>
                </c:pt>
                <c:pt idx="5">
                  <c:v>RADHA ENTERPRISES</c:v>
                </c:pt>
                <c:pt idx="6">
                  <c:v>RAJESH UDYOG</c:v>
                </c:pt>
                <c:pt idx="7">
                  <c:v>RAMA AGENCY</c:v>
                </c:pt>
                <c:pt idx="8">
                  <c:v>RAMA ENTERPRISES</c:v>
                </c:pt>
                <c:pt idx="9">
                  <c:v>RANA UDYOG</c:v>
                </c:pt>
              </c:strCache>
            </c:strRef>
          </c:cat>
          <c:val>
            <c:numRef>
              <c:f>'Pivot table , chart and slicer'!$B$2:$B$12</c:f>
              <c:numCache>
                <c:formatCode>_ * #,##0_ ;_ * \-#,##0_ ;_ * "-"??_ ;_ @_ </c:formatCode>
                <c:ptCount val="10"/>
                <c:pt idx="0">
                  <c:v>19192862</c:v>
                </c:pt>
                <c:pt idx="1">
                  <c:v>5008050</c:v>
                </c:pt>
                <c:pt idx="2">
                  <c:v>16092068</c:v>
                </c:pt>
                <c:pt idx="3">
                  <c:v>2163577</c:v>
                </c:pt>
                <c:pt idx="4">
                  <c:v>2261252</c:v>
                </c:pt>
                <c:pt idx="5">
                  <c:v>2846573</c:v>
                </c:pt>
                <c:pt idx="6">
                  <c:v>2776723</c:v>
                </c:pt>
                <c:pt idx="7">
                  <c:v>5404049</c:v>
                </c:pt>
                <c:pt idx="8">
                  <c:v>4906382</c:v>
                </c:pt>
                <c:pt idx="9">
                  <c:v>2652010</c:v>
                </c:pt>
              </c:numCache>
            </c:numRef>
          </c:val>
          <c:extLst>
            <c:ext xmlns:c16="http://schemas.microsoft.com/office/drawing/2014/chart" uri="{C3380CC4-5D6E-409C-BE32-E72D297353CC}">
              <c16:uniqueId val="{00000002-4D70-4C81-882F-36AA07D798EE}"/>
            </c:ext>
          </c:extLst>
        </c:ser>
        <c:ser>
          <c:idx val="1"/>
          <c:order val="1"/>
          <c:tx>
            <c:strRef>
              <c:f>'Pivot table , chart and slicer'!$C$1</c:f>
              <c:strCache>
                <c:ptCount val="1"/>
                <c:pt idx="0">
                  <c:v>Sum of GST</c:v>
                </c:pt>
              </c:strCache>
            </c:strRef>
          </c:tx>
          <c:dPt>
            <c:idx val="0"/>
            <c:bubble3D val="0"/>
            <c:spPr>
              <a:solidFill>
                <a:schemeClr val="accent1"/>
              </a:solidFill>
              <a:ln>
                <a:noFill/>
              </a:ln>
              <a:effectLst/>
            </c:spPr>
            <c:extLst>
              <c:ext xmlns:c16="http://schemas.microsoft.com/office/drawing/2014/chart" uri="{C3380CC4-5D6E-409C-BE32-E72D297353CC}">
                <c16:uniqueId val="{00000015-A7C2-43B2-BDF3-D35C2A83FB93}"/>
              </c:ext>
            </c:extLst>
          </c:dPt>
          <c:dPt>
            <c:idx val="1"/>
            <c:bubble3D val="0"/>
            <c:spPr>
              <a:solidFill>
                <a:schemeClr val="accent2"/>
              </a:solidFill>
              <a:ln>
                <a:noFill/>
              </a:ln>
              <a:effectLst/>
            </c:spPr>
            <c:extLst>
              <c:ext xmlns:c16="http://schemas.microsoft.com/office/drawing/2014/chart" uri="{C3380CC4-5D6E-409C-BE32-E72D297353CC}">
                <c16:uniqueId val="{00000017-A7C2-43B2-BDF3-D35C2A83FB93}"/>
              </c:ext>
            </c:extLst>
          </c:dPt>
          <c:dPt>
            <c:idx val="2"/>
            <c:bubble3D val="0"/>
            <c:spPr>
              <a:solidFill>
                <a:schemeClr val="accent3"/>
              </a:solidFill>
              <a:ln>
                <a:noFill/>
              </a:ln>
              <a:effectLst/>
            </c:spPr>
            <c:extLst>
              <c:ext xmlns:c16="http://schemas.microsoft.com/office/drawing/2014/chart" uri="{C3380CC4-5D6E-409C-BE32-E72D297353CC}">
                <c16:uniqueId val="{00000019-A7C2-43B2-BDF3-D35C2A83FB93}"/>
              </c:ext>
            </c:extLst>
          </c:dPt>
          <c:dPt>
            <c:idx val="3"/>
            <c:bubble3D val="0"/>
            <c:spPr>
              <a:solidFill>
                <a:schemeClr val="accent4"/>
              </a:solidFill>
              <a:ln>
                <a:noFill/>
              </a:ln>
              <a:effectLst/>
            </c:spPr>
            <c:extLst>
              <c:ext xmlns:c16="http://schemas.microsoft.com/office/drawing/2014/chart" uri="{C3380CC4-5D6E-409C-BE32-E72D297353CC}">
                <c16:uniqueId val="{0000001B-A7C2-43B2-BDF3-D35C2A83FB93}"/>
              </c:ext>
            </c:extLst>
          </c:dPt>
          <c:dPt>
            <c:idx val="4"/>
            <c:bubble3D val="0"/>
            <c:spPr>
              <a:solidFill>
                <a:schemeClr val="accent5"/>
              </a:solidFill>
              <a:ln>
                <a:noFill/>
              </a:ln>
              <a:effectLst/>
            </c:spPr>
            <c:extLst>
              <c:ext xmlns:c16="http://schemas.microsoft.com/office/drawing/2014/chart" uri="{C3380CC4-5D6E-409C-BE32-E72D297353CC}">
                <c16:uniqueId val="{0000001D-A7C2-43B2-BDF3-D35C2A83FB93}"/>
              </c:ext>
            </c:extLst>
          </c:dPt>
          <c:dPt>
            <c:idx val="5"/>
            <c:bubble3D val="0"/>
            <c:spPr>
              <a:solidFill>
                <a:schemeClr val="accent6"/>
              </a:solidFill>
              <a:ln>
                <a:noFill/>
              </a:ln>
              <a:effectLst/>
            </c:spPr>
            <c:extLst>
              <c:ext xmlns:c16="http://schemas.microsoft.com/office/drawing/2014/chart" uri="{C3380CC4-5D6E-409C-BE32-E72D297353CC}">
                <c16:uniqueId val="{0000001F-A7C2-43B2-BDF3-D35C2A83FB9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1-A7C2-43B2-BDF3-D35C2A83FB9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3-A7C2-43B2-BDF3-D35C2A83FB9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5-A7C2-43B2-BDF3-D35C2A83FB9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7-A7C2-43B2-BDF3-D35C2A83FB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 chart and slicer'!$A$2:$A$12</c:f>
              <c:strCache>
                <c:ptCount val="10"/>
                <c:pt idx="0">
                  <c:v>AMBEY AGENCY</c:v>
                </c:pt>
                <c:pt idx="1">
                  <c:v>ARUNA &amp; CO.</c:v>
                </c:pt>
                <c:pt idx="2">
                  <c:v>BGS ENTERPRISES</c:v>
                </c:pt>
                <c:pt idx="3">
                  <c:v>BHOLA &amp; CO.</c:v>
                </c:pt>
                <c:pt idx="4">
                  <c:v>MANOJ &amp; COMPANY</c:v>
                </c:pt>
                <c:pt idx="5">
                  <c:v>RADHA ENTERPRISES</c:v>
                </c:pt>
                <c:pt idx="6">
                  <c:v>RAJESH UDYOG</c:v>
                </c:pt>
                <c:pt idx="7">
                  <c:v>RAMA AGENCY</c:v>
                </c:pt>
                <c:pt idx="8">
                  <c:v>RAMA ENTERPRISES</c:v>
                </c:pt>
                <c:pt idx="9">
                  <c:v>RANA UDYOG</c:v>
                </c:pt>
              </c:strCache>
            </c:strRef>
          </c:cat>
          <c:val>
            <c:numRef>
              <c:f>'Pivot table , chart and slicer'!$C$2:$C$12</c:f>
              <c:numCache>
                <c:formatCode>_ * #,##0_ ;_ * \-#,##0_ ;_ * "-"??_ ;_ @_ </c:formatCode>
                <c:ptCount val="10"/>
                <c:pt idx="0">
                  <c:v>3454715.16</c:v>
                </c:pt>
                <c:pt idx="1">
                  <c:v>901449.00000000012</c:v>
                </c:pt>
                <c:pt idx="2">
                  <c:v>2896572.2400000007</c:v>
                </c:pt>
                <c:pt idx="3">
                  <c:v>389443.86</c:v>
                </c:pt>
                <c:pt idx="4">
                  <c:v>407025.36000000004</c:v>
                </c:pt>
                <c:pt idx="5">
                  <c:v>512383.13999999996</c:v>
                </c:pt>
                <c:pt idx="6">
                  <c:v>499810.13999999996</c:v>
                </c:pt>
                <c:pt idx="7">
                  <c:v>972728.82000000007</c:v>
                </c:pt>
                <c:pt idx="8">
                  <c:v>883148.76</c:v>
                </c:pt>
                <c:pt idx="9">
                  <c:v>477361.80000000005</c:v>
                </c:pt>
              </c:numCache>
            </c:numRef>
          </c:val>
          <c:extLst>
            <c:ext xmlns:c16="http://schemas.microsoft.com/office/drawing/2014/chart" uri="{C3380CC4-5D6E-409C-BE32-E72D297353CC}">
              <c16:uniqueId val="{00000003-4D70-4C81-882F-36AA07D798EE}"/>
            </c:ext>
          </c:extLst>
        </c:ser>
        <c:ser>
          <c:idx val="2"/>
          <c:order val="2"/>
          <c:tx>
            <c:strRef>
              <c:f>'Pivot table , chart and slicer'!$D$1</c:f>
              <c:strCache>
                <c:ptCount val="1"/>
                <c:pt idx="0">
                  <c:v>Sum of Total</c:v>
                </c:pt>
              </c:strCache>
            </c:strRef>
          </c:tx>
          <c:dPt>
            <c:idx val="0"/>
            <c:bubble3D val="0"/>
            <c:spPr>
              <a:solidFill>
                <a:schemeClr val="accent1"/>
              </a:solidFill>
              <a:ln>
                <a:noFill/>
              </a:ln>
              <a:effectLst/>
            </c:spPr>
            <c:extLst>
              <c:ext xmlns:c16="http://schemas.microsoft.com/office/drawing/2014/chart" uri="{C3380CC4-5D6E-409C-BE32-E72D297353CC}">
                <c16:uniqueId val="{00000029-A7C2-43B2-BDF3-D35C2A83FB93}"/>
              </c:ext>
            </c:extLst>
          </c:dPt>
          <c:dPt>
            <c:idx val="1"/>
            <c:bubble3D val="0"/>
            <c:spPr>
              <a:solidFill>
                <a:schemeClr val="accent2"/>
              </a:solidFill>
              <a:ln>
                <a:noFill/>
              </a:ln>
              <a:effectLst/>
            </c:spPr>
            <c:extLst>
              <c:ext xmlns:c16="http://schemas.microsoft.com/office/drawing/2014/chart" uri="{C3380CC4-5D6E-409C-BE32-E72D297353CC}">
                <c16:uniqueId val="{0000002B-A7C2-43B2-BDF3-D35C2A83FB93}"/>
              </c:ext>
            </c:extLst>
          </c:dPt>
          <c:dPt>
            <c:idx val="2"/>
            <c:bubble3D val="0"/>
            <c:spPr>
              <a:solidFill>
                <a:schemeClr val="accent3"/>
              </a:solidFill>
              <a:ln>
                <a:noFill/>
              </a:ln>
              <a:effectLst/>
            </c:spPr>
            <c:extLst>
              <c:ext xmlns:c16="http://schemas.microsoft.com/office/drawing/2014/chart" uri="{C3380CC4-5D6E-409C-BE32-E72D297353CC}">
                <c16:uniqueId val="{0000002D-A7C2-43B2-BDF3-D35C2A83FB93}"/>
              </c:ext>
            </c:extLst>
          </c:dPt>
          <c:dPt>
            <c:idx val="3"/>
            <c:bubble3D val="0"/>
            <c:spPr>
              <a:solidFill>
                <a:schemeClr val="accent4"/>
              </a:solidFill>
              <a:ln>
                <a:noFill/>
              </a:ln>
              <a:effectLst/>
            </c:spPr>
            <c:extLst>
              <c:ext xmlns:c16="http://schemas.microsoft.com/office/drawing/2014/chart" uri="{C3380CC4-5D6E-409C-BE32-E72D297353CC}">
                <c16:uniqueId val="{0000002F-A7C2-43B2-BDF3-D35C2A83FB93}"/>
              </c:ext>
            </c:extLst>
          </c:dPt>
          <c:dPt>
            <c:idx val="4"/>
            <c:bubble3D val="0"/>
            <c:spPr>
              <a:solidFill>
                <a:schemeClr val="accent5"/>
              </a:solidFill>
              <a:ln>
                <a:noFill/>
              </a:ln>
              <a:effectLst/>
            </c:spPr>
            <c:extLst>
              <c:ext xmlns:c16="http://schemas.microsoft.com/office/drawing/2014/chart" uri="{C3380CC4-5D6E-409C-BE32-E72D297353CC}">
                <c16:uniqueId val="{00000031-A7C2-43B2-BDF3-D35C2A83FB93}"/>
              </c:ext>
            </c:extLst>
          </c:dPt>
          <c:dPt>
            <c:idx val="5"/>
            <c:bubble3D val="0"/>
            <c:spPr>
              <a:solidFill>
                <a:schemeClr val="accent6"/>
              </a:solidFill>
              <a:ln>
                <a:noFill/>
              </a:ln>
              <a:effectLst/>
            </c:spPr>
            <c:extLst>
              <c:ext xmlns:c16="http://schemas.microsoft.com/office/drawing/2014/chart" uri="{C3380CC4-5D6E-409C-BE32-E72D297353CC}">
                <c16:uniqueId val="{00000033-A7C2-43B2-BDF3-D35C2A83FB9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35-A7C2-43B2-BDF3-D35C2A83FB9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37-A7C2-43B2-BDF3-D35C2A83FB9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39-A7C2-43B2-BDF3-D35C2A83FB9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3B-A7C2-43B2-BDF3-D35C2A83FB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 chart and slicer'!$A$2:$A$12</c:f>
              <c:strCache>
                <c:ptCount val="10"/>
                <c:pt idx="0">
                  <c:v>AMBEY AGENCY</c:v>
                </c:pt>
                <c:pt idx="1">
                  <c:v>ARUNA &amp; CO.</c:v>
                </c:pt>
                <c:pt idx="2">
                  <c:v>BGS ENTERPRISES</c:v>
                </c:pt>
                <c:pt idx="3">
                  <c:v>BHOLA &amp; CO.</c:v>
                </c:pt>
                <c:pt idx="4">
                  <c:v>MANOJ &amp; COMPANY</c:v>
                </c:pt>
                <c:pt idx="5">
                  <c:v>RADHA ENTERPRISES</c:v>
                </c:pt>
                <c:pt idx="6">
                  <c:v>RAJESH UDYOG</c:v>
                </c:pt>
                <c:pt idx="7">
                  <c:v>RAMA AGENCY</c:v>
                </c:pt>
                <c:pt idx="8">
                  <c:v>RAMA ENTERPRISES</c:v>
                </c:pt>
                <c:pt idx="9">
                  <c:v>RANA UDYOG</c:v>
                </c:pt>
              </c:strCache>
            </c:strRef>
          </c:cat>
          <c:val>
            <c:numRef>
              <c:f>'Pivot table , chart and slicer'!$D$2:$D$12</c:f>
              <c:numCache>
                <c:formatCode>_ * #,##0_ ;_ * \-#,##0_ ;_ * "-"??_ ;_ @_ </c:formatCode>
                <c:ptCount val="10"/>
                <c:pt idx="0">
                  <c:v>22647577.159999996</c:v>
                </c:pt>
                <c:pt idx="1">
                  <c:v>5909499</c:v>
                </c:pt>
                <c:pt idx="2">
                  <c:v>18988640.24000001</c:v>
                </c:pt>
                <c:pt idx="3">
                  <c:v>2553020.86</c:v>
                </c:pt>
                <c:pt idx="4">
                  <c:v>2668277.36</c:v>
                </c:pt>
                <c:pt idx="5">
                  <c:v>3358956.1400000006</c:v>
                </c:pt>
                <c:pt idx="6">
                  <c:v>3276533.1399999997</c:v>
                </c:pt>
                <c:pt idx="7">
                  <c:v>6376777.8200000003</c:v>
                </c:pt>
                <c:pt idx="8">
                  <c:v>5789530.7599999998</c:v>
                </c:pt>
                <c:pt idx="9">
                  <c:v>3129371.8</c:v>
                </c:pt>
              </c:numCache>
            </c:numRef>
          </c:val>
          <c:extLst>
            <c:ext xmlns:c16="http://schemas.microsoft.com/office/drawing/2014/chart" uri="{C3380CC4-5D6E-409C-BE32-E72D297353CC}">
              <c16:uniqueId val="{00000004-4D70-4C81-882F-36AA07D798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52127692016807"/>
          <c:y val="0.35332888251811417"/>
          <c:w val="0.29188848295589698"/>
          <c:h val="0.4583796414475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6350</xdr:colOff>
      <xdr:row>0</xdr:row>
      <xdr:rowOff>0</xdr:rowOff>
    </xdr:from>
    <xdr:to>
      <xdr:col>8</xdr:col>
      <xdr:colOff>381000</xdr:colOff>
      <xdr:row>11</xdr:row>
      <xdr:rowOff>170350</xdr:rowOff>
    </xdr:to>
    <mc:AlternateContent xmlns:mc="http://schemas.openxmlformats.org/markup-compatibility/2006">
      <mc:Choice xmlns:a14="http://schemas.microsoft.com/office/drawing/2010/main" Requires="a14">
        <xdr:graphicFrame macro="">
          <xdr:nvGraphicFramePr>
            <xdr:cNvPr id="2" name="PARTY NAME 1">
              <a:extLst>
                <a:ext uri="{FF2B5EF4-FFF2-40B4-BE49-F238E27FC236}">
                  <a16:creationId xmlns:a16="http://schemas.microsoft.com/office/drawing/2014/main" id="{834BE4B9-E8BE-84E2-FF69-326B9928AC05}"/>
                </a:ext>
              </a:extLst>
            </xdr:cNvPr>
            <xdr:cNvGraphicFramePr/>
          </xdr:nvGraphicFramePr>
          <xdr:xfrm>
            <a:off x="0" y="0"/>
            <a:ext cx="0" cy="0"/>
          </xdr:xfrm>
          <a:graphic>
            <a:graphicData uri="http://schemas.microsoft.com/office/drawing/2010/slicer">
              <sle:slicer xmlns:sle="http://schemas.microsoft.com/office/drawing/2010/slicer" name="PARTY NAME 1"/>
            </a:graphicData>
          </a:graphic>
        </xdr:graphicFrame>
      </mc:Choice>
      <mc:Fallback>
        <xdr:sp macro="" textlink="">
          <xdr:nvSpPr>
            <xdr:cNvPr id="0" name=""/>
            <xdr:cNvSpPr>
              <a:spLocks noTextEdit="1"/>
            </xdr:cNvSpPr>
          </xdr:nvSpPr>
          <xdr:spPr>
            <a:xfrm>
              <a:off x="3848100" y="0"/>
              <a:ext cx="2997200" cy="21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6349</xdr:colOff>
      <xdr:row>0</xdr:row>
      <xdr:rowOff>0</xdr:rowOff>
    </xdr:from>
    <xdr:to>
      <xdr:col>10</xdr:col>
      <xdr:colOff>336550</xdr:colOff>
      <xdr:row>12</xdr:row>
      <xdr:rowOff>0</xdr:rowOff>
    </xdr:to>
    <xdr:graphicFrame macro="">
      <xdr:nvGraphicFramePr>
        <xdr:cNvPr id="2" name="Chart 1">
          <a:extLst>
            <a:ext uri="{FF2B5EF4-FFF2-40B4-BE49-F238E27FC236}">
              <a16:creationId xmlns:a16="http://schemas.microsoft.com/office/drawing/2014/main" id="{FA6A8D9B-1E2C-ED10-2AE5-0896D82C0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0</xdr:row>
      <xdr:rowOff>0</xdr:rowOff>
    </xdr:from>
    <xdr:to>
      <xdr:col>15</xdr:col>
      <xdr:colOff>290226</xdr:colOff>
      <xdr:row>11</xdr:row>
      <xdr:rowOff>170350</xdr:rowOff>
    </xdr:to>
    <mc:AlternateContent xmlns:mc="http://schemas.openxmlformats.org/markup-compatibility/2006">
      <mc:Choice xmlns:a14="http://schemas.microsoft.com/office/drawing/2010/main" Requires="a14">
        <xdr:graphicFrame macro="">
          <xdr:nvGraphicFramePr>
            <xdr:cNvPr id="3" name="PARTY NAME 2">
              <a:extLst>
                <a:ext uri="{FF2B5EF4-FFF2-40B4-BE49-F238E27FC236}">
                  <a16:creationId xmlns:a16="http://schemas.microsoft.com/office/drawing/2014/main" id="{B94A6A8A-39CF-AB8F-88E2-C056117A3FA1}"/>
                </a:ext>
              </a:extLst>
            </xdr:cNvPr>
            <xdr:cNvGraphicFramePr/>
          </xdr:nvGraphicFramePr>
          <xdr:xfrm>
            <a:off x="0" y="0"/>
            <a:ext cx="0" cy="0"/>
          </xdr:xfrm>
          <a:graphic>
            <a:graphicData uri="http://schemas.microsoft.com/office/drawing/2010/slicer">
              <sle:slicer xmlns:sle="http://schemas.microsoft.com/office/drawing/2010/slicer" name="PARTY NAME 2"/>
            </a:graphicData>
          </a:graphic>
        </xdr:graphicFrame>
      </mc:Choice>
      <mc:Fallback>
        <xdr:sp macro="" textlink="">
          <xdr:nvSpPr>
            <xdr:cNvPr id="0" name=""/>
            <xdr:cNvSpPr>
              <a:spLocks noTextEdit="1"/>
            </xdr:cNvSpPr>
          </xdr:nvSpPr>
          <xdr:spPr>
            <a:xfrm>
              <a:off x="8020050" y="0"/>
              <a:ext cx="3008026" cy="21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501650</xdr:colOff>
      <xdr:row>0</xdr:row>
      <xdr:rowOff>177800</xdr:rowOff>
    </xdr:from>
    <xdr:to>
      <xdr:col>11</xdr:col>
      <xdr:colOff>222250</xdr:colOff>
      <xdr:row>18</xdr:row>
      <xdr:rowOff>6350</xdr:rowOff>
    </xdr:to>
    <mc:AlternateContent xmlns:mc="http://schemas.openxmlformats.org/markup-compatibility/2006">
      <mc:Choice xmlns:sle15="http://schemas.microsoft.com/office/drawing/2012/slicer" Requires="sle15">
        <xdr:graphicFrame macro="">
          <xdr:nvGraphicFramePr>
            <xdr:cNvPr id="4" name="PARTY NAME">
              <a:extLst>
                <a:ext uri="{FF2B5EF4-FFF2-40B4-BE49-F238E27FC236}">
                  <a16:creationId xmlns:a16="http://schemas.microsoft.com/office/drawing/2014/main" id="{8E378F86-5C1A-E801-2FCE-4EE53674498A}"/>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dr:sp macro="" textlink="">
          <xdr:nvSpPr>
            <xdr:cNvPr id="0" name=""/>
            <xdr:cNvSpPr>
              <a:spLocks noTextEdit="1"/>
            </xdr:cNvSpPr>
          </xdr:nvSpPr>
          <xdr:spPr>
            <a:xfrm>
              <a:off x="6915150" y="177800"/>
              <a:ext cx="1549400" cy="3143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ge" refreshedDate="45856.621172222222" createdVersion="8" refreshedVersion="8" minRefreshableVersion="3" recordCount="175" xr:uid="{815CBFF5-F70D-4AF4-ACB2-59DD2E202B4E}">
  <cacheSource type="worksheet">
    <worksheetSource ref="A1:G176" sheet="Data"/>
  </cacheSource>
  <cacheFields count="7">
    <cacheField name="S.No." numFmtId="0">
      <sharedItems containsSemiMixedTypes="0" containsString="0" containsNumber="1" containsInteger="1" minValue="1" maxValue="175"/>
    </cacheField>
    <cacheField name="BILL NO." numFmtId="0">
      <sharedItems containsSemiMixedTypes="0" containsString="0" containsNumber="1" containsInteger="1" minValue="1" maxValue="175"/>
    </cacheField>
    <cacheField name="DATE" numFmtId="14">
      <sharedItems containsSemiMixedTypes="0" containsNonDate="0" containsDate="1" containsString="0" minDate="2019-07-10T00:00:00" maxDate="2020-01-01T00:00:00" count="175">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PARTY NAME" numFmtId="0">
      <sharedItems count="10">
        <s v="AMBEY AGENCY"/>
        <s v="BGS ENTERPRISES"/>
        <s v="RAMA AGENCY"/>
        <s v="ARUNA &amp; CO."/>
        <s v="RAMA ENTERPRISES"/>
        <s v="BHOLA &amp; CO."/>
        <s v="RADHA ENTERPRISES"/>
        <s v="RANA UDYOG"/>
        <s v="RAJESH UDYOG"/>
        <s v="MANOJ &amp; COMPANY"/>
      </sharedItems>
    </cacheField>
    <cacheField name="Amount" numFmtId="0">
      <sharedItems containsSemiMixedTypes="0" containsString="0" containsNumber="1" containsInteger="1" minValue="122086" maxValue="599829"/>
    </cacheField>
    <cacheField name="GST" numFmtId="1">
      <sharedItems containsSemiMixedTypes="0" containsString="0" containsNumber="1" minValue="21975.48" maxValue="107969.22"/>
    </cacheField>
    <cacheField name="Total" numFmtId="1">
      <sharedItems containsSemiMixedTypes="0" containsString="0" containsNumber="1" minValue="144061.48000000001" maxValue="707798.22"/>
    </cacheField>
  </cacheFields>
  <extLst>
    <ext xmlns:x14="http://schemas.microsoft.com/office/spreadsheetml/2009/9/main" uri="{725AE2AE-9491-48be-B2B4-4EB974FC3084}">
      <x14:pivotCacheDefinition pivotCacheId="36438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n v="1"/>
    <x v="0"/>
    <x v="0"/>
    <n v="141595"/>
    <n v="25487.1"/>
    <n v="167082.1"/>
  </r>
  <r>
    <n v="2"/>
    <n v="2"/>
    <x v="1"/>
    <x v="1"/>
    <n v="199221"/>
    <n v="35859.78"/>
    <n v="235080.78"/>
  </r>
  <r>
    <n v="3"/>
    <n v="3"/>
    <x v="2"/>
    <x v="2"/>
    <n v="543594"/>
    <n v="97846.92"/>
    <n v="641440.92000000004"/>
  </r>
  <r>
    <n v="4"/>
    <n v="4"/>
    <x v="3"/>
    <x v="0"/>
    <n v="150194"/>
    <n v="27034.92"/>
    <n v="177228.91999999998"/>
  </r>
  <r>
    <n v="5"/>
    <n v="5"/>
    <x v="4"/>
    <x v="1"/>
    <n v="460792"/>
    <n v="82942.559999999998"/>
    <n v="543734.56000000006"/>
  </r>
  <r>
    <n v="6"/>
    <n v="6"/>
    <x v="5"/>
    <x v="3"/>
    <n v="414727"/>
    <n v="74650.86"/>
    <n v="489377.86"/>
  </r>
  <r>
    <n v="7"/>
    <n v="7"/>
    <x v="6"/>
    <x v="0"/>
    <n v="159199"/>
    <n v="28655.82"/>
    <n v="187854.82"/>
  </r>
  <r>
    <n v="8"/>
    <n v="8"/>
    <x v="7"/>
    <x v="4"/>
    <n v="160735"/>
    <n v="28932.3"/>
    <n v="189667.3"/>
  </r>
  <r>
    <n v="9"/>
    <n v="9"/>
    <x v="8"/>
    <x v="0"/>
    <n v="497323"/>
    <n v="89518.14"/>
    <n v="586841.14"/>
  </r>
  <r>
    <n v="10"/>
    <n v="10"/>
    <x v="9"/>
    <x v="1"/>
    <n v="404196"/>
    <n v="72755.28"/>
    <n v="476951.28"/>
  </r>
  <r>
    <n v="11"/>
    <n v="11"/>
    <x v="10"/>
    <x v="5"/>
    <n v="467665"/>
    <n v="84179.7"/>
    <n v="551844.69999999995"/>
  </r>
  <r>
    <n v="12"/>
    <n v="12"/>
    <x v="11"/>
    <x v="0"/>
    <n v="182560"/>
    <n v="32860.799999999996"/>
    <n v="215420.79999999999"/>
  </r>
  <r>
    <n v="13"/>
    <n v="13"/>
    <x v="12"/>
    <x v="1"/>
    <n v="215500"/>
    <n v="38790"/>
    <n v="254290"/>
  </r>
  <r>
    <n v="14"/>
    <n v="14"/>
    <x v="13"/>
    <x v="6"/>
    <n v="190033"/>
    <n v="34205.94"/>
    <n v="224238.94"/>
  </r>
  <r>
    <n v="15"/>
    <n v="15"/>
    <x v="14"/>
    <x v="7"/>
    <n v="510731"/>
    <n v="91931.58"/>
    <n v="602662.57999999996"/>
  </r>
  <r>
    <n v="16"/>
    <n v="16"/>
    <x v="15"/>
    <x v="8"/>
    <n v="171342"/>
    <n v="30841.559999999998"/>
    <n v="202183.56"/>
  </r>
  <r>
    <n v="17"/>
    <n v="17"/>
    <x v="16"/>
    <x v="9"/>
    <n v="137624"/>
    <n v="24772.32"/>
    <n v="162396.32"/>
  </r>
  <r>
    <n v="18"/>
    <n v="18"/>
    <x v="17"/>
    <x v="2"/>
    <n v="301837"/>
    <n v="54330.659999999996"/>
    <n v="356167.66"/>
  </r>
  <r>
    <n v="19"/>
    <n v="19"/>
    <x v="18"/>
    <x v="3"/>
    <n v="314668"/>
    <n v="56640.24"/>
    <n v="371308.24"/>
  </r>
  <r>
    <n v="20"/>
    <n v="20"/>
    <x v="19"/>
    <x v="0"/>
    <n v="487085"/>
    <n v="87675.3"/>
    <n v="574760.30000000005"/>
  </r>
  <r>
    <n v="21"/>
    <n v="21"/>
    <x v="20"/>
    <x v="1"/>
    <n v="247767"/>
    <n v="44598.06"/>
    <n v="292365.06"/>
  </r>
  <r>
    <n v="22"/>
    <n v="22"/>
    <x v="21"/>
    <x v="4"/>
    <n v="406039"/>
    <n v="73087.02"/>
    <n v="479126.02"/>
  </r>
  <r>
    <n v="23"/>
    <n v="23"/>
    <x v="22"/>
    <x v="0"/>
    <n v="122184"/>
    <n v="21993.119999999999"/>
    <n v="144177.12"/>
  </r>
  <r>
    <n v="24"/>
    <n v="24"/>
    <x v="23"/>
    <x v="0"/>
    <n v="489049"/>
    <n v="88028.819999999992"/>
    <n v="577077.81999999995"/>
  </r>
  <r>
    <n v="25"/>
    <n v="25"/>
    <x v="24"/>
    <x v="1"/>
    <n v="361063"/>
    <n v="64991.34"/>
    <n v="426054.33999999997"/>
  </r>
  <r>
    <n v="26"/>
    <n v="26"/>
    <x v="25"/>
    <x v="0"/>
    <n v="247870"/>
    <n v="44616.6"/>
    <n v="292486.59999999998"/>
  </r>
  <r>
    <n v="27"/>
    <n v="27"/>
    <x v="26"/>
    <x v="1"/>
    <n v="406526"/>
    <n v="73174.679999999993"/>
    <n v="479700.68"/>
  </r>
  <r>
    <n v="28"/>
    <n v="28"/>
    <x v="27"/>
    <x v="2"/>
    <n v="515148"/>
    <n v="92726.64"/>
    <n v="607874.64"/>
  </r>
  <r>
    <n v="29"/>
    <n v="29"/>
    <x v="28"/>
    <x v="0"/>
    <n v="449392"/>
    <n v="80890.559999999998"/>
    <n v="530282.56000000006"/>
  </r>
  <r>
    <n v="30"/>
    <n v="30"/>
    <x v="29"/>
    <x v="1"/>
    <n v="436989"/>
    <n v="78658.02"/>
    <n v="515647.02"/>
  </r>
  <r>
    <n v="31"/>
    <n v="31"/>
    <x v="30"/>
    <x v="3"/>
    <n v="209429"/>
    <n v="37697.22"/>
    <n v="247126.22"/>
  </r>
  <r>
    <n v="32"/>
    <n v="32"/>
    <x v="31"/>
    <x v="0"/>
    <n v="345095"/>
    <n v="62117.1"/>
    <n v="407212.1"/>
  </r>
  <r>
    <n v="33"/>
    <n v="33"/>
    <x v="32"/>
    <x v="4"/>
    <n v="362512"/>
    <n v="65252.159999999996"/>
    <n v="427764.16"/>
  </r>
  <r>
    <n v="34"/>
    <n v="34"/>
    <x v="33"/>
    <x v="0"/>
    <n v="204010"/>
    <n v="36721.799999999996"/>
    <n v="240731.8"/>
  </r>
  <r>
    <n v="35"/>
    <n v="35"/>
    <x v="34"/>
    <x v="1"/>
    <n v="447227"/>
    <n v="80500.86"/>
    <n v="527727.86"/>
  </r>
  <r>
    <n v="36"/>
    <n v="36"/>
    <x v="35"/>
    <x v="5"/>
    <n v="582770"/>
    <n v="104898.59999999999"/>
    <n v="687668.6"/>
  </r>
  <r>
    <n v="37"/>
    <n v="37"/>
    <x v="36"/>
    <x v="0"/>
    <n v="411102"/>
    <n v="73998.36"/>
    <n v="485100.36"/>
  </r>
  <r>
    <n v="38"/>
    <n v="38"/>
    <x v="37"/>
    <x v="1"/>
    <n v="143627"/>
    <n v="25852.86"/>
    <n v="169479.86"/>
  </r>
  <r>
    <n v="39"/>
    <n v="39"/>
    <x v="38"/>
    <x v="6"/>
    <n v="355256"/>
    <n v="63946.079999999994"/>
    <n v="419202.08"/>
  </r>
  <r>
    <n v="40"/>
    <n v="40"/>
    <x v="39"/>
    <x v="7"/>
    <n v="430959"/>
    <n v="77572.62"/>
    <n v="508531.62"/>
  </r>
  <r>
    <n v="41"/>
    <n v="41"/>
    <x v="40"/>
    <x v="8"/>
    <n v="578108"/>
    <n v="104059.44"/>
    <n v="682167.44"/>
  </r>
  <r>
    <n v="42"/>
    <n v="42"/>
    <x v="41"/>
    <x v="9"/>
    <n v="399138"/>
    <n v="71844.84"/>
    <n v="470982.83999999997"/>
  </r>
  <r>
    <n v="43"/>
    <n v="43"/>
    <x v="42"/>
    <x v="2"/>
    <n v="181609"/>
    <n v="32689.62"/>
    <n v="214298.62"/>
  </r>
  <r>
    <n v="44"/>
    <n v="44"/>
    <x v="43"/>
    <x v="3"/>
    <n v="435208"/>
    <n v="78337.440000000002"/>
    <n v="513545.44"/>
  </r>
  <r>
    <n v="45"/>
    <n v="45"/>
    <x v="44"/>
    <x v="0"/>
    <n v="543435"/>
    <n v="97818.3"/>
    <n v="641253.30000000005"/>
  </r>
  <r>
    <n v="46"/>
    <n v="46"/>
    <x v="45"/>
    <x v="1"/>
    <n v="135255"/>
    <n v="24345.899999999998"/>
    <n v="159600.9"/>
  </r>
  <r>
    <n v="47"/>
    <n v="47"/>
    <x v="46"/>
    <x v="4"/>
    <n v="441553"/>
    <n v="79479.539999999994"/>
    <n v="521032.54"/>
  </r>
  <r>
    <n v="48"/>
    <n v="48"/>
    <x v="47"/>
    <x v="0"/>
    <n v="205989"/>
    <n v="37078.019999999997"/>
    <n v="243067.02"/>
  </r>
  <r>
    <n v="49"/>
    <n v="49"/>
    <x v="48"/>
    <x v="0"/>
    <n v="327772"/>
    <n v="58998.96"/>
    <n v="386770.96"/>
  </r>
  <r>
    <n v="50"/>
    <n v="50"/>
    <x v="49"/>
    <x v="1"/>
    <n v="451528"/>
    <n v="81275.039999999994"/>
    <n v="532803.04"/>
  </r>
  <r>
    <n v="51"/>
    <n v="51"/>
    <x v="50"/>
    <x v="0"/>
    <n v="270499"/>
    <n v="48689.82"/>
    <n v="319188.82"/>
  </r>
  <r>
    <n v="52"/>
    <n v="52"/>
    <x v="51"/>
    <x v="1"/>
    <n v="545417"/>
    <n v="98175.06"/>
    <n v="643592.06000000006"/>
  </r>
  <r>
    <n v="53"/>
    <n v="53"/>
    <x v="52"/>
    <x v="2"/>
    <n v="166285"/>
    <n v="29931.3"/>
    <n v="196216.3"/>
  </r>
  <r>
    <n v="54"/>
    <n v="54"/>
    <x v="53"/>
    <x v="0"/>
    <n v="405162"/>
    <n v="72929.16"/>
    <n v="478091.16000000003"/>
  </r>
  <r>
    <n v="55"/>
    <n v="55"/>
    <x v="54"/>
    <x v="1"/>
    <n v="485485"/>
    <n v="87387.3"/>
    <n v="572872.30000000005"/>
  </r>
  <r>
    <n v="56"/>
    <n v="56"/>
    <x v="55"/>
    <x v="3"/>
    <n v="457392"/>
    <n v="82330.559999999998"/>
    <n v="539722.56000000006"/>
  </r>
  <r>
    <n v="57"/>
    <n v="57"/>
    <x v="56"/>
    <x v="0"/>
    <n v="458413"/>
    <n v="82514.34"/>
    <n v="540927.34"/>
  </r>
  <r>
    <n v="58"/>
    <n v="58"/>
    <x v="57"/>
    <x v="4"/>
    <n v="469323"/>
    <n v="84478.14"/>
    <n v="553801.14"/>
  </r>
  <r>
    <n v="59"/>
    <n v="59"/>
    <x v="58"/>
    <x v="0"/>
    <n v="210071"/>
    <n v="37812.78"/>
    <n v="247883.78"/>
  </r>
  <r>
    <n v="60"/>
    <n v="60"/>
    <x v="59"/>
    <x v="1"/>
    <n v="594942"/>
    <n v="107089.56"/>
    <n v="702031.56"/>
  </r>
  <r>
    <n v="61"/>
    <n v="61"/>
    <x v="60"/>
    <x v="5"/>
    <n v="132445"/>
    <n v="23840.1"/>
    <n v="156285.1"/>
  </r>
  <r>
    <n v="62"/>
    <n v="62"/>
    <x v="61"/>
    <x v="0"/>
    <n v="563596"/>
    <n v="101447.28"/>
    <n v="665043.28"/>
  </r>
  <r>
    <n v="63"/>
    <n v="63"/>
    <x v="62"/>
    <x v="1"/>
    <n v="265746"/>
    <n v="47834.28"/>
    <n v="313580.28000000003"/>
  </r>
  <r>
    <n v="64"/>
    <n v="64"/>
    <x v="63"/>
    <x v="6"/>
    <n v="583940"/>
    <n v="105109.2"/>
    <n v="689049.2"/>
  </r>
  <r>
    <n v="65"/>
    <n v="65"/>
    <x v="64"/>
    <x v="7"/>
    <n v="235354"/>
    <n v="42363.72"/>
    <n v="277717.71999999997"/>
  </r>
  <r>
    <n v="66"/>
    <n v="66"/>
    <x v="65"/>
    <x v="8"/>
    <n v="278309"/>
    <n v="50095.619999999995"/>
    <n v="328404.62"/>
  </r>
  <r>
    <n v="67"/>
    <n v="67"/>
    <x v="66"/>
    <x v="9"/>
    <n v="396935"/>
    <n v="71448.3"/>
    <n v="468383.3"/>
  </r>
  <r>
    <n v="68"/>
    <n v="68"/>
    <x v="67"/>
    <x v="2"/>
    <n v="552119"/>
    <n v="99381.42"/>
    <n v="651500.42000000004"/>
  </r>
  <r>
    <n v="69"/>
    <n v="69"/>
    <x v="68"/>
    <x v="3"/>
    <n v="322555"/>
    <n v="58059.9"/>
    <n v="380614.9"/>
  </r>
  <r>
    <n v="70"/>
    <n v="70"/>
    <x v="69"/>
    <x v="0"/>
    <n v="222192"/>
    <n v="39994.559999999998"/>
    <n v="262186.56"/>
  </r>
  <r>
    <n v="71"/>
    <n v="71"/>
    <x v="70"/>
    <x v="1"/>
    <n v="292214"/>
    <n v="52598.52"/>
    <n v="344812.52"/>
  </r>
  <r>
    <n v="72"/>
    <n v="72"/>
    <x v="71"/>
    <x v="4"/>
    <n v="268511"/>
    <n v="48331.979999999996"/>
    <n v="316842.98"/>
  </r>
  <r>
    <n v="73"/>
    <n v="73"/>
    <x v="72"/>
    <x v="0"/>
    <n v="249522"/>
    <n v="44913.96"/>
    <n v="294435.96000000002"/>
  </r>
  <r>
    <n v="74"/>
    <n v="74"/>
    <x v="73"/>
    <x v="0"/>
    <n v="469340"/>
    <n v="84481.2"/>
    <n v="553821.19999999995"/>
  </r>
  <r>
    <n v="75"/>
    <n v="75"/>
    <x v="74"/>
    <x v="1"/>
    <n v="454149"/>
    <n v="81746.819999999992"/>
    <n v="535895.81999999995"/>
  </r>
  <r>
    <n v="76"/>
    <n v="76"/>
    <x v="75"/>
    <x v="0"/>
    <n v="484992"/>
    <n v="87298.559999999998"/>
    <n v="572290.56000000006"/>
  </r>
  <r>
    <n v="77"/>
    <n v="77"/>
    <x v="76"/>
    <x v="1"/>
    <n v="530175"/>
    <n v="95431.5"/>
    <n v="625606.5"/>
  </r>
  <r>
    <n v="78"/>
    <n v="78"/>
    <x v="77"/>
    <x v="2"/>
    <n v="207426"/>
    <n v="37336.68"/>
    <n v="244762.68"/>
  </r>
  <r>
    <n v="79"/>
    <n v="79"/>
    <x v="78"/>
    <x v="0"/>
    <n v="335596"/>
    <n v="60407.28"/>
    <n v="396003.28"/>
  </r>
  <r>
    <n v="80"/>
    <n v="80"/>
    <x v="79"/>
    <x v="1"/>
    <n v="296466"/>
    <n v="53363.88"/>
    <n v="349829.88"/>
  </r>
  <r>
    <n v="81"/>
    <n v="81"/>
    <x v="80"/>
    <x v="3"/>
    <n v="506831"/>
    <n v="91229.58"/>
    <n v="598060.57999999996"/>
  </r>
  <r>
    <n v="82"/>
    <n v="82"/>
    <x v="81"/>
    <x v="0"/>
    <n v="382200"/>
    <n v="68796"/>
    <n v="450996"/>
  </r>
  <r>
    <n v="83"/>
    <n v="83"/>
    <x v="82"/>
    <x v="4"/>
    <n v="424433"/>
    <n v="76397.94"/>
    <n v="500830.94"/>
  </r>
  <r>
    <n v="84"/>
    <n v="84"/>
    <x v="83"/>
    <x v="0"/>
    <n v="393653"/>
    <n v="70857.539999999994"/>
    <n v="464510.54"/>
  </r>
  <r>
    <n v="85"/>
    <n v="85"/>
    <x v="84"/>
    <x v="1"/>
    <n v="497436"/>
    <n v="89538.48"/>
    <n v="586974.48"/>
  </r>
  <r>
    <n v="86"/>
    <n v="86"/>
    <x v="85"/>
    <x v="5"/>
    <n v="124340"/>
    <n v="22381.200000000001"/>
    <n v="146721.20000000001"/>
  </r>
  <r>
    <n v="87"/>
    <n v="87"/>
    <x v="86"/>
    <x v="0"/>
    <n v="592716"/>
    <n v="106688.87999999999"/>
    <n v="699404.88"/>
  </r>
  <r>
    <n v="88"/>
    <n v="88"/>
    <x v="87"/>
    <x v="1"/>
    <n v="466554"/>
    <n v="83979.72"/>
    <n v="550533.72"/>
  </r>
  <r>
    <n v="89"/>
    <n v="89"/>
    <x v="88"/>
    <x v="6"/>
    <n v="360629"/>
    <n v="64913.22"/>
    <n v="425542.22"/>
  </r>
  <r>
    <n v="90"/>
    <n v="90"/>
    <x v="89"/>
    <x v="7"/>
    <n v="307827"/>
    <n v="55408.86"/>
    <n v="363235.86"/>
  </r>
  <r>
    <n v="91"/>
    <n v="91"/>
    <x v="90"/>
    <x v="8"/>
    <n v="569652"/>
    <n v="102537.36"/>
    <n v="672189.36"/>
  </r>
  <r>
    <n v="92"/>
    <n v="92"/>
    <x v="91"/>
    <x v="9"/>
    <n v="122086"/>
    <n v="21975.48"/>
    <n v="144061.48000000001"/>
  </r>
  <r>
    <n v="93"/>
    <n v="93"/>
    <x v="92"/>
    <x v="2"/>
    <n v="503860"/>
    <n v="90694.8"/>
    <n v="594554.80000000005"/>
  </r>
  <r>
    <n v="94"/>
    <n v="94"/>
    <x v="93"/>
    <x v="3"/>
    <n v="345375"/>
    <n v="62167.5"/>
    <n v="407542.5"/>
  </r>
  <r>
    <n v="95"/>
    <n v="95"/>
    <x v="94"/>
    <x v="0"/>
    <n v="599829"/>
    <n v="107969.22"/>
    <n v="707798.22"/>
  </r>
  <r>
    <n v="96"/>
    <n v="96"/>
    <x v="95"/>
    <x v="1"/>
    <n v="529353"/>
    <n v="95283.54"/>
    <n v="624636.54"/>
  </r>
  <r>
    <n v="97"/>
    <n v="97"/>
    <x v="96"/>
    <x v="4"/>
    <n v="456540"/>
    <n v="82177.2"/>
    <n v="538717.19999999995"/>
  </r>
  <r>
    <n v="98"/>
    <n v="98"/>
    <x v="97"/>
    <x v="0"/>
    <n v="526130"/>
    <n v="94703.4"/>
    <n v="620833.4"/>
  </r>
  <r>
    <n v="99"/>
    <n v="99"/>
    <x v="98"/>
    <x v="0"/>
    <n v="335794"/>
    <n v="60442.92"/>
    <n v="396236.92"/>
  </r>
  <r>
    <n v="100"/>
    <n v="100"/>
    <x v="99"/>
    <x v="1"/>
    <n v="598171"/>
    <n v="107670.78"/>
    <n v="705841.78"/>
  </r>
  <r>
    <n v="101"/>
    <n v="101"/>
    <x v="100"/>
    <x v="0"/>
    <n v="334639"/>
    <n v="60235.02"/>
    <n v="394874.02"/>
  </r>
  <r>
    <n v="102"/>
    <n v="102"/>
    <x v="101"/>
    <x v="1"/>
    <n v="388887"/>
    <n v="69999.66"/>
    <n v="458886.66000000003"/>
  </r>
  <r>
    <n v="103"/>
    <n v="103"/>
    <x v="102"/>
    <x v="2"/>
    <n v="194330"/>
    <n v="34979.4"/>
    <n v="229309.4"/>
  </r>
  <r>
    <n v="104"/>
    <n v="104"/>
    <x v="103"/>
    <x v="0"/>
    <n v="173334"/>
    <n v="31200.12"/>
    <n v="204534.12"/>
  </r>
  <r>
    <n v="105"/>
    <n v="105"/>
    <x v="104"/>
    <x v="1"/>
    <n v="410624"/>
    <n v="73912.319999999992"/>
    <n v="484536.32000000001"/>
  </r>
  <r>
    <n v="106"/>
    <n v="106"/>
    <x v="105"/>
    <x v="3"/>
    <n v="594113"/>
    <n v="106940.34"/>
    <n v="701053.34"/>
  </r>
  <r>
    <n v="107"/>
    <n v="107"/>
    <x v="106"/>
    <x v="0"/>
    <n v="294503"/>
    <n v="53010.54"/>
    <n v="347513.54"/>
  </r>
  <r>
    <n v="108"/>
    <n v="108"/>
    <x v="107"/>
    <x v="4"/>
    <n v="320224"/>
    <n v="57640.32"/>
    <n v="377864.32"/>
  </r>
  <r>
    <n v="109"/>
    <n v="109"/>
    <x v="108"/>
    <x v="0"/>
    <n v="133625"/>
    <n v="24052.5"/>
    <n v="157677.5"/>
  </r>
  <r>
    <n v="110"/>
    <n v="110"/>
    <x v="109"/>
    <x v="1"/>
    <n v="226874"/>
    <n v="40837.32"/>
    <n v="267711.32"/>
  </r>
  <r>
    <n v="111"/>
    <n v="111"/>
    <x v="110"/>
    <x v="5"/>
    <n v="390155"/>
    <n v="70227.899999999994"/>
    <n v="460382.9"/>
  </r>
  <r>
    <n v="112"/>
    <n v="112"/>
    <x v="111"/>
    <x v="0"/>
    <n v="333800"/>
    <n v="60084"/>
    <n v="393884"/>
  </r>
  <r>
    <n v="113"/>
    <n v="113"/>
    <x v="112"/>
    <x v="1"/>
    <n v="454563"/>
    <n v="81821.34"/>
    <n v="536384.34"/>
  </r>
  <r>
    <n v="114"/>
    <n v="114"/>
    <x v="113"/>
    <x v="6"/>
    <n v="412307"/>
    <n v="74215.259999999995"/>
    <n v="486522.26"/>
  </r>
  <r>
    <n v="115"/>
    <n v="115"/>
    <x v="114"/>
    <x v="7"/>
    <n v="455308"/>
    <n v="81955.44"/>
    <n v="537263.43999999994"/>
  </r>
  <r>
    <n v="116"/>
    <n v="116"/>
    <x v="115"/>
    <x v="8"/>
    <n v="369902"/>
    <n v="66582.36"/>
    <n v="436484.36"/>
  </r>
  <r>
    <n v="117"/>
    <n v="117"/>
    <x v="116"/>
    <x v="9"/>
    <n v="185202"/>
    <n v="33336.36"/>
    <n v="218538.36"/>
  </r>
  <r>
    <n v="118"/>
    <n v="118"/>
    <x v="117"/>
    <x v="2"/>
    <n v="521014"/>
    <n v="93782.51999999999"/>
    <n v="614796.52"/>
  </r>
  <r>
    <n v="119"/>
    <n v="119"/>
    <x v="118"/>
    <x v="3"/>
    <n v="183302"/>
    <n v="32994.36"/>
    <n v="216296.36"/>
  </r>
  <r>
    <n v="120"/>
    <n v="120"/>
    <x v="119"/>
    <x v="0"/>
    <n v="477953"/>
    <n v="86031.54"/>
    <n v="563984.54"/>
  </r>
  <r>
    <n v="121"/>
    <n v="121"/>
    <x v="120"/>
    <x v="1"/>
    <n v="585204"/>
    <n v="105336.72"/>
    <n v="690540.72"/>
  </r>
  <r>
    <n v="122"/>
    <n v="122"/>
    <x v="121"/>
    <x v="4"/>
    <n v="570893"/>
    <n v="102760.73999999999"/>
    <n v="673653.74"/>
  </r>
  <r>
    <n v="123"/>
    <n v="123"/>
    <x v="122"/>
    <x v="0"/>
    <n v="464589"/>
    <n v="83626.02"/>
    <n v="548215.02"/>
  </r>
  <r>
    <n v="124"/>
    <n v="124"/>
    <x v="123"/>
    <x v="0"/>
    <n v="140953"/>
    <n v="25371.54"/>
    <n v="166324.54"/>
  </r>
  <r>
    <n v="125"/>
    <n v="125"/>
    <x v="124"/>
    <x v="1"/>
    <n v="234922"/>
    <n v="42285.96"/>
    <n v="277207.96000000002"/>
  </r>
  <r>
    <n v="126"/>
    <n v="126"/>
    <x v="125"/>
    <x v="0"/>
    <n v="177801"/>
    <n v="32004.18"/>
    <n v="209805.18"/>
  </r>
  <r>
    <n v="127"/>
    <n v="127"/>
    <x v="126"/>
    <x v="1"/>
    <n v="416816"/>
    <n v="75026.87999999999"/>
    <n v="491842.88"/>
  </r>
  <r>
    <n v="128"/>
    <n v="128"/>
    <x v="127"/>
    <x v="2"/>
    <n v="265998"/>
    <n v="47879.64"/>
    <n v="313877.64"/>
  </r>
  <r>
    <n v="129"/>
    <n v="129"/>
    <x v="128"/>
    <x v="0"/>
    <n v="131547"/>
    <n v="23678.46"/>
    <n v="155225.46"/>
  </r>
  <r>
    <n v="130"/>
    <n v="130"/>
    <x v="129"/>
    <x v="1"/>
    <n v="181401"/>
    <n v="32652.18"/>
    <n v="214053.18"/>
  </r>
  <r>
    <n v="131"/>
    <n v="131"/>
    <x v="130"/>
    <x v="3"/>
    <n v="464767"/>
    <n v="83658.06"/>
    <n v="548425.06000000006"/>
  </r>
  <r>
    <n v="132"/>
    <n v="132"/>
    <x v="131"/>
    <x v="0"/>
    <n v="558356"/>
    <n v="100504.08"/>
    <n v="658860.07999999996"/>
  </r>
  <r>
    <n v="133"/>
    <n v="133"/>
    <x v="132"/>
    <x v="4"/>
    <n v="231490"/>
    <n v="41668.199999999997"/>
    <n v="273158.2"/>
  </r>
  <r>
    <n v="134"/>
    <n v="134"/>
    <x v="133"/>
    <x v="0"/>
    <n v="313223"/>
    <n v="56380.14"/>
    <n v="369603.14"/>
  </r>
  <r>
    <n v="135"/>
    <n v="135"/>
    <x v="134"/>
    <x v="1"/>
    <n v="419091"/>
    <n v="75436.37999999999"/>
    <n v="494527.38"/>
  </r>
  <r>
    <n v="136"/>
    <n v="136"/>
    <x v="135"/>
    <x v="5"/>
    <n v="276264"/>
    <n v="49727.519999999997"/>
    <n v="325991.52"/>
  </r>
  <r>
    <n v="137"/>
    <n v="137"/>
    <x v="136"/>
    <x v="0"/>
    <n v="173662"/>
    <n v="31259.16"/>
    <n v="204921.16"/>
  </r>
  <r>
    <n v="138"/>
    <n v="138"/>
    <x v="137"/>
    <x v="1"/>
    <n v="385754"/>
    <n v="69435.72"/>
    <n v="455189.72"/>
  </r>
  <r>
    <n v="139"/>
    <n v="139"/>
    <x v="138"/>
    <x v="6"/>
    <n v="352876"/>
    <n v="63517.68"/>
    <n v="416393.68"/>
  </r>
  <r>
    <n v="140"/>
    <n v="140"/>
    <x v="139"/>
    <x v="7"/>
    <n v="218368"/>
    <n v="39306.239999999998"/>
    <n v="257674.23999999999"/>
  </r>
  <r>
    <n v="141"/>
    <n v="141"/>
    <x v="140"/>
    <x v="8"/>
    <n v="373475"/>
    <n v="67225.5"/>
    <n v="440700.5"/>
  </r>
  <r>
    <n v="142"/>
    <n v="142"/>
    <x v="141"/>
    <x v="9"/>
    <n v="556814"/>
    <n v="100226.51999999999"/>
    <n v="657040.52"/>
  </r>
  <r>
    <n v="143"/>
    <n v="143"/>
    <x v="142"/>
    <x v="2"/>
    <n v="312812"/>
    <n v="56306.159999999996"/>
    <n v="369118.16"/>
  </r>
  <r>
    <n v="144"/>
    <n v="144"/>
    <x v="143"/>
    <x v="3"/>
    <n v="219925"/>
    <n v="39586.5"/>
    <n v="259511.5"/>
  </r>
  <r>
    <n v="145"/>
    <n v="145"/>
    <x v="144"/>
    <x v="0"/>
    <n v="346955"/>
    <n v="62451.899999999994"/>
    <n v="409406.9"/>
  </r>
  <r>
    <n v="146"/>
    <n v="146"/>
    <x v="145"/>
    <x v="1"/>
    <n v="515905"/>
    <n v="92862.9"/>
    <n v="608767.9"/>
  </r>
  <r>
    <n v="147"/>
    <n v="147"/>
    <x v="146"/>
    <x v="4"/>
    <n v="126691"/>
    <n v="22804.379999999997"/>
    <n v="149495.38"/>
  </r>
  <r>
    <n v="148"/>
    <n v="148"/>
    <x v="147"/>
    <x v="0"/>
    <n v="489603"/>
    <n v="88128.54"/>
    <n v="577731.54"/>
  </r>
  <r>
    <n v="149"/>
    <n v="149"/>
    <x v="148"/>
    <x v="0"/>
    <n v="415586"/>
    <n v="74805.48"/>
    <n v="490391.48"/>
  </r>
  <r>
    <n v="150"/>
    <n v="150"/>
    <x v="149"/>
    <x v="1"/>
    <n v="240077"/>
    <n v="43213.86"/>
    <n v="283290.86"/>
  </r>
  <r>
    <n v="151"/>
    <n v="151"/>
    <x v="150"/>
    <x v="0"/>
    <n v="425832"/>
    <n v="76649.759999999995"/>
    <n v="502481.76"/>
  </r>
  <r>
    <n v="152"/>
    <n v="152"/>
    <x v="151"/>
    <x v="1"/>
    <n v="177972"/>
    <n v="32034.959999999999"/>
    <n v="210006.96"/>
  </r>
  <r>
    <n v="153"/>
    <n v="153"/>
    <x v="152"/>
    <x v="2"/>
    <n v="582528"/>
    <n v="104855.03999999999"/>
    <n v="687383.04000000004"/>
  </r>
  <r>
    <n v="154"/>
    <n v="154"/>
    <x v="153"/>
    <x v="0"/>
    <n v="159310"/>
    <n v="28675.8"/>
    <n v="187985.8"/>
  </r>
  <r>
    <n v="155"/>
    <n v="155"/>
    <x v="154"/>
    <x v="1"/>
    <n v="440209"/>
    <n v="79237.62"/>
    <n v="519446.62"/>
  </r>
  <r>
    <n v="156"/>
    <n v="156"/>
    <x v="155"/>
    <x v="3"/>
    <n v="394635"/>
    <n v="71034.3"/>
    <n v="465669.3"/>
  </r>
  <r>
    <n v="157"/>
    <n v="157"/>
    <x v="156"/>
    <x v="0"/>
    <n v="586204"/>
    <n v="105516.72"/>
    <n v="691720.72"/>
  </r>
  <r>
    <n v="158"/>
    <n v="158"/>
    <x v="157"/>
    <x v="4"/>
    <n v="224392"/>
    <n v="40390.559999999998"/>
    <n v="264782.56"/>
  </r>
  <r>
    <n v="159"/>
    <n v="159"/>
    <x v="158"/>
    <x v="0"/>
    <n v="124780"/>
    <n v="22460.399999999998"/>
    <n v="147240.4"/>
  </r>
  <r>
    <n v="160"/>
    <n v="160"/>
    <x v="159"/>
    <x v="1"/>
    <n v="402834"/>
    <n v="72510.12"/>
    <n v="475344.12"/>
  </r>
  <r>
    <n v="161"/>
    <n v="161"/>
    <x v="160"/>
    <x v="5"/>
    <n v="189938"/>
    <n v="34188.839999999997"/>
    <n v="224126.84"/>
  </r>
  <r>
    <n v="162"/>
    <n v="162"/>
    <x v="161"/>
    <x v="0"/>
    <n v="249009"/>
    <n v="44821.619999999995"/>
    <n v="293830.62"/>
  </r>
  <r>
    <n v="163"/>
    <n v="163"/>
    <x v="162"/>
    <x v="1"/>
    <n v="281300"/>
    <n v="50634"/>
    <n v="331934"/>
  </r>
  <r>
    <n v="164"/>
    <n v="164"/>
    <x v="163"/>
    <x v="6"/>
    <n v="591532"/>
    <n v="106475.76"/>
    <n v="698007.76"/>
  </r>
  <r>
    <n v="165"/>
    <n v="165"/>
    <x v="164"/>
    <x v="7"/>
    <n v="493463"/>
    <n v="88823.34"/>
    <n v="582286.34"/>
  </r>
  <r>
    <n v="166"/>
    <n v="166"/>
    <x v="165"/>
    <x v="8"/>
    <n v="435935"/>
    <n v="78468.3"/>
    <n v="514403.3"/>
  </r>
  <r>
    <n v="167"/>
    <n v="167"/>
    <x v="166"/>
    <x v="9"/>
    <n v="463453"/>
    <n v="83421.539999999994"/>
    <n v="546874.54"/>
  </r>
  <r>
    <n v="168"/>
    <n v="168"/>
    <x v="167"/>
    <x v="2"/>
    <n v="555489"/>
    <n v="99988.01999999999"/>
    <n v="655477.02"/>
  </r>
  <r>
    <n v="169"/>
    <n v="169"/>
    <x v="168"/>
    <x v="3"/>
    <n v="145123"/>
    <n v="26122.14"/>
    <n v="171245.14"/>
  </r>
  <r>
    <n v="170"/>
    <n v="170"/>
    <x v="169"/>
    <x v="0"/>
    <n v="384366"/>
    <n v="69185.88"/>
    <n v="453551.88"/>
  </r>
  <r>
    <n v="171"/>
    <n v="171"/>
    <x v="170"/>
    <x v="1"/>
    <n v="578426"/>
    <n v="104116.68"/>
    <n v="682542.67999999993"/>
  </r>
  <r>
    <n v="172"/>
    <n v="172"/>
    <x v="171"/>
    <x v="4"/>
    <n v="443046"/>
    <n v="79748.28"/>
    <n v="522794.28"/>
  </r>
  <r>
    <n v="173"/>
    <n v="173"/>
    <x v="172"/>
    <x v="0"/>
    <n v="599695"/>
    <n v="107945.09999999999"/>
    <n v="707640.1"/>
  </r>
  <r>
    <n v="174"/>
    <n v="174"/>
    <x v="173"/>
    <x v="0"/>
    <n v="239978"/>
    <n v="43196.04"/>
    <n v="283174.03999999998"/>
  </r>
  <r>
    <n v="175"/>
    <n v="175"/>
    <x v="174"/>
    <x v="1"/>
    <n v="285410"/>
    <n v="51373.799999999996"/>
    <n v="33678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0F45D-6D67-413D-92E4-CB1CE31858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2" firstHeaderRow="0" firstDataRow="1" firstDataCol="1"/>
  <pivotFields count="7">
    <pivotField showAll="0"/>
    <pivotField showAll="0"/>
    <pivotField numFmtId="14" showAll="0"/>
    <pivotField axis="axisRow" showAll="0">
      <items count="11">
        <item x="0"/>
        <item x="3"/>
        <item x="1"/>
        <item x="5"/>
        <item x="9"/>
        <item x="6"/>
        <item x="8"/>
        <item x="2"/>
        <item x="4"/>
        <item x="7"/>
        <item t="default"/>
      </items>
    </pivotField>
    <pivotField dataField="1" showAll="0"/>
    <pivotField dataField="1" numFmtId="1" showAll="0"/>
    <pivotField dataField="1" numFmtId="1" showAll="0"/>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Sum of Amount" fld="4" baseField="0" baseItem="0"/>
    <dataField name="Sum of GST" fld="5" baseField="0" baseItem="0" numFmtId="1"/>
    <dataField name="Sum of Total" fld="6" baseField="0" baseItem="0" numFmtId="1"/>
  </dataFields>
  <formats count="31">
    <format dxfId="665">
      <pivotArea type="all" dataOnly="0" outline="0" fieldPosition="0"/>
    </format>
    <format dxfId="664">
      <pivotArea outline="0" collapsedLevelsAreSubtotals="1" fieldPosition="0"/>
    </format>
    <format dxfId="663">
      <pivotArea field="3" type="button" dataOnly="0" labelOnly="1" outline="0" axis="axisRow" fieldPosition="0"/>
    </format>
    <format dxfId="662">
      <pivotArea dataOnly="0" labelOnly="1" fieldPosition="0">
        <references count="1">
          <reference field="3" count="0"/>
        </references>
      </pivotArea>
    </format>
    <format dxfId="661">
      <pivotArea dataOnly="0" labelOnly="1" grandRow="1" outline="0" fieldPosition="0"/>
    </format>
    <format dxfId="660">
      <pivotArea dataOnly="0" labelOnly="1" outline="0" fieldPosition="0">
        <references count="1">
          <reference field="4294967294" count="3">
            <x v="0"/>
            <x v="1"/>
            <x v="2"/>
          </reference>
        </references>
      </pivotArea>
    </format>
    <format dxfId="659">
      <pivotArea type="all" dataOnly="0" outline="0" fieldPosition="0"/>
    </format>
    <format dxfId="658">
      <pivotArea outline="0" collapsedLevelsAreSubtotals="1" fieldPosition="0"/>
    </format>
    <format dxfId="657">
      <pivotArea field="3" type="button" dataOnly="0" labelOnly="1" outline="0" axis="axisRow" fieldPosition="0"/>
    </format>
    <format dxfId="656">
      <pivotArea dataOnly="0" labelOnly="1" fieldPosition="0">
        <references count="1">
          <reference field="3" count="0"/>
        </references>
      </pivotArea>
    </format>
    <format dxfId="655">
      <pivotArea dataOnly="0" labelOnly="1" grandRow="1" outline="0" fieldPosition="0"/>
    </format>
    <format dxfId="654">
      <pivotArea dataOnly="0" labelOnly="1" outline="0" fieldPosition="0">
        <references count="1">
          <reference field="4294967294" count="3">
            <x v="0"/>
            <x v="1"/>
            <x v="2"/>
          </reference>
        </references>
      </pivotArea>
    </format>
    <format dxfId="653">
      <pivotArea type="all" dataOnly="0" outline="0" fieldPosition="0"/>
    </format>
    <format dxfId="652">
      <pivotArea outline="0" collapsedLevelsAreSubtotals="1" fieldPosition="0"/>
    </format>
    <format dxfId="651">
      <pivotArea outline="0" collapsedLevelsAreSubtotals="1" fieldPosition="0"/>
    </format>
    <format dxfId="650">
      <pivotArea type="all" dataOnly="0" outline="0" fieldPosition="0"/>
    </format>
    <format dxfId="649">
      <pivotArea field="3" type="button" dataOnly="0" labelOnly="1" outline="0" axis="axisRow" fieldPosition="0"/>
    </format>
    <format dxfId="648">
      <pivotArea dataOnly="0" labelOnly="1" outline="0" fieldPosition="0">
        <references count="1">
          <reference field="4294967294" count="3">
            <x v="0"/>
            <x v="1"/>
            <x v="2"/>
          </reference>
        </references>
      </pivotArea>
    </format>
    <format dxfId="647">
      <pivotArea field="3" type="button" dataOnly="0" labelOnly="1" outline="0" axis="axisRow" fieldPosition="0"/>
    </format>
    <format dxfId="646">
      <pivotArea dataOnly="0" labelOnly="1" outline="0" fieldPosition="0">
        <references count="1">
          <reference field="4294967294" count="3">
            <x v="0"/>
            <x v="1"/>
            <x v="2"/>
          </reference>
        </references>
      </pivotArea>
    </format>
    <format dxfId="645">
      <pivotArea dataOnly="0" grandRow="1" axis="axisRow" fieldPosition="0"/>
    </format>
    <format dxfId="644">
      <pivotArea dataOnly="0" fieldPosition="0">
        <references count="1">
          <reference field="3" count="0"/>
        </references>
      </pivotArea>
    </format>
    <format dxfId="643">
      <pivotArea type="all" dataOnly="0" outline="0" fieldPosition="0"/>
    </format>
    <format dxfId="642">
      <pivotArea outline="0" collapsedLevelsAreSubtotals="1" fieldPosition="0"/>
    </format>
    <format dxfId="641">
      <pivotArea field="3" type="button" dataOnly="0" labelOnly="1" outline="0" axis="axisRow" fieldPosition="0"/>
    </format>
    <format dxfId="640">
      <pivotArea dataOnly="0" labelOnly="1" fieldPosition="0">
        <references count="1">
          <reference field="3" count="0"/>
        </references>
      </pivotArea>
    </format>
    <format dxfId="639">
      <pivotArea dataOnly="0" labelOnly="1" grandRow="1" outline="0" fieldPosition="0"/>
    </format>
    <format dxfId="638">
      <pivotArea dataOnly="0" labelOnly="1" outline="0" fieldPosition="0">
        <references count="1">
          <reference field="4294967294" count="3">
            <x v="0"/>
            <x v="1"/>
            <x v="2"/>
          </reference>
        </references>
      </pivotArea>
    </format>
    <format dxfId="637">
      <pivotArea outline="0" collapsedLevelsAreSubtotals="1" fieldPosition="0"/>
    </format>
    <format dxfId="636">
      <pivotArea outline="0" collapsedLevelsAreSubtotals="1" fieldPosition="0"/>
    </format>
    <format dxfId="635">
      <pivotArea collapsedLevelsAreSubtotals="1" fieldPosition="0">
        <references count="2">
          <reference field="4294967294" count="1" selected="0">
            <x v="0"/>
          </reference>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BBA75-7532-49CA-847A-5CC354F2196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12" firstHeaderRow="0" firstDataRow="1" firstDataCol="1"/>
  <pivotFields count="7">
    <pivotField showAll="0"/>
    <pivotField showAll="0"/>
    <pivotField numFmtId="14" showAll="0"/>
    <pivotField axis="axisRow" showAll="0">
      <items count="11">
        <item x="0"/>
        <item x="3"/>
        <item x="1"/>
        <item x="5"/>
        <item x="9"/>
        <item x="6"/>
        <item x="8"/>
        <item x="2"/>
        <item x="4"/>
        <item x="7"/>
        <item t="default"/>
      </items>
    </pivotField>
    <pivotField dataField="1" showAll="0"/>
    <pivotField dataField="1" numFmtId="1" showAll="0"/>
    <pivotField dataField="1" numFmtId="1" showAll="0"/>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Sum of Amount" fld="4" baseField="0" baseItem="0"/>
    <dataField name="Sum of GST" fld="5" baseField="0" baseItem="0" numFmtId="1"/>
    <dataField name="Sum of Total" fld="6" baseField="0" baseItem="0" numFmtId="1"/>
  </dataFields>
  <formats count="25">
    <format dxfId="634">
      <pivotArea type="all" dataOnly="0" outline="0" fieldPosition="0"/>
    </format>
    <format dxfId="633">
      <pivotArea outline="0" collapsedLevelsAreSubtotals="1" fieldPosition="0"/>
    </format>
    <format dxfId="632">
      <pivotArea field="3" type="button" dataOnly="0" labelOnly="1" outline="0" axis="axisRow" fieldPosition="0"/>
    </format>
    <format dxfId="631">
      <pivotArea dataOnly="0" labelOnly="1" fieldPosition="0">
        <references count="1">
          <reference field="3" count="0"/>
        </references>
      </pivotArea>
    </format>
    <format dxfId="630">
      <pivotArea dataOnly="0" labelOnly="1" grandRow="1" outline="0" fieldPosition="0"/>
    </format>
    <format dxfId="629">
      <pivotArea dataOnly="0" labelOnly="1" outline="0" fieldPosition="0">
        <references count="1">
          <reference field="4294967294" count="3">
            <x v="0"/>
            <x v="1"/>
            <x v="2"/>
          </reference>
        </references>
      </pivotArea>
    </format>
    <format dxfId="628">
      <pivotArea type="all" dataOnly="0" outline="0" fieldPosition="0"/>
    </format>
    <format dxfId="627">
      <pivotArea outline="0" collapsedLevelsAreSubtotals="1" fieldPosition="0"/>
    </format>
    <format dxfId="626">
      <pivotArea field="3" type="button" dataOnly="0" labelOnly="1" outline="0" axis="axisRow" fieldPosition="0"/>
    </format>
    <format dxfId="625">
      <pivotArea dataOnly="0" labelOnly="1" fieldPosition="0">
        <references count="1">
          <reference field="3" count="0"/>
        </references>
      </pivotArea>
    </format>
    <format dxfId="624">
      <pivotArea dataOnly="0" labelOnly="1" grandRow="1" outline="0" fieldPosition="0"/>
    </format>
    <format dxfId="623">
      <pivotArea dataOnly="0" labelOnly="1" outline="0" fieldPosition="0">
        <references count="1">
          <reference field="4294967294" count="3">
            <x v="0"/>
            <x v="1"/>
            <x v="2"/>
          </reference>
        </references>
      </pivotArea>
    </format>
    <format dxfId="622">
      <pivotArea type="all" dataOnly="0" outline="0" fieldPosition="0"/>
    </format>
    <format dxfId="621">
      <pivotArea outline="0" collapsedLevelsAreSubtotals="1" fieldPosition="0"/>
    </format>
    <format dxfId="620">
      <pivotArea field="3" type="button" dataOnly="0" labelOnly="1" outline="0" axis="axisRow" fieldPosition="0"/>
    </format>
    <format dxfId="619">
      <pivotArea dataOnly="0" labelOnly="1" fieldPosition="0">
        <references count="1">
          <reference field="3" count="0"/>
        </references>
      </pivotArea>
    </format>
    <format dxfId="618">
      <pivotArea dataOnly="0" labelOnly="1" grandRow="1" outline="0" fieldPosition="0"/>
    </format>
    <format dxfId="617">
      <pivotArea dataOnly="0" labelOnly="1" outline="0" fieldPosition="0">
        <references count="1">
          <reference field="4294967294" count="3">
            <x v="0"/>
            <x v="1"/>
            <x v="2"/>
          </reference>
        </references>
      </pivotArea>
    </format>
    <format dxfId="616">
      <pivotArea field="3" type="button" dataOnly="0" labelOnly="1" outline="0" axis="axisRow" fieldPosition="0"/>
    </format>
    <format dxfId="615">
      <pivotArea dataOnly="0" labelOnly="1" outline="0" fieldPosition="0">
        <references count="1">
          <reference field="4294967294" count="3">
            <x v="0"/>
            <x v="1"/>
            <x v="2"/>
          </reference>
        </references>
      </pivotArea>
    </format>
    <format dxfId="614">
      <pivotArea field="3" type="button" dataOnly="0" labelOnly="1" outline="0" axis="axisRow" fieldPosition="0"/>
    </format>
    <format dxfId="613">
      <pivotArea dataOnly="0" labelOnly="1" outline="0" fieldPosition="0">
        <references count="1">
          <reference field="4294967294" count="3">
            <x v="0"/>
            <x v="1"/>
            <x v="2"/>
          </reference>
        </references>
      </pivotArea>
    </format>
    <format dxfId="612">
      <pivotArea field="3" dataOnly="0" grandRow="1" axis="axisRow" fieldPosition="0">
        <references count="1">
          <reference field="3" count="0"/>
        </references>
      </pivotArea>
    </format>
    <format dxfId="611">
      <pivotArea collapsedLevelsAreSubtotals="1" fieldPosition="0">
        <references count="1">
          <reference field="3" count="0"/>
        </references>
      </pivotArea>
    </format>
    <format dxfId="610">
      <pivotArea dataOnly="0" labelOnly="1" fieldPosition="0">
        <references count="1">
          <reference field="3" count="0"/>
        </references>
      </pivotArea>
    </format>
  </formats>
  <chartFormats count="3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 chart="0" format="9">
      <pivotArea type="data" outline="0" fieldPosition="0">
        <references count="2">
          <reference field="4294967294" count="1" selected="0">
            <x v="0"/>
          </reference>
          <reference field="3" count="1" selected="0">
            <x v="5"/>
          </reference>
        </references>
      </pivotArea>
    </chartFormat>
    <chartFormat chart="0" format="10">
      <pivotArea type="data" outline="0" fieldPosition="0">
        <references count="2">
          <reference field="4294967294" count="1" selected="0">
            <x v="0"/>
          </reference>
          <reference field="3" count="1" selected="0">
            <x v="6"/>
          </reference>
        </references>
      </pivotArea>
    </chartFormat>
    <chartFormat chart="0" format="11">
      <pivotArea type="data" outline="0" fieldPosition="0">
        <references count="2">
          <reference field="4294967294" count="1" selected="0">
            <x v="0"/>
          </reference>
          <reference field="3" count="1" selected="0">
            <x v="7"/>
          </reference>
        </references>
      </pivotArea>
    </chartFormat>
    <chartFormat chart="0" format="12">
      <pivotArea type="data" outline="0" fieldPosition="0">
        <references count="2">
          <reference field="4294967294" count="1" selected="0">
            <x v="0"/>
          </reference>
          <reference field="3" count="1" selected="0">
            <x v="8"/>
          </reference>
        </references>
      </pivotArea>
    </chartFormat>
    <chartFormat chart="0" format="13">
      <pivotArea type="data" outline="0" fieldPosition="0">
        <references count="2">
          <reference field="4294967294" count="1" selected="0">
            <x v="0"/>
          </reference>
          <reference field="3" count="1" selected="0">
            <x v="9"/>
          </reference>
        </references>
      </pivotArea>
    </chartFormat>
    <chartFormat chart="0" format="14">
      <pivotArea type="data" outline="0" fieldPosition="0">
        <references count="2">
          <reference field="4294967294" count="1" selected="0">
            <x v="1"/>
          </reference>
          <reference field="3" count="1" selected="0">
            <x v="0"/>
          </reference>
        </references>
      </pivotArea>
    </chartFormat>
    <chartFormat chart="0" format="15">
      <pivotArea type="data" outline="0" fieldPosition="0">
        <references count="2">
          <reference field="4294967294" count="1" selected="0">
            <x v="1"/>
          </reference>
          <reference field="3" count="1" selected="0">
            <x v="1"/>
          </reference>
        </references>
      </pivotArea>
    </chartFormat>
    <chartFormat chart="0" format="16">
      <pivotArea type="data" outline="0" fieldPosition="0">
        <references count="2">
          <reference field="4294967294" count="1" selected="0">
            <x v="1"/>
          </reference>
          <reference field="3" count="1" selected="0">
            <x v="2"/>
          </reference>
        </references>
      </pivotArea>
    </chartFormat>
    <chartFormat chart="0" format="17">
      <pivotArea type="data" outline="0" fieldPosition="0">
        <references count="2">
          <reference field="4294967294" count="1" selected="0">
            <x v="1"/>
          </reference>
          <reference field="3" count="1" selected="0">
            <x v="3"/>
          </reference>
        </references>
      </pivotArea>
    </chartFormat>
    <chartFormat chart="0" format="18">
      <pivotArea type="data" outline="0" fieldPosition="0">
        <references count="2">
          <reference field="4294967294" count="1" selected="0">
            <x v="1"/>
          </reference>
          <reference field="3" count="1" selected="0">
            <x v="4"/>
          </reference>
        </references>
      </pivotArea>
    </chartFormat>
    <chartFormat chart="0" format="19">
      <pivotArea type="data" outline="0" fieldPosition="0">
        <references count="2">
          <reference field="4294967294" count="1" selected="0">
            <x v="1"/>
          </reference>
          <reference field="3" count="1" selected="0">
            <x v="5"/>
          </reference>
        </references>
      </pivotArea>
    </chartFormat>
    <chartFormat chart="0" format="20">
      <pivotArea type="data" outline="0" fieldPosition="0">
        <references count="2">
          <reference field="4294967294" count="1" selected="0">
            <x v="1"/>
          </reference>
          <reference field="3" count="1" selected="0">
            <x v="6"/>
          </reference>
        </references>
      </pivotArea>
    </chartFormat>
    <chartFormat chart="0" format="21">
      <pivotArea type="data" outline="0" fieldPosition="0">
        <references count="2">
          <reference field="4294967294" count="1" selected="0">
            <x v="1"/>
          </reference>
          <reference field="3" count="1" selected="0">
            <x v="7"/>
          </reference>
        </references>
      </pivotArea>
    </chartFormat>
    <chartFormat chart="0" format="22">
      <pivotArea type="data" outline="0" fieldPosition="0">
        <references count="2">
          <reference field="4294967294" count="1" selected="0">
            <x v="1"/>
          </reference>
          <reference field="3" count="1" selected="0">
            <x v="8"/>
          </reference>
        </references>
      </pivotArea>
    </chartFormat>
    <chartFormat chart="0" format="23">
      <pivotArea type="data" outline="0" fieldPosition="0">
        <references count="2">
          <reference field="4294967294" count="1" selected="0">
            <x v="1"/>
          </reference>
          <reference field="3" count="1" selected="0">
            <x v="9"/>
          </reference>
        </references>
      </pivotArea>
    </chartFormat>
    <chartFormat chart="0" format="24">
      <pivotArea type="data" outline="0" fieldPosition="0">
        <references count="2">
          <reference field="4294967294" count="1" selected="0">
            <x v="2"/>
          </reference>
          <reference field="3" count="1" selected="0">
            <x v="0"/>
          </reference>
        </references>
      </pivotArea>
    </chartFormat>
    <chartFormat chart="0" format="25">
      <pivotArea type="data" outline="0" fieldPosition="0">
        <references count="2">
          <reference field="4294967294" count="1" selected="0">
            <x v="2"/>
          </reference>
          <reference field="3" count="1" selected="0">
            <x v="1"/>
          </reference>
        </references>
      </pivotArea>
    </chartFormat>
    <chartFormat chart="0" format="26">
      <pivotArea type="data" outline="0" fieldPosition="0">
        <references count="2">
          <reference field="4294967294" count="1" selected="0">
            <x v="2"/>
          </reference>
          <reference field="3" count="1" selected="0">
            <x v="2"/>
          </reference>
        </references>
      </pivotArea>
    </chartFormat>
    <chartFormat chart="0" format="27">
      <pivotArea type="data" outline="0" fieldPosition="0">
        <references count="2">
          <reference field="4294967294" count="1" selected="0">
            <x v="2"/>
          </reference>
          <reference field="3" count="1" selected="0">
            <x v="3"/>
          </reference>
        </references>
      </pivotArea>
    </chartFormat>
    <chartFormat chart="0" format="28">
      <pivotArea type="data" outline="0" fieldPosition="0">
        <references count="2">
          <reference field="4294967294" count="1" selected="0">
            <x v="2"/>
          </reference>
          <reference field="3" count="1" selected="0">
            <x v="4"/>
          </reference>
        </references>
      </pivotArea>
    </chartFormat>
    <chartFormat chart="0" format="29">
      <pivotArea type="data" outline="0" fieldPosition="0">
        <references count="2">
          <reference field="4294967294" count="1" selected="0">
            <x v="2"/>
          </reference>
          <reference field="3" count="1" selected="0">
            <x v="5"/>
          </reference>
        </references>
      </pivotArea>
    </chartFormat>
    <chartFormat chart="0" format="30">
      <pivotArea type="data" outline="0" fieldPosition="0">
        <references count="2">
          <reference field="4294967294" count="1" selected="0">
            <x v="2"/>
          </reference>
          <reference field="3" count="1" selected="0">
            <x v="6"/>
          </reference>
        </references>
      </pivotArea>
    </chartFormat>
    <chartFormat chart="0" format="31">
      <pivotArea type="data" outline="0" fieldPosition="0">
        <references count="2">
          <reference field="4294967294" count="1" selected="0">
            <x v="2"/>
          </reference>
          <reference field="3" count="1" selected="0">
            <x v="7"/>
          </reference>
        </references>
      </pivotArea>
    </chartFormat>
    <chartFormat chart="0" format="32">
      <pivotArea type="data" outline="0" fieldPosition="0">
        <references count="2">
          <reference field="4294967294" count="1" selected="0">
            <x v="2"/>
          </reference>
          <reference field="3" count="1" selected="0">
            <x v="8"/>
          </reference>
        </references>
      </pivotArea>
    </chartFormat>
    <chartFormat chart="0" format="33">
      <pivotArea type="data" outline="0" fieldPosition="0">
        <references count="2">
          <reference field="4294967294"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1" xr10:uid="{1D2D1F1C-77D1-4844-9FF3-EF90882F118C}" sourceName="PARTY NAME">
  <pivotTables>
    <pivotTable tabId="4" name="PivotTable1"/>
  </pivotTables>
  <data>
    <tabular pivotCacheId="36438849">
      <items count="10">
        <i x="0" s="1"/>
        <i x="3" s="1"/>
        <i x="1" s="1"/>
        <i x="5" s="1"/>
        <i x="9" s="1"/>
        <i x="6" s="1"/>
        <i x="8" s="1"/>
        <i x="2"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2" xr10:uid="{95DB7ED0-6F47-4CA8-B83B-37B91D862B6A}" sourceName="PARTY NAME">
  <pivotTables>
    <pivotTable tabId="7" name="PivotTable6"/>
  </pivotTables>
  <data>
    <tabular pivotCacheId="36438849">
      <items count="10">
        <i x="0" s="1"/>
        <i x="3" s="1"/>
        <i x="1" s="1"/>
        <i x="5" s="1"/>
        <i x="9" s="1"/>
        <i x="6" s="1"/>
        <i x="8" s="1"/>
        <i x="2"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2FC1D2A8-564B-49F6-A210-044F08BB056A}" sourceName="PARTY NAM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1" xr10:uid="{D0B8C50E-906D-4F6E-874A-A744ADAB2AF5}" cache="Slicer_PARTY_NAME1" caption="PARTY NAME" columnCount="2" style="SlicerStyleLight6"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2" xr10:uid="{98F65E47-5C07-4B16-933E-AFE927E0D3C8}" cache="Slicer_PARTY_NAME2" caption="PARTY NAME" columnCount="2" style="SlicerStyleLight6" rowHeight="32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xr10:uid="{F79AE8B9-123B-4339-A440-9E8DD3DB1483}" cache="Slicer_PARTY_NAME" caption="PARTY NAME "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BA9B81-D1A4-42FA-BA39-3CBD270D890E}" name="Table1" displayName="Table1" ref="A1:G177" totalsRowCount="1" headerRowDxfId="599" dataDxfId="598" headerRowBorderDxfId="608" tableBorderDxfId="609" totalsRowBorderDxfId="607">
  <autoFilter ref="A1:G176" xr:uid="{6CBA9B81-D1A4-42FA-BA39-3CBD270D890E}"/>
  <tableColumns count="7">
    <tableColumn id="1" xr3:uid="{D575B398-0727-48CE-BC31-A1758ADB5C3A}" name="S.No." totalsRowLabel="Total" dataDxfId="606" totalsRowDxfId="597"/>
    <tableColumn id="2" xr3:uid="{FACABF1B-70BC-4712-A3F3-8FCE0332D374}" name="BILL NO." dataDxfId="605" totalsRowDxfId="596"/>
    <tableColumn id="3" xr3:uid="{93ACD965-E8CB-4ED4-AED2-B4DB5B931C2A}" name="DATE" dataDxfId="604" totalsRowDxfId="595"/>
    <tableColumn id="4" xr3:uid="{D113F4EA-DE2E-4E95-88CD-D731B325D435}" name="PARTY NAME" dataDxfId="603" totalsRowDxfId="594"/>
    <tableColumn id="5" xr3:uid="{4F3396B6-0674-44ED-84F1-978D99145DD3}" name="Amount" totalsRowFunction="sum" dataDxfId="602" totalsRowDxfId="591"/>
    <tableColumn id="6" xr3:uid="{71472307-FAA3-43E5-A533-E80935B24975}" name="GST" totalsRowFunction="sum" dataDxfId="601" totalsRowDxfId="592">
      <calculatedColumnFormula>E2*18%</calculatedColumnFormula>
    </tableColumn>
    <tableColumn id="7" xr3:uid="{20B42DA9-A1C8-4162-B930-DDE4A3F572F6}" name="Total" totalsRowFunction="sum" dataDxfId="600" totalsRowDxfId="593">
      <calculatedColumnFormula>E2+F2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FC797-FB8E-4AAF-906A-ADBA69747023}">
  <dimension ref="A1:D12"/>
  <sheetViews>
    <sheetView showGridLines="0" workbookViewId="0">
      <selection activeCell="E18" sqref="E18"/>
    </sheetView>
  </sheetViews>
  <sheetFormatPr defaultRowHeight="14.5" x14ac:dyDescent="0.35"/>
  <cols>
    <col min="1" max="1" width="18.26953125" bestFit="1" customWidth="1"/>
    <col min="2" max="2" width="14" bestFit="1" customWidth="1"/>
    <col min="3" max="5" width="11.36328125" bestFit="1" customWidth="1"/>
  </cols>
  <sheetData>
    <row r="1" spans="1:4" x14ac:dyDescent="0.35">
      <c r="A1" s="5" t="s">
        <v>17</v>
      </c>
      <c r="B1" s="5" t="s">
        <v>20</v>
      </c>
      <c r="C1" s="5" t="s">
        <v>21</v>
      </c>
      <c r="D1" s="5" t="s">
        <v>18</v>
      </c>
    </row>
    <row r="2" spans="1:4" x14ac:dyDescent="0.35">
      <c r="A2" s="8" t="s">
        <v>7</v>
      </c>
      <c r="B2" s="9">
        <v>19192862</v>
      </c>
      <c r="C2" s="22">
        <v>3454715.16</v>
      </c>
      <c r="D2" s="22">
        <v>22647577.159999996</v>
      </c>
    </row>
    <row r="3" spans="1:4" x14ac:dyDescent="0.35">
      <c r="A3" s="8" t="s">
        <v>10</v>
      </c>
      <c r="B3" s="22">
        <v>5008050</v>
      </c>
      <c r="C3" s="22">
        <v>901449.00000000012</v>
      </c>
      <c r="D3" s="22">
        <v>5909499</v>
      </c>
    </row>
    <row r="4" spans="1:4" x14ac:dyDescent="0.35">
      <c r="A4" s="8" t="s">
        <v>8</v>
      </c>
      <c r="B4" s="22">
        <v>16092068</v>
      </c>
      <c r="C4" s="22">
        <v>2896572.2400000007</v>
      </c>
      <c r="D4" s="22">
        <v>18988640.24000001</v>
      </c>
    </row>
    <row r="5" spans="1:4" x14ac:dyDescent="0.35">
      <c r="A5" s="8" t="s">
        <v>12</v>
      </c>
      <c r="B5" s="22">
        <v>2163577</v>
      </c>
      <c r="C5" s="22">
        <v>389443.86</v>
      </c>
      <c r="D5" s="22">
        <v>2553020.86</v>
      </c>
    </row>
    <row r="6" spans="1:4" x14ac:dyDescent="0.35">
      <c r="A6" s="8" t="s">
        <v>16</v>
      </c>
      <c r="B6" s="22">
        <v>2261252</v>
      </c>
      <c r="C6" s="22">
        <v>407025.36000000004</v>
      </c>
      <c r="D6" s="22">
        <v>2668277.36</v>
      </c>
    </row>
    <row r="7" spans="1:4" x14ac:dyDescent="0.35">
      <c r="A7" s="8" t="s">
        <v>13</v>
      </c>
      <c r="B7" s="22">
        <v>2846573</v>
      </c>
      <c r="C7" s="22">
        <v>512383.13999999996</v>
      </c>
      <c r="D7" s="22">
        <v>3358956.1400000006</v>
      </c>
    </row>
    <row r="8" spans="1:4" x14ac:dyDescent="0.35">
      <c r="A8" s="8" t="s">
        <v>15</v>
      </c>
      <c r="B8" s="22">
        <v>2776723</v>
      </c>
      <c r="C8" s="22">
        <v>499810.13999999996</v>
      </c>
      <c r="D8" s="22">
        <v>3276533.1399999997</v>
      </c>
    </row>
    <row r="9" spans="1:4" x14ac:dyDescent="0.35">
      <c r="A9" s="8" t="s">
        <v>9</v>
      </c>
      <c r="B9" s="22">
        <v>5404049</v>
      </c>
      <c r="C9" s="22">
        <v>972728.82000000007</v>
      </c>
      <c r="D9" s="22">
        <v>6376777.8200000003</v>
      </c>
    </row>
    <row r="10" spans="1:4" x14ac:dyDescent="0.35">
      <c r="A10" s="8" t="s">
        <v>11</v>
      </c>
      <c r="B10" s="22">
        <v>4906382</v>
      </c>
      <c r="C10" s="22">
        <v>883148.76</v>
      </c>
      <c r="D10" s="22">
        <v>5789530.7599999998</v>
      </c>
    </row>
    <row r="11" spans="1:4" x14ac:dyDescent="0.35">
      <c r="A11" s="8" t="s">
        <v>14</v>
      </c>
      <c r="B11" s="22">
        <v>2652010</v>
      </c>
      <c r="C11" s="22">
        <v>477361.80000000005</v>
      </c>
      <c r="D11" s="22">
        <v>3129371.8</v>
      </c>
    </row>
    <row r="12" spans="1:4" x14ac:dyDescent="0.35">
      <c r="A12" s="6" t="s">
        <v>19</v>
      </c>
      <c r="B12" s="23">
        <v>63303546</v>
      </c>
      <c r="C12" s="23">
        <v>11394638.280000003</v>
      </c>
      <c r="D12" s="23">
        <v>74698184.280000001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21C6B-9892-4E12-A38D-54786A5BEFEE}">
  <dimension ref="A1:D12"/>
  <sheetViews>
    <sheetView showGridLines="0" tabSelected="1" workbookViewId="0">
      <selection activeCell="G18" sqref="G18"/>
    </sheetView>
  </sheetViews>
  <sheetFormatPr defaultRowHeight="14.5" x14ac:dyDescent="0.35"/>
  <cols>
    <col min="1" max="1" width="19.1796875" bestFit="1" customWidth="1"/>
    <col min="2" max="2" width="14.90625" bestFit="1" customWidth="1"/>
    <col min="3" max="3" width="11.36328125" bestFit="1" customWidth="1"/>
    <col min="4" max="4" width="12.26953125" bestFit="1" customWidth="1"/>
  </cols>
  <sheetData>
    <row r="1" spans="1:4" x14ac:dyDescent="0.35">
      <c r="A1" s="10" t="s">
        <v>17</v>
      </c>
      <c r="B1" s="10" t="s">
        <v>20</v>
      </c>
      <c r="C1" s="10" t="s">
        <v>21</v>
      </c>
      <c r="D1" s="10" t="s">
        <v>18</v>
      </c>
    </row>
    <row r="2" spans="1:4" x14ac:dyDescent="0.35">
      <c r="A2" s="9" t="s">
        <v>7</v>
      </c>
      <c r="B2" s="9">
        <v>19192862</v>
      </c>
      <c r="C2" s="9">
        <v>3454715.16</v>
      </c>
      <c r="D2" s="9">
        <v>22647577.159999996</v>
      </c>
    </row>
    <row r="3" spans="1:4" x14ac:dyDescent="0.35">
      <c r="A3" s="9" t="s">
        <v>10</v>
      </c>
      <c r="B3" s="9">
        <v>5008050</v>
      </c>
      <c r="C3" s="9">
        <v>901449.00000000012</v>
      </c>
      <c r="D3" s="9">
        <v>5909499</v>
      </c>
    </row>
    <row r="4" spans="1:4" x14ac:dyDescent="0.35">
      <c r="A4" s="9" t="s">
        <v>8</v>
      </c>
      <c r="B4" s="9">
        <v>16092068</v>
      </c>
      <c r="C4" s="9">
        <v>2896572.2400000007</v>
      </c>
      <c r="D4" s="9">
        <v>18988640.24000001</v>
      </c>
    </row>
    <row r="5" spans="1:4" x14ac:dyDescent="0.35">
      <c r="A5" s="9" t="s">
        <v>12</v>
      </c>
      <c r="B5" s="9">
        <v>2163577</v>
      </c>
      <c r="C5" s="9">
        <v>389443.86</v>
      </c>
      <c r="D5" s="9">
        <v>2553020.86</v>
      </c>
    </row>
    <row r="6" spans="1:4" x14ac:dyDescent="0.35">
      <c r="A6" s="9" t="s">
        <v>16</v>
      </c>
      <c r="B6" s="9">
        <v>2261252</v>
      </c>
      <c r="C6" s="9">
        <v>407025.36000000004</v>
      </c>
      <c r="D6" s="9">
        <v>2668277.36</v>
      </c>
    </row>
    <row r="7" spans="1:4" x14ac:dyDescent="0.35">
      <c r="A7" s="9" t="s">
        <v>13</v>
      </c>
      <c r="B7" s="9">
        <v>2846573</v>
      </c>
      <c r="C7" s="9">
        <v>512383.13999999996</v>
      </c>
      <c r="D7" s="9">
        <v>3358956.1400000006</v>
      </c>
    </row>
    <row r="8" spans="1:4" x14ac:dyDescent="0.35">
      <c r="A8" s="9" t="s">
        <v>15</v>
      </c>
      <c r="B8" s="9">
        <v>2776723</v>
      </c>
      <c r="C8" s="9">
        <v>499810.13999999996</v>
      </c>
      <c r="D8" s="9">
        <v>3276533.1399999997</v>
      </c>
    </row>
    <row r="9" spans="1:4" x14ac:dyDescent="0.35">
      <c r="A9" s="9" t="s">
        <v>9</v>
      </c>
      <c r="B9" s="9">
        <v>5404049</v>
      </c>
      <c r="C9" s="9">
        <v>972728.82000000007</v>
      </c>
      <c r="D9" s="9">
        <v>6376777.8200000003</v>
      </c>
    </row>
    <row r="10" spans="1:4" x14ac:dyDescent="0.35">
      <c r="A10" s="9" t="s">
        <v>11</v>
      </c>
      <c r="B10" s="9">
        <v>4906382</v>
      </c>
      <c r="C10" s="9">
        <v>883148.76</v>
      </c>
      <c r="D10" s="9">
        <v>5789530.7599999998</v>
      </c>
    </row>
    <row r="11" spans="1:4" x14ac:dyDescent="0.35">
      <c r="A11" s="9" t="s">
        <v>14</v>
      </c>
      <c r="B11" s="9">
        <v>2652010</v>
      </c>
      <c r="C11" s="9">
        <v>477361.80000000005</v>
      </c>
      <c r="D11" s="9">
        <v>3129371.8</v>
      </c>
    </row>
    <row r="12" spans="1:4" x14ac:dyDescent="0.35">
      <c r="A12" s="7" t="s">
        <v>19</v>
      </c>
      <c r="B12" s="7">
        <v>63303546</v>
      </c>
      <c r="C12" s="7">
        <v>11394638.280000003</v>
      </c>
      <c r="D12" s="7">
        <v>74698184.280000001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F4C0-5AC9-4709-A8ED-52024167F9DA}">
  <dimension ref="A1:G176"/>
  <sheetViews>
    <sheetView topLeftCell="A163" zoomScale="140" zoomScaleNormal="140" workbookViewId="0">
      <selection sqref="A1:G176"/>
    </sheetView>
  </sheetViews>
  <sheetFormatPr defaultRowHeight="14.5" x14ac:dyDescent="0.35"/>
  <cols>
    <col min="1" max="1" width="5.7265625" bestFit="1" customWidth="1"/>
    <col min="2" max="2" width="8.26953125" bestFit="1" customWidth="1"/>
    <col min="3" max="3" width="11.1796875" bestFit="1" customWidth="1"/>
    <col min="4" max="4" width="19.453125" bestFit="1" customWidth="1"/>
    <col min="5" max="5" width="8.1796875" bestFit="1" customWidth="1"/>
    <col min="6" max="7" width="7.7265625" bestFit="1" customWidth="1"/>
  </cols>
  <sheetData>
    <row r="1" spans="1:7" x14ac:dyDescent="0.35">
      <c r="A1" s="1" t="s">
        <v>0</v>
      </c>
      <c r="B1" s="1" t="s">
        <v>1</v>
      </c>
      <c r="C1" s="2" t="s">
        <v>2</v>
      </c>
      <c r="D1" s="2" t="s">
        <v>3</v>
      </c>
      <c r="E1" s="1" t="s">
        <v>4</v>
      </c>
      <c r="F1" s="1" t="s">
        <v>5</v>
      </c>
      <c r="G1" s="1" t="s">
        <v>6</v>
      </c>
    </row>
    <row r="2" spans="1:7" x14ac:dyDescent="0.35">
      <c r="A2" s="1">
        <v>1</v>
      </c>
      <c r="B2" s="1">
        <v>1</v>
      </c>
      <c r="C2" s="3">
        <v>43656</v>
      </c>
      <c r="D2" s="2" t="s">
        <v>7</v>
      </c>
      <c r="E2" s="1">
        <v>141595</v>
      </c>
      <c r="F2" s="4">
        <f t="shared" ref="F2:F65" si="0">E2*18%</f>
        <v>25487.1</v>
      </c>
      <c r="G2" s="4">
        <f t="shared" ref="G2:G65" si="1">E2+F2</f>
        <v>167082.1</v>
      </c>
    </row>
    <row r="3" spans="1:7" x14ac:dyDescent="0.35">
      <c r="A3" s="1">
        <v>2</v>
      </c>
      <c r="B3" s="1">
        <v>2</v>
      </c>
      <c r="C3" s="3">
        <v>43657</v>
      </c>
      <c r="D3" s="2" t="s">
        <v>8</v>
      </c>
      <c r="E3" s="1">
        <v>199221</v>
      </c>
      <c r="F3" s="4">
        <f t="shared" si="0"/>
        <v>35859.78</v>
      </c>
      <c r="G3" s="4">
        <f t="shared" si="1"/>
        <v>235080.78</v>
      </c>
    </row>
    <row r="4" spans="1:7" x14ac:dyDescent="0.35">
      <c r="A4" s="1">
        <v>3</v>
      </c>
      <c r="B4" s="1">
        <v>3</v>
      </c>
      <c r="C4" s="3">
        <v>43658</v>
      </c>
      <c r="D4" s="2" t="s">
        <v>9</v>
      </c>
      <c r="E4" s="1">
        <v>543594</v>
      </c>
      <c r="F4" s="4">
        <f t="shared" si="0"/>
        <v>97846.92</v>
      </c>
      <c r="G4" s="4">
        <f t="shared" si="1"/>
        <v>641440.92000000004</v>
      </c>
    </row>
    <row r="5" spans="1:7" x14ac:dyDescent="0.35">
      <c r="A5" s="1">
        <v>4</v>
      </c>
      <c r="B5" s="1">
        <v>4</v>
      </c>
      <c r="C5" s="3">
        <v>43659</v>
      </c>
      <c r="D5" s="2" t="s">
        <v>7</v>
      </c>
      <c r="E5" s="1">
        <v>150194</v>
      </c>
      <c r="F5" s="4">
        <f t="shared" si="0"/>
        <v>27034.92</v>
      </c>
      <c r="G5" s="4">
        <f t="shared" si="1"/>
        <v>177228.91999999998</v>
      </c>
    </row>
    <row r="6" spans="1:7" x14ac:dyDescent="0.35">
      <c r="A6" s="1">
        <v>5</v>
      </c>
      <c r="B6" s="1">
        <v>5</v>
      </c>
      <c r="C6" s="3">
        <v>43660</v>
      </c>
      <c r="D6" s="2" t="s">
        <v>8</v>
      </c>
      <c r="E6" s="1">
        <v>460792</v>
      </c>
      <c r="F6" s="4">
        <f t="shared" si="0"/>
        <v>82942.559999999998</v>
      </c>
      <c r="G6" s="4">
        <f t="shared" si="1"/>
        <v>543734.56000000006</v>
      </c>
    </row>
    <row r="7" spans="1:7" x14ac:dyDescent="0.35">
      <c r="A7" s="1">
        <v>6</v>
      </c>
      <c r="B7" s="1">
        <v>6</v>
      </c>
      <c r="C7" s="3">
        <v>43661</v>
      </c>
      <c r="D7" s="2" t="s">
        <v>10</v>
      </c>
      <c r="E7" s="1">
        <v>414727</v>
      </c>
      <c r="F7" s="4">
        <f t="shared" si="0"/>
        <v>74650.86</v>
      </c>
      <c r="G7" s="4">
        <f t="shared" si="1"/>
        <v>489377.86</v>
      </c>
    </row>
    <row r="8" spans="1:7" x14ac:dyDescent="0.35">
      <c r="A8" s="1">
        <v>7</v>
      </c>
      <c r="B8" s="1">
        <v>7</v>
      </c>
      <c r="C8" s="3">
        <v>43662</v>
      </c>
      <c r="D8" s="2" t="s">
        <v>7</v>
      </c>
      <c r="E8" s="1">
        <v>159199</v>
      </c>
      <c r="F8" s="4">
        <f t="shared" si="0"/>
        <v>28655.82</v>
      </c>
      <c r="G8" s="4">
        <f t="shared" si="1"/>
        <v>187854.82</v>
      </c>
    </row>
    <row r="9" spans="1:7" x14ac:dyDescent="0.35">
      <c r="A9" s="1">
        <v>8</v>
      </c>
      <c r="B9" s="1">
        <v>8</v>
      </c>
      <c r="C9" s="3">
        <v>43663</v>
      </c>
      <c r="D9" s="2" t="s">
        <v>11</v>
      </c>
      <c r="E9" s="1">
        <v>160735</v>
      </c>
      <c r="F9" s="4">
        <f t="shared" si="0"/>
        <v>28932.3</v>
      </c>
      <c r="G9" s="4">
        <f t="shared" si="1"/>
        <v>189667.3</v>
      </c>
    </row>
    <row r="10" spans="1:7" x14ac:dyDescent="0.35">
      <c r="A10" s="1">
        <v>9</v>
      </c>
      <c r="B10" s="1">
        <v>9</v>
      </c>
      <c r="C10" s="3">
        <v>43664</v>
      </c>
      <c r="D10" s="2" t="s">
        <v>7</v>
      </c>
      <c r="E10" s="1">
        <v>497323</v>
      </c>
      <c r="F10" s="4">
        <f t="shared" si="0"/>
        <v>89518.14</v>
      </c>
      <c r="G10" s="4">
        <f t="shared" si="1"/>
        <v>586841.14</v>
      </c>
    </row>
    <row r="11" spans="1:7" x14ac:dyDescent="0.35">
      <c r="A11" s="1">
        <v>10</v>
      </c>
      <c r="B11" s="1">
        <v>10</v>
      </c>
      <c r="C11" s="3">
        <v>43665</v>
      </c>
      <c r="D11" s="2" t="s">
        <v>8</v>
      </c>
      <c r="E11" s="1">
        <v>404196</v>
      </c>
      <c r="F11" s="4">
        <f t="shared" si="0"/>
        <v>72755.28</v>
      </c>
      <c r="G11" s="4">
        <f t="shared" si="1"/>
        <v>476951.28</v>
      </c>
    </row>
    <row r="12" spans="1:7" x14ac:dyDescent="0.35">
      <c r="A12" s="1">
        <v>11</v>
      </c>
      <c r="B12" s="1">
        <v>11</v>
      </c>
      <c r="C12" s="3">
        <v>43666</v>
      </c>
      <c r="D12" s="2" t="s">
        <v>12</v>
      </c>
      <c r="E12" s="1">
        <v>467665</v>
      </c>
      <c r="F12" s="4">
        <f t="shared" si="0"/>
        <v>84179.7</v>
      </c>
      <c r="G12" s="4">
        <f t="shared" si="1"/>
        <v>551844.69999999995</v>
      </c>
    </row>
    <row r="13" spans="1:7" x14ac:dyDescent="0.35">
      <c r="A13" s="1">
        <v>12</v>
      </c>
      <c r="B13" s="1">
        <v>12</v>
      </c>
      <c r="C13" s="3">
        <v>43667</v>
      </c>
      <c r="D13" s="2" t="s">
        <v>7</v>
      </c>
      <c r="E13" s="1">
        <v>182560</v>
      </c>
      <c r="F13" s="4">
        <f t="shared" si="0"/>
        <v>32860.799999999996</v>
      </c>
      <c r="G13" s="4">
        <f t="shared" si="1"/>
        <v>215420.79999999999</v>
      </c>
    </row>
    <row r="14" spans="1:7" x14ac:dyDescent="0.35">
      <c r="A14" s="1">
        <v>13</v>
      </c>
      <c r="B14" s="1">
        <v>13</v>
      </c>
      <c r="C14" s="3">
        <v>43668</v>
      </c>
      <c r="D14" s="2" t="s">
        <v>8</v>
      </c>
      <c r="E14" s="1">
        <v>215500</v>
      </c>
      <c r="F14" s="4">
        <f t="shared" si="0"/>
        <v>38790</v>
      </c>
      <c r="G14" s="4">
        <f t="shared" si="1"/>
        <v>254290</v>
      </c>
    </row>
    <row r="15" spans="1:7" x14ac:dyDescent="0.35">
      <c r="A15" s="1">
        <v>14</v>
      </c>
      <c r="B15" s="1">
        <v>14</v>
      </c>
      <c r="C15" s="3">
        <v>43669</v>
      </c>
      <c r="D15" s="2" t="s">
        <v>13</v>
      </c>
      <c r="E15" s="1">
        <v>190033</v>
      </c>
      <c r="F15" s="4">
        <f t="shared" si="0"/>
        <v>34205.94</v>
      </c>
      <c r="G15" s="4">
        <f t="shared" si="1"/>
        <v>224238.94</v>
      </c>
    </row>
    <row r="16" spans="1:7" x14ac:dyDescent="0.35">
      <c r="A16" s="1">
        <v>15</v>
      </c>
      <c r="B16" s="1">
        <v>15</v>
      </c>
      <c r="C16" s="3">
        <v>43670</v>
      </c>
      <c r="D16" s="2" t="s">
        <v>14</v>
      </c>
      <c r="E16" s="1">
        <v>510731</v>
      </c>
      <c r="F16" s="4">
        <f t="shared" si="0"/>
        <v>91931.58</v>
      </c>
      <c r="G16" s="4">
        <f t="shared" si="1"/>
        <v>602662.57999999996</v>
      </c>
    </row>
    <row r="17" spans="1:7" x14ac:dyDescent="0.35">
      <c r="A17" s="1">
        <v>16</v>
      </c>
      <c r="B17" s="1">
        <v>16</v>
      </c>
      <c r="C17" s="3">
        <v>43671</v>
      </c>
      <c r="D17" s="2" t="s">
        <v>15</v>
      </c>
      <c r="E17" s="1">
        <v>171342</v>
      </c>
      <c r="F17" s="4">
        <f t="shared" si="0"/>
        <v>30841.559999999998</v>
      </c>
      <c r="G17" s="4">
        <f t="shared" si="1"/>
        <v>202183.56</v>
      </c>
    </row>
    <row r="18" spans="1:7" x14ac:dyDescent="0.35">
      <c r="A18" s="1">
        <v>17</v>
      </c>
      <c r="B18" s="1">
        <v>17</v>
      </c>
      <c r="C18" s="3">
        <v>43672</v>
      </c>
      <c r="D18" s="2" t="s">
        <v>16</v>
      </c>
      <c r="E18" s="1">
        <v>137624</v>
      </c>
      <c r="F18" s="4">
        <f t="shared" si="0"/>
        <v>24772.32</v>
      </c>
      <c r="G18" s="4">
        <f t="shared" si="1"/>
        <v>162396.32</v>
      </c>
    </row>
    <row r="19" spans="1:7" x14ac:dyDescent="0.35">
      <c r="A19" s="1">
        <v>18</v>
      </c>
      <c r="B19" s="1">
        <v>18</v>
      </c>
      <c r="C19" s="3">
        <v>43673</v>
      </c>
      <c r="D19" s="2" t="s">
        <v>9</v>
      </c>
      <c r="E19" s="1">
        <v>301837</v>
      </c>
      <c r="F19" s="4">
        <f t="shared" si="0"/>
        <v>54330.659999999996</v>
      </c>
      <c r="G19" s="4">
        <f t="shared" si="1"/>
        <v>356167.66</v>
      </c>
    </row>
    <row r="20" spans="1:7" x14ac:dyDescent="0.35">
      <c r="A20" s="1">
        <v>19</v>
      </c>
      <c r="B20" s="1">
        <v>19</v>
      </c>
      <c r="C20" s="3">
        <v>43674</v>
      </c>
      <c r="D20" s="2" t="s">
        <v>10</v>
      </c>
      <c r="E20" s="1">
        <v>314668</v>
      </c>
      <c r="F20" s="4">
        <f t="shared" si="0"/>
        <v>56640.24</v>
      </c>
      <c r="G20" s="4">
        <f t="shared" si="1"/>
        <v>371308.24</v>
      </c>
    </row>
    <row r="21" spans="1:7" x14ac:dyDescent="0.35">
      <c r="A21" s="1">
        <v>20</v>
      </c>
      <c r="B21" s="1">
        <v>20</v>
      </c>
      <c r="C21" s="3">
        <v>43675</v>
      </c>
      <c r="D21" s="2" t="s">
        <v>7</v>
      </c>
      <c r="E21" s="1">
        <v>487085</v>
      </c>
      <c r="F21" s="4">
        <f t="shared" si="0"/>
        <v>87675.3</v>
      </c>
      <c r="G21" s="4">
        <f t="shared" si="1"/>
        <v>574760.30000000005</v>
      </c>
    </row>
    <row r="22" spans="1:7" x14ac:dyDescent="0.35">
      <c r="A22" s="1">
        <v>21</v>
      </c>
      <c r="B22" s="1">
        <v>21</v>
      </c>
      <c r="C22" s="3">
        <v>43676</v>
      </c>
      <c r="D22" s="2" t="s">
        <v>8</v>
      </c>
      <c r="E22" s="1">
        <v>247767</v>
      </c>
      <c r="F22" s="4">
        <f t="shared" si="0"/>
        <v>44598.06</v>
      </c>
      <c r="G22" s="4">
        <f t="shared" si="1"/>
        <v>292365.06</v>
      </c>
    </row>
    <row r="23" spans="1:7" x14ac:dyDescent="0.35">
      <c r="A23" s="1">
        <v>22</v>
      </c>
      <c r="B23" s="1">
        <v>22</v>
      </c>
      <c r="C23" s="3">
        <v>43677</v>
      </c>
      <c r="D23" s="2" t="s">
        <v>11</v>
      </c>
      <c r="E23" s="1">
        <v>406039</v>
      </c>
      <c r="F23" s="4">
        <f t="shared" si="0"/>
        <v>73087.02</v>
      </c>
      <c r="G23" s="4">
        <f t="shared" si="1"/>
        <v>479126.02</v>
      </c>
    </row>
    <row r="24" spans="1:7" x14ac:dyDescent="0.35">
      <c r="A24" s="1">
        <v>23</v>
      </c>
      <c r="B24" s="1">
        <v>23</v>
      </c>
      <c r="C24" s="3">
        <v>43678</v>
      </c>
      <c r="D24" s="2" t="s">
        <v>7</v>
      </c>
      <c r="E24" s="1">
        <v>122184</v>
      </c>
      <c r="F24" s="4">
        <f t="shared" si="0"/>
        <v>21993.119999999999</v>
      </c>
      <c r="G24" s="4">
        <f t="shared" si="1"/>
        <v>144177.12</v>
      </c>
    </row>
    <row r="25" spans="1:7" x14ac:dyDescent="0.35">
      <c r="A25" s="1">
        <v>24</v>
      </c>
      <c r="B25" s="1">
        <v>24</v>
      </c>
      <c r="C25" s="3">
        <v>43679</v>
      </c>
      <c r="D25" s="2" t="s">
        <v>7</v>
      </c>
      <c r="E25" s="1">
        <v>489049</v>
      </c>
      <c r="F25" s="4">
        <f t="shared" si="0"/>
        <v>88028.819999999992</v>
      </c>
      <c r="G25" s="4">
        <f t="shared" si="1"/>
        <v>577077.81999999995</v>
      </c>
    </row>
    <row r="26" spans="1:7" x14ac:dyDescent="0.35">
      <c r="A26" s="1">
        <v>25</v>
      </c>
      <c r="B26" s="1">
        <v>25</v>
      </c>
      <c r="C26" s="3">
        <v>43680</v>
      </c>
      <c r="D26" s="2" t="s">
        <v>8</v>
      </c>
      <c r="E26" s="1">
        <v>361063</v>
      </c>
      <c r="F26" s="4">
        <f t="shared" si="0"/>
        <v>64991.34</v>
      </c>
      <c r="G26" s="4">
        <f t="shared" si="1"/>
        <v>426054.33999999997</v>
      </c>
    </row>
    <row r="27" spans="1:7" x14ac:dyDescent="0.35">
      <c r="A27" s="1">
        <v>26</v>
      </c>
      <c r="B27" s="1">
        <v>26</v>
      </c>
      <c r="C27" s="3">
        <v>43681</v>
      </c>
      <c r="D27" s="2" t="s">
        <v>7</v>
      </c>
      <c r="E27" s="1">
        <v>247870</v>
      </c>
      <c r="F27" s="4">
        <f t="shared" si="0"/>
        <v>44616.6</v>
      </c>
      <c r="G27" s="4">
        <f t="shared" si="1"/>
        <v>292486.59999999998</v>
      </c>
    </row>
    <row r="28" spans="1:7" x14ac:dyDescent="0.35">
      <c r="A28" s="1">
        <v>27</v>
      </c>
      <c r="B28" s="1">
        <v>27</v>
      </c>
      <c r="C28" s="3">
        <v>43682</v>
      </c>
      <c r="D28" s="2" t="s">
        <v>8</v>
      </c>
      <c r="E28" s="1">
        <v>406526</v>
      </c>
      <c r="F28" s="4">
        <f t="shared" si="0"/>
        <v>73174.679999999993</v>
      </c>
      <c r="G28" s="4">
        <f t="shared" si="1"/>
        <v>479700.68</v>
      </c>
    </row>
    <row r="29" spans="1:7" x14ac:dyDescent="0.35">
      <c r="A29" s="1">
        <v>28</v>
      </c>
      <c r="B29" s="1">
        <v>28</v>
      </c>
      <c r="C29" s="3">
        <v>43683</v>
      </c>
      <c r="D29" s="2" t="s">
        <v>9</v>
      </c>
      <c r="E29" s="1">
        <v>515148</v>
      </c>
      <c r="F29" s="4">
        <f t="shared" si="0"/>
        <v>92726.64</v>
      </c>
      <c r="G29" s="4">
        <f t="shared" si="1"/>
        <v>607874.64</v>
      </c>
    </row>
    <row r="30" spans="1:7" x14ac:dyDescent="0.35">
      <c r="A30" s="1">
        <v>29</v>
      </c>
      <c r="B30" s="1">
        <v>29</v>
      </c>
      <c r="C30" s="3">
        <v>43684</v>
      </c>
      <c r="D30" s="2" t="s">
        <v>7</v>
      </c>
      <c r="E30" s="1">
        <v>449392</v>
      </c>
      <c r="F30" s="4">
        <f t="shared" si="0"/>
        <v>80890.559999999998</v>
      </c>
      <c r="G30" s="4">
        <f t="shared" si="1"/>
        <v>530282.56000000006</v>
      </c>
    </row>
    <row r="31" spans="1:7" x14ac:dyDescent="0.35">
      <c r="A31" s="1">
        <v>30</v>
      </c>
      <c r="B31" s="1">
        <v>30</v>
      </c>
      <c r="C31" s="3">
        <v>43685</v>
      </c>
      <c r="D31" s="2" t="s">
        <v>8</v>
      </c>
      <c r="E31" s="1">
        <v>436989</v>
      </c>
      <c r="F31" s="4">
        <f t="shared" si="0"/>
        <v>78658.02</v>
      </c>
      <c r="G31" s="4">
        <f t="shared" si="1"/>
        <v>515647.02</v>
      </c>
    </row>
    <row r="32" spans="1:7" x14ac:dyDescent="0.35">
      <c r="A32" s="1">
        <v>31</v>
      </c>
      <c r="B32" s="1">
        <v>31</v>
      </c>
      <c r="C32" s="3">
        <v>43686</v>
      </c>
      <c r="D32" s="2" t="s">
        <v>10</v>
      </c>
      <c r="E32" s="1">
        <v>209429</v>
      </c>
      <c r="F32" s="4">
        <f t="shared" si="0"/>
        <v>37697.22</v>
      </c>
      <c r="G32" s="4">
        <f t="shared" si="1"/>
        <v>247126.22</v>
      </c>
    </row>
    <row r="33" spans="1:7" x14ac:dyDescent="0.35">
      <c r="A33" s="1">
        <v>32</v>
      </c>
      <c r="B33" s="1">
        <v>32</v>
      </c>
      <c r="C33" s="3">
        <v>43687</v>
      </c>
      <c r="D33" s="2" t="s">
        <v>7</v>
      </c>
      <c r="E33" s="1">
        <v>345095</v>
      </c>
      <c r="F33" s="4">
        <f t="shared" si="0"/>
        <v>62117.1</v>
      </c>
      <c r="G33" s="4">
        <f t="shared" si="1"/>
        <v>407212.1</v>
      </c>
    </row>
    <row r="34" spans="1:7" x14ac:dyDescent="0.35">
      <c r="A34" s="1">
        <v>33</v>
      </c>
      <c r="B34" s="1">
        <v>33</v>
      </c>
      <c r="C34" s="3">
        <v>43688</v>
      </c>
      <c r="D34" s="2" t="s">
        <v>11</v>
      </c>
      <c r="E34" s="1">
        <v>362512</v>
      </c>
      <c r="F34" s="4">
        <f t="shared" si="0"/>
        <v>65252.159999999996</v>
      </c>
      <c r="G34" s="4">
        <f t="shared" si="1"/>
        <v>427764.16</v>
      </c>
    </row>
    <row r="35" spans="1:7" x14ac:dyDescent="0.35">
      <c r="A35" s="1">
        <v>34</v>
      </c>
      <c r="B35" s="1">
        <v>34</v>
      </c>
      <c r="C35" s="3">
        <v>43689</v>
      </c>
      <c r="D35" s="2" t="s">
        <v>7</v>
      </c>
      <c r="E35" s="1">
        <v>204010</v>
      </c>
      <c r="F35" s="4">
        <f t="shared" si="0"/>
        <v>36721.799999999996</v>
      </c>
      <c r="G35" s="4">
        <f t="shared" si="1"/>
        <v>240731.8</v>
      </c>
    </row>
    <row r="36" spans="1:7" x14ac:dyDescent="0.35">
      <c r="A36" s="1">
        <v>35</v>
      </c>
      <c r="B36" s="1">
        <v>35</v>
      </c>
      <c r="C36" s="3">
        <v>43690</v>
      </c>
      <c r="D36" s="2" t="s">
        <v>8</v>
      </c>
      <c r="E36" s="1">
        <v>447227</v>
      </c>
      <c r="F36" s="4">
        <f t="shared" si="0"/>
        <v>80500.86</v>
      </c>
      <c r="G36" s="4">
        <f t="shared" si="1"/>
        <v>527727.86</v>
      </c>
    </row>
    <row r="37" spans="1:7" x14ac:dyDescent="0.35">
      <c r="A37" s="1">
        <v>36</v>
      </c>
      <c r="B37" s="1">
        <v>36</v>
      </c>
      <c r="C37" s="3">
        <v>43691</v>
      </c>
      <c r="D37" s="2" t="s">
        <v>12</v>
      </c>
      <c r="E37" s="1">
        <v>582770</v>
      </c>
      <c r="F37" s="4">
        <f t="shared" si="0"/>
        <v>104898.59999999999</v>
      </c>
      <c r="G37" s="4">
        <f t="shared" si="1"/>
        <v>687668.6</v>
      </c>
    </row>
    <row r="38" spans="1:7" x14ac:dyDescent="0.35">
      <c r="A38" s="1">
        <v>37</v>
      </c>
      <c r="B38" s="1">
        <v>37</v>
      </c>
      <c r="C38" s="3">
        <v>43692</v>
      </c>
      <c r="D38" s="2" t="s">
        <v>7</v>
      </c>
      <c r="E38" s="1">
        <v>411102</v>
      </c>
      <c r="F38" s="4">
        <f t="shared" si="0"/>
        <v>73998.36</v>
      </c>
      <c r="G38" s="4">
        <f t="shared" si="1"/>
        <v>485100.36</v>
      </c>
    </row>
    <row r="39" spans="1:7" x14ac:dyDescent="0.35">
      <c r="A39" s="1">
        <v>38</v>
      </c>
      <c r="B39" s="1">
        <v>38</v>
      </c>
      <c r="C39" s="3">
        <v>43693</v>
      </c>
      <c r="D39" s="2" t="s">
        <v>8</v>
      </c>
      <c r="E39" s="1">
        <v>143627</v>
      </c>
      <c r="F39" s="4">
        <f t="shared" si="0"/>
        <v>25852.86</v>
      </c>
      <c r="G39" s="4">
        <f t="shared" si="1"/>
        <v>169479.86</v>
      </c>
    </row>
    <row r="40" spans="1:7" x14ac:dyDescent="0.35">
      <c r="A40" s="1">
        <v>39</v>
      </c>
      <c r="B40" s="1">
        <v>39</v>
      </c>
      <c r="C40" s="3">
        <v>43694</v>
      </c>
      <c r="D40" s="2" t="s">
        <v>13</v>
      </c>
      <c r="E40" s="1">
        <v>355256</v>
      </c>
      <c r="F40" s="4">
        <f t="shared" si="0"/>
        <v>63946.079999999994</v>
      </c>
      <c r="G40" s="4">
        <f t="shared" si="1"/>
        <v>419202.08</v>
      </c>
    </row>
    <row r="41" spans="1:7" x14ac:dyDescent="0.35">
      <c r="A41" s="1">
        <v>40</v>
      </c>
      <c r="B41" s="1">
        <v>40</v>
      </c>
      <c r="C41" s="3">
        <v>43695</v>
      </c>
      <c r="D41" s="2" t="s">
        <v>14</v>
      </c>
      <c r="E41" s="1">
        <v>430959</v>
      </c>
      <c r="F41" s="4">
        <f t="shared" si="0"/>
        <v>77572.62</v>
      </c>
      <c r="G41" s="4">
        <f t="shared" si="1"/>
        <v>508531.62</v>
      </c>
    </row>
    <row r="42" spans="1:7" x14ac:dyDescent="0.35">
      <c r="A42" s="1">
        <v>41</v>
      </c>
      <c r="B42" s="1">
        <v>41</v>
      </c>
      <c r="C42" s="3">
        <v>43696</v>
      </c>
      <c r="D42" s="2" t="s">
        <v>15</v>
      </c>
      <c r="E42" s="1">
        <v>578108</v>
      </c>
      <c r="F42" s="4">
        <f t="shared" si="0"/>
        <v>104059.44</v>
      </c>
      <c r="G42" s="4">
        <f t="shared" si="1"/>
        <v>682167.44</v>
      </c>
    </row>
    <row r="43" spans="1:7" x14ac:dyDescent="0.35">
      <c r="A43" s="1">
        <v>42</v>
      </c>
      <c r="B43" s="1">
        <v>42</v>
      </c>
      <c r="C43" s="3">
        <v>43697</v>
      </c>
      <c r="D43" s="2" t="s">
        <v>16</v>
      </c>
      <c r="E43" s="1">
        <v>399138</v>
      </c>
      <c r="F43" s="4">
        <f t="shared" si="0"/>
        <v>71844.84</v>
      </c>
      <c r="G43" s="4">
        <f t="shared" si="1"/>
        <v>470982.83999999997</v>
      </c>
    </row>
    <row r="44" spans="1:7" x14ac:dyDescent="0.35">
      <c r="A44" s="1">
        <v>43</v>
      </c>
      <c r="B44" s="1">
        <v>43</v>
      </c>
      <c r="C44" s="3">
        <v>43698</v>
      </c>
      <c r="D44" s="2" t="s">
        <v>9</v>
      </c>
      <c r="E44" s="1">
        <v>181609</v>
      </c>
      <c r="F44" s="4">
        <f t="shared" si="0"/>
        <v>32689.62</v>
      </c>
      <c r="G44" s="4">
        <f t="shared" si="1"/>
        <v>214298.62</v>
      </c>
    </row>
    <row r="45" spans="1:7" x14ac:dyDescent="0.35">
      <c r="A45" s="1">
        <v>44</v>
      </c>
      <c r="B45" s="1">
        <v>44</v>
      </c>
      <c r="C45" s="3">
        <v>43699</v>
      </c>
      <c r="D45" s="2" t="s">
        <v>10</v>
      </c>
      <c r="E45" s="1">
        <v>435208</v>
      </c>
      <c r="F45" s="4">
        <f t="shared" si="0"/>
        <v>78337.440000000002</v>
      </c>
      <c r="G45" s="4">
        <f t="shared" si="1"/>
        <v>513545.44</v>
      </c>
    </row>
    <row r="46" spans="1:7" x14ac:dyDescent="0.35">
      <c r="A46" s="1">
        <v>45</v>
      </c>
      <c r="B46" s="1">
        <v>45</v>
      </c>
      <c r="C46" s="3">
        <v>43700</v>
      </c>
      <c r="D46" s="2" t="s">
        <v>7</v>
      </c>
      <c r="E46" s="1">
        <v>543435</v>
      </c>
      <c r="F46" s="4">
        <f t="shared" si="0"/>
        <v>97818.3</v>
      </c>
      <c r="G46" s="4">
        <f t="shared" si="1"/>
        <v>641253.30000000005</v>
      </c>
    </row>
    <row r="47" spans="1:7" x14ac:dyDescent="0.35">
      <c r="A47" s="1">
        <v>46</v>
      </c>
      <c r="B47" s="1">
        <v>46</v>
      </c>
      <c r="C47" s="3">
        <v>43701</v>
      </c>
      <c r="D47" s="2" t="s">
        <v>8</v>
      </c>
      <c r="E47" s="1">
        <v>135255</v>
      </c>
      <c r="F47" s="4">
        <f t="shared" si="0"/>
        <v>24345.899999999998</v>
      </c>
      <c r="G47" s="4">
        <f t="shared" si="1"/>
        <v>159600.9</v>
      </c>
    </row>
    <row r="48" spans="1:7" x14ac:dyDescent="0.35">
      <c r="A48" s="1">
        <v>47</v>
      </c>
      <c r="B48" s="1">
        <v>47</v>
      </c>
      <c r="C48" s="3">
        <v>43702</v>
      </c>
      <c r="D48" s="2" t="s">
        <v>11</v>
      </c>
      <c r="E48" s="1">
        <v>441553</v>
      </c>
      <c r="F48" s="4">
        <f t="shared" si="0"/>
        <v>79479.539999999994</v>
      </c>
      <c r="G48" s="4">
        <f t="shared" si="1"/>
        <v>521032.54</v>
      </c>
    </row>
    <row r="49" spans="1:7" x14ac:dyDescent="0.35">
      <c r="A49" s="1">
        <v>48</v>
      </c>
      <c r="B49" s="1">
        <v>48</v>
      </c>
      <c r="C49" s="3">
        <v>43703</v>
      </c>
      <c r="D49" s="2" t="s">
        <v>7</v>
      </c>
      <c r="E49" s="1">
        <v>205989</v>
      </c>
      <c r="F49" s="4">
        <f t="shared" si="0"/>
        <v>37078.019999999997</v>
      </c>
      <c r="G49" s="4">
        <f t="shared" si="1"/>
        <v>243067.02</v>
      </c>
    </row>
    <row r="50" spans="1:7" x14ac:dyDescent="0.35">
      <c r="A50" s="1">
        <v>49</v>
      </c>
      <c r="B50" s="1">
        <v>49</v>
      </c>
      <c r="C50" s="3">
        <v>43704</v>
      </c>
      <c r="D50" s="2" t="s">
        <v>7</v>
      </c>
      <c r="E50" s="1">
        <v>327772</v>
      </c>
      <c r="F50" s="4">
        <f t="shared" si="0"/>
        <v>58998.96</v>
      </c>
      <c r="G50" s="4">
        <f t="shared" si="1"/>
        <v>386770.96</v>
      </c>
    </row>
    <row r="51" spans="1:7" x14ac:dyDescent="0.35">
      <c r="A51" s="1">
        <v>50</v>
      </c>
      <c r="B51" s="1">
        <v>50</v>
      </c>
      <c r="C51" s="3">
        <v>43705</v>
      </c>
      <c r="D51" s="2" t="s">
        <v>8</v>
      </c>
      <c r="E51" s="1">
        <v>451528</v>
      </c>
      <c r="F51" s="4">
        <f t="shared" si="0"/>
        <v>81275.039999999994</v>
      </c>
      <c r="G51" s="4">
        <f t="shared" si="1"/>
        <v>532803.04</v>
      </c>
    </row>
    <row r="52" spans="1:7" x14ac:dyDescent="0.35">
      <c r="A52" s="1">
        <v>51</v>
      </c>
      <c r="B52" s="1">
        <v>51</v>
      </c>
      <c r="C52" s="3">
        <v>43706</v>
      </c>
      <c r="D52" s="2" t="s">
        <v>7</v>
      </c>
      <c r="E52" s="1">
        <v>270499</v>
      </c>
      <c r="F52" s="4">
        <f t="shared" si="0"/>
        <v>48689.82</v>
      </c>
      <c r="G52" s="4">
        <f t="shared" si="1"/>
        <v>319188.82</v>
      </c>
    </row>
    <row r="53" spans="1:7" x14ac:dyDescent="0.35">
      <c r="A53" s="1">
        <v>52</v>
      </c>
      <c r="B53" s="1">
        <v>52</v>
      </c>
      <c r="C53" s="3">
        <v>43707</v>
      </c>
      <c r="D53" s="2" t="s">
        <v>8</v>
      </c>
      <c r="E53" s="1">
        <v>545417</v>
      </c>
      <c r="F53" s="4">
        <f t="shared" si="0"/>
        <v>98175.06</v>
      </c>
      <c r="G53" s="4">
        <f t="shared" si="1"/>
        <v>643592.06000000006</v>
      </c>
    </row>
    <row r="54" spans="1:7" x14ac:dyDescent="0.35">
      <c r="A54" s="1">
        <v>53</v>
      </c>
      <c r="B54" s="1">
        <v>53</v>
      </c>
      <c r="C54" s="3">
        <v>43708</v>
      </c>
      <c r="D54" s="2" t="s">
        <v>9</v>
      </c>
      <c r="E54" s="1">
        <v>166285</v>
      </c>
      <c r="F54" s="4">
        <f t="shared" si="0"/>
        <v>29931.3</v>
      </c>
      <c r="G54" s="4">
        <f t="shared" si="1"/>
        <v>196216.3</v>
      </c>
    </row>
    <row r="55" spans="1:7" x14ac:dyDescent="0.35">
      <c r="A55" s="1">
        <v>54</v>
      </c>
      <c r="B55" s="1">
        <v>54</v>
      </c>
      <c r="C55" s="3">
        <v>43709</v>
      </c>
      <c r="D55" s="2" t="s">
        <v>7</v>
      </c>
      <c r="E55" s="1">
        <v>405162</v>
      </c>
      <c r="F55" s="4">
        <f t="shared" si="0"/>
        <v>72929.16</v>
      </c>
      <c r="G55" s="4">
        <f t="shared" si="1"/>
        <v>478091.16000000003</v>
      </c>
    </row>
    <row r="56" spans="1:7" x14ac:dyDescent="0.35">
      <c r="A56" s="1">
        <v>55</v>
      </c>
      <c r="B56" s="1">
        <v>55</v>
      </c>
      <c r="C56" s="3">
        <v>43710</v>
      </c>
      <c r="D56" s="2" t="s">
        <v>8</v>
      </c>
      <c r="E56" s="1">
        <v>485485</v>
      </c>
      <c r="F56" s="4">
        <f t="shared" si="0"/>
        <v>87387.3</v>
      </c>
      <c r="G56" s="4">
        <f t="shared" si="1"/>
        <v>572872.30000000005</v>
      </c>
    </row>
    <row r="57" spans="1:7" x14ac:dyDescent="0.35">
      <c r="A57" s="1">
        <v>56</v>
      </c>
      <c r="B57" s="1">
        <v>56</v>
      </c>
      <c r="C57" s="3">
        <v>43711</v>
      </c>
      <c r="D57" s="2" t="s">
        <v>10</v>
      </c>
      <c r="E57" s="1">
        <v>457392</v>
      </c>
      <c r="F57" s="4">
        <f t="shared" si="0"/>
        <v>82330.559999999998</v>
      </c>
      <c r="G57" s="4">
        <f t="shared" si="1"/>
        <v>539722.56000000006</v>
      </c>
    </row>
    <row r="58" spans="1:7" x14ac:dyDescent="0.35">
      <c r="A58" s="1">
        <v>57</v>
      </c>
      <c r="B58" s="1">
        <v>57</v>
      </c>
      <c r="C58" s="3">
        <v>43712</v>
      </c>
      <c r="D58" s="2" t="s">
        <v>7</v>
      </c>
      <c r="E58" s="1">
        <v>458413</v>
      </c>
      <c r="F58" s="4">
        <f t="shared" si="0"/>
        <v>82514.34</v>
      </c>
      <c r="G58" s="4">
        <f t="shared" si="1"/>
        <v>540927.34</v>
      </c>
    </row>
    <row r="59" spans="1:7" x14ac:dyDescent="0.35">
      <c r="A59" s="1">
        <v>58</v>
      </c>
      <c r="B59" s="1">
        <v>58</v>
      </c>
      <c r="C59" s="3">
        <v>43713</v>
      </c>
      <c r="D59" s="2" t="s">
        <v>11</v>
      </c>
      <c r="E59" s="1">
        <v>469323</v>
      </c>
      <c r="F59" s="4">
        <f t="shared" si="0"/>
        <v>84478.14</v>
      </c>
      <c r="G59" s="4">
        <f t="shared" si="1"/>
        <v>553801.14</v>
      </c>
    </row>
    <row r="60" spans="1:7" x14ac:dyDescent="0.35">
      <c r="A60" s="1">
        <v>59</v>
      </c>
      <c r="B60" s="1">
        <v>59</v>
      </c>
      <c r="C60" s="3">
        <v>43714</v>
      </c>
      <c r="D60" s="2" t="s">
        <v>7</v>
      </c>
      <c r="E60" s="1">
        <v>210071</v>
      </c>
      <c r="F60" s="4">
        <f t="shared" si="0"/>
        <v>37812.78</v>
      </c>
      <c r="G60" s="4">
        <f t="shared" si="1"/>
        <v>247883.78</v>
      </c>
    </row>
    <row r="61" spans="1:7" x14ac:dyDescent="0.35">
      <c r="A61" s="1">
        <v>60</v>
      </c>
      <c r="B61" s="1">
        <v>60</v>
      </c>
      <c r="C61" s="3">
        <v>43715</v>
      </c>
      <c r="D61" s="2" t="s">
        <v>8</v>
      </c>
      <c r="E61" s="1">
        <v>594942</v>
      </c>
      <c r="F61" s="4">
        <f t="shared" si="0"/>
        <v>107089.56</v>
      </c>
      <c r="G61" s="4">
        <f t="shared" si="1"/>
        <v>702031.56</v>
      </c>
    </row>
    <row r="62" spans="1:7" x14ac:dyDescent="0.35">
      <c r="A62" s="1">
        <v>61</v>
      </c>
      <c r="B62" s="1">
        <v>61</v>
      </c>
      <c r="C62" s="3">
        <v>43716</v>
      </c>
      <c r="D62" s="2" t="s">
        <v>12</v>
      </c>
      <c r="E62" s="1">
        <v>132445</v>
      </c>
      <c r="F62" s="4">
        <f t="shared" si="0"/>
        <v>23840.1</v>
      </c>
      <c r="G62" s="4">
        <f t="shared" si="1"/>
        <v>156285.1</v>
      </c>
    </row>
    <row r="63" spans="1:7" x14ac:dyDescent="0.35">
      <c r="A63" s="1">
        <v>62</v>
      </c>
      <c r="B63" s="1">
        <v>62</v>
      </c>
      <c r="C63" s="3">
        <v>43717</v>
      </c>
      <c r="D63" s="2" t="s">
        <v>7</v>
      </c>
      <c r="E63" s="1">
        <v>563596</v>
      </c>
      <c r="F63" s="4">
        <f t="shared" si="0"/>
        <v>101447.28</v>
      </c>
      <c r="G63" s="4">
        <f t="shared" si="1"/>
        <v>665043.28</v>
      </c>
    </row>
    <row r="64" spans="1:7" x14ac:dyDescent="0.35">
      <c r="A64" s="1">
        <v>63</v>
      </c>
      <c r="B64" s="1">
        <v>63</v>
      </c>
      <c r="C64" s="3">
        <v>43718</v>
      </c>
      <c r="D64" s="2" t="s">
        <v>8</v>
      </c>
      <c r="E64" s="1">
        <v>265746</v>
      </c>
      <c r="F64" s="4">
        <f t="shared" si="0"/>
        <v>47834.28</v>
      </c>
      <c r="G64" s="4">
        <f t="shared" si="1"/>
        <v>313580.28000000003</v>
      </c>
    </row>
    <row r="65" spans="1:7" x14ac:dyDescent="0.35">
      <c r="A65" s="1">
        <v>64</v>
      </c>
      <c r="B65" s="1">
        <v>64</v>
      </c>
      <c r="C65" s="3">
        <v>43719</v>
      </c>
      <c r="D65" s="2" t="s">
        <v>13</v>
      </c>
      <c r="E65" s="1">
        <v>583940</v>
      </c>
      <c r="F65" s="4">
        <f t="shared" si="0"/>
        <v>105109.2</v>
      </c>
      <c r="G65" s="4">
        <f t="shared" si="1"/>
        <v>689049.2</v>
      </c>
    </row>
    <row r="66" spans="1:7" x14ac:dyDescent="0.35">
      <c r="A66" s="1">
        <v>65</v>
      </c>
      <c r="B66" s="1">
        <v>65</v>
      </c>
      <c r="C66" s="3">
        <v>43720</v>
      </c>
      <c r="D66" s="2" t="s">
        <v>14</v>
      </c>
      <c r="E66" s="1">
        <v>235354</v>
      </c>
      <c r="F66" s="4">
        <f t="shared" ref="F66:F129" si="2">E66*18%</f>
        <v>42363.72</v>
      </c>
      <c r="G66" s="4">
        <f t="shared" ref="G66:G129" si="3">E66+F66</f>
        <v>277717.71999999997</v>
      </c>
    </row>
    <row r="67" spans="1:7" x14ac:dyDescent="0.35">
      <c r="A67" s="1">
        <v>66</v>
      </c>
      <c r="B67" s="1">
        <v>66</v>
      </c>
      <c r="C67" s="3">
        <v>43721</v>
      </c>
      <c r="D67" s="2" t="s">
        <v>15</v>
      </c>
      <c r="E67" s="1">
        <v>278309</v>
      </c>
      <c r="F67" s="4">
        <f t="shared" si="2"/>
        <v>50095.619999999995</v>
      </c>
      <c r="G67" s="4">
        <f t="shared" si="3"/>
        <v>328404.62</v>
      </c>
    </row>
    <row r="68" spans="1:7" x14ac:dyDescent="0.35">
      <c r="A68" s="1">
        <v>67</v>
      </c>
      <c r="B68" s="1">
        <v>67</v>
      </c>
      <c r="C68" s="3">
        <v>43722</v>
      </c>
      <c r="D68" s="2" t="s">
        <v>16</v>
      </c>
      <c r="E68" s="1">
        <v>396935</v>
      </c>
      <c r="F68" s="4">
        <f t="shared" si="2"/>
        <v>71448.3</v>
      </c>
      <c r="G68" s="4">
        <f t="shared" si="3"/>
        <v>468383.3</v>
      </c>
    </row>
    <row r="69" spans="1:7" x14ac:dyDescent="0.35">
      <c r="A69" s="1">
        <v>68</v>
      </c>
      <c r="B69" s="1">
        <v>68</v>
      </c>
      <c r="C69" s="3">
        <v>43723</v>
      </c>
      <c r="D69" s="2" t="s">
        <v>9</v>
      </c>
      <c r="E69" s="1">
        <v>552119</v>
      </c>
      <c r="F69" s="4">
        <f t="shared" si="2"/>
        <v>99381.42</v>
      </c>
      <c r="G69" s="4">
        <f t="shared" si="3"/>
        <v>651500.42000000004</v>
      </c>
    </row>
    <row r="70" spans="1:7" x14ac:dyDescent="0.35">
      <c r="A70" s="1">
        <v>69</v>
      </c>
      <c r="B70" s="1">
        <v>69</v>
      </c>
      <c r="C70" s="3">
        <v>43724</v>
      </c>
      <c r="D70" s="2" t="s">
        <v>10</v>
      </c>
      <c r="E70" s="1">
        <v>322555</v>
      </c>
      <c r="F70" s="4">
        <f t="shared" si="2"/>
        <v>58059.9</v>
      </c>
      <c r="G70" s="4">
        <f t="shared" si="3"/>
        <v>380614.9</v>
      </c>
    </row>
    <row r="71" spans="1:7" x14ac:dyDescent="0.35">
      <c r="A71" s="1">
        <v>70</v>
      </c>
      <c r="B71" s="1">
        <v>70</v>
      </c>
      <c r="C71" s="3">
        <v>43725</v>
      </c>
      <c r="D71" s="2" t="s">
        <v>7</v>
      </c>
      <c r="E71" s="1">
        <v>222192</v>
      </c>
      <c r="F71" s="4">
        <f t="shared" si="2"/>
        <v>39994.559999999998</v>
      </c>
      <c r="G71" s="4">
        <f t="shared" si="3"/>
        <v>262186.56</v>
      </c>
    </row>
    <row r="72" spans="1:7" x14ac:dyDescent="0.35">
      <c r="A72" s="1">
        <v>71</v>
      </c>
      <c r="B72" s="1">
        <v>71</v>
      </c>
      <c r="C72" s="3">
        <v>43726</v>
      </c>
      <c r="D72" s="2" t="s">
        <v>8</v>
      </c>
      <c r="E72" s="1">
        <v>292214</v>
      </c>
      <c r="F72" s="4">
        <f t="shared" si="2"/>
        <v>52598.52</v>
      </c>
      <c r="G72" s="4">
        <f t="shared" si="3"/>
        <v>344812.52</v>
      </c>
    </row>
    <row r="73" spans="1:7" x14ac:dyDescent="0.35">
      <c r="A73" s="1">
        <v>72</v>
      </c>
      <c r="B73" s="1">
        <v>72</v>
      </c>
      <c r="C73" s="3">
        <v>43727</v>
      </c>
      <c r="D73" s="2" t="s">
        <v>11</v>
      </c>
      <c r="E73" s="1">
        <v>268511</v>
      </c>
      <c r="F73" s="4">
        <f t="shared" si="2"/>
        <v>48331.979999999996</v>
      </c>
      <c r="G73" s="4">
        <f t="shared" si="3"/>
        <v>316842.98</v>
      </c>
    </row>
    <row r="74" spans="1:7" x14ac:dyDescent="0.35">
      <c r="A74" s="1">
        <v>73</v>
      </c>
      <c r="B74" s="1">
        <v>73</v>
      </c>
      <c r="C74" s="3">
        <v>43728</v>
      </c>
      <c r="D74" s="2" t="s">
        <v>7</v>
      </c>
      <c r="E74" s="1">
        <v>249522</v>
      </c>
      <c r="F74" s="4">
        <f t="shared" si="2"/>
        <v>44913.96</v>
      </c>
      <c r="G74" s="4">
        <f t="shared" si="3"/>
        <v>294435.96000000002</v>
      </c>
    </row>
    <row r="75" spans="1:7" x14ac:dyDescent="0.35">
      <c r="A75" s="1">
        <v>74</v>
      </c>
      <c r="B75" s="1">
        <v>74</v>
      </c>
      <c r="C75" s="3">
        <v>43729</v>
      </c>
      <c r="D75" s="2" t="s">
        <v>7</v>
      </c>
      <c r="E75" s="1">
        <v>469340</v>
      </c>
      <c r="F75" s="4">
        <f t="shared" si="2"/>
        <v>84481.2</v>
      </c>
      <c r="G75" s="4">
        <f t="shared" si="3"/>
        <v>553821.19999999995</v>
      </c>
    </row>
    <row r="76" spans="1:7" x14ac:dyDescent="0.35">
      <c r="A76" s="1">
        <v>75</v>
      </c>
      <c r="B76" s="1">
        <v>75</v>
      </c>
      <c r="C76" s="3">
        <v>43730</v>
      </c>
      <c r="D76" s="2" t="s">
        <v>8</v>
      </c>
      <c r="E76" s="1">
        <v>454149</v>
      </c>
      <c r="F76" s="4">
        <f t="shared" si="2"/>
        <v>81746.819999999992</v>
      </c>
      <c r="G76" s="4">
        <f t="shared" si="3"/>
        <v>535895.81999999995</v>
      </c>
    </row>
    <row r="77" spans="1:7" x14ac:dyDescent="0.35">
      <c r="A77" s="1">
        <v>76</v>
      </c>
      <c r="B77" s="1">
        <v>76</v>
      </c>
      <c r="C77" s="3">
        <v>43731</v>
      </c>
      <c r="D77" s="2" t="s">
        <v>7</v>
      </c>
      <c r="E77" s="1">
        <v>484992</v>
      </c>
      <c r="F77" s="4">
        <f t="shared" si="2"/>
        <v>87298.559999999998</v>
      </c>
      <c r="G77" s="4">
        <f t="shared" si="3"/>
        <v>572290.56000000006</v>
      </c>
    </row>
    <row r="78" spans="1:7" x14ac:dyDescent="0.35">
      <c r="A78" s="1">
        <v>77</v>
      </c>
      <c r="B78" s="1">
        <v>77</v>
      </c>
      <c r="C78" s="3">
        <v>43732</v>
      </c>
      <c r="D78" s="2" t="s">
        <v>8</v>
      </c>
      <c r="E78" s="1">
        <v>530175</v>
      </c>
      <c r="F78" s="4">
        <f t="shared" si="2"/>
        <v>95431.5</v>
      </c>
      <c r="G78" s="4">
        <f t="shared" si="3"/>
        <v>625606.5</v>
      </c>
    </row>
    <row r="79" spans="1:7" x14ac:dyDescent="0.35">
      <c r="A79" s="1">
        <v>78</v>
      </c>
      <c r="B79" s="1">
        <v>78</v>
      </c>
      <c r="C79" s="3">
        <v>43733</v>
      </c>
      <c r="D79" s="2" t="s">
        <v>9</v>
      </c>
      <c r="E79" s="1">
        <v>207426</v>
      </c>
      <c r="F79" s="4">
        <f t="shared" si="2"/>
        <v>37336.68</v>
      </c>
      <c r="G79" s="4">
        <f t="shared" si="3"/>
        <v>244762.68</v>
      </c>
    </row>
    <row r="80" spans="1:7" x14ac:dyDescent="0.35">
      <c r="A80" s="1">
        <v>79</v>
      </c>
      <c r="B80" s="1">
        <v>79</v>
      </c>
      <c r="C80" s="3">
        <v>43734</v>
      </c>
      <c r="D80" s="2" t="s">
        <v>7</v>
      </c>
      <c r="E80" s="1">
        <v>335596</v>
      </c>
      <c r="F80" s="4">
        <f t="shared" si="2"/>
        <v>60407.28</v>
      </c>
      <c r="G80" s="4">
        <f t="shared" si="3"/>
        <v>396003.28</v>
      </c>
    </row>
    <row r="81" spans="1:7" x14ac:dyDescent="0.35">
      <c r="A81" s="1">
        <v>80</v>
      </c>
      <c r="B81" s="1">
        <v>80</v>
      </c>
      <c r="C81" s="3">
        <v>43735</v>
      </c>
      <c r="D81" s="2" t="s">
        <v>8</v>
      </c>
      <c r="E81" s="1">
        <v>296466</v>
      </c>
      <c r="F81" s="4">
        <f t="shared" si="2"/>
        <v>53363.88</v>
      </c>
      <c r="G81" s="4">
        <f t="shared" si="3"/>
        <v>349829.88</v>
      </c>
    </row>
    <row r="82" spans="1:7" x14ac:dyDescent="0.35">
      <c r="A82" s="1">
        <v>81</v>
      </c>
      <c r="B82" s="1">
        <v>81</v>
      </c>
      <c r="C82" s="3">
        <v>43736</v>
      </c>
      <c r="D82" s="2" t="s">
        <v>10</v>
      </c>
      <c r="E82" s="1">
        <v>506831</v>
      </c>
      <c r="F82" s="4">
        <f t="shared" si="2"/>
        <v>91229.58</v>
      </c>
      <c r="G82" s="4">
        <f t="shared" si="3"/>
        <v>598060.57999999996</v>
      </c>
    </row>
    <row r="83" spans="1:7" x14ac:dyDescent="0.35">
      <c r="A83" s="1">
        <v>82</v>
      </c>
      <c r="B83" s="1">
        <v>82</v>
      </c>
      <c r="C83" s="3">
        <v>43737</v>
      </c>
      <c r="D83" s="2" t="s">
        <v>7</v>
      </c>
      <c r="E83" s="1">
        <v>382200</v>
      </c>
      <c r="F83" s="4">
        <f t="shared" si="2"/>
        <v>68796</v>
      </c>
      <c r="G83" s="4">
        <f t="shared" si="3"/>
        <v>450996</v>
      </c>
    </row>
    <row r="84" spans="1:7" x14ac:dyDescent="0.35">
      <c r="A84" s="1">
        <v>83</v>
      </c>
      <c r="B84" s="1">
        <v>83</v>
      </c>
      <c r="C84" s="3">
        <v>43738</v>
      </c>
      <c r="D84" s="2" t="s">
        <v>11</v>
      </c>
      <c r="E84" s="1">
        <v>424433</v>
      </c>
      <c r="F84" s="4">
        <f t="shared" si="2"/>
        <v>76397.94</v>
      </c>
      <c r="G84" s="4">
        <f t="shared" si="3"/>
        <v>500830.94</v>
      </c>
    </row>
    <row r="85" spans="1:7" x14ac:dyDescent="0.35">
      <c r="A85" s="1">
        <v>84</v>
      </c>
      <c r="B85" s="1">
        <v>84</v>
      </c>
      <c r="C85" s="3">
        <v>43739</v>
      </c>
      <c r="D85" s="2" t="s">
        <v>7</v>
      </c>
      <c r="E85" s="1">
        <v>393653</v>
      </c>
      <c r="F85" s="4">
        <f t="shared" si="2"/>
        <v>70857.539999999994</v>
      </c>
      <c r="G85" s="4">
        <f t="shared" si="3"/>
        <v>464510.54</v>
      </c>
    </row>
    <row r="86" spans="1:7" x14ac:dyDescent="0.35">
      <c r="A86" s="1">
        <v>85</v>
      </c>
      <c r="B86" s="1">
        <v>85</v>
      </c>
      <c r="C86" s="3">
        <v>43740</v>
      </c>
      <c r="D86" s="2" t="s">
        <v>8</v>
      </c>
      <c r="E86" s="1">
        <v>497436</v>
      </c>
      <c r="F86" s="4">
        <f t="shared" si="2"/>
        <v>89538.48</v>
      </c>
      <c r="G86" s="4">
        <f t="shared" si="3"/>
        <v>586974.48</v>
      </c>
    </row>
    <row r="87" spans="1:7" x14ac:dyDescent="0.35">
      <c r="A87" s="1">
        <v>86</v>
      </c>
      <c r="B87" s="1">
        <v>86</v>
      </c>
      <c r="C87" s="3">
        <v>43741</v>
      </c>
      <c r="D87" s="2" t="s">
        <v>12</v>
      </c>
      <c r="E87" s="1">
        <v>124340</v>
      </c>
      <c r="F87" s="4">
        <f t="shared" si="2"/>
        <v>22381.200000000001</v>
      </c>
      <c r="G87" s="4">
        <f t="shared" si="3"/>
        <v>146721.20000000001</v>
      </c>
    </row>
    <row r="88" spans="1:7" x14ac:dyDescent="0.35">
      <c r="A88" s="1">
        <v>87</v>
      </c>
      <c r="B88" s="1">
        <v>87</v>
      </c>
      <c r="C88" s="3">
        <v>43742</v>
      </c>
      <c r="D88" s="2" t="s">
        <v>7</v>
      </c>
      <c r="E88" s="1">
        <v>592716</v>
      </c>
      <c r="F88" s="4">
        <f t="shared" si="2"/>
        <v>106688.87999999999</v>
      </c>
      <c r="G88" s="4">
        <f t="shared" si="3"/>
        <v>699404.88</v>
      </c>
    </row>
    <row r="89" spans="1:7" x14ac:dyDescent="0.35">
      <c r="A89" s="1">
        <v>88</v>
      </c>
      <c r="B89" s="1">
        <v>88</v>
      </c>
      <c r="C89" s="3">
        <v>43743</v>
      </c>
      <c r="D89" s="2" t="s">
        <v>8</v>
      </c>
      <c r="E89" s="1">
        <v>466554</v>
      </c>
      <c r="F89" s="4">
        <f t="shared" si="2"/>
        <v>83979.72</v>
      </c>
      <c r="G89" s="4">
        <f t="shared" si="3"/>
        <v>550533.72</v>
      </c>
    </row>
    <row r="90" spans="1:7" x14ac:dyDescent="0.35">
      <c r="A90" s="1">
        <v>89</v>
      </c>
      <c r="B90" s="1">
        <v>89</v>
      </c>
      <c r="C90" s="3">
        <v>43744</v>
      </c>
      <c r="D90" s="2" t="s">
        <v>13</v>
      </c>
      <c r="E90" s="1">
        <v>360629</v>
      </c>
      <c r="F90" s="4">
        <f t="shared" si="2"/>
        <v>64913.22</v>
      </c>
      <c r="G90" s="4">
        <f t="shared" si="3"/>
        <v>425542.22</v>
      </c>
    </row>
    <row r="91" spans="1:7" x14ac:dyDescent="0.35">
      <c r="A91" s="1">
        <v>90</v>
      </c>
      <c r="B91" s="1">
        <v>90</v>
      </c>
      <c r="C91" s="3">
        <v>43745</v>
      </c>
      <c r="D91" s="2" t="s">
        <v>14</v>
      </c>
      <c r="E91" s="1">
        <v>307827</v>
      </c>
      <c r="F91" s="4">
        <f t="shared" si="2"/>
        <v>55408.86</v>
      </c>
      <c r="G91" s="4">
        <f t="shared" si="3"/>
        <v>363235.86</v>
      </c>
    </row>
    <row r="92" spans="1:7" x14ac:dyDescent="0.35">
      <c r="A92" s="1">
        <v>91</v>
      </c>
      <c r="B92" s="1">
        <v>91</v>
      </c>
      <c r="C92" s="3">
        <v>43746</v>
      </c>
      <c r="D92" s="2" t="s">
        <v>15</v>
      </c>
      <c r="E92" s="1">
        <v>569652</v>
      </c>
      <c r="F92" s="4">
        <f t="shared" si="2"/>
        <v>102537.36</v>
      </c>
      <c r="G92" s="4">
        <f t="shared" si="3"/>
        <v>672189.36</v>
      </c>
    </row>
    <row r="93" spans="1:7" x14ac:dyDescent="0.35">
      <c r="A93" s="1">
        <v>92</v>
      </c>
      <c r="B93" s="1">
        <v>92</v>
      </c>
      <c r="C93" s="3">
        <v>43747</v>
      </c>
      <c r="D93" s="2" t="s">
        <v>16</v>
      </c>
      <c r="E93" s="1">
        <v>122086</v>
      </c>
      <c r="F93" s="4">
        <f t="shared" si="2"/>
        <v>21975.48</v>
      </c>
      <c r="G93" s="4">
        <f t="shared" si="3"/>
        <v>144061.48000000001</v>
      </c>
    </row>
    <row r="94" spans="1:7" x14ac:dyDescent="0.35">
      <c r="A94" s="1">
        <v>93</v>
      </c>
      <c r="B94" s="1">
        <v>93</v>
      </c>
      <c r="C94" s="3">
        <v>43748</v>
      </c>
      <c r="D94" s="2" t="s">
        <v>9</v>
      </c>
      <c r="E94" s="1">
        <v>503860</v>
      </c>
      <c r="F94" s="4">
        <f t="shared" si="2"/>
        <v>90694.8</v>
      </c>
      <c r="G94" s="4">
        <f t="shared" si="3"/>
        <v>594554.80000000005</v>
      </c>
    </row>
    <row r="95" spans="1:7" x14ac:dyDescent="0.35">
      <c r="A95" s="1">
        <v>94</v>
      </c>
      <c r="B95" s="1">
        <v>94</v>
      </c>
      <c r="C95" s="3">
        <v>43749</v>
      </c>
      <c r="D95" s="2" t="s">
        <v>10</v>
      </c>
      <c r="E95" s="1">
        <v>345375</v>
      </c>
      <c r="F95" s="4">
        <f t="shared" si="2"/>
        <v>62167.5</v>
      </c>
      <c r="G95" s="4">
        <f t="shared" si="3"/>
        <v>407542.5</v>
      </c>
    </row>
    <row r="96" spans="1:7" x14ac:dyDescent="0.35">
      <c r="A96" s="1">
        <v>95</v>
      </c>
      <c r="B96" s="1">
        <v>95</v>
      </c>
      <c r="C96" s="3">
        <v>43750</v>
      </c>
      <c r="D96" s="2" t="s">
        <v>7</v>
      </c>
      <c r="E96" s="1">
        <v>599829</v>
      </c>
      <c r="F96" s="4">
        <f t="shared" si="2"/>
        <v>107969.22</v>
      </c>
      <c r="G96" s="4">
        <f t="shared" si="3"/>
        <v>707798.22</v>
      </c>
    </row>
    <row r="97" spans="1:7" x14ac:dyDescent="0.35">
      <c r="A97" s="1">
        <v>96</v>
      </c>
      <c r="B97" s="1">
        <v>96</v>
      </c>
      <c r="C97" s="3">
        <v>43751</v>
      </c>
      <c r="D97" s="2" t="s">
        <v>8</v>
      </c>
      <c r="E97" s="1">
        <v>529353</v>
      </c>
      <c r="F97" s="4">
        <f t="shared" si="2"/>
        <v>95283.54</v>
      </c>
      <c r="G97" s="4">
        <f t="shared" si="3"/>
        <v>624636.54</v>
      </c>
    </row>
    <row r="98" spans="1:7" x14ac:dyDescent="0.35">
      <c r="A98" s="1">
        <v>97</v>
      </c>
      <c r="B98" s="1">
        <v>97</v>
      </c>
      <c r="C98" s="3">
        <v>43752</v>
      </c>
      <c r="D98" s="2" t="s">
        <v>11</v>
      </c>
      <c r="E98" s="1">
        <v>456540</v>
      </c>
      <c r="F98" s="4">
        <f t="shared" si="2"/>
        <v>82177.2</v>
      </c>
      <c r="G98" s="4">
        <f t="shared" si="3"/>
        <v>538717.19999999995</v>
      </c>
    </row>
    <row r="99" spans="1:7" x14ac:dyDescent="0.35">
      <c r="A99" s="1">
        <v>98</v>
      </c>
      <c r="B99" s="1">
        <v>98</v>
      </c>
      <c r="C99" s="3">
        <v>43753</v>
      </c>
      <c r="D99" s="2" t="s">
        <v>7</v>
      </c>
      <c r="E99" s="1">
        <v>526130</v>
      </c>
      <c r="F99" s="4">
        <f t="shared" si="2"/>
        <v>94703.4</v>
      </c>
      <c r="G99" s="4">
        <f t="shared" si="3"/>
        <v>620833.4</v>
      </c>
    </row>
    <row r="100" spans="1:7" x14ac:dyDescent="0.35">
      <c r="A100" s="1">
        <v>99</v>
      </c>
      <c r="B100" s="1">
        <v>99</v>
      </c>
      <c r="C100" s="3">
        <v>43754</v>
      </c>
      <c r="D100" s="2" t="s">
        <v>7</v>
      </c>
      <c r="E100" s="1">
        <v>335794</v>
      </c>
      <c r="F100" s="4">
        <f t="shared" si="2"/>
        <v>60442.92</v>
      </c>
      <c r="G100" s="4">
        <f t="shared" si="3"/>
        <v>396236.92</v>
      </c>
    </row>
    <row r="101" spans="1:7" x14ac:dyDescent="0.35">
      <c r="A101" s="1">
        <v>100</v>
      </c>
      <c r="B101" s="1">
        <v>100</v>
      </c>
      <c r="C101" s="3">
        <v>43755</v>
      </c>
      <c r="D101" s="2" t="s">
        <v>8</v>
      </c>
      <c r="E101" s="1">
        <v>598171</v>
      </c>
      <c r="F101" s="4">
        <f t="shared" si="2"/>
        <v>107670.78</v>
      </c>
      <c r="G101" s="4">
        <f t="shared" si="3"/>
        <v>705841.78</v>
      </c>
    </row>
    <row r="102" spans="1:7" x14ac:dyDescent="0.35">
      <c r="A102" s="1">
        <v>101</v>
      </c>
      <c r="B102" s="1">
        <v>101</v>
      </c>
      <c r="C102" s="3">
        <v>43756</v>
      </c>
      <c r="D102" s="2" t="s">
        <v>7</v>
      </c>
      <c r="E102" s="1">
        <v>334639</v>
      </c>
      <c r="F102" s="4">
        <f t="shared" si="2"/>
        <v>60235.02</v>
      </c>
      <c r="G102" s="4">
        <f t="shared" si="3"/>
        <v>394874.02</v>
      </c>
    </row>
    <row r="103" spans="1:7" x14ac:dyDescent="0.35">
      <c r="A103" s="1">
        <v>102</v>
      </c>
      <c r="B103" s="1">
        <v>102</v>
      </c>
      <c r="C103" s="3">
        <v>43757</v>
      </c>
      <c r="D103" s="2" t="s">
        <v>8</v>
      </c>
      <c r="E103" s="1">
        <v>388887</v>
      </c>
      <c r="F103" s="4">
        <f t="shared" si="2"/>
        <v>69999.66</v>
      </c>
      <c r="G103" s="4">
        <f t="shared" si="3"/>
        <v>458886.66000000003</v>
      </c>
    </row>
    <row r="104" spans="1:7" x14ac:dyDescent="0.35">
      <c r="A104" s="1">
        <v>103</v>
      </c>
      <c r="B104" s="1">
        <v>103</v>
      </c>
      <c r="C104" s="3">
        <v>43758</v>
      </c>
      <c r="D104" s="2" t="s">
        <v>9</v>
      </c>
      <c r="E104" s="1">
        <v>194330</v>
      </c>
      <c r="F104" s="4">
        <f t="shared" si="2"/>
        <v>34979.4</v>
      </c>
      <c r="G104" s="4">
        <f t="shared" si="3"/>
        <v>229309.4</v>
      </c>
    </row>
    <row r="105" spans="1:7" x14ac:dyDescent="0.35">
      <c r="A105" s="1">
        <v>104</v>
      </c>
      <c r="B105" s="1">
        <v>104</v>
      </c>
      <c r="C105" s="3">
        <v>43759</v>
      </c>
      <c r="D105" s="2" t="s">
        <v>7</v>
      </c>
      <c r="E105" s="1">
        <v>173334</v>
      </c>
      <c r="F105" s="4">
        <f t="shared" si="2"/>
        <v>31200.12</v>
      </c>
      <c r="G105" s="4">
        <f t="shared" si="3"/>
        <v>204534.12</v>
      </c>
    </row>
    <row r="106" spans="1:7" x14ac:dyDescent="0.35">
      <c r="A106" s="1">
        <v>105</v>
      </c>
      <c r="B106" s="1">
        <v>105</v>
      </c>
      <c r="C106" s="3">
        <v>43760</v>
      </c>
      <c r="D106" s="2" t="s">
        <v>8</v>
      </c>
      <c r="E106" s="1">
        <v>410624</v>
      </c>
      <c r="F106" s="4">
        <f t="shared" si="2"/>
        <v>73912.319999999992</v>
      </c>
      <c r="G106" s="4">
        <f t="shared" si="3"/>
        <v>484536.32000000001</v>
      </c>
    </row>
    <row r="107" spans="1:7" x14ac:dyDescent="0.35">
      <c r="A107" s="1">
        <v>106</v>
      </c>
      <c r="B107" s="1">
        <v>106</v>
      </c>
      <c r="C107" s="3">
        <v>43761</v>
      </c>
      <c r="D107" s="2" t="s">
        <v>10</v>
      </c>
      <c r="E107" s="1">
        <v>594113</v>
      </c>
      <c r="F107" s="4">
        <f t="shared" si="2"/>
        <v>106940.34</v>
      </c>
      <c r="G107" s="4">
        <f t="shared" si="3"/>
        <v>701053.34</v>
      </c>
    </row>
    <row r="108" spans="1:7" x14ac:dyDescent="0.35">
      <c r="A108" s="1">
        <v>107</v>
      </c>
      <c r="B108" s="1">
        <v>107</v>
      </c>
      <c r="C108" s="3">
        <v>43762</v>
      </c>
      <c r="D108" s="2" t="s">
        <v>7</v>
      </c>
      <c r="E108" s="1">
        <v>294503</v>
      </c>
      <c r="F108" s="4">
        <f t="shared" si="2"/>
        <v>53010.54</v>
      </c>
      <c r="G108" s="4">
        <f t="shared" si="3"/>
        <v>347513.54</v>
      </c>
    </row>
    <row r="109" spans="1:7" x14ac:dyDescent="0.35">
      <c r="A109" s="1">
        <v>108</v>
      </c>
      <c r="B109" s="1">
        <v>108</v>
      </c>
      <c r="C109" s="3">
        <v>43763</v>
      </c>
      <c r="D109" s="2" t="s">
        <v>11</v>
      </c>
      <c r="E109" s="1">
        <v>320224</v>
      </c>
      <c r="F109" s="4">
        <f t="shared" si="2"/>
        <v>57640.32</v>
      </c>
      <c r="G109" s="4">
        <f t="shared" si="3"/>
        <v>377864.32</v>
      </c>
    </row>
    <row r="110" spans="1:7" x14ac:dyDescent="0.35">
      <c r="A110" s="1">
        <v>109</v>
      </c>
      <c r="B110" s="1">
        <v>109</v>
      </c>
      <c r="C110" s="3">
        <v>43764</v>
      </c>
      <c r="D110" s="2" t="s">
        <v>7</v>
      </c>
      <c r="E110" s="1">
        <v>133625</v>
      </c>
      <c r="F110" s="4">
        <f t="shared" si="2"/>
        <v>24052.5</v>
      </c>
      <c r="G110" s="4">
        <f t="shared" si="3"/>
        <v>157677.5</v>
      </c>
    </row>
    <row r="111" spans="1:7" x14ac:dyDescent="0.35">
      <c r="A111" s="1">
        <v>110</v>
      </c>
      <c r="B111" s="1">
        <v>110</v>
      </c>
      <c r="C111" s="3">
        <v>43765</v>
      </c>
      <c r="D111" s="2" t="s">
        <v>8</v>
      </c>
      <c r="E111" s="1">
        <v>226874</v>
      </c>
      <c r="F111" s="4">
        <f t="shared" si="2"/>
        <v>40837.32</v>
      </c>
      <c r="G111" s="4">
        <f t="shared" si="3"/>
        <v>267711.32</v>
      </c>
    </row>
    <row r="112" spans="1:7" x14ac:dyDescent="0.35">
      <c r="A112" s="1">
        <v>111</v>
      </c>
      <c r="B112" s="1">
        <v>111</v>
      </c>
      <c r="C112" s="3">
        <v>43766</v>
      </c>
      <c r="D112" s="2" t="s">
        <v>12</v>
      </c>
      <c r="E112" s="1">
        <v>390155</v>
      </c>
      <c r="F112" s="4">
        <f t="shared" si="2"/>
        <v>70227.899999999994</v>
      </c>
      <c r="G112" s="4">
        <f t="shared" si="3"/>
        <v>460382.9</v>
      </c>
    </row>
    <row r="113" spans="1:7" x14ac:dyDescent="0.35">
      <c r="A113" s="1">
        <v>112</v>
      </c>
      <c r="B113" s="1">
        <v>112</v>
      </c>
      <c r="C113" s="3">
        <v>43767</v>
      </c>
      <c r="D113" s="2" t="s">
        <v>7</v>
      </c>
      <c r="E113" s="1">
        <v>333800</v>
      </c>
      <c r="F113" s="4">
        <f t="shared" si="2"/>
        <v>60084</v>
      </c>
      <c r="G113" s="4">
        <f t="shared" si="3"/>
        <v>393884</v>
      </c>
    </row>
    <row r="114" spans="1:7" x14ac:dyDescent="0.35">
      <c r="A114" s="1">
        <v>113</v>
      </c>
      <c r="B114" s="1">
        <v>113</v>
      </c>
      <c r="C114" s="3">
        <v>43768</v>
      </c>
      <c r="D114" s="2" t="s">
        <v>8</v>
      </c>
      <c r="E114" s="1">
        <v>454563</v>
      </c>
      <c r="F114" s="4">
        <f t="shared" si="2"/>
        <v>81821.34</v>
      </c>
      <c r="G114" s="4">
        <f t="shared" si="3"/>
        <v>536384.34</v>
      </c>
    </row>
    <row r="115" spans="1:7" x14ac:dyDescent="0.35">
      <c r="A115" s="1">
        <v>114</v>
      </c>
      <c r="B115" s="1">
        <v>114</v>
      </c>
      <c r="C115" s="3">
        <v>43769</v>
      </c>
      <c r="D115" s="2" t="s">
        <v>13</v>
      </c>
      <c r="E115" s="1">
        <v>412307</v>
      </c>
      <c r="F115" s="4">
        <f t="shared" si="2"/>
        <v>74215.259999999995</v>
      </c>
      <c r="G115" s="4">
        <f t="shared" si="3"/>
        <v>486522.26</v>
      </c>
    </row>
    <row r="116" spans="1:7" x14ac:dyDescent="0.35">
      <c r="A116" s="1">
        <v>115</v>
      </c>
      <c r="B116" s="1">
        <v>115</v>
      </c>
      <c r="C116" s="3">
        <v>43770</v>
      </c>
      <c r="D116" s="2" t="s">
        <v>14</v>
      </c>
      <c r="E116" s="1">
        <v>455308</v>
      </c>
      <c r="F116" s="4">
        <f t="shared" si="2"/>
        <v>81955.44</v>
      </c>
      <c r="G116" s="4">
        <f t="shared" si="3"/>
        <v>537263.43999999994</v>
      </c>
    </row>
    <row r="117" spans="1:7" x14ac:dyDescent="0.35">
      <c r="A117" s="1">
        <v>116</v>
      </c>
      <c r="B117" s="1">
        <v>116</v>
      </c>
      <c r="C117" s="3">
        <v>43771</v>
      </c>
      <c r="D117" s="2" t="s">
        <v>15</v>
      </c>
      <c r="E117" s="1">
        <v>369902</v>
      </c>
      <c r="F117" s="4">
        <f t="shared" si="2"/>
        <v>66582.36</v>
      </c>
      <c r="G117" s="4">
        <f t="shared" si="3"/>
        <v>436484.36</v>
      </c>
    </row>
    <row r="118" spans="1:7" x14ac:dyDescent="0.35">
      <c r="A118" s="1">
        <v>117</v>
      </c>
      <c r="B118" s="1">
        <v>117</v>
      </c>
      <c r="C118" s="3">
        <v>43772</v>
      </c>
      <c r="D118" s="2" t="s">
        <v>16</v>
      </c>
      <c r="E118" s="1">
        <v>185202</v>
      </c>
      <c r="F118" s="4">
        <f t="shared" si="2"/>
        <v>33336.36</v>
      </c>
      <c r="G118" s="4">
        <f t="shared" si="3"/>
        <v>218538.36</v>
      </c>
    </row>
    <row r="119" spans="1:7" x14ac:dyDescent="0.35">
      <c r="A119" s="1">
        <v>118</v>
      </c>
      <c r="B119" s="1">
        <v>118</v>
      </c>
      <c r="C119" s="3">
        <v>43773</v>
      </c>
      <c r="D119" s="2" t="s">
        <v>9</v>
      </c>
      <c r="E119" s="1">
        <v>521014</v>
      </c>
      <c r="F119" s="4">
        <f t="shared" si="2"/>
        <v>93782.51999999999</v>
      </c>
      <c r="G119" s="4">
        <f t="shared" si="3"/>
        <v>614796.52</v>
      </c>
    </row>
    <row r="120" spans="1:7" x14ac:dyDescent="0.35">
      <c r="A120" s="1">
        <v>119</v>
      </c>
      <c r="B120" s="1">
        <v>119</v>
      </c>
      <c r="C120" s="3">
        <v>43774</v>
      </c>
      <c r="D120" s="2" t="s">
        <v>10</v>
      </c>
      <c r="E120" s="1">
        <v>183302</v>
      </c>
      <c r="F120" s="4">
        <f t="shared" si="2"/>
        <v>32994.36</v>
      </c>
      <c r="G120" s="4">
        <f t="shared" si="3"/>
        <v>216296.36</v>
      </c>
    </row>
    <row r="121" spans="1:7" x14ac:dyDescent="0.35">
      <c r="A121" s="1">
        <v>120</v>
      </c>
      <c r="B121" s="1">
        <v>120</v>
      </c>
      <c r="C121" s="3">
        <v>43775</v>
      </c>
      <c r="D121" s="2" t="s">
        <v>7</v>
      </c>
      <c r="E121" s="1">
        <v>477953</v>
      </c>
      <c r="F121" s="4">
        <f t="shared" si="2"/>
        <v>86031.54</v>
      </c>
      <c r="G121" s="4">
        <f t="shared" si="3"/>
        <v>563984.54</v>
      </c>
    </row>
    <row r="122" spans="1:7" x14ac:dyDescent="0.35">
      <c r="A122" s="1">
        <v>121</v>
      </c>
      <c r="B122" s="1">
        <v>121</v>
      </c>
      <c r="C122" s="3">
        <v>43776</v>
      </c>
      <c r="D122" s="2" t="s">
        <v>8</v>
      </c>
      <c r="E122" s="1">
        <v>585204</v>
      </c>
      <c r="F122" s="4">
        <f t="shared" si="2"/>
        <v>105336.72</v>
      </c>
      <c r="G122" s="4">
        <f t="shared" si="3"/>
        <v>690540.72</v>
      </c>
    </row>
    <row r="123" spans="1:7" x14ac:dyDescent="0.35">
      <c r="A123" s="1">
        <v>122</v>
      </c>
      <c r="B123" s="1">
        <v>122</v>
      </c>
      <c r="C123" s="3">
        <v>43777</v>
      </c>
      <c r="D123" s="2" t="s">
        <v>11</v>
      </c>
      <c r="E123" s="1">
        <v>570893</v>
      </c>
      <c r="F123" s="4">
        <f t="shared" si="2"/>
        <v>102760.73999999999</v>
      </c>
      <c r="G123" s="4">
        <f t="shared" si="3"/>
        <v>673653.74</v>
      </c>
    </row>
    <row r="124" spans="1:7" x14ac:dyDescent="0.35">
      <c r="A124" s="1">
        <v>123</v>
      </c>
      <c r="B124" s="1">
        <v>123</v>
      </c>
      <c r="C124" s="3">
        <v>43778</v>
      </c>
      <c r="D124" s="2" t="s">
        <v>7</v>
      </c>
      <c r="E124" s="1">
        <v>464589</v>
      </c>
      <c r="F124" s="4">
        <f t="shared" si="2"/>
        <v>83626.02</v>
      </c>
      <c r="G124" s="4">
        <f t="shared" si="3"/>
        <v>548215.02</v>
      </c>
    </row>
    <row r="125" spans="1:7" x14ac:dyDescent="0.35">
      <c r="A125" s="1">
        <v>124</v>
      </c>
      <c r="B125" s="1">
        <v>124</v>
      </c>
      <c r="C125" s="3">
        <v>43779</v>
      </c>
      <c r="D125" s="2" t="s">
        <v>7</v>
      </c>
      <c r="E125" s="1">
        <v>140953</v>
      </c>
      <c r="F125" s="4">
        <f t="shared" si="2"/>
        <v>25371.54</v>
      </c>
      <c r="G125" s="4">
        <f t="shared" si="3"/>
        <v>166324.54</v>
      </c>
    </row>
    <row r="126" spans="1:7" x14ac:dyDescent="0.35">
      <c r="A126" s="1">
        <v>125</v>
      </c>
      <c r="B126" s="1">
        <v>125</v>
      </c>
      <c r="C126" s="3">
        <v>43780</v>
      </c>
      <c r="D126" s="2" t="s">
        <v>8</v>
      </c>
      <c r="E126" s="1">
        <v>234922</v>
      </c>
      <c r="F126" s="4">
        <f t="shared" si="2"/>
        <v>42285.96</v>
      </c>
      <c r="G126" s="4">
        <f t="shared" si="3"/>
        <v>277207.96000000002</v>
      </c>
    </row>
    <row r="127" spans="1:7" x14ac:dyDescent="0.35">
      <c r="A127" s="1">
        <v>126</v>
      </c>
      <c r="B127" s="1">
        <v>126</v>
      </c>
      <c r="C127" s="3">
        <v>43781</v>
      </c>
      <c r="D127" s="2" t="s">
        <v>7</v>
      </c>
      <c r="E127" s="1">
        <v>177801</v>
      </c>
      <c r="F127" s="4">
        <f t="shared" si="2"/>
        <v>32004.18</v>
      </c>
      <c r="G127" s="4">
        <f t="shared" si="3"/>
        <v>209805.18</v>
      </c>
    </row>
    <row r="128" spans="1:7" x14ac:dyDescent="0.35">
      <c r="A128" s="1">
        <v>127</v>
      </c>
      <c r="B128" s="1">
        <v>127</v>
      </c>
      <c r="C128" s="3">
        <v>43782</v>
      </c>
      <c r="D128" s="2" t="s">
        <v>8</v>
      </c>
      <c r="E128" s="1">
        <v>416816</v>
      </c>
      <c r="F128" s="4">
        <f t="shared" si="2"/>
        <v>75026.87999999999</v>
      </c>
      <c r="G128" s="4">
        <f t="shared" si="3"/>
        <v>491842.88</v>
      </c>
    </row>
    <row r="129" spans="1:7" x14ac:dyDescent="0.35">
      <c r="A129" s="1">
        <v>128</v>
      </c>
      <c r="B129" s="1">
        <v>128</v>
      </c>
      <c r="C129" s="3">
        <v>43783</v>
      </c>
      <c r="D129" s="2" t="s">
        <v>9</v>
      </c>
      <c r="E129" s="1">
        <v>265998</v>
      </c>
      <c r="F129" s="4">
        <f t="shared" si="2"/>
        <v>47879.64</v>
      </c>
      <c r="G129" s="4">
        <f t="shared" si="3"/>
        <v>313877.64</v>
      </c>
    </row>
    <row r="130" spans="1:7" x14ac:dyDescent="0.35">
      <c r="A130" s="1">
        <v>129</v>
      </c>
      <c r="B130" s="1">
        <v>129</v>
      </c>
      <c r="C130" s="3">
        <v>43784</v>
      </c>
      <c r="D130" s="2" t="s">
        <v>7</v>
      </c>
      <c r="E130" s="1">
        <v>131547</v>
      </c>
      <c r="F130" s="4">
        <f t="shared" ref="F130:F176" si="4">E130*18%</f>
        <v>23678.46</v>
      </c>
      <c r="G130" s="4">
        <f t="shared" ref="G130:G176" si="5">E130+F130</f>
        <v>155225.46</v>
      </c>
    </row>
    <row r="131" spans="1:7" x14ac:dyDescent="0.35">
      <c r="A131" s="1">
        <v>130</v>
      </c>
      <c r="B131" s="1">
        <v>130</v>
      </c>
      <c r="C131" s="3">
        <v>43785</v>
      </c>
      <c r="D131" s="2" t="s">
        <v>8</v>
      </c>
      <c r="E131" s="1">
        <v>181401</v>
      </c>
      <c r="F131" s="4">
        <f t="shared" si="4"/>
        <v>32652.18</v>
      </c>
      <c r="G131" s="4">
        <f t="shared" si="5"/>
        <v>214053.18</v>
      </c>
    </row>
    <row r="132" spans="1:7" x14ac:dyDescent="0.35">
      <c r="A132" s="1">
        <v>131</v>
      </c>
      <c r="B132" s="1">
        <v>131</v>
      </c>
      <c r="C132" s="3">
        <v>43786</v>
      </c>
      <c r="D132" s="2" t="s">
        <v>10</v>
      </c>
      <c r="E132" s="1">
        <v>464767</v>
      </c>
      <c r="F132" s="4">
        <f t="shared" si="4"/>
        <v>83658.06</v>
      </c>
      <c r="G132" s="4">
        <f t="shared" si="5"/>
        <v>548425.06000000006</v>
      </c>
    </row>
    <row r="133" spans="1:7" x14ac:dyDescent="0.35">
      <c r="A133" s="1">
        <v>132</v>
      </c>
      <c r="B133" s="1">
        <v>132</v>
      </c>
      <c r="C133" s="3">
        <v>43787</v>
      </c>
      <c r="D133" s="2" t="s">
        <v>7</v>
      </c>
      <c r="E133" s="1">
        <v>558356</v>
      </c>
      <c r="F133" s="4">
        <f t="shared" si="4"/>
        <v>100504.08</v>
      </c>
      <c r="G133" s="4">
        <f t="shared" si="5"/>
        <v>658860.07999999996</v>
      </c>
    </row>
    <row r="134" spans="1:7" x14ac:dyDescent="0.35">
      <c r="A134" s="1">
        <v>133</v>
      </c>
      <c r="B134" s="1">
        <v>133</v>
      </c>
      <c r="C134" s="3">
        <v>43788</v>
      </c>
      <c r="D134" s="2" t="s">
        <v>11</v>
      </c>
      <c r="E134" s="1">
        <v>231490</v>
      </c>
      <c r="F134" s="4">
        <f t="shared" si="4"/>
        <v>41668.199999999997</v>
      </c>
      <c r="G134" s="4">
        <f t="shared" si="5"/>
        <v>273158.2</v>
      </c>
    </row>
    <row r="135" spans="1:7" x14ac:dyDescent="0.35">
      <c r="A135" s="1">
        <v>134</v>
      </c>
      <c r="B135" s="1">
        <v>134</v>
      </c>
      <c r="C135" s="3">
        <v>43789</v>
      </c>
      <c r="D135" s="2" t="s">
        <v>7</v>
      </c>
      <c r="E135" s="1">
        <v>313223</v>
      </c>
      <c r="F135" s="4">
        <f t="shared" si="4"/>
        <v>56380.14</v>
      </c>
      <c r="G135" s="4">
        <f t="shared" si="5"/>
        <v>369603.14</v>
      </c>
    </row>
    <row r="136" spans="1:7" x14ac:dyDescent="0.35">
      <c r="A136" s="1">
        <v>135</v>
      </c>
      <c r="B136" s="1">
        <v>135</v>
      </c>
      <c r="C136" s="3">
        <v>43790</v>
      </c>
      <c r="D136" s="2" t="s">
        <v>8</v>
      </c>
      <c r="E136" s="1">
        <v>419091</v>
      </c>
      <c r="F136" s="4">
        <f t="shared" si="4"/>
        <v>75436.37999999999</v>
      </c>
      <c r="G136" s="4">
        <f t="shared" si="5"/>
        <v>494527.38</v>
      </c>
    </row>
    <row r="137" spans="1:7" x14ac:dyDescent="0.35">
      <c r="A137" s="1">
        <v>136</v>
      </c>
      <c r="B137" s="1">
        <v>136</v>
      </c>
      <c r="C137" s="3">
        <v>43791</v>
      </c>
      <c r="D137" s="2" t="s">
        <v>12</v>
      </c>
      <c r="E137" s="1">
        <v>276264</v>
      </c>
      <c r="F137" s="4">
        <f t="shared" si="4"/>
        <v>49727.519999999997</v>
      </c>
      <c r="G137" s="4">
        <f t="shared" si="5"/>
        <v>325991.52</v>
      </c>
    </row>
    <row r="138" spans="1:7" x14ac:dyDescent="0.35">
      <c r="A138" s="1">
        <v>137</v>
      </c>
      <c r="B138" s="1">
        <v>137</v>
      </c>
      <c r="C138" s="3">
        <v>43792</v>
      </c>
      <c r="D138" s="2" t="s">
        <v>7</v>
      </c>
      <c r="E138" s="1">
        <v>173662</v>
      </c>
      <c r="F138" s="4">
        <f t="shared" si="4"/>
        <v>31259.16</v>
      </c>
      <c r="G138" s="4">
        <f t="shared" si="5"/>
        <v>204921.16</v>
      </c>
    </row>
    <row r="139" spans="1:7" x14ac:dyDescent="0.35">
      <c r="A139" s="1">
        <v>138</v>
      </c>
      <c r="B139" s="1">
        <v>138</v>
      </c>
      <c r="C139" s="3">
        <v>43793</v>
      </c>
      <c r="D139" s="2" t="s">
        <v>8</v>
      </c>
      <c r="E139" s="1">
        <v>385754</v>
      </c>
      <c r="F139" s="4">
        <f t="shared" si="4"/>
        <v>69435.72</v>
      </c>
      <c r="G139" s="4">
        <f t="shared" si="5"/>
        <v>455189.72</v>
      </c>
    </row>
    <row r="140" spans="1:7" x14ac:dyDescent="0.35">
      <c r="A140" s="1">
        <v>139</v>
      </c>
      <c r="B140" s="1">
        <v>139</v>
      </c>
      <c r="C140" s="3">
        <v>43794</v>
      </c>
      <c r="D140" s="2" t="s">
        <v>13</v>
      </c>
      <c r="E140" s="1">
        <v>352876</v>
      </c>
      <c r="F140" s="4">
        <f t="shared" si="4"/>
        <v>63517.68</v>
      </c>
      <c r="G140" s="4">
        <f t="shared" si="5"/>
        <v>416393.68</v>
      </c>
    </row>
    <row r="141" spans="1:7" x14ac:dyDescent="0.35">
      <c r="A141" s="1">
        <v>140</v>
      </c>
      <c r="B141" s="1">
        <v>140</v>
      </c>
      <c r="C141" s="3">
        <v>43795</v>
      </c>
      <c r="D141" s="2" t="s">
        <v>14</v>
      </c>
      <c r="E141" s="1">
        <v>218368</v>
      </c>
      <c r="F141" s="4">
        <f t="shared" si="4"/>
        <v>39306.239999999998</v>
      </c>
      <c r="G141" s="4">
        <f t="shared" si="5"/>
        <v>257674.23999999999</v>
      </c>
    </row>
    <row r="142" spans="1:7" x14ac:dyDescent="0.35">
      <c r="A142" s="1">
        <v>141</v>
      </c>
      <c r="B142" s="1">
        <v>141</v>
      </c>
      <c r="C142" s="3">
        <v>43796</v>
      </c>
      <c r="D142" s="2" t="s">
        <v>15</v>
      </c>
      <c r="E142" s="1">
        <v>373475</v>
      </c>
      <c r="F142" s="4">
        <f t="shared" si="4"/>
        <v>67225.5</v>
      </c>
      <c r="G142" s="4">
        <f t="shared" si="5"/>
        <v>440700.5</v>
      </c>
    </row>
    <row r="143" spans="1:7" x14ac:dyDescent="0.35">
      <c r="A143" s="1">
        <v>142</v>
      </c>
      <c r="B143" s="1">
        <v>142</v>
      </c>
      <c r="C143" s="3">
        <v>43797</v>
      </c>
      <c r="D143" s="2" t="s">
        <v>16</v>
      </c>
      <c r="E143" s="1">
        <v>556814</v>
      </c>
      <c r="F143" s="4">
        <f t="shared" si="4"/>
        <v>100226.51999999999</v>
      </c>
      <c r="G143" s="4">
        <f t="shared" si="5"/>
        <v>657040.52</v>
      </c>
    </row>
    <row r="144" spans="1:7" x14ac:dyDescent="0.35">
      <c r="A144" s="1">
        <v>143</v>
      </c>
      <c r="B144" s="1">
        <v>143</v>
      </c>
      <c r="C144" s="3">
        <v>43798</v>
      </c>
      <c r="D144" s="2" t="s">
        <v>9</v>
      </c>
      <c r="E144" s="1">
        <v>312812</v>
      </c>
      <c r="F144" s="4">
        <f t="shared" si="4"/>
        <v>56306.159999999996</v>
      </c>
      <c r="G144" s="4">
        <f t="shared" si="5"/>
        <v>369118.16</v>
      </c>
    </row>
    <row r="145" spans="1:7" x14ac:dyDescent="0.35">
      <c r="A145" s="1">
        <v>144</v>
      </c>
      <c r="B145" s="1">
        <v>144</v>
      </c>
      <c r="C145" s="3">
        <v>43799</v>
      </c>
      <c r="D145" s="2" t="s">
        <v>10</v>
      </c>
      <c r="E145" s="1">
        <v>219925</v>
      </c>
      <c r="F145" s="4">
        <f t="shared" si="4"/>
        <v>39586.5</v>
      </c>
      <c r="G145" s="4">
        <f t="shared" si="5"/>
        <v>259511.5</v>
      </c>
    </row>
    <row r="146" spans="1:7" x14ac:dyDescent="0.35">
      <c r="A146" s="1">
        <v>145</v>
      </c>
      <c r="B146" s="1">
        <v>145</v>
      </c>
      <c r="C146" s="3">
        <v>43800</v>
      </c>
      <c r="D146" s="2" t="s">
        <v>7</v>
      </c>
      <c r="E146" s="1">
        <v>346955</v>
      </c>
      <c r="F146" s="4">
        <f t="shared" si="4"/>
        <v>62451.899999999994</v>
      </c>
      <c r="G146" s="4">
        <f t="shared" si="5"/>
        <v>409406.9</v>
      </c>
    </row>
    <row r="147" spans="1:7" x14ac:dyDescent="0.35">
      <c r="A147" s="1">
        <v>146</v>
      </c>
      <c r="B147" s="1">
        <v>146</v>
      </c>
      <c r="C147" s="3">
        <v>43801</v>
      </c>
      <c r="D147" s="2" t="s">
        <v>8</v>
      </c>
      <c r="E147" s="1">
        <v>515905</v>
      </c>
      <c r="F147" s="4">
        <f t="shared" si="4"/>
        <v>92862.9</v>
      </c>
      <c r="G147" s="4">
        <f t="shared" si="5"/>
        <v>608767.9</v>
      </c>
    </row>
    <row r="148" spans="1:7" x14ac:dyDescent="0.35">
      <c r="A148" s="1">
        <v>147</v>
      </c>
      <c r="B148" s="1">
        <v>147</v>
      </c>
      <c r="C148" s="3">
        <v>43802</v>
      </c>
      <c r="D148" s="2" t="s">
        <v>11</v>
      </c>
      <c r="E148" s="1">
        <v>126691</v>
      </c>
      <c r="F148" s="4">
        <f t="shared" si="4"/>
        <v>22804.379999999997</v>
      </c>
      <c r="G148" s="4">
        <f t="shared" si="5"/>
        <v>149495.38</v>
      </c>
    </row>
    <row r="149" spans="1:7" x14ac:dyDescent="0.35">
      <c r="A149" s="1">
        <v>148</v>
      </c>
      <c r="B149" s="1">
        <v>148</v>
      </c>
      <c r="C149" s="3">
        <v>43803</v>
      </c>
      <c r="D149" s="2" t="s">
        <v>7</v>
      </c>
      <c r="E149" s="1">
        <v>489603</v>
      </c>
      <c r="F149" s="4">
        <f t="shared" si="4"/>
        <v>88128.54</v>
      </c>
      <c r="G149" s="4">
        <f t="shared" si="5"/>
        <v>577731.54</v>
      </c>
    </row>
    <row r="150" spans="1:7" x14ac:dyDescent="0.35">
      <c r="A150" s="1">
        <v>149</v>
      </c>
      <c r="B150" s="1">
        <v>149</v>
      </c>
      <c r="C150" s="3">
        <v>43804</v>
      </c>
      <c r="D150" s="2" t="s">
        <v>7</v>
      </c>
      <c r="E150" s="1">
        <v>415586</v>
      </c>
      <c r="F150" s="4">
        <f t="shared" si="4"/>
        <v>74805.48</v>
      </c>
      <c r="G150" s="4">
        <f t="shared" si="5"/>
        <v>490391.48</v>
      </c>
    </row>
    <row r="151" spans="1:7" x14ac:dyDescent="0.35">
      <c r="A151" s="1">
        <v>150</v>
      </c>
      <c r="B151" s="1">
        <v>150</v>
      </c>
      <c r="C151" s="3">
        <v>43805</v>
      </c>
      <c r="D151" s="2" t="s">
        <v>8</v>
      </c>
      <c r="E151" s="1">
        <v>240077</v>
      </c>
      <c r="F151" s="4">
        <f t="shared" si="4"/>
        <v>43213.86</v>
      </c>
      <c r="G151" s="4">
        <f t="shared" si="5"/>
        <v>283290.86</v>
      </c>
    </row>
    <row r="152" spans="1:7" x14ac:dyDescent="0.35">
      <c r="A152" s="1">
        <v>151</v>
      </c>
      <c r="B152" s="1">
        <v>151</v>
      </c>
      <c r="C152" s="3">
        <v>43806</v>
      </c>
      <c r="D152" s="2" t="s">
        <v>7</v>
      </c>
      <c r="E152" s="1">
        <v>425832</v>
      </c>
      <c r="F152" s="4">
        <f t="shared" si="4"/>
        <v>76649.759999999995</v>
      </c>
      <c r="G152" s="4">
        <f t="shared" si="5"/>
        <v>502481.76</v>
      </c>
    </row>
    <row r="153" spans="1:7" x14ac:dyDescent="0.35">
      <c r="A153" s="1">
        <v>152</v>
      </c>
      <c r="B153" s="1">
        <v>152</v>
      </c>
      <c r="C153" s="3">
        <v>43807</v>
      </c>
      <c r="D153" s="2" t="s">
        <v>8</v>
      </c>
      <c r="E153" s="1">
        <v>177972</v>
      </c>
      <c r="F153" s="4">
        <f t="shared" si="4"/>
        <v>32034.959999999999</v>
      </c>
      <c r="G153" s="4">
        <f t="shared" si="5"/>
        <v>210006.96</v>
      </c>
    </row>
    <row r="154" spans="1:7" x14ac:dyDescent="0.35">
      <c r="A154" s="1">
        <v>153</v>
      </c>
      <c r="B154" s="1">
        <v>153</v>
      </c>
      <c r="C154" s="3">
        <v>43808</v>
      </c>
      <c r="D154" s="2" t="s">
        <v>9</v>
      </c>
      <c r="E154" s="1">
        <v>582528</v>
      </c>
      <c r="F154" s="4">
        <f t="shared" si="4"/>
        <v>104855.03999999999</v>
      </c>
      <c r="G154" s="4">
        <f t="shared" si="5"/>
        <v>687383.04000000004</v>
      </c>
    </row>
    <row r="155" spans="1:7" x14ac:dyDescent="0.35">
      <c r="A155" s="1">
        <v>154</v>
      </c>
      <c r="B155" s="1">
        <v>154</v>
      </c>
      <c r="C155" s="3">
        <v>43809</v>
      </c>
      <c r="D155" s="2" t="s">
        <v>7</v>
      </c>
      <c r="E155" s="1">
        <v>159310</v>
      </c>
      <c r="F155" s="4">
        <f t="shared" si="4"/>
        <v>28675.8</v>
      </c>
      <c r="G155" s="4">
        <f t="shared" si="5"/>
        <v>187985.8</v>
      </c>
    </row>
    <row r="156" spans="1:7" x14ac:dyDescent="0.35">
      <c r="A156" s="1">
        <v>155</v>
      </c>
      <c r="B156" s="1">
        <v>155</v>
      </c>
      <c r="C156" s="3">
        <v>43810</v>
      </c>
      <c r="D156" s="2" t="s">
        <v>8</v>
      </c>
      <c r="E156" s="1">
        <v>440209</v>
      </c>
      <c r="F156" s="4">
        <f t="shared" si="4"/>
        <v>79237.62</v>
      </c>
      <c r="G156" s="4">
        <f t="shared" si="5"/>
        <v>519446.62</v>
      </c>
    </row>
    <row r="157" spans="1:7" x14ac:dyDescent="0.35">
      <c r="A157" s="1">
        <v>156</v>
      </c>
      <c r="B157" s="1">
        <v>156</v>
      </c>
      <c r="C157" s="3">
        <v>43811</v>
      </c>
      <c r="D157" s="2" t="s">
        <v>10</v>
      </c>
      <c r="E157" s="1">
        <v>394635</v>
      </c>
      <c r="F157" s="4">
        <f t="shared" si="4"/>
        <v>71034.3</v>
      </c>
      <c r="G157" s="4">
        <f t="shared" si="5"/>
        <v>465669.3</v>
      </c>
    </row>
    <row r="158" spans="1:7" x14ac:dyDescent="0.35">
      <c r="A158" s="1">
        <v>157</v>
      </c>
      <c r="B158" s="1">
        <v>157</v>
      </c>
      <c r="C158" s="3">
        <v>43812</v>
      </c>
      <c r="D158" s="2" t="s">
        <v>7</v>
      </c>
      <c r="E158" s="1">
        <v>586204</v>
      </c>
      <c r="F158" s="4">
        <f t="shared" si="4"/>
        <v>105516.72</v>
      </c>
      <c r="G158" s="4">
        <f t="shared" si="5"/>
        <v>691720.72</v>
      </c>
    </row>
    <row r="159" spans="1:7" x14ac:dyDescent="0.35">
      <c r="A159" s="1">
        <v>158</v>
      </c>
      <c r="B159" s="1">
        <v>158</v>
      </c>
      <c r="C159" s="3">
        <v>43813</v>
      </c>
      <c r="D159" s="2" t="s">
        <v>11</v>
      </c>
      <c r="E159" s="1">
        <v>224392</v>
      </c>
      <c r="F159" s="4">
        <f t="shared" si="4"/>
        <v>40390.559999999998</v>
      </c>
      <c r="G159" s="4">
        <f t="shared" si="5"/>
        <v>264782.56</v>
      </c>
    </row>
    <row r="160" spans="1:7" x14ac:dyDescent="0.35">
      <c r="A160" s="1">
        <v>159</v>
      </c>
      <c r="B160" s="1">
        <v>159</v>
      </c>
      <c r="C160" s="3">
        <v>43814</v>
      </c>
      <c r="D160" s="2" t="s">
        <v>7</v>
      </c>
      <c r="E160" s="1">
        <v>124780</v>
      </c>
      <c r="F160" s="4">
        <f t="shared" si="4"/>
        <v>22460.399999999998</v>
      </c>
      <c r="G160" s="4">
        <f t="shared" si="5"/>
        <v>147240.4</v>
      </c>
    </row>
    <row r="161" spans="1:7" x14ac:dyDescent="0.35">
      <c r="A161" s="1">
        <v>160</v>
      </c>
      <c r="B161" s="1">
        <v>160</v>
      </c>
      <c r="C161" s="3">
        <v>43815</v>
      </c>
      <c r="D161" s="2" t="s">
        <v>8</v>
      </c>
      <c r="E161" s="1">
        <v>402834</v>
      </c>
      <c r="F161" s="4">
        <f t="shared" si="4"/>
        <v>72510.12</v>
      </c>
      <c r="G161" s="4">
        <f t="shared" si="5"/>
        <v>475344.12</v>
      </c>
    </row>
    <row r="162" spans="1:7" x14ac:dyDescent="0.35">
      <c r="A162" s="1">
        <v>161</v>
      </c>
      <c r="B162" s="1">
        <v>161</v>
      </c>
      <c r="C162" s="3">
        <v>43816</v>
      </c>
      <c r="D162" s="2" t="s">
        <v>12</v>
      </c>
      <c r="E162" s="1">
        <v>189938</v>
      </c>
      <c r="F162" s="4">
        <f t="shared" si="4"/>
        <v>34188.839999999997</v>
      </c>
      <c r="G162" s="4">
        <f t="shared" si="5"/>
        <v>224126.84</v>
      </c>
    </row>
    <row r="163" spans="1:7" x14ac:dyDescent="0.35">
      <c r="A163" s="1">
        <v>162</v>
      </c>
      <c r="B163" s="1">
        <v>162</v>
      </c>
      <c r="C163" s="3">
        <v>43817</v>
      </c>
      <c r="D163" s="2" t="s">
        <v>7</v>
      </c>
      <c r="E163" s="1">
        <v>249009</v>
      </c>
      <c r="F163" s="4">
        <f t="shared" si="4"/>
        <v>44821.619999999995</v>
      </c>
      <c r="G163" s="4">
        <f t="shared" si="5"/>
        <v>293830.62</v>
      </c>
    </row>
    <row r="164" spans="1:7" x14ac:dyDescent="0.35">
      <c r="A164" s="1">
        <v>163</v>
      </c>
      <c r="B164" s="1">
        <v>163</v>
      </c>
      <c r="C164" s="3">
        <v>43818</v>
      </c>
      <c r="D164" s="2" t="s">
        <v>8</v>
      </c>
      <c r="E164" s="1">
        <v>281300</v>
      </c>
      <c r="F164" s="4">
        <f t="shared" si="4"/>
        <v>50634</v>
      </c>
      <c r="G164" s="4">
        <f t="shared" si="5"/>
        <v>331934</v>
      </c>
    </row>
    <row r="165" spans="1:7" x14ac:dyDescent="0.35">
      <c r="A165" s="1">
        <v>164</v>
      </c>
      <c r="B165" s="1">
        <v>164</v>
      </c>
      <c r="C165" s="3">
        <v>43819</v>
      </c>
      <c r="D165" s="2" t="s">
        <v>13</v>
      </c>
      <c r="E165" s="1">
        <v>591532</v>
      </c>
      <c r="F165" s="4">
        <f t="shared" si="4"/>
        <v>106475.76</v>
      </c>
      <c r="G165" s="4">
        <f t="shared" si="5"/>
        <v>698007.76</v>
      </c>
    </row>
    <row r="166" spans="1:7" x14ac:dyDescent="0.35">
      <c r="A166" s="1">
        <v>165</v>
      </c>
      <c r="B166" s="1">
        <v>165</v>
      </c>
      <c r="C166" s="3">
        <v>43820</v>
      </c>
      <c r="D166" s="2" t="s">
        <v>14</v>
      </c>
      <c r="E166" s="1">
        <v>493463</v>
      </c>
      <c r="F166" s="4">
        <f t="shared" si="4"/>
        <v>88823.34</v>
      </c>
      <c r="G166" s="4">
        <f t="shared" si="5"/>
        <v>582286.34</v>
      </c>
    </row>
    <row r="167" spans="1:7" x14ac:dyDescent="0.35">
      <c r="A167" s="1">
        <v>166</v>
      </c>
      <c r="B167" s="1">
        <v>166</v>
      </c>
      <c r="C167" s="3">
        <v>43821</v>
      </c>
      <c r="D167" s="2" t="s">
        <v>15</v>
      </c>
      <c r="E167" s="1">
        <v>435935</v>
      </c>
      <c r="F167" s="4">
        <f t="shared" si="4"/>
        <v>78468.3</v>
      </c>
      <c r="G167" s="4">
        <f t="shared" si="5"/>
        <v>514403.3</v>
      </c>
    </row>
    <row r="168" spans="1:7" x14ac:dyDescent="0.35">
      <c r="A168" s="1">
        <v>167</v>
      </c>
      <c r="B168" s="1">
        <v>167</v>
      </c>
      <c r="C168" s="3">
        <v>43822</v>
      </c>
      <c r="D168" s="2" t="s">
        <v>16</v>
      </c>
      <c r="E168" s="1">
        <v>463453</v>
      </c>
      <c r="F168" s="4">
        <f t="shared" si="4"/>
        <v>83421.539999999994</v>
      </c>
      <c r="G168" s="4">
        <f t="shared" si="5"/>
        <v>546874.54</v>
      </c>
    </row>
    <row r="169" spans="1:7" x14ac:dyDescent="0.35">
      <c r="A169" s="1">
        <v>168</v>
      </c>
      <c r="B169" s="1">
        <v>168</v>
      </c>
      <c r="C169" s="3">
        <v>43823</v>
      </c>
      <c r="D169" s="2" t="s">
        <v>9</v>
      </c>
      <c r="E169" s="1">
        <v>555489</v>
      </c>
      <c r="F169" s="4">
        <f t="shared" si="4"/>
        <v>99988.01999999999</v>
      </c>
      <c r="G169" s="4">
        <f t="shared" si="5"/>
        <v>655477.02</v>
      </c>
    </row>
    <row r="170" spans="1:7" x14ac:dyDescent="0.35">
      <c r="A170" s="1">
        <v>169</v>
      </c>
      <c r="B170" s="1">
        <v>169</v>
      </c>
      <c r="C170" s="3">
        <v>43824</v>
      </c>
      <c r="D170" s="2" t="s">
        <v>10</v>
      </c>
      <c r="E170" s="1">
        <v>145123</v>
      </c>
      <c r="F170" s="4">
        <f t="shared" si="4"/>
        <v>26122.14</v>
      </c>
      <c r="G170" s="4">
        <f t="shared" si="5"/>
        <v>171245.14</v>
      </c>
    </row>
    <row r="171" spans="1:7" x14ac:dyDescent="0.35">
      <c r="A171" s="1">
        <v>170</v>
      </c>
      <c r="B171" s="1">
        <v>170</v>
      </c>
      <c r="C171" s="3">
        <v>43825</v>
      </c>
      <c r="D171" s="2" t="s">
        <v>7</v>
      </c>
      <c r="E171" s="1">
        <v>384366</v>
      </c>
      <c r="F171" s="4">
        <f t="shared" si="4"/>
        <v>69185.88</v>
      </c>
      <c r="G171" s="4">
        <f>E171+F171</f>
        <v>453551.88</v>
      </c>
    </row>
    <row r="172" spans="1:7" x14ac:dyDescent="0.35">
      <c r="A172" s="1">
        <v>171</v>
      </c>
      <c r="B172" s="1">
        <v>171</v>
      </c>
      <c r="C172" s="3">
        <v>43826</v>
      </c>
      <c r="D172" s="2" t="s">
        <v>8</v>
      </c>
      <c r="E172" s="1">
        <v>578426</v>
      </c>
      <c r="F172" s="4">
        <f t="shared" si="4"/>
        <v>104116.68</v>
      </c>
      <c r="G172" s="4">
        <f t="shared" si="5"/>
        <v>682542.67999999993</v>
      </c>
    </row>
    <row r="173" spans="1:7" x14ac:dyDescent="0.35">
      <c r="A173" s="1">
        <v>172</v>
      </c>
      <c r="B173" s="1">
        <v>172</v>
      </c>
      <c r="C173" s="3">
        <v>43827</v>
      </c>
      <c r="D173" s="2" t="s">
        <v>11</v>
      </c>
      <c r="E173" s="1">
        <v>443046</v>
      </c>
      <c r="F173" s="4">
        <f t="shared" si="4"/>
        <v>79748.28</v>
      </c>
      <c r="G173" s="4">
        <f t="shared" si="5"/>
        <v>522794.28</v>
      </c>
    </row>
    <row r="174" spans="1:7" x14ac:dyDescent="0.35">
      <c r="A174" s="1">
        <v>173</v>
      </c>
      <c r="B174" s="1">
        <v>173</v>
      </c>
      <c r="C174" s="3">
        <v>43828</v>
      </c>
      <c r="D174" s="2" t="s">
        <v>7</v>
      </c>
      <c r="E174" s="1">
        <v>599695</v>
      </c>
      <c r="F174" s="4">
        <f t="shared" si="4"/>
        <v>107945.09999999999</v>
      </c>
      <c r="G174" s="4">
        <f t="shared" si="5"/>
        <v>707640.1</v>
      </c>
    </row>
    <row r="175" spans="1:7" x14ac:dyDescent="0.35">
      <c r="A175" s="1">
        <v>174</v>
      </c>
      <c r="B175" s="1">
        <v>174</v>
      </c>
      <c r="C175" s="3">
        <v>43829</v>
      </c>
      <c r="D175" s="2" t="s">
        <v>7</v>
      </c>
      <c r="E175" s="1">
        <v>239978</v>
      </c>
      <c r="F175" s="4">
        <f t="shared" si="4"/>
        <v>43196.04</v>
      </c>
      <c r="G175" s="4">
        <f t="shared" si="5"/>
        <v>283174.03999999998</v>
      </c>
    </row>
    <row r="176" spans="1:7" x14ac:dyDescent="0.35">
      <c r="A176" s="1">
        <v>175</v>
      </c>
      <c r="B176" s="1">
        <v>175</v>
      </c>
      <c r="C176" s="3">
        <v>43830</v>
      </c>
      <c r="D176" s="2" t="s">
        <v>8</v>
      </c>
      <c r="E176" s="1">
        <v>285410</v>
      </c>
      <c r="F176" s="4">
        <f t="shared" si="4"/>
        <v>51373.799999999996</v>
      </c>
      <c r="G176" s="4">
        <f t="shared" si="5"/>
        <v>336783.8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F5853-4F8F-4154-8BD1-48D08EFE1F62}">
  <dimension ref="A1:G177"/>
  <sheetViews>
    <sheetView showGridLines="0" workbookViewId="0">
      <selection activeCell="O11" sqref="O11"/>
    </sheetView>
  </sheetViews>
  <sheetFormatPr defaultRowHeight="14.5" x14ac:dyDescent="0.35"/>
  <cols>
    <col min="2" max="2" width="9.7265625" customWidth="1"/>
    <col min="3" max="3" width="15.08984375" customWidth="1"/>
    <col min="4" max="4" width="20.1796875" customWidth="1"/>
    <col min="5" max="5" width="9.6328125" customWidth="1"/>
    <col min="7" max="7" width="11" customWidth="1"/>
  </cols>
  <sheetData>
    <row r="1" spans="1:7" x14ac:dyDescent="0.35">
      <c r="A1" s="13" t="s">
        <v>0</v>
      </c>
      <c r="B1" s="14" t="s">
        <v>1</v>
      </c>
      <c r="C1" s="14" t="s">
        <v>2</v>
      </c>
      <c r="D1" s="14" t="s">
        <v>3</v>
      </c>
      <c r="E1" s="14" t="s">
        <v>4</v>
      </c>
      <c r="F1" s="14" t="s">
        <v>5</v>
      </c>
      <c r="G1" s="15" t="s">
        <v>6</v>
      </c>
    </row>
    <row r="2" spans="1:7" x14ac:dyDescent="0.35">
      <c r="A2" s="11">
        <v>1</v>
      </c>
      <c r="B2" s="1">
        <v>1</v>
      </c>
      <c r="C2" s="20">
        <v>43656</v>
      </c>
      <c r="D2" s="1" t="s">
        <v>7</v>
      </c>
      <c r="E2" s="1">
        <v>141595</v>
      </c>
      <c r="F2" s="4">
        <f t="shared" ref="F2:F65" si="0">E2*18%</f>
        <v>25487.1</v>
      </c>
      <c r="G2" s="12">
        <f t="shared" ref="G2:G65" si="1">E2+F2</f>
        <v>167082.1</v>
      </c>
    </row>
    <row r="3" spans="1:7" x14ac:dyDescent="0.35">
      <c r="A3" s="11">
        <v>2</v>
      </c>
      <c r="B3" s="1">
        <v>2</v>
      </c>
      <c r="C3" s="20">
        <v>43657</v>
      </c>
      <c r="D3" s="1" t="s">
        <v>8</v>
      </c>
      <c r="E3" s="1">
        <v>199221</v>
      </c>
      <c r="F3" s="4">
        <f t="shared" si="0"/>
        <v>35859.78</v>
      </c>
      <c r="G3" s="12">
        <f t="shared" si="1"/>
        <v>235080.78</v>
      </c>
    </row>
    <row r="4" spans="1:7" x14ac:dyDescent="0.35">
      <c r="A4" s="11">
        <v>3</v>
      </c>
      <c r="B4" s="1">
        <v>3</v>
      </c>
      <c r="C4" s="20">
        <v>43658</v>
      </c>
      <c r="D4" s="1" t="s">
        <v>9</v>
      </c>
      <c r="E4" s="1">
        <v>543594</v>
      </c>
      <c r="F4" s="4">
        <f t="shared" si="0"/>
        <v>97846.92</v>
      </c>
      <c r="G4" s="12">
        <f t="shared" si="1"/>
        <v>641440.92000000004</v>
      </c>
    </row>
    <row r="5" spans="1:7" x14ac:dyDescent="0.35">
      <c r="A5" s="11">
        <v>4</v>
      </c>
      <c r="B5" s="1">
        <v>4</v>
      </c>
      <c r="C5" s="20">
        <v>43659</v>
      </c>
      <c r="D5" s="1" t="s">
        <v>7</v>
      </c>
      <c r="E5" s="1">
        <v>150194</v>
      </c>
      <c r="F5" s="4">
        <f t="shared" si="0"/>
        <v>27034.92</v>
      </c>
      <c r="G5" s="12">
        <f t="shared" si="1"/>
        <v>177228.91999999998</v>
      </c>
    </row>
    <row r="6" spans="1:7" x14ac:dyDescent="0.35">
      <c r="A6" s="11">
        <v>5</v>
      </c>
      <c r="B6" s="1">
        <v>5</v>
      </c>
      <c r="C6" s="20">
        <v>43660</v>
      </c>
      <c r="D6" s="1" t="s">
        <v>8</v>
      </c>
      <c r="E6" s="1">
        <v>460792</v>
      </c>
      <c r="F6" s="4">
        <f t="shared" si="0"/>
        <v>82942.559999999998</v>
      </c>
      <c r="G6" s="12">
        <f t="shared" si="1"/>
        <v>543734.56000000006</v>
      </c>
    </row>
    <row r="7" spans="1:7" x14ac:dyDescent="0.35">
      <c r="A7" s="11">
        <v>6</v>
      </c>
      <c r="B7" s="1">
        <v>6</v>
      </c>
      <c r="C7" s="20">
        <v>43661</v>
      </c>
      <c r="D7" s="1" t="s">
        <v>10</v>
      </c>
      <c r="E7" s="1">
        <v>414727</v>
      </c>
      <c r="F7" s="4">
        <f t="shared" si="0"/>
        <v>74650.86</v>
      </c>
      <c r="G7" s="12">
        <f t="shared" si="1"/>
        <v>489377.86</v>
      </c>
    </row>
    <row r="8" spans="1:7" x14ac:dyDescent="0.35">
      <c r="A8" s="11">
        <v>7</v>
      </c>
      <c r="B8" s="1">
        <v>7</v>
      </c>
      <c r="C8" s="20">
        <v>43662</v>
      </c>
      <c r="D8" s="1" t="s">
        <v>7</v>
      </c>
      <c r="E8" s="1">
        <v>159199</v>
      </c>
      <c r="F8" s="4">
        <f t="shared" si="0"/>
        <v>28655.82</v>
      </c>
      <c r="G8" s="12">
        <f t="shared" si="1"/>
        <v>187854.82</v>
      </c>
    </row>
    <row r="9" spans="1:7" x14ac:dyDescent="0.35">
      <c r="A9" s="11">
        <v>8</v>
      </c>
      <c r="B9" s="1">
        <v>8</v>
      </c>
      <c r="C9" s="20">
        <v>43663</v>
      </c>
      <c r="D9" s="1" t="s">
        <v>11</v>
      </c>
      <c r="E9" s="1">
        <v>160735</v>
      </c>
      <c r="F9" s="4">
        <f t="shared" si="0"/>
        <v>28932.3</v>
      </c>
      <c r="G9" s="12">
        <f t="shared" si="1"/>
        <v>189667.3</v>
      </c>
    </row>
    <row r="10" spans="1:7" x14ac:dyDescent="0.35">
      <c r="A10" s="11">
        <v>9</v>
      </c>
      <c r="B10" s="1">
        <v>9</v>
      </c>
      <c r="C10" s="20">
        <v>43664</v>
      </c>
      <c r="D10" s="1" t="s">
        <v>7</v>
      </c>
      <c r="E10" s="1">
        <v>497323</v>
      </c>
      <c r="F10" s="4">
        <f t="shared" si="0"/>
        <v>89518.14</v>
      </c>
      <c r="G10" s="12">
        <f t="shared" si="1"/>
        <v>586841.14</v>
      </c>
    </row>
    <row r="11" spans="1:7" x14ac:dyDescent="0.35">
      <c r="A11" s="11">
        <v>10</v>
      </c>
      <c r="B11" s="1">
        <v>10</v>
      </c>
      <c r="C11" s="20">
        <v>43665</v>
      </c>
      <c r="D11" s="1" t="s">
        <v>8</v>
      </c>
      <c r="E11" s="1">
        <v>404196</v>
      </c>
      <c r="F11" s="4">
        <f t="shared" si="0"/>
        <v>72755.28</v>
      </c>
      <c r="G11" s="12">
        <f t="shared" si="1"/>
        <v>476951.28</v>
      </c>
    </row>
    <row r="12" spans="1:7" x14ac:dyDescent="0.35">
      <c r="A12" s="11">
        <v>11</v>
      </c>
      <c r="B12" s="1">
        <v>11</v>
      </c>
      <c r="C12" s="20">
        <v>43666</v>
      </c>
      <c r="D12" s="1" t="s">
        <v>12</v>
      </c>
      <c r="E12" s="1">
        <v>467665</v>
      </c>
      <c r="F12" s="4">
        <f t="shared" si="0"/>
        <v>84179.7</v>
      </c>
      <c r="G12" s="12">
        <f t="shared" si="1"/>
        <v>551844.69999999995</v>
      </c>
    </row>
    <row r="13" spans="1:7" x14ac:dyDescent="0.35">
      <c r="A13" s="11">
        <v>12</v>
      </c>
      <c r="B13" s="1">
        <v>12</v>
      </c>
      <c r="C13" s="20">
        <v>43667</v>
      </c>
      <c r="D13" s="1" t="s">
        <v>7</v>
      </c>
      <c r="E13" s="1">
        <v>182560</v>
      </c>
      <c r="F13" s="4">
        <f t="shared" si="0"/>
        <v>32860.799999999996</v>
      </c>
      <c r="G13" s="12">
        <f t="shared" si="1"/>
        <v>215420.79999999999</v>
      </c>
    </row>
    <row r="14" spans="1:7" x14ac:dyDescent="0.35">
      <c r="A14" s="11">
        <v>13</v>
      </c>
      <c r="B14" s="1">
        <v>13</v>
      </c>
      <c r="C14" s="20">
        <v>43668</v>
      </c>
      <c r="D14" s="1" t="s">
        <v>8</v>
      </c>
      <c r="E14" s="1">
        <v>215500</v>
      </c>
      <c r="F14" s="4">
        <f t="shared" si="0"/>
        <v>38790</v>
      </c>
      <c r="G14" s="12">
        <f t="shared" si="1"/>
        <v>254290</v>
      </c>
    </row>
    <row r="15" spans="1:7" x14ac:dyDescent="0.35">
      <c r="A15" s="11">
        <v>14</v>
      </c>
      <c r="B15" s="1">
        <v>14</v>
      </c>
      <c r="C15" s="20">
        <v>43669</v>
      </c>
      <c r="D15" s="1" t="s">
        <v>13</v>
      </c>
      <c r="E15" s="1">
        <v>190033</v>
      </c>
      <c r="F15" s="4">
        <f t="shared" si="0"/>
        <v>34205.94</v>
      </c>
      <c r="G15" s="12">
        <f t="shared" si="1"/>
        <v>224238.94</v>
      </c>
    </row>
    <row r="16" spans="1:7" x14ac:dyDescent="0.35">
      <c r="A16" s="11">
        <v>15</v>
      </c>
      <c r="B16" s="1">
        <v>15</v>
      </c>
      <c r="C16" s="20">
        <v>43670</v>
      </c>
      <c r="D16" s="1" t="s">
        <v>14</v>
      </c>
      <c r="E16" s="1">
        <v>510731</v>
      </c>
      <c r="F16" s="4">
        <f t="shared" si="0"/>
        <v>91931.58</v>
      </c>
      <c r="G16" s="12">
        <f t="shared" si="1"/>
        <v>602662.57999999996</v>
      </c>
    </row>
    <row r="17" spans="1:7" x14ac:dyDescent="0.35">
      <c r="A17" s="11">
        <v>16</v>
      </c>
      <c r="B17" s="1">
        <v>16</v>
      </c>
      <c r="C17" s="20">
        <v>43671</v>
      </c>
      <c r="D17" s="1" t="s">
        <v>15</v>
      </c>
      <c r="E17" s="1">
        <v>171342</v>
      </c>
      <c r="F17" s="4">
        <f t="shared" si="0"/>
        <v>30841.559999999998</v>
      </c>
      <c r="G17" s="12">
        <f t="shared" si="1"/>
        <v>202183.56</v>
      </c>
    </row>
    <row r="18" spans="1:7" x14ac:dyDescent="0.35">
      <c r="A18" s="11">
        <v>17</v>
      </c>
      <c r="B18" s="1">
        <v>17</v>
      </c>
      <c r="C18" s="20">
        <v>43672</v>
      </c>
      <c r="D18" s="1" t="s">
        <v>16</v>
      </c>
      <c r="E18" s="1">
        <v>137624</v>
      </c>
      <c r="F18" s="4">
        <f t="shared" si="0"/>
        <v>24772.32</v>
      </c>
      <c r="G18" s="12">
        <f t="shared" si="1"/>
        <v>162396.32</v>
      </c>
    </row>
    <row r="19" spans="1:7" x14ac:dyDescent="0.35">
      <c r="A19" s="11">
        <v>18</v>
      </c>
      <c r="B19" s="1">
        <v>18</v>
      </c>
      <c r="C19" s="20">
        <v>43673</v>
      </c>
      <c r="D19" s="1" t="s">
        <v>9</v>
      </c>
      <c r="E19" s="1">
        <v>301837</v>
      </c>
      <c r="F19" s="4">
        <f t="shared" si="0"/>
        <v>54330.659999999996</v>
      </c>
      <c r="G19" s="12">
        <f t="shared" si="1"/>
        <v>356167.66</v>
      </c>
    </row>
    <row r="20" spans="1:7" x14ac:dyDescent="0.35">
      <c r="A20" s="11">
        <v>19</v>
      </c>
      <c r="B20" s="1">
        <v>19</v>
      </c>
      <c r="C20" s="20">
        <v>43674</v>
      </c>
      <c r="D20" s="1" t="s">
        <v>10</v>
      </c>
      <c r="E20" s="1">
        <v>314668</v>
      </c>
      <c r="F20" s="4">
        <f t="shared" si="0"/>
        <v>56640.24</v>
      </c>
      <c r="G20" s="12">
        <f t="shared" si="1"/>
        <v>371308.24</v>
      </c>
    </row>
    <row r="21" spans="1:7" x14ac:dyDescent="0.35">
      <c r="A21" s="11">
        <v>20</v>
      </c>
      <c r="B21" s="1">
        <v>20</v>
      </c>
      <c r="C21" s="20">
        <v>43675</v>
      </c>
      <c r="D21" s="1" t="s">
        <v>7</v>
      </c>
      <c r="E21" s="1">
        <v>487085</v>
      </c>
      <c r="F21" s="4">
        <f t="shared" si="0"/>
        <v>87675.3</v>
      </c>
      <c r="G21" s="12">
        <f t="shared" si="1"/>
        <v>574760.30000000005</v>
      </c>
    </row>
    <row r="22" spans="1:7" x14ac:dyDescent="0.35">
      <c r="A22" s="11">
        <v>21</v>
      </c>
      <c r="B22" s="1">
        <v>21</v>
      </c>
      <c r="C22" s="20">
        <v>43676</v>
      </c>
      <c r="D22" s="1" t="s">
        <v>8</v>
      </c>
      <c r="E22" s="1">
        <v>247767</v>
      </c>
      <c r="F22" s="4">
        <f t="shared" si="0"/>
        <v>44598.06</v>
      </c>
      <c r="G22" s="12">
        <f t="shared" si="1"/>
        <v>292365.06</v>
      </c>
    </row>
    <row r="23" spans="1:7" x14ac:dyDescent="0.35">
      <c r="A23" s="11">
        <v>22</v>
      </c>
      <c r="B23" s="1">
        <v>22</v>
      </c>
      <c r="C23" s="20">
        <v>43677</v>
      </c>
      <c r="D23" s="1" t="s">
        <v>11</v>
      </c>
      <c r="E23" s="1">
        <v>406039</v>
      </c>
      <c r="F23" s="4">
        <f t="shared" si="0"/>
        <v>73087.02</v>
      </c>
      <c r="G23" s="12">
        <f t="shared" si="1"/>
        <v>479126.02</v>
      </c>
    </row>
    <row r="24" spans="1:7" x14ac:dyDescent="0.35">
      <c r="A24" s="11">
        <v>23</v>
      </c>
      <c r="B24" s="1">
        <v>23</v>
      </c>
      <c r="C24" s="20">
        <v>43678</v>
      </c>
      <c r="D24" s="1" t="s">
        <v>7</v>
      </c>
      <c r="E24" s="1">
        <v>122184</v>
      </c>
      <c r="F24" s="4">
        <f t="shared" si="0"/>
        <v>21993.119999999999</v>
      </c>
      <c r="G24" s="12">
        <f t="shared" si="1"/>
        <v>144177.12</v>
      </c>
    </row>
    <row r="25" spans="1:7" x14ac:dyDescent="0.35">
      <c r="A25" s="11">
        <v>24</v>
      </c>
      <c r="B25" s="1">
        <v>24</v>
      </c>
      <c r="C25" s="20">
        <v>43679</v>
      </c>
      <c r="D25" s="1" t="s">
        <v>7</v>
      </c>
      <c r="E25" s="1">
        <v>489049</v>
      </c>
      <c r="F25" s="4">
        <f t="shared" si="0"/>
        <v>88028.819999999992</v>
      </c>
      <c r="G25" s="12">
        <f t="shared" si="1"/>
        <v>577077.81999999995</v>
      </c>
    </row>
    <row r="26" spans="1:7" x14ac:dyDescent="0.35">
      <c r="A26" s="11">
        <v>25</v>
      </c>
      <c r="B26" s="1">
        <v>25</v>
      </c>
      <c r="C26" s="20">
        <v>43680</v>
      </c>
      <c r="D26" s="1" t="s">
        <v>8</v>
      </c>
      <c r="E26" s="1">
        <v>361063</v>
      </c>
      <c r="F26" s="4">
        <f t="shared" si="0"/>
        <v>64991.34</v>
      </c>
      <c r="G26" s="12">
        <f t="shared" si="1"/>
        <v>426054.33999999997</v>
      </c>
    </row>
    <row r="27" spans="1:7" x14ac:dyDescent="0.35">
      <c r="A27" s="11">
        <v>26</v>
      </c>
      <c r="B27" s="1">
        <v>26</v>
      </c>
      <c r="C27" s="20">
        <v>43681</v>
      </c>
      <c r="D27" s="1" t="s">
        <v>7</v>
      </c>
      <c r="E27" s="1">
        <v>247870</v>
      </c>
      <c r="F27" s="4">
        <f t="shared" si="0"/>
        <v>44616.6</v>
      </c>
      <c r="G27" s="12">
        <f t="shared" si="1"/>
        <v>292486.59999999998</v>
      </c>
    </row>
    <row r="28" spans="1:7" x14ac:dyDescent="0.35">
      <c r="A28" s="11">
        <v>27</v>
      </c>
      <c r="B28" s="1">
        <v>27</v>
      </c>
      <c r="C28" s="20">
        <v>43682</v>
      </c>
      <c r="D28" s="1" t="s">
        <v>8</v>
      </c>
      <c r="E28" s="1">
        <v>406526</v>
      </c>
      <c r="F28" s="4">
        <f t="shared" si="0"/>
        <v>73174.679999999993</v>
      </c>
      <c r="G28" s="12">
        <f t="shared" si="1"/>
        <v>479700.68</v>
      </c>
    </row>
    <row r="29" spans="1:7" x14ac:dyDescent="0.35">
      <c r="A29" s="11">
        <v>28</v>
      </c>
      <c r="B29" s="1">
        <v>28</v>
      </c>
      <c r="C29" s="20">
        <v>43683</v>
      </c>
      <c r="D29" s="1" t="s">
        <v>9</v>
      </c>
      <c r="E29" s="1">
        <v>515148</v>
      </c>
      <c r="F29" s="4">
        <f t="shared" si="0"/>
        <v>92726.64</v>
      </c>
      <c r="G29" s="12">
        <f t="shared" si="1"/>
        <v>607874.64</v>
      </c>
    </row>
    <row r="30" spans="1:7" x14ac:dyDescent="0.35">
      <c r="A30" s="11">
        <v>29</v>
      </c>
      <c r="B30" s="1">
        <v>29</v>
      </c>
      <c r="C30" s="20">
        <v>43684</v>
      </c>
      <c r="D30" s="1" t="s">
        <v>7</v>
      </c>
      <c r="E30" s="1">
        <v>449392</v>
      </c>
      <c r="F30" s="4">
        <f t="shared" si="0"/>
        <v>80890.559999999998</v>
      </c>
      <c r="G30" s="12">
        <f t="shared" si="1"/>
        <v>530282.56000000006</v>
      </c>
    </row>
    <row r="31" spans="1:7" x14ac:dyDescent="0.35">
      <c r="A31" s="11">
        <v>30</v>
      </c>
      <c r="B31" s="1">
        <v>30</v>
      </c>
      <c r="C31" s="20">
        <v>43685</v>
      </c>
      <c r="D31" s="1" t="s">
        <v>8</v>
      </c>
      <c r="E31" s="1">
        <v>436989</v>
      </c>
      <c r="F31" s="4">
        <f t="shared" si="0"/>
        <v>78658.02</v>
      </c>
      <c r="G31" s="12">
        <f t="shared" si="1"/>
        <v>515647.02</v>
      </c>
    </row>
    <row r="32" spans="1:7" x14ac:dyDescent="0.35">
      <c r="A32" s="11">
        <v>31</v>
      </c>
      <c r="B32" s="1">
        <v>31</v>
      </c>
      <c r="C32" s="20">
        <v>43686</v>
      </c>
      <c r="D32" s="1" t="s">
        <v>10</v>
      </c>
      <c r="E32" s="1">
        <v>209429</v>
      </c>
      <c r="F32" s="4">
        <f t="shared" si="0"/>
        <v>37697.22</v>
      </c>
      <c r="G32" s="12">
        <f t="shared" si="1"/>
        <v>247126.22</v>
      </c>
    </row>
    <row r="33" spans="1:7" x14ac:dyDescent="0.35">
      <c r="A33" s="11">
        <v>32</v>
      </c>
      <c r="B33" s="1">
        <v>32</v>
      </c>
      <c r="C33" s="20">
        <v>43687</v>
      </c>
      <c r="D33" s="1" t="s">
        <v>7</v>
      </c>
      <c r="E33" s="1">
        <v>345095</v>
      </c>
      <c r="F33" s="4">
        <f t="shared" si="0"/>
        <v>62117.1</v>
      </c>
      <c r="G33" s="12">
        <f t="shared" si="1"/>
        <v>407212.1</v>
      </c>
    </row>
    <row r="34" spans="1:7" x14ac:dyDescent="0.35">
      <c r="A34" s="11">
        <v>33</v>
      </c>
      <c r="B34" s="1">
        <v>33</v>
      </c>
      <c r="C34" s="20">
        <v>43688</v>
      </c>
      <c r="D34" s="1" t="s">
        <v>11</v>
      </c>
      <c r="E34" s="1">
        <v>362512</v>
      </c>
      <c r="F34" s="4">
        <f t="shared" si="0"/>
        <v>65252.159999999996</v>
      </c>
      <c r="G34" s="12">
        <f t="shared" si="1"/>
        <v>427764.16</v>
      </c>
    </row>
    <row r="35" spans="1:7" x14ac:dyDescent="0.35">
      <c r="A35" s="11">
        <v>34</v>
      </c>
      <c r="B35" s="1">
        <v>34</v>
      </c>
      <c r="C35" s="20">
        <v>43689</v>
      </c>
      <c r="D35" s="1" t="s">
        <v>7</v>
      </c>
      <c r="E35" s="1">
        <v>204010</v>
      </c>
      <c r="F35" s="4">
        <f t="shared" si="0"/>
        <v>36721.799999999996</v>
      </c>
      <c r="G35" s="12">
        <f t="shared" si="1"/>
        <v>240731.8</v>
      </c>
    </row>
    <row r="36" spans="1:7" x14ac:dyDescent="0.35">
      <c r="A36" s="11">
        <v>35</v>
      </c>
      <c r="B36" s="1">
        <v>35</v>
      </c>
      <c r="C36" s="20">
        <v>43690</v>
      </c>
      <c r="D36" s="1" t="s">
        <v>8</v>
      </c>
      <c r="E36" s="1">
        <v>447227</v>
      </c>
      <c r="F36" s="4">
        <f t="shared" si="0"/>
        <v>80500.86</v>
      </c>
      <c r="G36" s="12">
        <f t="shared" si="1"/>
        <v>527727.86</v>
      </c>
    </row>
    <row r="37" spans="1:7" x14ac:dyDescent="0.35">
      <c r="A37" s="11">
        <v>36</v>
      </c>
      <c r="B37" s="1">
        <v>36</v>
      </c>
      <c r="C37" s="20">
        <v>43691</v>
      </c>
      <c r="D37" s="1" t="s">
        <v>12</v>
      </c>
      <c r="E37" s="1">
        <v>582770</v>
      </c>
      <c r="F37" s="4">
        <f t="shared" si="0"/>
        <v>104898.59999999999</v>
      </c>
      <c r="G37" s="12">
        <f t="shared" si="1"/>
        <v>687668.6</v>
      </c>
    </row>
    <row r="38" spans="1:7" x14ac:dyDescent="0.35">
      <c r="A38" s="11">
        <v>37</v>
      </c>
      <c r="B38" s="1">
        <v>37</v>
      </c>
      <c r="C38" s="20">
        <v>43692</v>
      </c>
      <c r="D38" s="1" t="s">
        <v>7</v>
      </c>
      <c r="E38" s="1">
        <v>411102</v>
      </c>
      <c r="F38" s="4">
        <f t="shared" si="0"/>
        <v>73998.36</v>
      </c>
      <c r="G38" s="12">
        <f t="shared" si="1"/>
        <v>485100.36</v>
      </c>
    </row>
    <row r="39" spans="1:7" x14ac:dyDescent="0.35">
      <c r="A39" s="11">
        <v>38</v>
      </c>
      <c r="B39" s="1">
        <v>38</v>
      </c>
      <c r="C39" s="20">
        <v>43693</v>
      </c>
      <c r="D39" s="1" t="s">
        <v>8</v>
      </c>
      <c r="E39" s="1">
        <v>143627</v>
      </c>
      <c r="F39" s="4">
        <f t="shared" si="0"/>
        <v>25852.86</v>
      </c>
      <c r="G39" s="12">
        <f t="shared" si="1"/>
        <v>169479.86</v>
      </c>
    </row>
    <row r="40" spans="1:7" x14ac:dyDescent="0.35">
      <c r="A40" s="11">
        <v>39</v>
      </c>
      <c r="B40" s="1">
        <v>39</v>
      </c>
      <c r="C40" s="20">
        <v>43694</v>
      </c>
      <c r="D40" s="1" t="s">
        <v>13</v>
      </c>
      <c r="E40" s="1">
        <v>355256</v>
      </c>
      <c r="F40" s="4">
        <f t="shared" si="0"/>
        <v>63946.079999999994</v>
      </c>
      <c r="G40" s="12">
        <f t="shared" si="1"/>
        <v>419202.08</v>
      </c>
    </row>
    <row r="41" spans="1:7" x14ac:dyDescent="0.35">
      <c r="A41" s="11">
        <v>40</v>
      </c>
      <c r="B41" s="1">
        <v>40</v>
      </c>
      <c r="C41" s="20">
        <v>43695</v>
      </c>
      <c r="D41" s="1" t="s">
        <v>14</v>
      </c>
      <c r="E41" s="1">
        <v>430959</v>
      </c>
      <c r="F41" s="4">
        <f t="shared" si="0"/>
        <v>77572.62</v>
      </c>
      <c r="G41" s="12">
        <f t="shared" si="1"/>
        <v>508531.62</v>
      </c>
    </row>
    <row r="42" spans="1:7" x14ac:dyDescent="0.35">
      <c r="A42" s="11">
        <v>41</v>
      </c>
      <c r="B42" s="1">
        <v>41</v>
      </c>
      <c r="C42" s="20">
        <v>43696</v>
      </c>
      <c r="D42" s="1" t="s">
        <v>15</v>
      </c>
      <c r="E42" s="1">
        <v>578108</v>
      </c>
      <c r="F42" s="4">
        <f t="shared" si="0"/>
        <v>104059.44</v>
      </c>
      <c r="G42" s="12">
        <f t="shared" si="1"/>
        <v>682167.44</v>
      </c>
    </row>
    <row r="43" spans="1:7" x14ac:dyDescent="0.35">
      <c r="A43" s="11">
        <v>42</v>
      </c>
      <c r="B43" s="1">
        <v>42</v>
      </c>
      <c r="C43" s="20">
        <v>43697</v>
      </c>
      <c r="D43" s="1" t="s">
        <v>16</v>
      </c>
      <c r="E43" s="1">
        <v>399138</v>
      </c>
      <c r="F43" s="4">
        <f t="shared" si="0"/>
        <v>71844.84</v>
      </c>
      <c r="G43" s="12">
        <f t="shared" si="1"/>
        <v>470982.83999999997</v>
      </c>
    </row>
    <row r="44" spans="1:7" x14ac:dyDescent="0.35">
      <c r="A44" s="11">
        <v>43</v>
      </c>
      <c r="B44" s="1">
        <v>43</v>
      </c>
      <c r="C44" s="20">
        <v>43698</v>
      </c>
      <c r="D44" s="1" t="s">
        <v>9</v>
      </c>
      <c r="E44" s="1">
        <v>181609</v>
      </c>
      <c r="F44" s="4">
        <f t="shared" si="0"/>
        <v>32689.62</v>
      </c>
      <c r="G44" s="12">
        <f t="shared" si="1"/>
        <v>214298.62</v>
      </c>
    </row>
    <row r="45" spans="1:7" x14ac:dyDescent="0.35">
      <c r="A45" s="11">
        <v>44</v>
      </c>
      <c r="B45" s="1">
        <v>44</v>
      </c>
      <c r="C45" s="20">
        <v>43699</v>
      </c>
      <c r="D45" s="1" t="s">
        <v>10</v>
      </c>
      <c r="E45" s="1">
        <v>435208</v>
      </c>
      <c r="F45" s="4">
        <f t="shared" si="0"/>
        <v>78337.440000000002</v>
      </c>
      <c r="G45" s="12">
        <f t="shared" si="1"/>
        <v>513545.44</v>
      </c>
    </row>
    <row r="46" spans="1:7" x14ac:dyDescent="0.35">
      <c r="A46" s="11">
        <v>45</v>
      </c>
      <c r="B46" s="1">
        <v>45</v>
      </c>
      <c r="C46" s="20">
        <v>43700</v>
      </c>
      <c r="D46" s="1" t="s">
        <v>7</v>
      </c>
      <c r="E46" s="1">
        <v>543435</v>
      </c>
      <c r="F46" s="4">
        <f t="shared" si="0"/>
        <v>97818.3</v>
      </c>
      <c r="G46" s="12">
        <f t="shared" si="1"/>
        <v>641253.30000000005</v>
      </c>
    </row>
    <row r="47" spans="1:7" x14ac:dyDescent="0.35">
      <c r="A47" s="11">
        <v>46</v>
      </c>
      <c r="B47" s="1">
        <v>46</v>
      </c>
      <c r="C47" s="20">
        <v>43701</v>
      </c>
      <c r="D47" s="1" t="s">
        <v>8</v>
      </c>
      <c r="E47" s="1">
        <v>135255</v>
      </c>
      <c r="F47" s="4">
        <f t="shared" si="0"/>
        <v>24345.899999999998</v>
      </c>
      <c r="G47" s="12">
        <f t="shared" si="1"/>
        <v>159600.9</v>
      </c>
    </row>
    <row r="48" spans="1:7" x14ac:dyDescent="0.35">
      <c r="A48" s="11">
        <v>47</v>
      </c>
      <c r="B48" s="1">
        <v>47</v>
      </c>
      <c r="C48" s="20">
        <v>43702</v>
      </c>
      <c r="D48" s="1" t="s">
        <v>11</v>
      </c>
      <c r="E48" s="1">
        <v>441553</v>
      </c>
      <c r="F48" s="4">
        <f t="shared" si="0"/>
        <v>79479.539999999994</v>
      </c>
      <c r="G48" s="12">
        <f t="shared" si="1"/>
        <v>521032.54</v>
      </c>
    </row>
    <row r="49" spans="1:7" x14ac:dyDescent="0.35">
      <c r="A49" s="11">
        <v>48</v>
      </c>
      <c r="B49" s="1">
        <v>48</v>
      </c>
      <c r="C49" s="20">
        <v>43703</v>
      </c>
      <c r="D49" s="1" t="s">
        <v>7</v>
      </c>
      <c r="E49" s="1">
        <v>205989</v>
      </c>
      <c r="F49" s="4">
        <f t="shared" si="0"/>
        <v>37078.019999999997</v>
      </c>
      <c r="G49" s="12">
        <f t="shared" si="1"/>
        <v>243067.02</v>
      </c>
    </row>
    <row r="50" spans="1:7" x14ac:dyDescent="0.35">
      <c r="A50" s="11">
        <v>49</v>
      </c>
      <c r="B50" s="1">
        <v>49</v>
      </c>
      <c r="C50" s="20">
        <v>43704</v>
      </c>
      <c r="D50" s="1" t="s">
        <v>7</v>
      </c>
      <c r="E50" s="1">
        <v>327772</v>
      </c>
      <c r="F50" s="4">
        <f t="shared" si="0"/>
        <v>58998.96</v>
      </c>
      <c r="G50" s="12">
        <f t="shared" si="1"/>
        <v>386770.96</v>
      </c>
    </row>
    <row r="51" spans="1:7" x14ac:dyDescent="0.35">
      <c r="A51" s="11">
        <v>50</v>
      </c>
      <c r="B51" s="1">
        <v>50</v>
      </c>
      <c r="C51" s="20">
        <v>43705</v>
      </c>
      <c r="D51" s="1" t="s">
        <v>8</v>
      </c>
      <c r="E51" s="1">
        <v>451528</v>
      </c>
      <c r="F51" s="4">
        <f t="shared" si="0"/>
        <v>81275.039999999994</v>
      </c>
      <c r="G51" s="12">
        <f t="shared" si="1"/>
        <v>532803.04</v>
      </c>
    </row>
    <row r="52" spans="1:7" x14ac:dyDescent="0.35">
      <c r="A52" s="11">
        <v>51</v>
      </c>
      <c r="B52" s="1">
        <v>51</v>
      </c>
      <c r="C52" s="20">
        <v>43706</v>
      </c>
      <c r="D52" s="1" t="s">
        <v>7</v>
      </c>
      <c r="E52" s="1">
        <v>270499</v>
      </c>
      <c r="F52" s="4">
        <f t="shared" si="0"/>
        <v>48689.82</v>
      </c>
      <c r="G52" s="12">
        <f t="shared" si="1"/>
        <v>319188.82</v>
      </c>
    </row>
    <row r="53" spans="1:7" x14ac:dyDescent="0.35">
      <c r="A53" s="11">
        <v>52</v>
      </c>
      <c r="B53" s="1">
        <v>52</v>
      </c>
      <c r="C53" s="20">
        <v>43707</v>
      </c>
      <c r="D53" s="1" t="s">
        <v>8</v>
      </c>
      <c r="E53" s="1">
        <v>545417</v>
      </c>
      <c r="F53" s="4">
        <f t="shared" si="0"/>
        <v>98175.06</v>
      </c>
      <c r="G53" s="12">
        <f t="shared" si="1"/>
        <v>643592.06000000006</v>
      </c>
    </row>
    <row r="54" spans="1:7" x14ac:dyDescent="0.35">
      <c r="A54" s="11">
        <v>53</v>
      </c>
      <c r="B54" s="1">
        <v>53</v>
      </c>
      <c r="C54" s="20">
        <v>43708</v>
      </c>
      <c r="D54" s="1" t="s">
        <v>9</v>
      </c>
      <c r="E54" s="1">
        <v>166285</v>
      </c>
      <c r="F54" s="4">
        <f t="shared" si="0"/>
        <v>29931.3</v>
      </c>
      <c r="G54" s="12">
        <f t="shared" si="1"/>
        <v>196216.3</v>
      </c>
    </row>
    <row r="55" spans="1:7" x14ac:dyDescent="0.35">
      <c r="A55" s="11">
        <v>54</v>
      </c>
      <c r="B55" s="1">
        <v>54</v>
      </c>
      <c r="C55" s="20">
        <v>43709</v>
      </c>
      <c r="D55" s="1" t="s">
        <v>7</v>
      </c>
      <c r="E55" s="1">
        <v>405162</v>
      </c>
      <c r="F55" s="4">
        <f t="shared" si="0"/>
        <v>72929.16</v>
      </c>
      <c r="G55" s="12">
        <f t="shared" si="1"/>
        <v>478091.16000000003</v>
      </c>
    </row>
    <row r="56" spans="1:7" x14ac:dyDescent="0.35">
      <c r="A56" s="11">
        <v>55</v>
      </c>
      <c r="B56" s="1">
        <v>55</v>
      </c>
      <c r="C56" s="20">
        <v>43710</v>
      </c>
      <c r="D56" s="1" t="s">
        <v>8</v>
      </c>
      <c r="E56" s="1">
        <v>485485</v>
      </c>
      <c r="F56" s="4">
        <f t="shared" si="0"/>
        <v>87387.3</v>
      </c>
      <c r="G56" s="12">
        <f t="shared" si="1"/>
        <v>572872.30000000005</v>
      </c>
    </row>
    <row r="57" spans="1:7" x14ac:dyDescent="0.35">
      <c r="A57" s="11">
        <v>56</v>
      </c>
      <c r="B57" s="1">
        <v>56</v>
      </c>
      <c r="C57" s="20">
        <v>43711</v>
      </c>
      <c r="D57" s="1" t="s">
        <v>10</v>
      </c>
      <c r="E57" s="1">
        <v>457392</v>
      </c>
      <c r="F57" s="4">
        <f t="shared" si="0"/>
        <v>82330.559999999998</v>
      </c>
      <c r="G57" s="12">
        <f t="shared" si="1"/>
        <v>539722.56000000006</v>
      </c>
    </row>
    <row r="58" spans="1:7" x14ac:dyDescent="0.35">
      <c r="A58" s="11">
        <v>57</v>
      </c>
      <c r="B58" s="1">
        <v>57</v>
      </c>
      <c r="C58" s="20">
        <v>43712</v>
      </c>
      <c r="D58" s="1" t="s">
        <v>7</v>
      </c>
      <c r="E58" s="1">
        <v>458413</v>
      </c>
      <c r="F58" s="4">
        <f t="shared" si="0"/>
        <v>82514.34</v>
      </c>
      <c r="G58" s="12">
        <f t="shared" si="1"/>
        <v>540927.34</v>
      </c>
    </row>
    <row r="59" spans="1:7" x14ac:dyDescent="0.35">
      <c r="A59" s="11">
        <v>58</v>
      </c>
      <c r="B59" s="1">
        <v>58</v>
      </c>
      <c r="C59" s="20">
        <v>43713</v>
      </c>
      <c r="D59" s="1" t="s">
        <v>11</v>
      </c>
      <c r="E59" s="1">
        <v>469323</v>
      </c>
      <c r="F59" s="4">
        <f t="shared" si="0"/>
        <v>84478.14</v>
      </c>
      <c r="G59" s="12">
        <f t="shared" si="1"/>
        <v>553801.14</v>
      </c>
    </row>
    <row r="60" spans="1:7" x14ac:dyDescent="0.35">
      <c r="A60" s="11">
        <v>59</v>
      </c>
      <c r="B60" s="1">
        <v>59</v>
      </c>
      <c r="C60" s="20">
        <v>43714</v>
      </c>
      <c r="D60" s="1" t="s">
        <v>7</v>
      </c>
      <c r="E60" s="1">
        <v>210071</v>
      </c>
      <c r="F60" s="4">
        <f t="shared" si="0"/>
        <v>37812.78</v>
      </c>
      <c r="G60" s="12">
        <f t="shared" si="1"/>
        <v>247883.78</v>
      </c>
    </row>
    <row r="61" spans="1:7" x14ac:dyDescent="0.35">
      <c r="A61" s="11">
        <v>60</v>
      </c>
      <c r="B61" s="1">
        <v>60</v>
      </c>
      <c r="C61" s="20">
        <v>43715</v>
      </c>
      <c r="D61" s="1" t="s">
        <v>8</v>
      </c>
      <c r="E61" s="1">
        <v>594942</v>
      </c>
      <c r="F61" s="4">
        <f t="shared" si="0"/>
        <v>107089.56</v>
      </c>
      <c r="G61" s="12">
        <f t="shared" si="1"/>
        <v>702031.56</v>
      </c>
    </row>
    <row r="62" spans="1:7" x14ac:dyDescent="0.35">
      <c r="A62" s="11">
        <v>61</v>
      </c>
      <c r="B62" s="1">
        <v>61</v>
      </c>
      <c r="C62" s="20">
        <v>43716</v>
      </c>
      <c r="D62" s="1" t="s">
        <v>12</v>
      </c>
      <c r="E62" s="1">
        <v>132445</v>
      </c>
      <c r="F62" s="4">
        <f t="shared" si="0"/>
        <v>23840.1</v>
      </c>
      <c r="G62" s="12">
        <f t="shared" si="1"/>
        <v>156285.1</v>
      </c>
    </row>
    <row r="63" spans="1:7" x14ac:dyDescent="0.35">
      <c r="A63" s="11">
        <v>62</v>
      </c>
      <c r="B63" s="1">
        <v>62</v>
      </c>
      <c r="C63" s="20">
        <v>43717</v>
      </c>
      <c r="D63" s="1" t="s">
        <v>7</v>
      </c>
      <c r="E63" s="1">
        <v>563596</v>
      </c>
      <c r="F63" s="4">
        <f t="shared" si="0"/>
        <v>101447.28</v>
      </c>
      <c r="G63" s="12">
        <f t="shared" si="1"/>
        <v>665043.28</v>
      </c>
    </row>
    <row r="64" spans="1:7" x14ac:dyDescent="0.35">
      <c r="A64" s="11">
        <v>63</v>
      </c>
      <c r="B64" s="1">
        <v>63</v>
      </c>
      <c r="C64" s="20">
        <v>43718</v>
      </c>
      <c r="D64" s="1" t="s">
        <v>8</v>
      </c>
      <c r="E64" s="1">
        <v>265746</v>
      </c>
      <c r="F64" s="4">
        <f t="shared" si="0"/>
        <v>47834.28</v>
      </c>
      <c r="G64" s="12">
        <f t="shared" si="1"/>
        <v>313580.28000000003</v>
      </c>
    </row>
    <row r="65" spans="1:7" x14ac:dyDescent="0.35">
      <c r="A65" s="11">
        <v>64</v>
      </c>
      <c r="B65" s="1">
        <v>64</v>
      </c>
      <c r="C65" s="20">
        <v>43719</v>
      </c>
      <c r="D65" s="1" t="s">
        <v>13</v>
      </c>
      <c r="E65" s="1">
        <v>583940</v>
      </c>
      <c r="F65" s="4">
        <f t="shared" si="0"/>
        <v>105109.2</v>
      </c>
      <c r="G65" s="12">
        <f t="shared" si="1"/>
        <v>689049.2</v>
      </c>
    </row>
    <row r="66" spans="1:7" x14ac:dyDescent="0.35">
      <c r="A66" s="11">
        <v>65</v>
      </c>
      <c r="B66" s="1">
        <v>65</v>
      </c>
      <c r="C66" s="20">
        <v>43720</v>
      </c>
      <c r="D66" s="1" t="s">
        <v>14</v>
      </c>
      <c r="E66" s="1">
        <v>235354</v>
      </c>
      <c r="F66" s="4">
        <f t="shared" ref="F66:F129" si="2">E66*18%</f>
        <v>42363.72</v>
      </c>
      <c r="G66" s="12">
        <f t="shared" ref="G66:G129" si="3">E66+F66</f>
        <v>277717.71999999997</v>
      </c>
    </row>
    <row r="67" spans="1:7" x14ac:dyDescent="0.35">
      <c r="A67" s="11">
        <v>66</v>
      </c>
      <c r="B67" s="1">
        <v>66</v>
      </c>
      <c r="C67" s="20">
        <v>43721</v>
      </c>
      <c r="D67" s="1" t="s">
        <v>15</v>
      </c>
      <c r="E67" s="1">
        <v>278309</v>
      </c>
      <c r="F67" s="4">
        <f t="shared" si="2"/>
        <v>50095.619999999995</v>
      </c>
      <c r="G67" s="12">
        <f t="shared" si="3"/>
        <v>328404.62</v>
      </c>
    </row>
    <row r="68" spans="1:7" x14ac:dyDescent="0.35">
      <c r="A68" s="11">
        <v>67</v>
      </c>
      <c r="B68" s="1">
        <v>67</v>
      </c>
      <c r="C68" s="20">
        <v>43722</v>
      </c>
      <c r="D68" s="1" t="s">
        <v>16</v>
      </c>
      <c r="E68" s="1">
        <v>396935</v>
      </c>
      <c r="F68" s="4">
        <f t="shared" si="2"/>
        <v>71448.3</v>
      </c>
      <c r="G68" s="12">
        <f t="shared" si="3"/>
        <v>468383.3</v>
      </c>
    </row>
    <row r="69" spans="1:7" x14ac:dyDescent="0.35">
      <c r="A69" s="11">
        <v>68</v>
      </c>
      <c r="B69" s="1">
        <v>68</v>
      </c>
      <c r="C69" s="20">
        <v>43723</v>
      </c>
      <c r="D69" s="1" t="s">
        <v>9</v>
      </c>
      <c r="E69" s="1">
        <v>552119</v>
      </c>
      <c r="F69" s="4">
        <f t="shared" si="2"/>
        <v>99381.42</v>
      </c>
      <c r="G69" s="12">
        <f t="shared" si="3"/>
        <v>651500.42000000004</v>
      </c>
    </row>
    <row r="70" spans="1:7" x14ac:dyDescent="0.35">
      <c r="A70" s="11">
        <v>69</v>
      </c>
      <c r="B70" s="1">
        <v>69</v>
      </c>
      <c r="C70" s="20">
        <v>43724</v>
      </c>
      <c r="D70" s="1" t="s">
        <v>10</v>
      </c>
      <c r="E70" s="1">
        <v>322555</v>
      </c>
      <c r="F70" s="4">
        <f t="shared" si="2"/>
        <v>58059.9</v>
      </c>
      <c r="G70" s="12">
        <f t="shared" si="3"/>
        <v>380614.9</v>
      </c>
    </row>
    <row r="71" spans="1:7" x14ac:dyDescent="0.35">
      <c r="A71" s="11">
        <v>70</v>
      </c>
      <c r="B71" s="1">
        <v>70</v>
      </c>
      <c r="C71" s="20">
        <v>43725</v>
      </c>
      <c r="D71" s="1" t="s">
        <v>7</v>
      </c>
      <c r="E71" s="1">
        <v>222192</v>
      </c>
      <c r="F71" s="4">
        <f t="shared" si="2"/>
        <v>39994.559999999998</v>
      </c>
      <c r="G71" s="12">
        <f t="shared" si="3"/>
        <v>262186.56</v>
      </c>
    </row>
    <row r="72" spans="1:7" x14ac:dyDescent="0.35">
      <c r="A72" s="11">
        <v>71</v>
      </c>
      <c r="B72" s="1">
        <v>71</v>
      </c>
      <c r="C72" s="20">
        <v>43726</v>
      </c>
      <c r="D72" s="1" t="s">
        <v>8</v>
      </c>
      <c r="E72" s="1">
        <v>292214</v>
      </c>
      <c r="F72" s="4">
        <f t="shared" si="2"/>
        <v>52598.52</v>
      </c>
      <c r="G72" s="12">
        <f t="shared" si="3"/>
        <v>344812.52</v>
      </c>
    </row>
    <row r="73" spans="1:7" x14ac:dyDescent="0.35">
      <c r="A73" s="11">
        <v>72</v>
      </c>
      <c r="B73" s="1">
        <v>72</v>
      </c>
      <c r="C73" s="20">
        <v>43727</v>
      </c>
      <c r="D73" s="1" t="s">
        <v>11</v>
      </c>
      <c r="E73" s="1">
        <v>268511</v>
      </c>
      <c r="F73" s="4">
        <f t="shared" si="2"/>
        <v>48331.979999999996</v>
      </c>
      <c r="G73" s="12">
        <f t="shared" si="3"/>
        <v>316842.98</v>
      </c>
    </row>
    <row r="74" spans="1:7" x14ac:dyDescent="0.35">
      <c r="A74" s="11">
        <v>73</v>
      </c>
      <c r="B74" s="1">
        <v>73</v>
      </c>
      <c r="C74" s="20">
        <v>43728</v>
      </c>
      <c r="D74" s="1" t="s">
        <v>7</v>
      </c>
      <c r="E74" s="1">
        <v>249522</v>
      </c>
      <c r="F74" s="4">
        <f t="shared" si="2"/>
        <v>44913.96</v>
      </c>
      <c r="G74" s="12">
        <f t="shared" si="3"/>
        <v>294435.96000000002</v>
      </c>
    </row>
    <row r="75" spans="1:7" x14ac:dyDescent="0.35">
      <c r="A75" s="11">
        <v>74</v>
      </c>
      <c r="B75" s="1">
        <v>74</v>
      </c>
      <c r="C75" s="20">
        <v>43729</v>
      </c>
      <c r="D75" s="1" t="s">
        <v>7</v>
      </c>
      <c r="E75" s="1">
        <v>469340</v>
      </c>
      <c r="F75" s="4">
        <f t="shared" si="2"/>
        <v>84481.2</v>
      </c>
      <c r="G75" s="12">
        <f t="shared" si="3"/>
        <v>553821.19999999995</v>
      </c>
    </row>
    <row r="76" spans="1:7" x14ac:dyDescent="0.35">
      <c r="A76" s="11">
        <v>75</v>
      </c>
      <c r="B76" s="1">
        <v>75</v>
      </c>
      <c r="C76" s="20">
        <v>43730</v>
      </c>
      <c r="D76" s="1" t="s">
        <v>8</v>
      </c>
      <c r="E76" s="1">
        <v>454149</v>
      </c>
      <c r="F76" s="4">
        <f t="shared" si="2"/>
        <v>81746.819999999992</v>
      </c>
      <c r="G76" s="12">
        <f t="shared" si="3"/>
        <v>535895.81999999995</v>
      </c>
    </row>
    <row r="77" spans="1:7" x14ac:dyDescent="0.35">
      <c r="A77" s="11">
        <v>76</v>
      </c>
      <c r="B77" s="1">
        <v>76</v>
      </c>
      <c r="C77" s="20">
        <v>43731</v>
      </c>
      <c r="D77" s="1" t="s">
        <v>7</v>
      </c>
      <c r="E77" s="1">
        <v>484992</v>
      </c>
      <c r="F77" s="4">
        <f t="shared" si="2"/>
        <v>87298.559999999998</v>
      </c>
      <c r="G77" s="12">
        <f t="shared" si="3"/>
        <v>572290.56000000006</v>
      </c>
    </row>
    <row r="78" spans="1:7" x14ac:dyDescent="0.35">
      <c r="A78" s="11">
        <v>77</v>
      </c>
      <c r="B78" s="1">
        <v>77</v>
      </c>
      <c r="C78" s="20">
        <v>43732</v>
      </c>
      <c r="D78" s="1" t="s">
        <v>8</v>
      </c>
      <c r="E78" s="1">
        <v>530175</v>
      </c>
      <c r="F78" s="4">
        <f t="shared" si="2"/>
        <v>95431.5</v>
      </c>
      <c r="G78" s="12">
        <f t="shared" si="3"/>
        <v>625606.5</v>
      </c>
    </row>
    <row r="79" spans="1:7" x14ac:dyDescent="0.35">
      <c r="A79" s="11">
        <v>78</v>
      </c>
      <c r="B79" s="1">
        <v>78</v>
      </c>
      <c r="C79" s="20">
        <v>43733</v>
      </c>
      <c r="D79" s="1" t="s">
        <v>9</v>
      </c>
      <c r="E79" s="1">
        <v>207426</v>
      </c>
      <c r="F79" s="4">
        <f t="shared" si="2"/>
        <v>37336.68</v>
      </c>
      <c r="G79" s="12">
        <f t="shared" si="3"/>
        <v>244762.68</v>
      </c>
    </row>
    <row r="80" spans="1:7" x14ac:dyDescent="0.35">
      <c r="A80" s="11">
        <v>79</v>
      </c>
      <c r="B80" s="1">
        <v>79</v>
      </c>
      <c r="C80" s="20">
        <v>43734</v>
      </c>
      <c r="D80" s="1" t="s">
        <v>7</v>
      </c>
      <c r="E80" s="1">
        <v>335596</v>
      </c>
      <c r="F80" s="4">
        <f t="shared" si="2"/>
        <v>60407.28</v>
      </c>
      <c r="G80" s="12">
        <f t="shared" si="3"/>
        <v>396003.28</v>
      </c>
    </row>
    <row r="81" spans="1:7" x14ac:dyDescent="0.35">
      <c r="A81" s="11">
        <v>80</v>
      </c>
      <c r="B81" s="1">
        <v>80</v>
      </c>
      <c r="C81" s="20">
        <v>43735</v>
      </c>
      <c r="D81" s="1" t="s">
        <v>8</v>
      </c>
      <c r="E81" s="1">
        <v>296466</v>
      </c>
      <c r="F81" s="4">
        <f t="shared" si="2"/>
        <v>53363.88</v>
      </c>
      <c r="G81" s="12">
        <f t="shared" si="3"/>
        <v>349829.88</v>
      </c>
    </row>
    <row r="82" spans="1:7" x14ac:dyDescent="0.35">
      <c r="A82" s="11">
        <v>81</v>
      </c>
      <c r="B82" s="1">
        <v>81</v>
      </c>
      <c r="C82" s="20">
        <v>43736</v>
      </c>
      <c r="D82" s="1" t="s">
        <v>10</v>
      </c>
      <c r="E82" s="1">
        <v>506831</v>
      </c>
      <c r="F82" s="4">
        <f t="shared" si="2"/>
        <v>91229.58</v>
      </c>
      <c r="G82" s="12">
        <f t="shared" si="3"/>
        <v>598060.57999999996</v>
      </c>
    </row>
    <row r="83" spans="1:7" x14ac:dyDescent="0.35">
      <c r="A83" s="11">
        <v>82</v>
      </c>
      <c r="B83" s="1">
        <v>82</v>
      </c>
      <c r="C83" s="20">
        <v>43737</v>
      </c>
      <c r="D83" s="1" t="s">
        <v>7</v>
      </c>
      <c r="E83" s="1">
        <v>382200</v>
      </c>
      <c r="F83" s="4">
        <f t="shared" si="2"/>
        <v>68796</v>
      </c>
      <c r="G83" s="12">
        <f t="shared" si="3"/>
        <v>450996</v>
      </c>
    </row>
    <row r="84" spans="1:7" x14ac:dyDescent="0.35">
      <c r="A84" s="11">
        <v>83</v>
      </c>
      <c r="B84" s="1">
        <v>83</v>
      </c>
      <c r="C84" s="20">
        <v>43738</v>
      </c>
      <c r="D84" s="1" t="s">
        <v>11</v>
      </c>
      <c r="E84" s="1">
        <v>424433</v>
      </c>
      <c r="F84" s="4">
        <f t="shared" si="2"/>
        <v>76397.94</v>
      </c>
      <c r="G84" s="12">
        <f t="shared" si="3"/>
        <v>500830.94</v>
      </c>
    </row>
    <row r="85" spans="1:7" x14ac:dyDescent="0.35">
      <c r="A85" s="11">
        <v>84</v>
      </c>
      <c r="B85" s="1">
        <v>84</v>
      </c>
      <c r="C85" s="20">
        <v>43739</v>
      </c>
      <c r="D85" s="1" t="s">
        <v>7</v>
      </c>
      <c r="E85" s="1">
        <v>393653</v>
      </c>
      <c r="F85" s="4">
        <f t="shared" si="2"/>
        <v>70857.539999999994</v>
      </c>
      <c r="G85" s="12">
        <f t="shared" si="3"/>
        <v>464510.54</v>
      </c>
    </row>
    <row r="86" spans="1:7" x14ac:dyDescent="0.35">
      <c r="A86" s="11">
        <v>85</v>
      </c>
      <c r="B86" s="1">
        <v>85</v>
      </c>
      <c r="C86" s="20">
        <v>43740</v>
      </c>
      <c r="D86" s="1" t="s">
        <v>8</v>
      </c>
      <c r="E86" s="1">
        <v>497436</v>
      </c>
      <c r="F86" s="4">
        <f t="shared" si="2"/>
        <v>89538.48</v>
      </c>
      <c r="G86" s="12">
        <f t="shared" si="3"/>
        <v>586974.48</v>
      </c>
    </row>
    <row r="87" spans="1:7" x14ac:dyDescent="0.35">
      <c r="A87" s="11">
        <v>86</v>
      </c>
      <c r="B87" s="1">
        <v>86</v>
      </c>
      <c r="C87" s="20">
        <v>43741</v>
      </c>
      <c r="D87" s="1" t="s">
        <v>12</v>
      </c>
      <c r="E87" s="1">
        <v>124340</v>
      </c>
      <c r="F87" s="4">
        <f t="shared" si="2"/>
        <v>22381.200000000001</v>
      </c>
      <c r="G87" s="12">
        <f t="shared" si="3"/>
        <v>146721.20000000001</v>
      </c>
    </row>
    <row r="88" spans="1:7" x14ac:dyDescent="0.35">
      <c r="A88" s="11">
        <v>87</v>
      </c>
      <c r="B88" s="1">
        <v>87</v>
      </c>
      <c r="C88" s="20">
        <v>43742</v>
      </c>
      <c r="D88" s="1" t="s">
        <v>7</v>
      </c>
      <c r="E88" s="1">
        <v>592716</v>
      </c>
      <c r="F88" s="4">
        <f t="shared" si="2"/>
        <v>106688.87999999999</v>
      </c>
      <c r="G88" s="12">
        <f t="shared" si="3"/>
        <v>699404.88</v>
      </c>
    </row>
    <row r="89" spans="1:7" x14ac:dyDescent="0.35">
      <c r="A89" s="11">
        <v>88</v>
      </c>
      <c r="B89" s="1">
        <v>88</v>
      </c>
      <c r="C89" s="20">
        <v>43743</v>
      </c>
      <c r="D89" s="1" t="s">
        <v>8</v>
      </c>
      <c r="E89" s="1">
        <v>466554</v>
      </c>
      <c r="F89" s="4">
        <f t="shared" si="2"/>
        <v>83979.72</v>
      </c>
      <c r="G89" s="12">
        <f t="shared" si="3"/>
        <v>550533.72</v>
      </c>
    </row>
    <row r="90" spans="1:7" x14ac:dyDescent="0.35">
      <c r="A90" s="11">
        <v>89</v>
      </c>
      <c r="B90" s="1">
        <v>89</v>
      </c>
      <c r="C90" s="20">
        <v>43744</v>
      </c>
      <c r="D90" s="1" t="s">
        <v>13</v>
      </c>
      <c r="E90" s="1">
        <v>360629</v>
      </c>
      <c r="F90" s="4">
        <f t="shared" si="2"/>
        <v>64913.22</v>
      </c>
      <c r="G90" s="12">
        <f t="shared" si="3"/>
        <v>425542.22</v>
      </c>
    </row>
    <row r="91" spans="1:7" x14ac:dyDescent="0.35">
      <c r="A91" s="11">
        <v>90</v>
      </c>
      <c r="B91" s="1">
        <v>90</v>
      </c>
      <c r="C91" s="20">
        <v>43745</v>
      </c>
      <c r="D91" s="1" t="s">
        <v>14</v>
      </c>
      <c r="E91" s="1">
        <v>307827</v>
      </c>
      <c r="F91" s="4">
        <f t="shared" si="2"/>
        <v>55408.86</v>
      </c>
      <c r="G91" s="12">
        <f t="shared" si="3"/>
        <v>363235.86</v>
      </c>
    </row>
    <row r="92" spans="1:7" x14ac:dyDescent="0.35">
      <c r="A92" s="11">
        <v>91</v>
      </c>
      <c r="B92" s="1">
        <v>91</v>
      </c>
      <c r="C92" s="20">
        <v>43746</v>
      </c>
      <c r="D92" s="1" t="s">
        <v>15</v>
      </c>
      <c r="E92" s="1">
        <v>569652</v>
      </c>
      <c r="F92" s="4">
        <f t="shared" si="2"/>
        <v>102537.36</v>
      </c>
      <c r="G92" s="12">
        <f t="shared" si="3"/>
        <v>672189.36</v>
      </c>
    </row>
    <row r="93" spans="1:7" x14ac:dyDescent="0.35">
      <c r="A93" s="11">
        <v>92</v>
      </c>
      <c r="B93" s="1">
        <v>92</v>
      </c>
      <c r="C93" s="20">
        <v>43747</v>
      </c>
      <c r="D93" s="1" t="s">
        <v>16</v>
      </c>
      <c r="E93" s="1">
        <v>122086</v>
      </c>
      <c r="F93" s="4">
        <f t="shared" si="2"/>
        <v>21975.48</v>
      </c>
      <c r="G93" s="12">
        <f t="shared" si="3"/>
        <v>144061.48000000001</v>
      </c>
    </row>
    <row r="94" spans="1:7" x14ac:dyDescent="0.35">
      <c r="A94" s="11">
        <v>93</v>
      </c>
      <c r="B94" s="1">
        <v>93</v>
      </c>
      <c r="C94" s="20">
        <v>43748</v>
      </c>
      <c r="D94" s="1" t="s">
        <v>9</v>
      </c>
      <c r="E94" s="1">
        <v>503860</v>
      </c>
      <c r="F94" s="4">
        <f t="shared" si="2"/>
        <v>90694.8</v>
      </c>
      <c r="G94" s="12">
        <f t="shared" si="3"/>
        <v>594554.80000000005</v>
      </c>
    </row>
    <row r="95" spans="1:7" x14ac:dyDescent="0.35">
      <c r="A95" s="11">
        <v>94</v>
      </c>
      <c r="B95" s="1">
        <v>94</v>
      </c>
      <c r="C95" s="20">
        <v>43749</v>
      </c>
      <c r="D95" s="1" t="s">
        <v>10</v>
      </c>
      <c r="E95" s="1">
        <v>345375</v>
      </c>
      <c r="F95" s="4">
        <f t="shared" si="2"/>
        <v>62167.5</v>
      </c>
      <c r="G95" s="12">
        <f t="shared" si="3"/>
        <v>407542.5</v>
      </c>
    </row>
    <row r="96" spans="1:7" x14ac:dyDescent="0.35">
      <c r="A96" s="11">
        <v>95</v>
      </c>
      <c r="B96" s="1">
        <v>95</v>
      </c>
      <c r="C96" s="20">
        <v>43750</v>
      </c>
      <c r="D96" s="1" t="s">
        <v>7</v>
      </c>
      <c r="E96" s="1">
        <v>599829</v>
      </c>
      <c r="F96" s="4">
        <f t="shared" si="2"/>
        <v>107969.22</v>
      </c>
      <c r="G96" s="12">
        <f t="shared" si="3"/>
        <v>707798.22</v>
      </c>
    </row>
    <row r="97" spans="1:7" x14ac:dyDescent="0.35">
      <c r="A97" s="11">
        <v>96</v>
      </c>
      <c r="B97" s="1">
        <v>96</v>
      </c>
      <c r="C97" s="20">
        <v>43751</v>
      </c>
      <c r="D97" s="1" t="s">
        <v>8</v>
      </c>
      <c r="E97" s="1">
        <v>529353</v>
      </c>
      <c r="F97" s="4">
        <f t="shared" si="2"/>
        <v>95283.54</v>
      </c>
      <c r="G97" s="12">
        <f t="shared" si="3"/>
        <v>624636.54</v>
      </c>
    </row>
    <row r="98" spans="1:7" x14ac:dyDescent="0.35">
      <c r="A98" s="11">
        <v>97</v>
      </c>
      <c r="B98" s="1">
        <v>97</v>
      </c>
      <c r="C98" s="20">
        <v>43752</v>
      </c>
      <c r="D98" s="1" t="s">
        <v>11</v>
      </c>
      <c r="E98" s="1">
        <v>456540</v>
      </c>
      <c r="F98" s="4">
        <f t="shared" si="2"/>
        <v>82177.2</v>
      </c>
      <c r="G98" s="12">
        <f t="shared" si="3"/>
        <v>538717.19999999995</v>
      </c>
    </row>
    <row r="99" spans="1:7" x14ac:dyDescent="0.35">
      <c r="A99" s="11">
        <v>98</v>
      </c>
      <c r="B99" s="1">
        <v>98</v>
      </c>
      <c r="C99" s="20">
        <v>43753</v>
      </c>
      <c r="D99" s="1" t="s">
        <v>7</v>
      </c>
      <c r="E99" s="1">
        <v>526130</v>
      </c>
      <c r="F99" s="4">
        <f t="shared" si="2"/>
        <v>94703.4</v>
      </c>
      <c r="G99" s="12">
        <f t="shared" si="3"/>
        <v>620833.4</v>
      </c>
    </row>
    <row r="100" spans="1:7" x14ac:dyDescent="0.35">
      <c r="A100" s="11">
        <v>99</v>
      </c>
      <c r="B100" s="1">
        <v>99</v>
      </c>
      <c r="C100" s="20">
        <v>43754</v>
      </c>
      <c r="D100" s="1" t="s">
        <v>7</v>
      </c>
      <c r="E100" s="1">
        <v>335794</v>
      </c>
      <c r="F100" s="4">
        <f t="shared" si="2"/>
        <v>60442.92</v>
      </c>
      <c r="G100" s="12">
        <f t="shared" si="3"/>
        <v>396236.92</v>
      </c>
    </row>
    <row r="101" spans="1:7" x14ac:dyDescent="0.35">
      <c r="A101" s="11">
        <v>100</v>
      </c>
      <c r="B101" s="1">
        <v>100</v>
      </c>
      <c r="C101" s="20">
        <v>43755</v>
      </c>
      <c r="D101" s="1" t="s">
        <v>8</v>
      </c>
      <c r="E101" s="1">
        <v>598171</v>
      </c>
      <c r="F101" s="4">
        <f t="shared" si="2"/>
        <v>107670.78</v>
      </c>
      <c r="G101" s="12">
        <f t="shared" si="3"/>
        <v>705841.78</v>
      </c>
    </row>
    <row r="102" spans="1:7" x14ac:dyDescent="0.35">
      <c r="A102" s="11">
        <v>101</v>
      </c>
      <c r="B102" s="1">
        <v>101</v>
      </c>
      <c r="C102" s="20">
        <v>43756</v>
      </c>
      <c r="D102" s="1" t="s">
        <v>7</v>
      </c>
      <c r="E102" s="1">
        <v>334639</v>
      </c>
      <c r="F102" s="4">
        <f t="shared" si="2"/>
        <v>60235.02</v>
      </c>
      <c r="G102" s="12">
        <f t="shared" si="3"/>
        <v>394874.02</v>
      </c>
    </row>
    <row r="103" spans="1:7" x14ac:dyDescent="0.35">
      <c r="A103" s="11">
        <v>102</v>
      </c>
      <c r="B103" s="1">
        <v>102</v>
      </c>
      <c r="C103" s="20">
        <v>43757</v>
      </c>
      <c r="D103" s="1" t="s">
        <v>8</v>
      </c>
      <c r="E103" s="1">
        <v>388887</v>
      </c>
      <c r="F103" s="4">
        <f t="shared" si="2"/>
        <v>69999.66</v>
      </c>
      <c r="G103" s="12">
        <f t="shared" si="3"/>
        <v>458886.66000000003</v>
      </c>
    </row>
    <row r="104" spans="1:7" x14ac:dyDescent="0.35">
      <c r="A104" s="11">
        <v>103</v>
      </c>
      <c r="B104" s="1">
        <v>103</v>
      </c>
      <c r="C104" s="20">
        <v>43758</v>
      </c>
      <c r="D104" s="1" t="s">
        <v>9</v>
      </c>
      <c r="E104" s="1">
        <v>194330</v>
      </c>
      <c r="F104" s="4">
        <f t="shared" si="2"/>
        <v>34979.4</v>
      </c>
      <c r="G104" s="12">
        <f t="shared" si="3"/>
        <v>229309.4</v>
      </c>
    </row>
    <row r="105" spans="1:7" x14ac:dyDescent="0.35">
      <c r="A105" s="11">
        <v>104</v>
      </c>
      <c r="B105" s="1">
        <v>104</v>
      </c>
      <c r="C105" s="20">
        <v>43759</v>
      </c>
      <c r="D105" s="1" t="s">
        <v>7</v>
      </c>
      <c r="E105" s="1">
        <v>173334</v>
      </c>
      <c r="F105" s="4">
        <f t="shared" si="2"/>
        <v>31200.12</v>
      </c>
      <c r="G105" s="12">
        <f t="shared" si="3"/>
        <v>204534.12</v>
      </c>
    </row>
    <row r="106" spans="1:7" x14ac:dyDescent="0.35">
      <c r="A106" s="11">
        <v>105</v>
      </c>
      <c r="B106" s="1">
        <v>105</v>
      </c>
      <c r="C106" s="20">
        <v>43760</v>
      </c>
      <c r="D106" s="1" t="s">
        <v>8</v>
      </c>
      <c r="E106" s="1">
        <v>410624</v>
      </c>
      <c r="F106" s="4">
        <f t="shared" si="2"/>
        <v>73912.319999999992</v>
      </c>
      <c r="G106" s="12">
        <f t="shared" si="3"/>
        <v>484536.32000000001</v>
      </c>
    </row>
    <row r="107" spans="1:7" x14ac:dyDescent="0.35">
      <c r="A107" s="11">
        <v>106</v>
      </c>
      <c r="B107" s="1">
        <v>106</v>
      </c>
      <c r="C107" s="20">
        <v>43761</v>
      </c>
      <c r="D107" s="1" t="s">
        <v>10</v>
      </c>
      <c r="E107" s="1">
        <v>594113</v>
      </c>
      <c r="F107" s="4">
        <f t="shared" si="2"/>
        <v>106940.34</v>
      </c>
      <c r="G107" s="12">
        <f t="shared" si="3"/>
        <v>701053.34</v>
      </c>
    </row>
    <row r="108" spans="1:7" x14ac:dyDescent="0.35">
      <c r="A108" s="11">
        <v>107</v>
      </c>
      <c r="B108" s="1">
        <v>107</v>
      </c>
      <c r="C108" s="20">
        <v>43762</v>
      </c>
      <c r="D108" s="1" t="s">
        <v>7</v>
      </c>
      <c r="E108" s="1">
        <v>294503</v>
      </c>
      <c r="F108" s="4">
        <f t="shared" si="2"/>
        <v>53010.54</v>
      </c>
      <c r="G108" s="12">
        <f t="shared" si="3"/>
        <v>347513.54</v>
      </c>
    </row>
    <row r="109" spans="1:7" x14ac:dyDescent="0.35">
      <c r="A109" s="11">
        <v>108</v>
      </c>
      <c r="B109" s="1">
        <v>108</v>
      </c>
      <c r="C109" s="20">
        <v>43763</v>
      </c>
      <c r="D109" s="1" t="s">
        <v>11</v>
      </c>
      <c r="E109" s="1">
        <v>320224</v>
      </c>
      <c r="F109" s="4">
        <f t="shared" si="2"/>
        <v>57640.32</v>
      </c>
      <c r="G109" s="12">
        <f t="shared" si="3"/>
        <v>377864.32</v>
      </c>
    </row>
    <row r="110" spans="1:7" x14ac:dyDescent="0.35">
      <c r="A110" s="11">
        <v>109</v>
      </c>
      <c r="B110" s="1">
        <v>109</v>
      </c>
      <c r="C110" s="20">
        <v>43764</v>
      </c>
      <c r="D110" s="1" t="s">
        <v>7</v>
      </c>
      <c r="E110" s="1">
        <v>133625</v>
      </c>
      <c r="F110" s="4">
        <f t="shared" si="2"/>
        <v>24052.5</v>
      </c>
      <c r="G110" s="12">
        <f t="shared" si="3"/>
        <v>157677.5</v>
      </c>
    </row>
    <row r="111" spans="1:7" x14ac:dyDescent="0.35">
      <c r="A111" s="11">
        <v>110</v>
      </c>
      <c r="B111" s="1">
        <v>110</v>
      </c>
      <c r="C111" s="20">
        <v>43765</v>
      </c>
      <c r="D111" s="1" t="s">
        <v>8</v>
      </c>
      <c r="E111" s="1">
        <v>226874</v>
      </c>
      <c r="F111" s="4">
        <f t="shared" si="2"/>
        <v>40837.32</v>
      </c>
      <c r="G111" s="12">
        <f t="shared" si="3"/>
        <v>267711.32</v>
      </c>
    </row>
    <row r="112" spans="1:7" x14ac:dyDescent="0.35">
      <c r="A112" s="11">
        <v>111</v>
      </c>
      <c r="B112" s="1">
        <v>111</v>
      </c>
      <c r="C112" s="20">
        <v>43766</v>
      </c>
      <c r="D112" s="1" t="s">
        <v>12</v>
      </c>
      <c r="E112" s="1">
        <v>390155</v>
      </c>
      <c r="F112" s="4">
        <f t="shared" si="2"/>
        <v>70227.899999999994</v>
      </c>
      <c r="G112" s="12">
        <f t="shared" si="3"/>
        <v>460382.9</v>
      </c>
    </row>
    <row r="113" spans="1:7" x14ac:dyDescent="0.35">
      <c r="A113" s="11">
        <v>112</v>
      </c>
      <c r="B113" s="1">
        <v>112</v>
      </c>
      <c r="C113" s="20">
        <v>43767</v>
      </c>
      <c r="D113" s="1" t="s">
        <v>7</v>
      </c>
      <c r="E113" s="1">
        <v>333800</v>
      </c>
      <c r="F113" s="4">
        <f t="shared" si="2"/>
        <v>60084</v>
      </c>
      <c r="G113" s="12">
        <f t="shared" si="3"/>
        <v>393884</v>
      </c>
    </row>
    <row r="114" spans="1:7" x14ac:dyDescent="0.35">
      <c r="A114" s="11">
        <v>113</v>
      </c>
      <c r="B114" s="1">
        <v>113</v>
      </c>
      <c r="C114" s="20">
        <v>43768</v>
      </c>
      <c r="D114" s="1" t="s">
        <v>8</v>
      </c>
      <c r="E114" s="1">
        <v>454563</v>
      </c>
      <c r="F114" s="4">
        <f t="shared" si="2"/>
        <v>81821.34</v>
      </c>
      <c r="G114" s="12">
        <f t="shared" si="3"/>
        <v>536384.34</v>
      </c>
    </row>
    <row r="115" spans="1:7" x14ac:dyDescent="0.35">
      <c r="A115" s="11">
        <v>114</v>
      </c>
      <c r="B115" s="1">
        <v>114</v>
      </c>
      <c r="C115" s="20">
        <v>43769</v>
      </c>
      <c r="D115" s="1" t="s">
        <v>13</v>
      </c>
      <c r="E115" s="1">
        <v>412307</v>
      </c>
      <c r="F115" s="4">
        <f t="shared" si="2"/>
        <v>74215.259999999995</v>
      </c>
      <c r="G115" s="12">
        <f t="shared" si="3"/>
        <v>486522.26</v>
      </c>
    </row>
    <row r="116" spans="1:7" x14ac:dyDescent="0.35">
      <c r="A116" s="11">
        <v>115</v>
      </c>
      <c r="B116" s="1">
        <v>115</v>
      </c>
      <c r="C116" s="20">
        <v>43770</v>
      </c>
      <c r="D116" s="1" t="s">
        <v>14</v>
      </c>
      <c r="E116" s="1">
        <v>455308</v>
      </c>
      <c r="F116" s="4">
        <f t="shared" si="2"/>
        <v>81955.44</v>
      </c>
      <c r="G116" s="12">
        <f t="shared" si="3"/>
        <v>537263.43999999994</v>
      </c>
    </row>
    <row r="117" spans="1:7" x14ac:dyDescent="0.35">
      <c r="A117" s="11">
        <v>116</v>
      </c>
      <c r="B117" s="1">
        <v>116</v>
      </c>
      <c r="C117" s="20">
        <v>43771</v>
      </c>
      <c r="D117" s="1" t="s">
        <v>15</v>
      </c>
      <c r="E117" s="1">
        <v>369902</v>
      </c>
      <c r="F117" s="4">
        <f t="shared" si="2"/>
        <v>66582.36</v>
      </c>
      <c r="G117" s="12">
        <f t="shared" si="3"/>
        <v>436484.36</v>
      </c>
    </row>
    <row r="118" spans="1:7" x14ac:dyDescent="0.35">
      <c r="A118" s="11">
        <v>117</v>
      </c>
      <c r="B118" s="1">
        <v>117</v>
      </c>
      <c r="C118" s="20">
        <v>43772</v>
      </c>
      <c r="D118" s="1" t="s">
        <v>16</v>
      </c>
      <c r="E118" s="1">
        <v>185202</v>
      </c>
      <c r="F118" s="4">
        <f t="shared" si="2"/>
        <v>33336.36</v>
      </c>
      <c r="G118" s="12">
        <f t="shared" si="3"/>
        <v>218538.36</v>
      </c>
    </row>
    <row r="119" spans="1:7" x14ac:dyDescent="0.35">
      <c r="A119" s="11">
        <v>118</v>
      </c>
      <c r="B119" s="1">
        <v>118</v>
      </c>
      <c r="C119" s="20">
        <v>43773</v>
      </c>
      <c r="D119" s="1" t="s">
        <v>9</v>
      </c>
      <c r="E119" s="1">
        <v>521014</v>
      </c>
      <c r="F119" s="4">
        <f t="shared" si="2"/>
        <v>93782.51999999999</v>
      </c>
      <c r="G119" s="12">
        <f t="shared" si="3"/>
        <v>614796.52</v>
      </c>
    </row>
    <row r="120" spans="1:7" x14ac:dyDescent="0.35">
      <c r="A120" s="11">
        <v>119</v>
      </c>
      <c r="B120" s="1">
        <v>119</v>
      </c>
      <c r="C120" s="20">
        <v>43774</v>
      </c>
      <c r="D120" s="1" t="s">
        <v>10</v>
      </c>
      <c r="E120" s="1">
        <v>183302</v>
      </c>
      <c r="F120" s="4">
        <f t="shared" si="2"/>
        <v>32994.36</v>
      </c>
      <c r="G120" s="12">
        <f t="shared" si="3"/>
        <v>216296.36</v>
      </c>
    </row>
    <row r="121" spans="1:7" x14ac:dyDescent="0.35">
      <c r="A121" s="11">
        <v>120</v>
      </c>
      <c r="B121" s="1">
        <v>120</v>
      </c>
      <c r="C121" s="20">
        <v>43775</v>
      </c>
      <c r="D121" s="1" t="s">
        <v>7</v>
      </c>
      <c r="E121" s="1">
        <v>477953</v>
      </c>
      <c r="F121" s="4">
        <f t="shared" si="2"/>
        <v>86031.54</v>
      </c>
      <c r="G121" s="12">
        <f t="shared" si="3"/>
        <v>563984.54</v>
      </c>
    </row>
    <row r="122" spans="1:7" x14ac:dyDescent="0.35">
      <c r="A122" s="11">
        <v>121</v>
      </c>
      <c r="B122" s="1">
        <v>121</v>
      </c>
      <c r="C122" s="20">
        <v>43776</v>
      </c>
      <c r="D122" s="1" t="s">
        <v>8</v>
      </c>
      <c r="E122" s="1">
        <v>585204</v>
      </c>
      <c r="F122" s="4">
        <f t="shared" si="2"/>
        <v>105336.72</v>
      </c>
      <c r="G122" s="12">
        <f t="shared" si="3"/>
        <v>690540.72</v>
      </c>
    </row>
    <row r="123" spans="1:7" x14ac:dyDescent="0.35">
      <c r="A123" s="11">
        <v>122</v>
      </c>
      <c r="B123" s="1">
        <v>122</v>
      </c>
      <c r="C123" s="20">
        <v>43777</v>
      </c>
      <c r="D123" s="1" t="s">
        <v>11</v>
      </c>
      <c r="E123" s="1">
        <v>570893</v>
      </c>
      <c r="F123" s="4">
        <f t="shared" si="2"/>
        <v>102760.73999999999</v>
      </c>
      <c r="G123" s="12">
        <f t="shared" si="3"/>
        <v>673653.74</v>
      </c>
    </row>
    <row r="124" spans="1:7" x14ac:dyDescent="0.35">
      <c r="A124" s="11">
        <v>123</v>
      </c>
      <c r="B124" s="1">
        <v>123</v>
      </c>
      <c r="C124" s="20">
        <v>43778</v>
      </c>
      <c r="D124" s="1" t="s">
        <v>7</v>
      </c>
      <c r="E124" s="1">
        <v>464589</v>
      </c>
      <c r="F124" s="4">
        <f t="shared" si="2"/>
        <v>83626.02</v>
      </c>
      <c r="G124" s="12">
        <f t="shared" si="3"/>
        <v>548215.02</v>
      </c>
    </row>
    <row r="125" spans="1:7" x14ac:dyDescent="0.35">
      <c r="A125" s="11">
        <v>124</v>
      </c>
      <c r="B125" s="1">
        <v>124</v>
      </c>
      <c r="C125" s="20">
        <v>43779</v>
      </c>
      <c r="D125" s="1" t="s">
        <v>7</v>
      </c>
      <c r="E125" s="1">
        <v>140953</v>
      </c>
      <c r="F125" s="4">
        <f t="shared" si="2"/>
        <v>25371.54</v>
      </c>
      <c r="G125" s="12">
        <f t="shared" si="3"/>
        <v>166324.54</v>
      </c>
    </row>
    <row r="126" spans="1:7" x14ac:dyDescent="0.35">
      <c r="A126" s="11">
        <v>125</v>
      </c>
      <c r="B126" s="1">
        <v>125</v>
      </c>
      <c r="C126" s="20">
        <v>43780</v>
      </c>
      <c r="D126" s="1" t="s">
        <v>8</v>
      </c>
      <c r="E126" s="1">
        <v>234922</v>
      </c>
      <c r="F126" s="4">
        <f t="shared" si="2"/>
        <v>42285.96</v>
      </c>
      <c r="G126" s="12">
        <f t="shared" si="3"/>
        <v>277207.96000000002</v>
      </c>
    </row>
    <row r="127" spans="1:7" x14ac:dyDescent="0.35">
      <c r="A127" s="11">
        <v>126</v>
      </c>
      <c r="B127" s="1">
        <v>126</v>
      </c>
      <c r="C127" s="20">
        <v>43781</v>
      </c>
      <c r="D127" s="1" t="s">
        <v>7</v>
      </c>
      <c r="E127" s="1">
        <v>177801</v>
      </c>
      <c r="F127" s="4">
        <f t="shared" si="2"/>
        <v>32004.18</v>
      </c>
      <c r="G127" s="12">
        <f t="shared" si="3"/>
        <v>209805.18</v>
      </c>
    </row>
    <row r="128" spans="1:7" x14ac:dyDescent="0.35">
      <c r="A128" s="11">
        <v>127</v>
      </c>
      <c r="B128" s="1">
        <v>127</v>
      </c>
      <c r="C128" s="20">
        <v>43782</v>
      </c>
      <c r="D128" s="1" t="s">
        <v>8</v>
      </c>
      <c r="E128" s="1">
        <v>416816</v>
      </c>
      <c r="F128" s="4">
        <f t="shared" si="2"/>
        <v>75026.87999999999</v>
      </c>
      <c r="G128" s="12">
        <f t="shared" si="3"/>
        <v>491842.88</v>
      </c>
    </row>
    <row r="129" spans="1:7" x14ac:dyDescent="0.35">
      <c r="A129" s="11">
        <v>128</v>
      </c>
      <c r="B129" s="1">
        <v>128</v>
      </c>
      <c r="C129" s="20">
        <v>43783</v>
      </c>
      <c r="D129" s="1" t="s">
        <v>9</v>
      </c>
      <c r="E129" s="1">
        <v>265998</v>
      </c>
      <c r="F129" s="4">
        <f t="shared" si="2"/>
        <v>47879.64</v>
      </c>
      <c r="G129" s="12">
        <f t="shared" si="3"/>
        <v>313877.64</v>
      </c>
    </row>
    <row r="130" spans="1:7" x14ac:dyDescent="0.35">
      <c r="A130" s="11">
        <v>129</v>
      </c>
      <c r="B130" s="1">
        <v>129</v>
      </c>
      <c r="C130" s="20">
        <v>43784</v>
      </c>
      <c r="D130" s="1" t="s">
        <v>7</v>
      </c>
      <c r="E130" s="1">
        <v>131547</v>
      </c>
      <c r="F130" s="4">
        <f t="shared" ref="F130:F176" si="4">E130*18%</f>
        <v>23678.46</v>
      </c>
      <c r="G130" s="12">
        <f t="shared" ref="G130:G176" si="5">E130+F130</f>
        <v>155225.46</v>
      </c>
    </row>
    <row r="131" spans="1:7" x14ac:dyDescent="0.35">
      <c r="A131" s="11">
        <v>130</v>
      </c>
      <c r="B131" s="1">
        <v>130</v>
      </c>
      <c r="C131" s="20">
        <v>43785</v>
      </c>
      <c r="D131" s="1" t="s">
        <v>8</v>
      </c>
      <c r="E131" s="1">
        <v>181401</v>
      </c>
      <c r="F131" s="4">
        <f t="shared" si="4"/>
        <v>32652.18</v>
      </c>
      <c r="G131" s="12">
        <f t="shared" si="5"/>
        <v>214053.18</v>
      </c>
    </row>
    <row r="132" spans="1:7" x14ac:dyDescent="0.35">
      <c r="A132" s="11">
        <v>131</v>
      </c>
      <c r="B132" s="1">
        <v>131</v>
      </c>
      <c r="C132" s="20">
        <v>43786</v>
      </c>
      <c r="D132" s="1" t="s">
        <v>10</v>
      </c>
      <c r="E132" s="1">
        <v>464767</v>
      </c>
      <c r="F132" s="4">
        <f t="shared" si="4"/>
        <v>83658.06</v>
      </c>
      <c r="G132" s="12">
        <f t="shared" si="5"/>
        <v>548425.06000000006</v>
      </c>
    </row>
    <row r="133" spans="1:7" x14ac:dyDescent="0.35">
      <c r="A133" s="11">
        <v>132</v>
      </c>
      <c r="B133" s="1">
        <v>132</v>
      </c>
      <c r="C133" s="20">
        <v>43787</v>
      </c>
      <c r="D133" s="1" t="s">
        <v>7</v>
      </c>
      <c r="E133" s="1">
        <v>558356</v>
      </c>
      <c r="F133" s="4">
        <f t="shared" si="4"/>
        <v>100504.08</v>
      </c>
      <c r="G133" s="12">
        <f t="shared" si="5"/>
        <v>658860.07999999996</v>
      </c>
    </row>
    <row r="134" spans="1:7" x14ac:dyDescent="0.35">
      <c r="A134" s="11">
        <v>133</v>
      </c>
      <c r="B134" s="1">
        <v>133</v>
      </c>
      <c r="C134" s="20">
        <v>43788</v>
      </c>
      <c r="D134" s="1" t="s">
        <v>11</v>
      </c>
      <c r="E134" s="1">
        <v>231490</v>
      </c>
      <c r="F134" s="4">
        <f t="shared" si="4"/>
        <v>41668.199999999997</v>
      </c>
      <c r="G134" s="12">
        <f t="shared" si="5"/>
        <v>273158.2</v>
      </c>
    </row>
    <row r="135" spans="1:7" x14ac:dyDescent="0.35">
      <c r="A135" s="11">
        <v>134</v>
      </c>
      <c r="B135" s="1">
        <v>134</v>
      </c>
      <c r="C135" s="20">
        <v>43789</v>
      </c>
      <c r="D135" s="1" t="s">
        <v>7</v>
      </c>
      <c r="E135" s="1">
        <v>313223</v>
      </c>
      <c r="F135" s="4">
        <f t="shared" si="4"/>
        <v>56380.14</v>
      </c>
      <c r="G135" s="12">
        <f t="shared" si="5"/>
        <v>369603.14</v>
      </c>
    </row>
    <row r="136" spans="1:7" x14ac:dyDescent="0.35">
      <c r="A136" s="11">
        <v>135</v>
      </c>
      <c r="B136" s="1">
        <v>135</v>
      </c>
      <c r="C136" s="20">
        <v>43790</v>
      </c>
      <c r="D136" s="1" t="s">
        <v>8</v>
      </c>
      <c r="E136" s="1">
        <v>419091</v>
      </c>
      <c r="F136" s="4">
        <f t="shared" si="4"/>
        <v>75436.37999999999</v>
      </c>
      <c r="G136" s="12">
        <f t="shared" si="5"/>
        <v>494527.38</v>
      </c>
    </row>
    <row r="137" spans="1:7" x14ac:dyDescent="0.35">
      <c r="A137" s="11">
        <v>136</v>
      </c>
      <c r="B137" s="1">
        <v>136</v>
      </c>
      <c r="C137" s="20">
        <v>43791</v>
      </c>
      <c r="D137" s="1" t="s">
        <v>12</v>
      </c>
      <c r="E137" s="1">
        <v>276264</v>
      </c>
      <c r="F137" s="4">
        <f t="shared" si="4"/>
        <v>49727.519999999997</v>
      </c>
      <c r="G137" s="12">
        <f t="shared" si="5"/>
        <v>325991.52</v>
      </c>
    </row>
    <row r="138" spans="1:7" x14ac:dyDescent="0.35">
      <c r="A138" s="11">
        <v>137</v>
      </c>
      <c r="B138" s="1">
        <v>137</v>
      </c>
      <c r="C138" s="20">
        <v>43792</v>
      </c>
      <c r="D138" s="1" t="s">
        <v>7</v>
      </c>
      <c r="E138" s="1">
        <v>173662</v>
      </c>
      <c r="F138" s="4">
        <f t="shared" si="4"/>
        <v>31259.16</v>
      </c>
      <c r="G138" s="12">
        <f t="shared" si="5"/>
        <v>204921.16</v>
      </c>
    </row>
    <row r="139" spans="1:7" x14ac:dyDescent="0.35">
      <c r="A139" s="11">
        <v>138</v>
      </c>
      <c r="B139" s="1">
        <v>138</v>
      </c>
      <c r="C139" s="20">
        <v>43793</v>
      </c>
      <c r="D139" s="1" t="s">
        <v>8</v>
      </c>
      <c r="E139" s="1">
        <v>385754</v>
      </c>
      <c r="F139" s="4">
        <f t="shared" si="4"/>
        <v>69435.72</v>
      </c>
      <c r="G139" s="12">
        <f t="shared" si="5"/>
        <v>455189.72</v>
      </c>
    </row>
    <row r="140" spans="1:7" x14ac:dyDescent="0.35">
      <c r="A140" s="11">
        <v>139</v>
      </c>
      <c r="B140" s="1">
        <v>139</v>
      </c>
      <c r="C140" s="20">
        <v>43794</v>
      </c>
      <c r="D140" s="1" t="s">
        <v>13</v>
      </c>
      <c r="E140" s="1">
        <v>352876</v>
      </c>
      <c r="F140" s="4">
        <f t="shared" si="4"/>
        <v>63517.68</v>
      </c>
      <c r="G140" s="12">
        <f t="shared" si="5"/>
        <v>416393.68</v>
      </c>
    </row>
    <row r="141" spans="1:7" x14ac:dyDescent="0.35">
      <c r="A141" s="11">
        <v>140</v>
      </c>
      <c r="B141" s="1">
        <v>140</v>
      </c>
      <c r="C141" s="20">
        <v>43795</v>
      </c>
      <c r="D141" s="1" t="s">
        <v>14</v>
      </c>
      <c r="E141" s="1">
        <v>218368</v>
      </c>
      <c r="F141" s="4">
        <f t="shared" si="4"/>
        <v>39306.239999999998</v>
      </c>
      <c r="G141" s="12">
        <f t="shared" si="5"/>
        <v>257674.23999999999</v>
      </c>
    </row>
    <row r="142" spans="1:7" x14ac:dyDescent="0.35">
      <c r="A142" s="11">
        <v>141</v>
      </c>
      <c r="B142" s="1">
        <v>141</v>
      </c>
      <c r="C142" s="20">
        <v>43796</v>
      </c>
      <c r="D142" s="1" t="s">
        <v>15</v>
      </c>
      <c r="E142" s="1">
        <v>373475</v>
      </c>
      <c r="F142" s="4">
        <f t="shared" si="4"/>
        <v>67225.5</v>
      </c>
      <c r="G142" s="12">
        <f t="shared" si="5"/>
        <v>440700.5</v>
      </c>
    </row>
    <row r="143" spans="1:7" x14ac:dyDescent="0.35">
      <c r="A143" s="11">
        <v>142</v>
      </c>
      <c r="B143" s="1">
        <v>142</v>
      </c>
      <c r="C143" s="20">
        <v>43797</v>
      </c>
      <c r="D143" s="1" t="s">
        <v>16</v>
      </c>
      <c r="E143" s="1">
        <v>556814</v>
      </c>
      <c r="F143" s="4">
        <f t="shared" si="4"/>
        <v>100226.51999999999</v>
      </c>
      <c r="G143" s="12">
        <f t="shared" si="5"/>
        <v>657040.52</v>
      </c>
    </row>
    <row r="144" spans="1:7" x14ac:dyDescent="0.35">
      <c r="A144" s="11">
        <v>143</v>
      </c>
      <c r="B144" s="1">
        <v>143</v>
      </c>
      <c r="C144" s="20">
        <v>43798</v>
      </c>
      <c r="D144" s="1" t="s">
        <v>9</v>
      </c>
      <c r="E144" s="1">
        <v>312812</v>
      </c>
      <c r="F144" s="4">
        <f t="shared" si="4"/>
        <v>56306.159999999996</v>
      </c>
      <c r="G144" s="12">
        <f t="shared" si="5"/>
        <v>369118.16</v>
      </c>
    </row>
    <row r="145" spans="1:7" x14ac:dyDescent="0.35">
      <c r="A145" s="11">
        <v>144</v>
      </c>
      <c r="B145" s="1">
        <v>144</v>
      </c>
      <c r="C145" s="20">
        <v>43799</v>
      </c>
      <c r="D145" s="1" t="s">
        <v>10</v>
      </c>
      <c r="E145" s="1">
        <v>219925</v>
      </c>
      <c r="F145" s="4">
        <f t="shared" si="4"/>
        <v>39586.5</v>
      </c>
      <c r="G145" s="12">
        <f t="shared" si="5"/>
        <v>259511.5</v>
      </c>
    </row>
    <row r="146" spans="1:7" x14ac:dyDescent="0.35">
      <c r="A146" s="11">
        <v>145</v>
      </c>
      <c r="B146" s="1">
        <v>145</v>
      </c>
      <c r="C146" s="20">
        <v>43800</v>
      </c>
      <c r="D146" s="1" t="s">
        <v>7</v>
      </c>
      <c r="E146" s="1">
        <v>346955</v>
      </c>
      <c r="F146" s="4">
        <f t="shared" si="4"/>
        <v>62451.899999999994</v>
      </c>
      <c r="G146" s="12">
        <f t="shared" si="5"/>
        <v>409406.9</v>
      </c>
    </row>
    <row r="147" spans="1:7" x14ac:dyDescent="0.35">
      <c r="A147" s="11">
        <v>146</v>
      </c>
      <c r="B147" s="1">
        <v>146</v>
      </c>
      <c r="C147" s="20">
        <v>43801</v>
      </c>
      <c r="D147" s="1" t="s">
        <v>8</v>
      </c>
      <c r="E147" s="1">
        <v>515905</v>
      </c>
      <c r="F147" s="4">
        <f t="shared" si="4"/>
        <v>92862.9</v>
      </c>
      <c r="G147" s="12">
        <f t="shared" si="5"/>
        <v>608767.9</v>
      </c>
    </row>
    <row r="148" spans="1:7" x14ac:dyDescent="0.35">
      <c r="A148" s="11">
        <v>147</v>
      </c>
      <c r="B148" s="1">
        <v>147</v>
      </c>
      <c r="C148" s="20">
        <v>43802</v>
      </c>
      <c r="D148" s="1" t="s">
        <v>11</v>
      </c>
      <c r="E148" s="1">
        <v>126691</v>
      </c>
      <c r="F148" s="4">
        <f t="shared" si="4"/>
        <v>22804.379999999997</v>
      </c>
      <c r="G148" s="12">
        <f t="shared" si="5"/>
        <v>149495.38</v>
      </c>
    </row>
    <row r="149" spans="1:7" x14ac:dyDescent="0.35">
      <c r="A149" s="11">
        <v>148</v>
      </c>
      <c r="B149" s="1">
        <v>148</v>
      </c>
      <c r="C149" s="20">
        <v>43803</v>
      </c>
      <c r="D149" s="1" t="s">
        <v>7</v>
      </c>
      <c r="E149" s="1">
        <v>489603</v>
      </c>
      <c r="F149" s="4">
        <f t="shared" si="4"/>
        <v>88128.54</v>
      </c>
      <c r="G149" s="12">
        <f t="shared" si="5"/>
        <v>577731.54</v>
      </c>
    </row>
    <row r="150" spans="1:7" x14ac:dyDescent="0.35">
      <c r="A150" s="11">
        <v>149</v>
      </c>
      <c r="B150" s="1">
        <v>149</v>
      </c>
      <c r="C150" s="20">
        <v>43804</v>
      </c>
      <c r="D150" s="1" t="s">
        <v>7</v>
      </c>
      <c r="E150" s="1">
        <v>415586</v>
      </c>
      <c r="F150" s="4">
        <f t="shared" si="4"/>
        <v>74805.48</v>
      </c>
      <c r="G150" s="12">
        <f t="shared" si="5"/>
        <v>490391.48</v>
      </c>
    </row>
    <row r="151" spans="1:7" x14ac:dyDescent="0.35">
      <c r="A151" s="11">
        <v>150</v>
      </c>
      <c r="B151" s="1">
        <v>150</v>
      </c>
      <c r="C151" s="20">
        <v>43805</v>
      </c>
      <c r="D151" s="1" t="s">
        <v>8</v>
      </c>
      <c r="E151" s="1">
        <v>240077</v>
      </c>
      <c r="F151" s="4">
        <f t="shared" si="4"/>
        <v>43213.86</v>
      </c>
      <c r="G151" s="12">
        <f t="shared" si="5"/>
        <v>283290.86</v>
      </c>
    </row>
    <row r="152" spans="1:7" x14ac:dyDescent="0.35">
      <c r="A152" s="11">
        <v>151</v>
      </c>
      <c r="B152" s="1">
        <v>151</v>
      </c>
      <c r="C152" s="20">
        <v>43806</v>
      </c>
      <c r="D152" s="1" t="s">
        <v>7</v>
      </c>
      <c r="E152" s="1">
        <v>425832</v>
      </c>
      <c r="F152" s="4">
        <f t="shared" si="4"/>
        <v>76649.759999999995</v>
      </c>
      <c r="G152" s="12">
        <f t="shared" si="5"/>
        <v>502481.76</v>
      </c>
    </row>
    <row r="153" spans="1:7" x14ac:dyDescent="0.35">
      <c r="A153" s="11">
        <v>152</v>
      </c>
      <c r="B153" s="1">
        <v>152</v>
      </c>
      <c r="C153" s="20">
        <v>43807</v>
      </c>
      <c r="D153" s="1" t="s">
        <v>8</v>
      </c>
      <c r="E153" s="1">
        <v>177972</v>
      </c>
      <c r="F153" s="4">
        <f t="shared" si="4"/>
        <v>32034.959999999999</v>
      </c>
      <c r="G153" s="12">
        <f t="shared" si="5"/>
        <v>210006.96</v>
      </c>
    </row>
    <row r="154" spans="1:7" x14ac:dyDescent="0.35">
      <c r="A154" s="11">
        <v>153</v>
      </c>
      <c r="B154" s="1">
        <v>153</v>
      </c>
      <c r="C154" s="20">
        <v>43808</v>
      </c>
      <c r="D154" s="1" t="s">
        <v>9</v>
      </c>
      <c r="E154" s="1">
        <v>582528</v>
      </c>
      <c r="F154" s="4">
        <f t="shared" si="4"/>
        <v>104855.03999999999</v>
      </c>
      <c r="G154" s="12">
        <f t="shared" si="5"/>
        <v>687383.04000000004</v>
      </c>
    </row>
    <row r="155" spans="1:7" x14ac:dyDescent="0.35">
      <c r="A155" s="11">
        <v>154</v>
      </c>
      <c r="B155" s="1">
        <v>154</v>
      </c>
      <c r="C155" s="20">
        <v>43809</v>
      </c>
      <c r="D155" s="1" t="s">
        <v>7</v>
      </c>
      <c r="E155" s="1">
        <v>159310</v>
      </c>
      <c r="F155" s="4">
        <f t="shared" si="4"/>
        <v>28675.8</v>
      </c>
      <c r="G155" s="12">
        <f t="shared" si="5"/>
        <v>187985.8</v>
      </c>
    </row>
    <row r="156" spans="1:7" x14ac:dyDescent="0.35">
      <c r="A156" s="11">
        <v>155</v>
      </c>
      <c r="B156" s="1">
        <v>155</v>
      </c>
      <c r="C156" s="20">
        <v>43810</v>
      </c>
      <c r="D156" s="1" t="s">
        <v>8</v>
      </c>
      <c r="E156" s="1">
        <v>440209</v>
      </c>
      <c r="F156" s="4">
        <f t="shared" si="4"/>
        <v>79237.62</v>
      </c>
      <c r="G156" s="12">
        <f t="shared" si="5"/>
        <v>519446.62</v>
      </c>
    </row>
    <row r="157" spans="1:7" x14ac:dyDescent="0.35">
      <c r="A157" s="11">
        <v>156</v>
      </c>
      <c r="B157" s="1">
        <v>156</v>
      </c>
      <c r="C157" s="20">
        <v>43811</v>
      </c>
      <c r="D157" s="1" t="s">
        <v>10</v>
      </c>
      <c r="E157" s="1">
        <v>394635</v>
      </c>
      <c r="F157" s="4">
        <f t="shared" si="4"/>
        <v>71034.3</v>
      </c>
      <c r="G157" s="12">
        <f t="shared" si="5"/>
        <v>465669.3</v>
      </c>
    </row>
    <row r="158" spans="1:7" x14ac:dyDescent="0.35">
      <c r="A158" s="11">
        <v>157</v>
      </c>
      <c r="B158" s="1">
        <v>157</v>
      </c>
      <c r="C158" s="20">
        <v>43812</v>
      </c>
      <c r="D158" s="1" t="s">
        <v>7</v>
      </c>
      <c r="E158" s="1">
        <v>586204</v>
      </c>
      <c r="F158" s="4">
        <f t="shared" si="4"/>
        <v>105516.72</v>
      </c>
      <c r="G158" s="12">
        <f t="shared" si="5"/>
        <v>691720.72</v>
      </c>
    </row>
    <row r="159" spans="1:7" x14ac:dyDescent="0.35">
      <c r="A159" s="11">
        <v>158</v>
      </c>
      <c r="B159" s="1">
        <v>158</v>
      </c>
      <c r="C159" s="20">
        <v>43813</v>
      </c>
      <c r="D159" s="1" t="s">
        <v>11</v>
      </c>
      <c r="E159" s="1">
        <v>224392</v>
      </c>
      <c r="F159" s="4">
        <f t="shared" si="4"/>
        <v>40390.559999999998</v>
      </c>
      <c r="G159" s="12">
        <f t="shared" si="5"/>
        <v>264782.56</v>
      </c>
    </row>
    <row r="160" spans="1:7" x14ac:dyDescent="0.35">
      <c r="A160" s="11">
        <v>159</v>
      </c>
      <c r="B160" s="1">
        <v>159</v>
      </c>
      <c r="C160" s="20">
        <v>43814</v>
      </c>
      <c r="D160" s="1" t="s">
        <v>7</v>
      </c>
      <c r="E160" s="1">
        <v>124780</v>
      </c>
      <c r="F160" s="4">
        <f t="shared" si="4"/>
        <v>22460.399999999998</v>
      </c>
      <c r="G160" s="12">
        <f t="shared" si="5"/>
        <v>147240.4</v>
      </c>
    </row>
    <row r="161" spans="1:7" x14ac:dyDescent="0.35">
      <c r="A161" s="11">
        <v>160</v>
      </c>
      <c r="B161" s="1">
        <v>160</v>
      </c>
      <c r="C161" s="20">
        <v>43815</v>
      </c>
      <c r="D161" s="1" t="s">
        <v>8</v>
      </c>
      <c r="E161" s="1">
        <v>402834</v>
      </c>
      <c r="F161" s="4">
        <f t="shared" si="4"/>
        <v>72510.12</v>
      </c>
      <c r="G161" s="12">
        <f t="shared" si="5"/>
        <v>475344.12</v>
      </c>
    </row>
    <row r="162" spans="1:7" x14ac:dyDescent="0.35">
      <c r="A162" s="11">
        <v>161</v>
      </c>
      <c r="B162" s="1">
        <v>161</v>
      </c>
      <c r="C162" s="20">
        <v>43816</v>
      </c>
      <c r="D162" s="1" t="s">
        <v>12</v>
      </c>
      <c r="E162" s="1">
        <v>189938</v>
      </c>
      <c r="F162" s="4">
        <f t="shared" si="4"/>
        <v>34188.839999999997</v>
      </c>
      <c r="G162" s="12">
        <f t="shared" si="5"/>
        <v>224126.84</v>
      </c>
    </row>
    <row r="163" spans="1:7" x14ac:dyDescent="0.35">
      <c r="A163" s="11">
        <v>162</v>
      </c>
      <c r="B163" s="1">
        <v>162</v>
      </c>
      <c r="C163" s="20">
        <v>43817</v>
      </c>
      <c r="D163" s="1" t="s">
        <v>7</v>
      </c>
      <c r="E163" s="1">
        <v>249009</v>
      </c>
      <c r="F163" s="4">
        <f t="shared" si="4"/>
        <v>44821.619999999995</v>
      </c>
      <c r="G163" s="12">
        <f t="shared" si="5"/>
        <v>293830.62</v>
      </c>
    </row>
    <row r="164" spans="1:7" x14ac:dyDescent="0.35">
      <c r="A164" s="11">
        <v>163</v>
      </c>
      <c r="B164" s="1">
        <v>163</v>
      </c>
      <c r="C164" s="20">
        <v>43818</v>
      </c>
      <c r="D164" s="1" t="s">
        <v>8</v>
      </c>
      <c r="E164" s="1">
        <v>281300</v>
      </c>
      <c r="F164" s="4">
        <f t="shared" si="4"/>
        <v>50634</v>
      </c>
      <c r="G164" s="12">
        <f t="shared" si="5"/>
        <v>331934</v>
      </c>
    </row>
    <row r="165" spans="1:7" x14ac:dyDescent="0.35">
      <c r="A165" s="11">
        <v>164</v>
      </c>
      <c r="B165" s="1">
        <v>164</v>
      </c>
      <c r="C165" s="20">
        <v>43819</v>
      </c>
      <c r="D165" s="1" t="s">
        <v>13</v>
      </c>
      <c r="E165" s="1">
        <v>591532</v>
      </c>
      <c r="F165" s="4">
        <f t="shared" si="4"/>
        <v>106475.76</v>
      </c>
      <c r="G165" s="12">
        <f t="shared" si="5"/>
        <v>698007.76</v>
      </c>
    </row>
    <row r="166" spans="1:7" x14ac:dyDescent="0.35">
      <c r="A166" s="11">
        <v>165</v>
      </c>
      <c r="B166" s="1">
        <v>165</v>
      </c>
      <c r="C166" s="20">
        <v>43820</v>
      </c>
      <c r="D166" s="1" t="s">
        <v>14</v>
      </c>
      <c r="E166" s="1">
        <v>493463</v>
      </c>
      <c r="F166" s="4">
        <f t="shared" si="4"/>
        <v>88823.34</v>
      </c>
      <c r="G166" s="12">
        <f t="shared" si="5"/>
        <v>582286.34</v>
      </c>
    </row>
    <row r="167" spans="1:7" x14ac:dyDescent="0.35">
      <c r="A167" s="11">
        <v>166</v>
      </c>
      <c r="B167" s="1">
        <v>166</v>
      </c>
      <c r="C167" s="20">
        <v>43821</v>
      </c>
      <c r="D167" s="1" t="s">
        <v>15</v>
      </c>
      <c r="E167" s="1">
        <v>435935</v>
      </c>
      <c r="F167" s="4">
        <f t="shared" si="4"/>
        <v>78468.3</v>
      </c>
      <c r="G167" s="12">
        <f t="shared" si="5"/>
        <v>514403.3</v>
      </c>
    </row>
    <row r="168" spans="1:7" x14ac:dyDescent="0.35">
      <c r="A168" s="11">
        <v>167</v>
      </c>
      <c r="B168" s="1">
        <v>167</v>
      </c>
      <c r="C168" s="20">
        <v>43822</v>
      </c>
      <c r="D168" s="1" t="s">
        <v>16</v>
      </c>
      <c r="E168" s="1">
        <v>463453</v>
      </c>
      <c r="F168" s="4">
        <f t="shared" si="4"/>
        <v>83421.539999999994</v>
      </c>
      <c r="G168" s="12">
        <f t="shared" si="5"/>
        <v>546874.54</v>
      </c>
    </row>
    <row r="169" spans="1:7" x14ac:dyDescent="0.35">
      <c r="A169" s="11">
        <v>168</v>
      </c>
      <c r="B169" s="1">
        <v>168</v>
      </c>
      <c r="C169" s="20">
        <v>43823</v>
      </c>
      <c r="D169" s="1" t="s">
        <v>9</v>
      </c>
      <c r="E169" s="1">
        <v>555489</v>
      </c>
      <c r="F169" s="4">
        <f t="shared" si="4"/>
        <v>99988.01999999999</v>
      </c>
      <c r="G169" s="12">
        <f t="shared" si="5"/>
        <v>655477.02</v>
      </c>
    </row>
    <row r="170" spans="1:7" x14ac:dyDescent="0.35">
      <c r="A170" s="11">
        <v>169</v>
      </c>
      <c r="B170" s="1">
        <v>169</v>
      </c>
      <c r="C170" s="20">
        <v>43824</v>
      </c>
      <c r="D170" s="1" t="s">
        <v>10</v>
      </c>
      <c r="E170" s="1">
        <v>145123</v>
      </c>
      <c r="F170" s="4">
        <f t="shared" si="4"/>
        <v>26122.14</v>
      </c>
      <c r="G170" s="12">
        <f t="shared" si="5"/>
        <v>171245.14</v>
      </c>
    </row>
    <row r="171" spans="1:7" x14ac:dyDescent="0.35">
      <c r="A171" s="11">
        <v>170</v>
      </c>
      <c r="B171" s="1">
        <v>170</v>
      </c>
      <c r="C171" s="20">
        <v>43825</v>
      </c>
      <c r="D171" s="1" t="s">
        <v>7</v>
      </c>
      <c r="E171" s="1">
        <v>384366</v>
      </c>
      <c r="F171" s="4">
        <f t="shared" si="4"/>
        <v>69185.88</v>
      </c>
      <c r="G171" s="12">
        <f>E171+F171</f>
        <v>453551.88</v>
      </c>
    </row>
    <row r="172" spans="1:7" x14ac:dyDescent="0.35">
      <c r="A172" s="11">
        <v>171</v>
      </c>
      <c r="B172" s="1">
        <v>171</v>
      </c>
      <c r="C172" s="20">
        <v>43826</v>
      </c>
      <c r="D172" s="1" t="s">
        <v>8</v>
      </c>
      <c r="E172" s="1">
        <v>578426</v>
      </c>
      <c r="F172" s="4">
        <f t="shared" si="4"/>
        <v>104116.68</v>
      </c>
      <c r="G172" s="12">
        <f t="shared" si="5"/>
        <v>682542.67999999993</v>
      </c>
    </row>
    <row r="173" spans="1:7" x14ac:dyDescent="0.35">
      <c r="A173" s="11">
        <v>172</v>
      </c>
      <c r="B173" s="1">
        <v>172</v>
      </c>
      <c r="C173" s="20">
        <v>43827</v>
      </c>
      <c r="D173" s="1" t="s">
        <v>11</v>
      </c>
      <c r="E173" s="1">
        <v>443046</v>
      </c>
      <c r="F173" s="4">
        <f t="shared" si="4"/>
        <v>79748.28</v>
      </c>
      <c r="G173" s="12">
        <f t="shared" si="5"/>
        <v>522794.28</v>
      </c>
    </row>
    <row r="174" spans="1:7" x14ac:dyDescent="0.35">
      <c r="A174" s="11">
        <v>173</v>
      </c>
      <c r="B174" s="1">
        <v>173</v>
      </c>
      <c r="C174" s="20">
        <v>43828</v>
      </c>
      <c r="D174" s="1" t="s">
        <v>7</v>
      </c>
      <c r="E174" s="1">
        <v>599695</v>
      </c>
      <c r="F174" s="4">
        <f t="shared" si="4"/>
        <v>107945.09999999999</v>
      </c>
      <c r="G174" s="12">
        <f t="shared" si="5"/>
        <v>707640.1</v>
      </c>
    </row>
    <row r="175" spans="1:7" x14ac:dyDescent="0.35">
      <c r="A175" s="11">
        <v>174</v>
      </c>
      <c r="B175" s="1">
        <v>174</v>
      </c>
      <c r="C175" s="20">
        <v>43829</v>
      </c>
      <c r="D175" s="1" t="s">
        <v>7</v>
      </c>
      <c r="E175" s="1">
        <v>239978</v>
      </c>
      <c r="F175" s="4">
        <f t="shared" si="4"/>
        <v>43196.04</v>
      </c>
      <c r="G175" s="12">
        <f t="shared" si="5"/>
        <v>283174.03999999998</v>
      </c>
    </row>
    <row r="176" spans="1:7" x14ac:dyDescent="0.35">
      <c r="A176" s="16">
        <v>175</v>
      </c>
      <c r="B176" s="17">
        <v>175</v>
      </c>
      <c r="C176" s="21">
        <v>43830</v>
      </c>
      <c r="D176" s="17" t="s">
        <v>8</v>
      </c>
      <c r="E176" s="17">
        <v>285410</v>
      </c>
      <c r="F176" s="18">
        <f t="shared" si="4"/>
        <v>51373.799999999996</v>
      </c>
      <c r="G176" s="19">
        <f t="shared" si="5"/>
        <v>336783.8</v>
      </c>
    </row>
    <row r="177" spans="1:7" x14ac:dyDescent="0.35">
      <c r="A177" s="16" t="s">
        <v>6</v>
      </c>
      <c r="B177" s="17"/>
      <c r="C177" s="17"/>
      <c r="D177" s="17"/>
      <c r="E177" s="17">
        <f>SUBTOTAL(109,Table1[Amount])</f>
        <v>63303546</v>
      </c>
      <c r="F177" s="18">
        <f>SUBTOTAL(109,Table1[GST])</f>
        <v>11394638.280000003</v>
      </c>
      <c r="G177" s="19">
        <f>SUBTOTAL(109,Table1[Total])</f>
        <v>74698184.280000016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Pivot table , chart and slicer</vt:lpstr>
      <vt:lpstr>Data</vt:lpstr>
      <vt:lpstr>Table and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Durgesh Pratap tiwari</cp:lastModifiedBy>
  <dcterms:created xsi:type="dcterms:W3CDTF">2020-02-03T16:25:30Z</dcterms:created>
  <dcterms:modified xsi:type="dcterms:W3CDTF">2025-07-18T10:36:46Z</dcterms:modified>
</cp:coreProperties>
</file>