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esap" sheetId="1" r:id="rId1"/>
  </sheets>
  <definedNames>
    <definedName name="_xlnm.Print_Area" localSheetId="0">Hesap!$A$1:$L$48</definedName>
  </definedNames>
  <calcPr calcId="145621"/>
  <fileRecoveryPr repairLoad="1"/>
</workbook>
</file>

<file path=xl/calcChain.xml><?xml version="1.0" encoding="utf-8"?>
<calcChain xmlns="http://schemas.openxmlformats.org/spreadsheetml/2006/main">
  <c r="W42" i="1" l="1"/>
  <c r="V42" i="1"/>
  <c r="U42" i="1"/>
  <c r="T42" i="1"/>
  <c r="S42" i="1"/>
  <c r="X42" i="1" s="1"/>
  <c r="Q42" i="1"/>
  <c r="P42" i="1"/>
  <c r="O42" i="1"/>
  <c r="R42" i="1" s="1"/>
  <c r="L42" i="1" s="1"/>
  <c r="W41" i="1"/>
  <c r="V41" i="1"/>
  <c r="U41" i="1"/>
  <c r="T41" i="1"/>
  <c r="S41" i="1"/>
  <c r="X41" i="1" s="1"/>
  <c r="L41" i="1" s="1"/>
  <c r="R41" i="1"/>
  <c r="Q41" i="1"/>
  <c r="P41" i="1"/>
  <c r="O41" i="1"/>
  <c r="W40" i="1"/>
  <c r="V40" i="1"/>
  <c r="U40" i="1"/>
  <c r="T40" i="1"/>
  <c r="S40" i="1"/>
  <c r="X40" i="1" s="1"/>
  <c r="Q40" i="1"/>
  <c r="R40" i="1" s="1"/>
  <c r="L40" i="1" s="1"/>
  <c r="P40" i="1"/>
  <c r="O40" i="1"/>
  <c r="W39" i="1"/>
  <c r="V39" i="1"/>
  <c r="U39" i="1"/>
  <c r="T39" i="1"/>
  <c r="X39" i="1" s="1"/>
  <c r="S39" i="1"/>
  <c r="Q39" i="1"/>
  <c r="P39" i="1"/>
  <c r="R39" i="1" s="1"/>
  <c r="L39" i="1" s="1"/>
  <c r="O39" i="1"/>
  <c r="W38" i="1"/>
  <c r="V38" i="1"/>
  <c r="U38" i="1"/>
  <c r="T38" i="1"/>
  <c r="S38" i="1"/>
  <c r="X38" i="1" s="1"/>
  <c r="Q38" i="1"/>
  <c r="P38" i="1"/>
  <c r="O38" i="1"/>
  <c r="R38" i="1" s="1"/>
  <c r="W37" i="1"/>
  <c r="V37" i="1"/>
  <c r="U37" i="1"/>
  <c r="T37" i="1"/>
  <c r="S37" i="1"/>
  <c r="X37" i="1" s="1"/>
  <c r="L37" i="1" s="1"/>
  <c r="R37" i="1"/>
  <c r="Q37" i="1"/>
  <c r="P37" i="1"/>
  <c r="O37" i="1"/>
  <c r="W36" i="1"/>
  <c r="V36" i="1"/>
  <c r="U36" i="1"/>
  <c r="T36" i="1"/>
  <c r="S36" i="1"/>
  <c r="X36" i="1" s="1"/>
  <c r="Q36" i="1"/>
  <c r="R36" i="1" s="1"/>
  <c r="L36" i="1" s="1"/>
  <c r="P36" i="1"/>
  <c r="O36" i="1"/>
  <c r="AD35" i="1"/>
  <c r="W35" i="1"/>
  <c r="V35" i="1"/>
  <c r="U35" i="1"/>
  <c r="T35" i="1"/>
  <c r="S35" i="1"/>
  <c r="X35" i="1" s="1"/>
  <c r="Q35" i="1"/>
  <c r="R35" i="1" s="1"/>
  <c r="P35" i="1"/>
  <c r="O35" i="1"/>
  <c r="AD34" i="1"/>
  <c r="W34" i="1"/>
  <c r="V34" i="1"/>
  <c r="U34" i="1"/>
  <c r="T34" i="1"/>
  <c r="S34" i="1"/>
  <c r="X34" i="1" s="1"/>
  <c r="Q34" i="1"/>
  <c r="R34" i="1" s="1"/>
  <c r="L34" i="1" s="1"/>
  <c r="P34" i="1"/>
  <c r="O34" i="1"/>
  <c r="AD33" i="1"/>
  <c r="W33" i="1"/>
  <c r="V33" i="1"/>
  <c r="U33" i="1"/>
  <c r="T33" i="1"/>
  <c r="S33" i="1"/>
  <c r="X33" i="1" s="1"/>
  <c r="Q33" i="1"/>
  <c r="R33" i="1" s="1"/>
  <c r="L33" i="1" s="1"/>
  <c r="P33" i="1"/>
  <c r="O33" i="1"/>
  <c r="AD32" i="1"/>
  <c r="W32" i="1"/>
  <c r="V32" i="1"/>
  <c r="U32" i="1"/>
  <c r="T32" i="1"/>
  <c r="S32" i="1"/>
  <c r="X32" i="1" s="1"/>
  <c r="Q32" i="1"/>
  <c r="R32" i="1" s="1"/>
  <c r="L32" i="1" s="1"/>
  <c r="P32" i="1"/>
  <c r="O32" i="1"/>
  <c r="AD31" i="1"/>
  <c r="A44" i="1" s="1"/>
  <c r="W31" i="1"/>
  <c r="V31" i="1"/>
  <c r="U31" i="1"/>
  <c r="T31" i="1"/>
  <c r="S31" i="1"/>
  <c r="X31" i="1" s="1"/>
  <c r="Q31" i="1"/>
  <c r="R31" i="1" s="1"/>
  <c r="P31" i="1"/>
  <c r="O31" i="1"/>
  <c r="L31" i="1" l="1"/>
  <c r="L35" i="1"/>
  <c r="L38" i="1"/>
  <c r="X7" i="1"/>
  <c r="X8" i="1"/>
  <c r="X11" i="1"/>
  <c r="X12" i="1"/>
  <c r="X15" i="1"/>
  <c r="X16" i="1"/>
  <c r="R8" i="1"/>
  <c r="L8" i="1" s="1"/>
  <c r="R10" i="1"/>
  <c r="L10" i="1" s="1"/>
  <c r="R12" i="1"/>
  <c r="L12" i="1" s="1"/>
  <c r="R14" i="1"/>
  <c r="R16" i="1"/>
  <c r="L16" i="1" s="1"/>
  <c r="W17" i="1"/>
  <c r="W16" i="1"/>
  <c r="W15" i="1"/>
  <c r="W14" i="1"/>
  <c r="W13" i="1"/>
  <c r="W12" i="1"/>
  <c r="W11" i="1"/>
  <c r="W10" i="1"/>
  <c r="W9" i="1"/>
  <c r="W8" i="1"/>
  <c r="W7" i="1"/>
  <c r="W6" i="1"/>
  <c r="V17" i="1"/>
  <c r="V16" i="1"/>
  <c r="V15" i="1"/>
  <c r="V14" i="1"/>
  <c r="V13" i="1"/>
  <c r="V12" i="1"/>
  <c r="V11" i="1"/>
  <c r="V10" i="1"/>
  <c r="V9" i="1"/>
  <c r="V8" i="1"/>
  <c r="V7" i="1"/>
  <c r="V6" i="1"/>
  <c r="U17" i="1"/>
  <c r="U16" i="1"/>
  <c r="U15" i="1"/>
  <c r="U14" i="1"/>
  <c r="U13" i="1"/>
  <c r="U12" i="1"/>
  <c r="U11" i="1"/>
  <c r="U10" i="1"/>
  <c r="U9" i="1"/>
  <c r="U8" i="1"/>
  <c r="U7" i="1"/>
  <c r="U6" i="1"/>
  <c r="T17" i="1"/>
  <c r="T16" i="1"/>
  <c r="T15" i="1"/>
  <c r="T14" i="1"/>
  <c r="T13" i="1"/>
  <c r="T12" i="1"/>
  <c r="T11" i="1"/>
  <c r="T10" i="1"/>
  <c r="T9" i="1"/>
  <c r="T8" i="1"/>
  <c r="T7" i="1"/>
  <c r="T6" i="1"/>
  <c r="S17" i="1"/>
  <c r="X17" i="1" s="1"/>
  <c r="S16" i="1"/>
  <c r="S15" i="1"/>
  <c r="S14" i="1"/>
  <c r="X14" i="1" s="1"/>
  <c r="S13" i="1"/>
  <c r="X13" i="1" s="1"/>
  <c r="S12" i="1"/>
  <c r="S11" i="1"/>
  <c r="S10" i="1"/>
  <c r="X10" i="1" s="1"/>
  <c r="S9" i="1"/>
  <c r="X9" i="1" s="1"/>
  <c r="S8" i="1"/>
  <c r="S7" i="1"/>
  <c r="S6" i="1"/>
  <c r="Q17" i="1"/>
  <c r="R17" i="1" s="1"/>
  <c r="L17" i="1" s="1"/>
  <c r="Q16" i="1"/>
  <c r="Q15" i="1"/>
  <c r="Q14" i="1"/>
  <c r="Q13" i="1"/>
  <c r="R13" i="1" s="1"/>
  <c r="L13" i="1" s="1"/>
  <c r="Q12" i="1"/>
  <c r="Q11" i="1"/>
  <c r="Q10" i="1"/>
  <c r="Q9" i="1"/>
  <c r="R9" i="1" s="1"/>
  <c r="L9" i="1" s="1"/>
  <c r="Q8" i="1"/>
  <c r="Q7" i="1"/>
  <c r="Q6" i="1"/>
  <c r="P7" i="1"/>
  <c r="P8" i="1"/>
  <c r="P9" i="1"/>
  <c r="P10" i="1"/>
  <c r="P11" i="1"/>
  <c r="P12" i="1"/>
  <c r="P13" i="1"/>
  <c r="P14" i="1"/>
  <c r="P15" i="1"/>
  <c r="P16" i="1"/>
  <c r="P17" i="1"/>
  <c r="P6" i="1"/>
  <c r="O7" i="1"/>
  <c r="R7" i="1" s="1"/>
  <c r="L7" i="1" s="1"/>
  <c r="O8" i="1"/>
  <c r="O9" i="1"/>
  <c r="O10" i="1"/>
  <c r="O11" i="1"/>
  <c r="R11" i="1" s="1"/>
  <c r="L11" i="1" s="1"/>
  <c r="O12" i="1"/>
  <c r="O13" i="1"/>
  <c r="O14" i="1"/>
  <c r="O15" i="1"/>
  <c r="R15" i="1" s="1"/>
  <c r="L15" i="1" s="1"/>
  <c r="O16" i="1"/>
  <c r="O17" i="1"/>
  <c r="O6" i="1"/>
  <c r="L44" i="1" l="1"/>
  <c r="L47" i="1" s="1"/>
  <c r="L45" i="1"/>
  <c r="L46" i="1" s="1"/>
  <c r="L14" i="1"/>
  <c r="R6" i="1"/>
  <c r="X6" i="1"/>
  <c r="L6" i="1" l="1"/>
  <c r="L19" i="1" l="1"/>
  <c r="L22" i="1" s="1"/>
  <c r="L20" i="1"/>
  <c r="L21" i="1" s="1"/>
  <c r="AD10" i="1" l="1"/>
  <c r="AD7" i="1"/>
  <c r="AD8" i="1"/>
  <c r="AD6" i="1"/>
  <c r="A19" i="1" s="1"/>
  <c r="AD9" i="1"/>
</calcChain>
</file>

<file path=xl/sharedStrings.xml><?xml version="1.0" encoding="utf-8"?>
<sst xmlns="http://schemas.openxmlformats.org/spreadsheetml/2006/main" count="108" uniqueCount="54">
  <si>
    <t>TABLO: 4.3 ESNEK ÜSTYAPILAR İÇİN ÜSTYAPI DURUMU PUANLAMA TABLOSU</t>
  </si>
  <si>
    <t>Yolun Adı:</t>
  </si>
  <si>
    <t>Kilometre:</t>
  </si>
  <si>
    <t>ÜSTYAPI BOZULMA TİPİ</t>
  </si>
  <si>
    <t>Ağırlıklı Puan (A)</t>
  </si>
  <si>
    <t>Bozulma Şiddeti (B)</t>
  </si>
  <si>
    <t>Hafif (0.4)</t>
  </si>
  <si>
    <t>Bozulma Yoğunluğu ( C )</t>
  </si>
  <si>
    <t>Hasar Miktarı D = AxBxC</t>
  </si>
  <si>
    <t>Orta (0.7)</t>
  </si>
  <si>
    <t>Yüksek (1.0)</t>
  </si>
  <si>
    <t>Tarih:</t>
  </si>
  <si>
    <t>Ondülasyon, Ötelenme ve Yoğrulma</t>
  </si>
  <si>
    <t>Lokal Oturmaklar</t>
  </si>
  <si>
    <t>Yamalar</t>
  </si>
  <si>
    <t>Çukurlar</t>
  </si>
  <si>
    <t>Terleme (Kusma)</t>
  </si>
  <si>
    <t>Segregasyon, Sökülme ve Soyulma</t>
  </si>
  <si>
    <t>Nadir (0.6)</t>
  </si>
  <si>
    <t>Az (0.7)</t>
  </si>
  <si>
    <t>Sık (0.9)</t>
  </si>
  <si>
    <t>Yaygın (1.0)</t>
  </si>
  <si>
    <t>Çalışmayı Yapan:</t>
  </si>
  <si>
    <t>Pozisyonu:</t>
  </si>
  <si>
    <t>TOPLAM HASAR:</t>
  </si>
  <si>
    <t>100 - TOPLAM YAPISAL HASAR (ÜYP):</t>
  </si>
  <si>
    <r>
      <t xml:space="preserve">TOPLAM YAPISAL HASAR </t>
    </r>
    <r>
      <rPr>
        <sz val="11"/>
        <color theme="1"/>
        <rFont val="Wingdings"/>
        <charset val="2"/>
      </rPr>
      <t>ü</t>
    </r>
    <r>
      <rPr>
        <sz val="11"/>
        <color theme="1"/>
        <rFont val="Calibri"/>
        <family val="2"/>
        <scheme val="minor"/>
      </rPr>
      <t>:</t>
    </r>
  </si>
  <si>
    <t>ÜSTYAPI DURUM  SINIFI:</t>
  </si>
  <si>
    <r>
      <t xml:space="preserve">Timsah Sırtı Çatlak </t>
    </r>
    <r>
      <rPr>
        <b/>
        <sz val="11"/>
        <color theme="1"/>
        <rFont val="Wingdings"/>
        <charset val="2"/>
      </rPr>
      <t>ü</t>
    </r>
  </si>
  <si>
    <r>
      <t xml:space="preserve">Kenar Çatlakları </t>
    </r>
    <r>
      <rPr>
        <b/>
        <sz val="11"/>
        <color theme="1"/>
        <rFont val="Wingdings"/>
        <charset val="2"/>
      </rPr>
      <t>ü</t>
    </r>
  </si>
  <si>
    <r>
      <t xml:space="preserve">Enine Çatlaklar </t>
    </r>
    <r>
      <rPr>
        <b/>
        <sz val="11"/>
        <color theme="1"/>
        <rFont val="Wingdings"/>
        <charset val="2"/>
      </rPr>
      <t>ü</t>
    </r>
  </si>
  <si>
    <r>
      <t xml:space="preserve">Boyuna Çatlaklar </t>
    </r>
    <r>
      <rPr>
        <b/>
        <sz val="11"/>
        <color theme="1"/>
        <rFont val="Wingdings"/>
        <charset val="2"/>
      </rPr>
      <t>ü</t>
    </r>
  </si>
  <si>
    <r>
      <t xml:space="preserve">Blok (Harita) Çatlakları </t>
    </r>
    <r>
      <rPr>
        <b/>
        <sz val="11"/>
        <color theme="1"/>
        <rFont val="Wingdings"/>
        <charset val="2"/>
      </rPr>
      <t>ü</t>
    </r>
  </si>
  <si>
    <r>
      <t xml:space="preserve">Tekerlik İzinde Oturma </t>
    </r>
    <r>
      <rPr>
        <b/>
        <sz val="11"/>
        <color theme="1"/>
        <rFont val="Wingdings"/>
        <charset val="2"/>
      </rPr>
      <t>ü</t>
    </r>
  </si>
  <si>
    <t>Orta (0.8)</t>
  </si>
  <si>
    <t>A</t>
  </si>
  <si>
    <t>B</t>
  </si>
  <si>
    <t>C</t>
  </si>
  <si>
    <t>100  - TOPLAM HASAR (ÜP):</t>
  </si>
  <si>
    <t>ÜSTYAPI PUANI (ÜP)</t>
  </si>
  <si>
    <t>ÜSTYAPI DURUM SINIFI</t>
  </si>
  <si>
    <t>ÜSTYAPI BAKIM / ONARIM STRATTEJİSİ</t>
  </si>
  <si>
    <t>?</t>
  </si>
  <si>
    <t>ÇOK İYİ</t>
  </si>
  <si>
    <t>İYİ</t>
  </si>
  <si>
    <t>ORTA</t>
  </si>
  <si>
    <t>KÖTÜ</t>
  </si>
  <si>
    <t>ÇOK KÖTÜ</t>
  </si>
  <si>
    <t>Bakıma gerek yok</t>
  </si>
  <si>
    <t>Periyok (rutin) bakım</t>
  </si>
  <si>
    <t>Koruyu bakım veya takviye tabakası</t>
  </si>
  <si>
    <t>Takviye tabakası</t>
  </si>
  <si>
    <t>Yeniden yapım</t>
  </si>
  <si>
    <t>İmza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</si>
</sst>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Wingdings"/>
      <charset val="2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19" xfId="0" applyFon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wrapText="1"/>
    </xf>
    <xf numFmtId="0" fontId="1" fillId="0" borderId="19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horizontal="center" vertical="top" wrapText="1"/>
    </xf>
    <xf numFmtId="0" fontId="0" fillId="0" borderId="21" xfId="0" applyBorder="1" applyAlignment="1">
      <alignment horizontal="right" wrapText="1"/>
    </xf>
    <xf numFmtId="164" fontId="0" fillId="0" borderId="22" xfId="0" applyNumberFormat="1" applyBorder="1" applyAlignment="1">
      <alignment horizont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tabSelected="1" view="pageBreakPreview" zoomScaleNormal="100" zoomScaleSheetLayoutView="100" workbookViewId="0">
      <selection activeCell="H38" sqref="H38"/>
    </sheetView>
  </sheetViews>
  <sheetFormatPr defaultRowHeight="15" x14ac:dyDescent="0.25"/>
  <cols>
    <col min="1" max="1" width="10.85546875" style="1" customWidth="1"/>
    <col min="2" max="2" width="16.85546875" style="1" customWidth="1"/>
    <col min="3" max="3" width="8.5703125" style="1" customWidth="1"/>
    <col min="4" max="11" width="6.42578125" style="1" customWidth="1"/>
    <col min="12" max="12" width="13.140625" style="1" customWidth="1"/>
    <col min="13" max="13" width="1.42578125" style="1" customWidth="1"/>
    <col min="14" max="14" width="4.140625" style="1" customWidth="1"/>
    <col min="15" max="17" width="3.140625" style="2" customWidth="1"/>
    <col min="18" max="18" width="4.140625" style="2" customWidth="1"/>
    <col min="19" max="23" width="3.140625" style="2" customWidth="1"/>
    <col min="24" max="24" width="4.140625" style="1" customWidth="1"/>
    <col min="25" max="25" width="0.85546875" style="1" customWidth="1"/>
    <col min="26" max="27" width="5.140625" style="1" customWidth="1"/>
    <col min="28" max="28" width="14.140625" style="1" bestFit="1" customWidth="1"/>
    <col min="29" max="29" width="35.85546875" style="1" customWidth="1"/>
    <col min="30" max="16384" width="9.140625" style="1"/>
  </cols>
  <sheetData>
    <row r="1" spans="1:30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0" ht="21.75" customHeight="1" x14ac:dyDescent="0.25">
      <c r="A2" s="30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0" x14ac:dyDescent="0.25">
      <c r="A3" s="33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34" t="s">
        <v>11</v>
      </c>
      <c r="L3" s="35"/>
    </row>
    <row r="4" spans="1:30" x14ac:dyDescent="0.25">
      <c r="A4" s="36" t="s">
        <v>3</v>
      </c>
      <c r="B4" s="19"/>
      <c r="C4" s="17" t="s">
        <v>4</v>
      </c>
      <c r="D4" s="16" t="s">
        <v>5</v>
      </c>
      <c r="E4" s="16"/>
      <c r="F4" s="16"/>
      <c r="G4" s="16" t="s">
        <v>7</v>
      </c>
      <c r="H4" s="16"/>
      <c r="I4" s="16"/>
      <c r="J4" s="16"/>
      <c r="K4" s="16"/>
      <c r="L4" s="37" t="s">
        <v>8</v>
      </c>
    </row>
    <row r="5" spans="1:30" ht="45" x14ac:dyDescent="0.25">
      <c r="A5" s="38"/>
      <c r="B5" s="20"/>
      <c r="C5" s="18"/>
      <c r="D5" s="6" t="s">
        <v>6</v>
      </c>
      <c r="E5" s="6" t="s">
        <v>9</v>
      </c>
      <c r="F5" s="6" t="s">
        <v>10</v>
      </c>
      <c r="G5" s="6" t="s">
        <v>18</v>
      </c>
      <c r="H5" s="6" t="s">
        <v>19</v>
      </c>
      <c r="I5" s="6" t="s">
        <v>34</v>
      </c>
      <c r="J5" s="6" t="s">
        <v>20</v>
      </c>
      <c r="K5" s="6" t="s">
        <v>21</v>
      </c>
      <c r="L5" s="37"/>
      <c r="N5" s="6" t="s">
        <v>35</v>
      </c>
      <c r="O5" s="8">
        <v>0.4</v>
      </c>
      <c r="P5" s="8">
        <v>0.7</v>
      </c>
      <c r="Q5" s="8">
        <v>1</v>
      </c>
      <c r="R5" s="6" t="s">
        <v>36</v>
      </c>
      <c r="S5" s="8">
        <v>0.6</v>
      </c>
      <c r="T5" s="8">
        <v>0.7</v>
      </c>
      <c r="U5" s="8">
        <v>0.8</v>
      </c>
      <c r="V5" s="8">
        <v>0.9</v>
      </c>
      <c r="W5" s="8">
        <v>1</v>
      </c>
      <c r="X5" s="6" t="s">
        <v>37</v>
      </c>
      <c r="Z5" s="12" t="s">
        <v>39</v>
      </c>
      <c r="AA5" s="13"/>
      <c r="AB5" s="4" t="s">
        <v>40</v>
      </c>
      <c r="AC5" s="7" t="s">
        <v>41</v>
      </c>
      <c r="AD5" s="4" t="s">
        <v>42</v>
      </c>
    </row>
    <row r="6" spans="1:30" s="3" customFormat="1" x14ac:dyDescent="0.25">
      <c r="A6" s="39" t="s">
        <v>28</v>
      </c>
      <c r="B6" s="21"/>
      <c r="C6" s="6">
        <v>10</v>
      </c>
      <c r="D6" s="4"/>
      <c r="E6" s="4"/>
      <c r="F6" s="4"/>
      <c r="G6" s="4"/>
      <c r="H6" s="4"/>
      <c r="I6" s="4"/>
      <c r="J6" s="4"/>
      <c r="K6" s="4"/>
      <c r="L6" s="40">
        <f>R6*X6</f>
        <v>0</v>
      </c>
      <c r="N6" s="6">
        <v>10</v>
      </c>
      <c r="O6" s="8">
        <f>IF(D6&lt;&gt;"",$N6*$O$5,0)</f>
        <v>0</v>
      </c>
      <c r="P6" s="8">
        <f>IF(E6&lt;&gt;"",$N6*$O$5,0)</f>
        <v>0</v>
      </c>
      <c r="Q6" s="8">
        <f>IF(F6&lt;&gt;"",$N6*$O$5,0)</f>
        <v>0</v>
      </c>
      <c r="R6" s="9">
        <f>SUM(O6:Q6)</f>
        <v>0</v>
      </c>
      <c r="S6" s="8">
        <f t="shared" ref="S6:S17" si="0">IF(G6&lt;&gt;"",$N6*$O$5,0)</f>
        <v>0</v>
      </c>
      <c r="T6" s="8">
        <f t="shared" ref="T6:T17" si="1">IF(H6&lt;&gt;"",$N6*$O$5,0)</f>
        <v>0</v>
      </c>
      <c r="U6" s="8">
        <f t="shared" ref="U6:U17" si="2">IF(I6&lt;&gt;"",$N6*$O$5,0)</f>
        <v>0</v>
      </c>
      <c r="V6" s="8">
        <f t="shared" ref="V6:V17" si="3">IF(J6&lt;&gt;"",$N6*$O$5,0)</f>
        <v>0</v>
      </c>
      <c r="W6" s="8">
        <f t="shared" ref="W6:W17" si="4">IF(K6&lt;&gt;"",$N6*$O$5,0)</f>
        <v>0</v>
      </c>
      <c r="X6" s="9">
        <f>SUM(S6:W6)</f>
        <v>0</v>
      </c>
      <c r="Z6" s="10">
        <v>100</v>
      </c>
      <c r="AA6" s="11">
        <v>90</v>
      </c>
      <c r="AB6" s="4" t="s">
        <v>43</v>
      </c>
      <c r="AC6" s="5" t="s">
        <v>48</v>
      </c>
      <c r="AD6" s="4" t="str">
        <f>IF(AND($L$22&lt;=Z6,$L$22&gt;=AA6),"X","")</f>
        <v>X</v>
      </c>
    </row>
    <row r="7" spans="1:30" s="3" customFormat="1" x14ac:dyDescent="0.25">
      <c r="A7" s="39" t="s">
        <v>29</v>
      </c>
      <c r="B7" s="21"/>
      <c r="C7" s="6">
        <v>5</v>
      </c>
      <c r="D7" s="4"/>
      <c r="E7" s="4"/>
      <c r="F7" s="4"/>
      <c r="G7" s="4"/>
      <c r="H7" s="4"/>
      <c r="I7" s="4"/>
      <c r="J7" s="4"/>
      <c r="K7" s="4"/>
      <c r="L7" s="40">
        <f t="shared" ref="L7:L17" si="5">R7*X7</f>
        <v>0</v>
      </c>
      <c r="N7" s="6">
        <v>5</v>
      </c>
      <c r="O7" s="8">
        <f t="shared" ref="O7:O17" si="6">IF(D7&lt;&gt;"",$N7*$O$5,0)</f>
        <v>0</v>
      </c>
      <c r="P7" s="8">
        <f t="shared" ref="P7:Q17" si="7">IF(E7&lt;&gt;"",$N7*$O$5,0)</f>
        <v>0</v>
      </c>
      <c r="Q7" s="8">
        <f t="shared" si="7"/>
        <v>0</v>
      </c>
      <c r="R7" s="9">
        <f t="shared" ref="R7:R17" si="8">SUM(O7:Q7)</f>
        <v>0</v>
      </c>
      <c r="S7" s="8">
        <f t="shared" si="0"/>
        <v>0</v>
      </c>
      <c r="T7" s="8">
        <f t="shared" si="1"/>
        <v>0</v>
      </c>
      <c r="U7" s="8">
        <f t="shared" si="2"/>
        <v>0</v>
      </c>
      <c r="V7" s="8">
        <f t="shared" si="3"/>
        <v>0</v>
      </c>
      <c r="W7" s="8">
        <f t="shared" si="4"/>
        <v>0</v>
      </c>
      <c r="X7" s="9">
        <f t="shared" ref="X7:X17" si="9">SUM(S7:W7)</f>
        <v>0</v>
      </c>
      <c r="Z7" s="10">
        <v>89</v>
      </c>
      <c r="AA7" s="11">
        <v>75</v>
      </c>
      <c r="AB7" s="4" t="s">
        <v>44</v>
      </c>
      <c r="AC7" s="5" t="s">
        <v>49</v>
      </c>
      <c r="AD7" s="4" t="str">
        <f>IF(AND($L$22&lt;=Z7,$L$22&gt;=AA7),"X","")</f>
        <v/>
      </c>
    </row>
    <row r="8" spans="1:30" s="3" customFormat="1" x14ac:dyDescent="0.25">
      <c r="A8" s="39" t="s">
        <v>30</v>
      </c>
      <c r="B8" s="21"/>
      <c r="C8" s="6">
        <v>10</v>
      </c>
      <c r="D8" s="4"/>
      <c r="E8" s="4"/>
      <c r="F8" s="4"/>
      <c r="G8" s="4"/>
      <c r="H8" s="4"/>
      <c r="I8" s="4"/>
      <c r="J8" s="4"/>
      <c r="K8" s="4"/>
      <c r="L8" s="40">
        <f t="shared" si="5"/>
        <v>0</v>
      </c>
      <c r="N8" s="6">
        <v>10</v>
      </c>
      <c r="O8" s="8">
        <f t="shared" si="6"/>
        <v>0</v>
      </c>
      <c r="P8" s="8">
        <f t="shared" si="7"/>
        <v>0</v>
      </c>
      <c r="Q8" s="8">
        <f t="shared" si="7"/>
        <v>0</v>
      </c>
      <c r="R8" s="9">
        <f t="shared" si="8"/>
        <v>0</v>
      </c>
      <c r="S8" s="8">
        <f t="shared" si="0"/>
        <v>0</v>
      </c>
      <c r="T8" s="8">
        <f t="shared" si="1"/>
        <v>0</v>
      </c>
      <c r="U8" s="8">
        <f t="shared" si="2"/>
        <v>0</v>
      </c>
      <c r="V8" s="8">
        <f t="shared" si="3"/>
        <v>0</v>
      </c>
      <c r="W8" s="8">
        <f t="shared" si="4"/>
        <v>0</v>
      </c>
      <c r="X8" s="9">
        <f t="shared" si="9"/>
        <v>0</v>
      </c>
      <c r="Z8" s="10">
        <v>74</v>
      </c>
      <c r="AA8" s="11">
        <v>65</v>
      </c>
      <c r="AB8" s="4" t="s">
        <v>45</v>
      </c>
      <c r="AC8" s="5" t="s">
        <v>50</v>
      </c>
      <c r="AD8" s="4" t="str">
        <f>IF(AND($L$22&lt;=Z8,$L$22&gt;=AA8),"X","")</f>
        <v/>
      </c>
    </row>
    <row r="9" spans="1:30" s="3" customFormat="1" x14ac:dyDescent="0.25">
      <c r="A9" s="39" t="s">
        <v>31</v>
      </c>
      <c r="B9" s="21"/>
      <c r="C9" s="6">
        <v>15</v>
      </c>
      <c r="D9" s="4"/>
      <c r="E9" s="4"/>
      <c r="F9" s="4"/>
      <c r="G9" s="4"/>
      <c r="H9" s="4"/>
      <c r="I9" s="4"/>
      <c r="J9" s="4"/>
      <c r="K9" s="4"/>
      <c r="L9" s="40">
        <f t="shared" si="5"/>
        <v>0</v>
      </c>
      <c r="N9" s="6">
        <v>15</v>
      </c>
      <c r="O9" s="8">
        <f t="shared" si="6"/>
        <v>0</v>
      </c>
      <c r="P9" s="8">
        <f t="shared" si="7"/>
        <v>0</v>
      </c>
      <c r="Q9" s="8">
        <f t="shared" si="7"/>
        <v>0</v>
      </c>
      <c r="R9" s="9">
        <f t="shared" si="8"/>
        <v>0</v>
      </c>
      <c r="S9" s="8">
        <f t="shared" si="0"/>
        <v>0</v>
      </c>
      <c r="T9" s="8">
        <f t="shared" si="1"/>
        <v>0</v>
      </c>
      <c r="U9" s="8">
        <f t="shared" si="2"/>
        <v>0</v>
      </c>
      <c r="V9" s="8">
        <f t="shared" si="3"/>
        <v>0</v>
      </c>
      <c r="W9" s="8">
        <f t="shared" si="4"/>
        <v>0</v>
      </c>
      <c r="X9" s="9">
        <f t="shared" si="9"/>
        <v>0</v>
      </c>
      <c r="Z9" s="10">
        <v>64</v>
      </c>
      <c r="AA9" s="11">
        <v>40</v>
      </c>
      <c r="AB9" s="4" t="s">
        <v>46</v>
      </c>
      <c r="AC9" s="5" t="s">
        <v>51</v>
      </c>
      <c r="AD9" s="4" t="str">
        <f>IF(AND($L$22&lt;=Z9,$L$22&gt;=AA9),"X","")</f>
        <v/>
      </c>
    </row>
    <row r="10" spans="1:30" s="3" customFormat="1" x14ac:dyDescent="0.25">
      <c r="A10" s="39" t="s">
        <v>32</v>
      </c>
      <c r="B10" s="21"/>
      <c r="C10" s="6">
        <v>10</v>
      </c>
      <c r="D10" s="4"/>
      <c r="E10" s="4"/>
      <c r="F10" s="4"/>
      <c r="G10" s="4"/>
      <c r="H10" s="4"/>
      <c r="I10" s="4"/>
      <c r="J10" s="4"/>
      <c r="K10" s="4"/>
      <c r="L10" s="40">
        <f t="shared" si="5"/>
        <v>0</v>
      </c>
      <c r="N10" s="6">
        <v>10</v>
      </c>
      <c r="O10" s="8">
        <f t="shared" si="6"/>
        <v>0</v>
      </c>
      <c r="P10" s="8">
        <f t="shared" si="7"/>
        <v>0</v>
      </c>
      <c r="Q10" s="8">
        <f t="shared" si="7"/>
        <v>0</v>
      </c>
      <c r="R10" s="9">
        <f t="shared" si="8"/>
        <v>0</v>
      </c>
      <c r="S10" s="8">
        <f t="shared" si="0"/>
        <v>0</v>
      </c>
      <c r="T10" s="8">
        <f t="shared" si="1"/>
        <v>0</v>
      </c>
      <c r="U10" s="8">
        <f t="shared" si="2"/>
        <v>0</v>
      </c>
      <c r="V10" s="8">
        <f t="shared" si="3"/>
        <v>0</v>
      </c>
      <c r="W10" s="8">
        <f t="shared" si="4"/>
        <v>0</v>
      </c>
      <c r="X10" s="9">
        <f t="shared" si="9"/>
        <v>0</v>
      </c>
      <c r="Z10" s="10">
        <v>39</v>
      </c>
      <c r="AA10" s="11">
        <v>0</v>
      </c>
      <c r="AB10" s="4" t="s">
        <v>47</v>
      </c>
      <c r="AC10" s="5" t="s">
        <v>52</v>
      </c>
      <c r="AD10" s="4" t="str">
        <f>IF(AND($L$22&lt;=Z10,$L$22&gt;=AA10),"X","")</f>
        <v/>
      </c>
    </row>
    <row r="11" spans="1:30" s="3" customFormat="1" x14ac:dyDescent="0.25">
      <c r="A11" s="39" t="s">
        <v>33</v>
      </c>
      <c r="B11" s="21"/>
      <c r="C11" s="6">
        <v>10</v>
      </c>
      <c r="D11" s="4"/>
      <c r="E11" s="4"/>
      <c r="F11" s="4"/>
      <c r="G11" s="4"/>
      <c r="H11" s="4"/>
      <c r="I11" s="4"/>
      <c r="J11" s="4"/>
      <c r="K11" s="4"/>
      <c r="L11" s="40">
        <f t="shared" si="5"/>
        <v>0</v>
      </c>
      <c r="N11" s="6">
        <v>10</v>
      </c>
      <c r="O11" s="8">
        <f t="shared" si="6"/>
        <v>0</v>
      </c>
      <c r="P11" s="8">
        <f t="shared" si="7"/>
        <v>0</v>
      </c>
      <c r="Q11" s="8">
        <f t="shared" si="7"/>
        <v>0</v>
      </c>
      <c r="R11" s="9">
        <f t="shared" si="8"/>
        <v>0</v>
      </c>
      <c r="S11" s="8">
        <f t="shared" si="0"/>
        <v>0</v>
      </c>
      <c r="T11" s="8">
        <f t="shared" si="1"/>
        <v>0</v>
      </c>
      <c r="U11" s="8">
        <f t="shared" si="2"/>
        <v>0</v>
      </c>
      <c r="V11" s="8">
        <f t="shared" si="3"/>
        <v>0</v>
      </c>
      <c r="W11" s="8">
        <f t="shared" si="4"/>
        <v>0</v>
      </c>
      <c r="X11" s="9">
        <f t="shared" si="9"/>
        <v>0</v>
      </c>
    </row>
    <row r="12" spans="1:30" s="3" customFormat="1" x14ac:dyDescent="0.25">
      <c r="A12" s="39" t="s">
        <v>12</v>
      </c>
      <c r="B12" s="21"/>
      <c r="C12" s="6">
        <v>5</v>
      </c>
      <c r="D12" s="4"/>
      <c r="E12" s="4"/>
      <c r="F12" s="4"/>
      <c r="G12" s="4"/>
      <c r="H12" s="4"/>
      <c r="I12" s="4"/>
      <c r="J12" s="4"/>
      <c r="K12" s="4"/>
      <c r="L12" s="40">
        <f t="shared" si="5"/>
        <v>0</v>
      </c>
      <c r="N12" s="6">
        <v>5</v>
      </c>
      <c r="O12" s="8">
        <f t="shared" si="6"/>
        <v>0</v>
      </c>
      <c r="P12" s="8">
        <f t="shared" si="7"/>
        <v>0</v>
      </c>
      <c r="Q12" s="8">
        <f t="shared" si="7"/>
        <v>0</v>
      </c>
      <c r="R12" s="9">
        <f t="shared" si="8"/>
        <v>0</v>
      </c>
      <c r="S12" s="8">
        <f t="shared" si="0"/>
        <v>0</v>
      </c>
      <c r="T12" s="8">
        <f t="shared" si="1"/>
        <v>0</v>
      </c>
      <c r="U12" s="8">
        <f t="shared" si="2"/>
        <v>0</v>
      </c>
      <c r="V12" s="8">
        <f t="shared" si="3"/>
        <v>0</v>
      </c>
      <c r="W12" s="8">
        <f t="shared" si="4"/>
        <v>0</v>
      </c>
      <c r="X12" s="9">
        <f t="shared" si="9"/>
        <v>0</v>
      </c>
    </row>
    <row r="13" spans="1:30" s="3" customFormat="1" x14ac:dyDescent="0.25">
      <c r="A13" s="39" t="s">
        <v>13</v>
      </c>
      <c r="B13" s="21"/>
      <c r="C13" s="6">
        <v>5</v>
      </c>
      <c r="D13" s="4"/>
      <c r="E13" s="4"/>
      <c r="F13" s="4"/>
      <c r="G13" s="4"/>
      <c r="H13" s="4"/>
      <c r="I13" s="4"/>
      <c r="J13" s="4"/>
      <c r="K13" s="4"/>
      <c r="L13" s="40">
        <f t="shared" si="5"/>
        <v>0</v>
      </c>
      <c r="N13" s="6">
        <v>5</v>
      </c>
      <c r="O13" s="8">
        <f t="shared" si="6"/>
        <v>0</v>
      </c>
      <c r="P13" s="8">
        <f t="shared" si="7"/>
        <v>0</v>
      </c>
      <c r="Q13" s="8">
        <f t="shared" si="7"/>
        <v>0</v>
      </c>
      <c r="R13" s="9">
        <f t="shared" si="8"/>
        <v>0</v>
      </c>
      <c r="S13" s="8">
        <f t="shared" si="0"/>
        <v>0</v>
      </c>
      <c r="T13" s="8">
        <f t="shared" si="1"/>
        <v>0</v>
      </c>
      <c r="U13" s="8">
        <f t="shared" si="2"/>
        <v>0</v>
      </c>
      <c r="V13" s="8">
        <f t="shared" si="3"/>
        <v>0</v>
      </c>
      <c r="W13" s="8">
        <f t="shared" si="4"/>
        <v>0</v>
      </c>
      <c r="X13" s="9">
        <f t="shared" si="9"/>
        <v>0</v>
      </c>
    </row>
    <row r="14" spans="1:30" s="3" customFormat="1" x14ac:dyDescent="0.25">
      <c r="A14" s="39" t="s">
        <v>14</v>
      </c>
      <c r="B14" s="21"/>
      <c r="C14" s="6">
        <v>5</v>
      </c>
      <c r="D14" s="4"/>
      <c r="E14" s="4"/>
      <c r="F14" s="4"/>
      <c r="G14" s="4"/>
      <c r="H14" s="4"/>
      <c r="I14" s="4"/>
      <c r="J14" s="4"/>
      <c r="K14" s="4"/>
      <c r="L14" s="40">
        <f t="shared" si="5"/>
        <v>0</v>
      </c>
      <c r="N14" s="6">
        <v>5</v>
      </c>
      <c r="O14" s="8">
        <f t="shared" si="6"/>
        <v>0</v>
      </c>
      <c r="P14" s="8">
        <f t="shared" si="7"/>
        <v>0</v>
      </c>
      <c r="Q14" s="8">
        <f t="shared" si="7"/>
        <v>0</v>
      </c>
      <c r="R14" s="9">
        <f t="shared" si="8"/>
        <v>0</v>
      </c>
      <c r="S14" s="8">
        <f t="shared" si="0"/>
        <v>0</v>
      </c>
      <c r="T14" s="8">
        <f t="shared" si="1"/>
        <v>0</v>
      </c>
      <c r="U14" s="8">
        <f t="shared" si="2"/>
        <v>0</v>
      </c>
      <c r="V14" s="8">
        <f t="shared" si="3"/>
        <v>0</v>
      </c>
      <c r="W14" s="8">
        <f t="shared" si="4"/>
        <v>0</v>
      </c>
      <c r="X14" s="9">
        <f t="shared" si="9"/>
        <v>0</v>
      </c>
    </row>
    <row r="15" spans="1:30" s="3" customFormat="1" x14ac:dyDescent="0.25">
      <c r="A15" s="39" t="s">
        <v>15</v>
      </c>
      <c r="B15" s="21"/>
      <c r="C15" s="6">
        <v>10</v>
      </c>
      <c r="D15" s="4"/>
      <c r="E15" s="4"/>
      <c r="F15" s="4"/>
      <c r="G15" s="4"/>
      <c r="H15" s="4"/>
      <c r="I15" s="4"/>
      <c r="J15" s="4"/>
      <c r="K15" s="4"/>
      <c r="L15" s="40">
        <f t="shared" si="5"/>
        <v>0</v>
      </c>
      <c r="N15" s="6">
        <v>10</v>
      </c>
      <c r="O15" s="8">
        <f t="shared" si="6"/>
        <v>0</v>
      </c>
      <c r="P15" s="8">
        <f t="shared" si="7"/>
        <v>0</v>
      </c>
      <c r="Q15" s="8">
        <f t="shared" si="7"/>
        <v>0</v>
      </c>
      <c r="R15" s="9">
        <f t="shared" si="8"/>
        <v>0</v>
      </c>
      <c r="S15" s="8">
        <f t="shared" si="0"/>
        <v>0</v>
      </c>
      <c r="T15" s="8">
        <f t="shared" si="1"/>
        <v>0</v>
      </c>
      <c r="U15" s="8">
        <f t="shared" si="2"/>
        <v>0</v>
      </c>
      <c r="V15" s="8">
        <f t="shared" si="3"/>
        <v>0</v>
      </c>
      <c r="W15" s="8">
        <f t="shared" si="4"/>
        <v>0</v>
      </c>
      <c r="X15" s="9">
        <f t="shared" si="9"/>
        <v>0</v>
      </c>
    </row>
    <row r="16" spans="1:30" s="3" customFormat="1" x14ac:dyDescent="0.25">
      <c r="A16" s="39" t="s">
        <v>16</v>
      </c>
      <c r="B16" s="21"/>
      <c r="C16" s="6">
        <v>5</v>
      </c>
      <c r="D16" s="4"/>
      <c r="E16" s="4"/>
      <c r="F16" s="4"/>
      <c r="G16" s="4"/>
      <c r="H16" s="4"/>
      <c r="I16" s="4"/>
      <c r="J16" s="4"/>
      <c r="K16" s="4"/>
      <c r="L16" s="40">
        <f t="shared" si="5"/>
        <v>0</v>
      </c>
      <c r="N16" s="6">
        <v>5</v>
      </c>
      <c r="O16" s="8">
        <f t="shared" si="6"/>
        <v>0</v>
      </c>
      <c r="P16" s="8">
        <f t="shared" si="7"/>
        <v>0</v>
      </c>
      <c r="Q16" s="8">
        <f t="shared" si="7"/>
        <v>0</v>
      </c>
      <c r="R16" s="9">
        <f t="shared" si="8"/>
        <v>0</v>
      </c>
      <c r="S16" s="8">
        <f t="shared" si="0"/>
        <v>0</v>
      </c>
      <c r="T16" s="8">
        <f t="shared" si="1"/>
        <v>0</v>
      </c>
      <c r="U16" s="8">
        <f t="shared" si="2"/>
        <v>0</v>
      </c>
      <c r="V16" s="8">
        <f t="shared" si="3"/>
        <v>0</v>
      </c>
      <c r="W16" s="8">
        <f t="shared" si="4"/>
        <v>0</v>
      </c>
      <c r="X16" s="9">
        <f t="shared" si="9"/>
        <v>0</v>
      </c>
    </row>
    <row r="17" spans="1:30" s="3" customFormat="1" x14ac:dyDescent="0.25">
      <c r="A17" s="39" t="s">
        <v>17</v>
      </c>
      <c r="B17" s="21"/>
      <c r="C17" s="6">
        <v>10</v>
      </c>
      <c r="D17" s="4"/>
      <c r="E17" s="4"/>
      <c r="F17" s="4"/>
      <c r="G17" s="4"/>
      <c r="H17" s="4"/>
      <c r="I17" s="4"/>
      <c r="J17" s="4"/>
      <c r="K17" s="4"/>
      <c r="L17" s="40">
        <f t="shared" si="5"/>
        <v>0</v>
      </c>
      <c r="N17" s="6">
        <v>10</v>
      </c>
      <c r="O17" s="8">
        <f t="shared" si="6"/>
        <v>0</v>
      </c>
      <c r="P17" s="8">
        <f t="shared" si="7"/>
        <v>0</v>
      </c>
      <c r="Q17" s="8">
        <f t="shared" si="7"/>
        <v>0</v>
      </c>
      <c r="R17" s="9">
        <f t="shared" si="8"/>
        <v>0</v>
      </c>
      <c r="S17" s="8">
        <f t="shared" si="0"/>
        <v>0</v>
      </c>
      <c r="T17" s="8">
        <f t="shared" si="1"/>
        <v>0</v>
      </c>
      <c r="U17" s="8">
        <f t="shared" si="2"/>
        <v>0</v>
      </c>
      <c r="V17" s="8">
        <f t="shared" si="3"/>
        <v>0</v>
      </c>
      <c r="W17" s="8">
        <f t="shared" si="4"/>
        <v>0</v>
      </c>
      <c r="X17" s="9">
        <f t="shared" si="9"/>
        <v>0</v>
      </c>
    </row>
    <row r="18" spans="1:30" ht="5.25" customHeight="1" x14ac:dyDescent="0.25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35"/>
    </row>
    <row r="19" spans="1:30" x14ac:dyDescent="0.25">
      <c r="A19" s="43" t="str">
        <f>"DEĞERLENDİRME: "&amp;IF(AD6="X",AB6&amp;"-"&amp;AC6,IF(AD7="X",AB7&amp;"-"&amp;AC7,IF(AD8="X",AB8&amp;"-"&amp;AC8,IF(AD9="X",AB9&amp;"-"&amp;AC9,IF(AD10="X",AB10&amp;"-"&amp;AC10)))))</f>
        <v>DEĞERLENDİRME: ÇOK İYİ-Bakıma gerek yok</v>
      </c>
      <c r="B19" s="16"/>
      <c r="C19" s="16"/>
      <c r="D19" s="16"/>
      <c r="E19" s="16"/>
      <c r="F19" s="16"/>
      <c r="G19" s="16"/>
      <c r="H19" s="14" t="s">
        <v>24</v>
      </c>
      <c r="I19" s="14"/>
      <c r="J19" s="14"/>
      <c r="K19" s="14"/>
      <c r="L19" s="44">
        <f>SUM(L6:L17)</f>
        <v>0</v>
      </c>
    </row>
    <row r="20" spans="1:30" x14ac:dyDescent="0.25">
      <c r="A20" s="43"/>
      <c r="B20" s="16"/>
      <c r="C20" s="16"/>
      <c r="D20" s="16"/>
      <c r="E20" s="16"/>
      <c r="F20" s="16"/>
      <c r="G20" s="16"/>
      <c r="H20" s="14" t="s">
        <v>26</v>
      </c>
      <c r="I20" s="14"/>
      <c r="J20" s="14"/>
      <c r="K20" s="14"/>
      <c r="L20" s="44">
        <f>SUM(L6:L11)</f>
        <v>0</v>
      </c>
    </row>
    <row r="21" spans="1:30" x14ac:dyDescent="0.25">
      <c r="A21" s="45" t="s">
        <v>22</v>
      </c>
      <c r="B21" s="23"/>
      <c r="C21" s="23"/>
      <c r="D21" s="23"/>
      <c r="E21" s="24" t="s">
        <v>53</v>
      </c>
      <c r="F21" s="24"/>
      <c r="G21" s="24"/>
      <c r="H21" s="14" t="s">
        <v>25</v>
      </c>
      <c r="I21" s="14"/>
      <c r="J21" s="14"/>
      <c r="K21" s="14"/>
      <c r="L21" s="44">
        <f>100-L20</f>
        <v>100</v>
      </c>
    </row>
    <row r="22" spans="1:30" x14ac:dyDescent="0.25">
      <c r="A22" s="45"/>
      <c r="B22" s="23"/>
      <c r="C22" s="23"/>
      <c r="D22" s="23"/>
      <c r="E22" s="24"/>
      <c r="F22" s="24"/>
      <c r="G22" s="24"/>
      <c r="H22" s="14" t="s">
        <v>38</v>
      </c>
      <c r="I22" s="14"/>
      <c r="J22" s="14"/>
      <c r="K22" s="14"/>
      <c r="L22" s="44">
        <f>100-L19</f>
        <v>100</v>
      </c>
    </row>
    <row r="23" spans="1:30" ht="15.75" thickBot="1" x14ac:dyDescent="0.3">
      <c r="A23" s="46" t="s">
        <v>23</v>
      </c>
      <c r="B23" s="50"/>
      <c r="C23" s="51"/>
      <c r="D23" s="52"/>
      <c r="E23" s="47"/>
      <c r="F23" s="47"/>
      <c r="G23" s="47"/>
      <c r="H23" s="48" t="s">
        <v>27</v>
      </c>
      <c r="I23" s="48"/>
      <c r="J23" s="48"/>
      <c r="K23" s="48"/>
      <c r="L23" s="49"/>
    </row>
    <row r="24" spans="1:30" x14ac:dyDescent="0.25">
      <c r="H24" s="15"/>
      <c r="I24" s="15"/>
      <c r="J24" s="15"/>
      <c r="K24" s="15"/>
    </row>
    <row r="25" spans="1:30" ht="15.75" thickBot="1" x14ac:dyDescent="0.3">
      <c r="A25" s="25"/>
      <c r="B25" s="25"/>
      <c r="C25" s="25"/>
      <c r="D25" s="25"/>
      <c r="E25" s="25"/>
      <c r="F25" s="25"/>
      <c r="G25" s="25"/>
      <c r="H25" s="26"/>
      <c r="I25" s="26"/>
      <c r="J25" s="26"/>
      <c r="K25" s="26"/>
      <c r="L25" s="25"/>
    </row>
    <row r="26" spans="1:30" x14ac:dyDescent="0.25">
      <c r="A26" s="27" t="s">
        <v>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30" x14ac:dyDescent="0.25">
      <c r="A27" s="30" t="s">
        <v>1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30" x14ac:dyDescent="0.25">
      <c r="A28" s="33" t="s">
        <v>2</v>
      </c>
      <c r="B28" s="22"/>
      <c r="C28" s="22"/>
      <c r="D28" s="22"/>
      <c r="E28" s="22"/>
      <c r="F28" s="22"/>
      <c r="G28" s="22"/>
      <c r="H28" s="22"/>
      <c r="I28" s="22"/>
      <c r="J28" s="22"/>
      <c r="K28" s="34" t="s">
        <v>11</v>
      </c>
      <c r="L28" s="35"/>
    </row>
    <row r="29" spans="1:30" x14ac:dyDescent="0.25">
      <c r="A29" s="36" t="s">
        <v>3</v>
      </c>
      <c r="B29" s="19"/>
      <c r="C29" s="17" t="s">
        <v>4</v>
      </c>
      <c r="D29" s="16" t="s">
        <v>5</v>
      </c>
      <c r="E29" s="16"/>
      <c r="F29" s="16"/>
      <c r="G29" s="16" t="s">
        <v>7</v>
      </c>
      <c r="H29" s="16"/>
      <c r="I29" s="16"/>
      <c r="J29" s="16"/>
      <c r="K29" s="16"/>
      <c r="L29" s="37" t="s">
        <v>8</v>
      </c>
    </row>
    <row r="30" spans="1:30" ht="45" x14ac:dyDescent="0.25">
      <c r="A30" s="38"/>
      <c r="B30" s="20"/>
      <c r="C30" s="18"/>
      <c r="D30" s="6" t="s">
        <v>6</v>
      </c>
      <c r="E30" s="6" t="s">
        <v>9</v>
      </c>
      <c r="F30" s="6" t="s">
        <v>10</v>
      </c>
      <c r="G30" s="6" t="s">
        <v>18</v>
      </c>
      <c r="H30" s="6" t="s">
        <v>19</v>
      </c>
      <c r="I30" s="6" t="s">
        <v>34</v>
      </c>
      <c r="J30" s="6" t="s">
        <v>20</v>
      </c>
      <c r="K30" s="6" t="s">
        <v>21</v>
      </c>
      <c r="L30" s="37"/>
      <c r="N30" s="6" t="s">
        <v>35</v>
      </c>
      <c r="O30" s="8">
        <v>0.4</v>
      </c>
      <c r="P30" s="8">
        <v>0.7</v>
      </c>
      <c r="Q30" s="8">
        <v>1</v>
      </c>
      <c r="R30" s="6" t="s">
        <v>36</v>
      </c>
      <c r="S30" s="8">
        <v>0.6</v>
      </c>
      <c r="T30" s="8">
        <v>0.7</v>
      </c>
      <c r="U30" s="8">
        <v>0.8</v>
      </c>
      <c r="V30" s="8">
        <v>0.9</v>
      </c>
      <c r="W30" s="8">
        <v>1</v>
      </c>
      <c r="X30" s="6" t="s">
        <v>37</v>
      </c>
      <c r="Z30" s="12" t="s">
        <v>39</v>
      </c>
      <c r="AA30" s="13"/>
      <c r="AB30" s="4" t="s">
        <v>40</v>
      </c>
      <c r="AC30" s="7" t="s">
        <v>41</v>
      </c>
      <c r="AD30" s="4" t="s">
        <v>42</v>
      </c>
    </row>
    <row r="31" spans="1:30" x14ac:dyDescent="0.25">
      <c r="A31" s="39" t="s">
        <v>28</v>
      </c>
      <c r="B31" s="21"/>
      <c r="C31" s="6">
        <v>10</v>
      </c>
      <c r="D31" s="4"/>
      <c r="E31" s="4"/>
      <c r="F31" s="4"/>
      <c r="G31" s="4"/>
      <c r="H31" s="4"/>
      <c r="I31" s="4"/>
      <c r="J31" s="4"/>
      <c r="K31" s="4"/>
      <c r="L31" s="40">
        <f>R31*X31</f>
        <v>0</v>
      </c>
      <c r="M31" s="3"/>
      <c r="N31" s="6">
        <v>10</v>
      </c>
      <c r="O31" s="8">
        <f>IF(D31&lt;&gt;"",$N31*$O$5,0)</f>
        <v>0</v>
      </c>
      <c r="P31" s="8">
        <f>IF(E31&lt;&gt;"",$N31*$O$5,0)</f>
        <v>0</v>
      </c>
      <c r="Q31" s="8">
        <f>IF(F31&lt;&gt;"",$N31*$O$5,0)</f>
        <v>0</v>
      </c>
      <c r="R31" s="9">
        <f>SUM(O31:Q31)</f>
        <v>0</v>
      </c>
      <c r="S31" s="8">
        <f t="shared" ref="S31:S42" si="10">IF(G31&lt;&gt;"",$N31*$O$5,0)</f>
        <v>0</v>
      </c>
      <c r="T31" s="8">
        <f t="shared" ref="T31:T42" si="11">IF(H31&lt;&gt;"",$N31*$O$5,0)</f>
        <v>0</v>
      </c>
      <c r="U31" s="8">
        <f t="shared" ref="U31:U42" si="12">IF(I31&lt;&gt;"",$N31*$O$5,0)</f>
        <v>0</v>
      </c>
      <c r="V31" s="8">
        <f t="shared" ref="V31:V42" si="13">IF(J31&lt;&gt;"",$N31*$O$5,0)</f>
        <v>0</v>
      </c>
      <c r="W31" s="8">
        <f t="shared" ref="W31:W42" si="14">IF(K31&lt;&gt;"",$N31*$O$5,0)</f>
        <v>0</v>
      </c>
      <c r="X31" s="9">
        <f>SUM(S31:W31)</f>
        <v>0</v>
      </c>
      <c r="Y31" s="3"/>
      <c r="Z31" s="10">
        <v>100</v>
      </c>
      <c r="AA31" s="11">
        <v>90</v>
      </c>
      <c r="AB31" s="4" t="s">
        <v>43</v>
      </c>
      <c r="AC31" s="5" t="s">
        <v>48</v>
      </c>
      <c r="AD31" s="4" t="str">
        <f>IF(AND($L$22&lt;=Z31,$L$22&gt;=AA31),"X","")</f>
        <v>X</v>
      </c>
    </row>
    <row r="32" spans="1:30" x14ac:dyDescent="0.25">
      <c r="A32" s="39" t="s">
        <v>29</v>
      </c>
      <c r="B32" s="21"/>
      <c r="C32" s="6">
        <v>5</v>
      </c>
      <c r="D32" s="4"/>
      <c r="E32" s="4"/>
      <c r="F32" s="4"/>
      <c r="G32" s="4"/>
      <c r="H32" s="4"/>
      <c r="I32" s="4"/>
      <c r="J32" s="4"/>
      <c r="K32" s="4"/>
      <c r="L32" s="40">
        <f t="shared" ref="L32:L42" si="15">R32*X32</f>
        <v>0</v>
      </c>
      <c r="M32" s="3"/>
      <c r="N32" s="6">
        <v>5</v>
      </c>
      <c r="O32" s="8">
        <f t="shared" ref="O32:O42" si="16">IF(D32&lt;&gt;"",$N32*$O$5,0)</f>
        <v>0</v>
      </c>
      <c r="P32" s="8">
        <f t="shared" ref="P32:P42" si="17">IF(E32&lt;&gt;"",$N32*$O$5,0)</f>
        <v>0</v>
      </c>
      <c r="Q32" s="8">
        <f t="shared" ref="Q32:Q42" si="18">IF(F32&lt;&gt;"",$N32*$O$5,0)</f>
        <v>0</v>
      </c>
      <c r="R32" s="9">
        <f t="shared" ref="R32:R42" si="19">SUM(O32:Q32)</f>
        <v>0</v>
      </c>
      <c r="S32" s="8">
        <f t="shared" si="10"/>
        <v>0</v>
      </c>
      <c r="T32" s="8">
        <f t="shared" si="11"/>
        <v>0</v>
      </c>
      <c r="U32" s="8">
        <f t="shared" si="12"/>
        <v>0</v>
      </c>
      <c r="V32" s="8">
        <f t="shared" si="13"/>
        <v>0</v>
      </c>
      <c r="W32" s="8">
        <f t="shared" si="14"/>
        <v>0</v>
      </c>
      <c r="X32" s="9">
        <f t="shared" ref="X32:X42" si="20">SUM(S32:W32)</f>
        <v>0</v>
      </c>
      <c r="Y32" s="3"/>
      <c r="Z32" s="10">
        <v>89</v>
      </c>
      <c r="AA32" s="11">
        <v>75</v>
      </c>
      <c r="AB32" s="4" t="s">
        <v>44</v>
      </c>
      <c r="AC32" s="5" t="s">
        <v>49</v>
      </c>
      <c r="AD32" s="4" t="str">
        <f>IF(AND($L$22&lt;=Z32,$L$22&gt;=AA32),"X","")</f>
        <v/>
      </c>
    </row>
    <row r="33" spans="1:30" x14ac:dyDescent="0.25">
      <c r="A33" s="39" t="s">
        <v>30</v>
      </c>
      <c r="B33" s="21"/>
      <c r="C33" s="6">
        <v>10</v>
      </c>
      <c r="D33" s="4"/>
      <c r="E33" s="4"/>
      <c r="F33" s="4"/>
      <c r="G33" s="4"/>
      <c r="H33" s="4"/>
      <c r="I33" s="4"/>
      <c r="J33" s="4"/>
      <c r="K33" s="4"/>
      <c r="L33" s="40">
        <f t="shared" si="15"/>
        <v>0</v>
      </c>
      <c r="M33" s="3"/>
      <c r="N33" s="6">
        <v>10</v>
      </c>
      <c r="O33" s="8">
        <f t="shared" si="16"/>
        <v>0</v>
      </c>
      <c r="P33" s="8">
        <f t="shared" si="17"/>
        <v>0</v>
      </c>
      <c r="Q33" s="8">
        <f t="shared" si="18"/>
        <v>0</v>
      </c>
      <c r="R33" s="9">
        <f t="shared" si="19"/>
        <v>0</v>
      </c>
      <c r="S33" s="8">
        <f t="shared" si="10"/>
        <v>0</v>
      </c>
      <c r="T33" s="8">
        <f t="shared" si="11"/>
        <v>0</v>
      </c>
      <c r="U33" s="8">
        <f t="shared" si="12"/>
        <v>0</v>
      </c>
      <c r="V33" s="8">
        <f t="shared" si="13"/>
        <v>0</v>
      </c>
      <c r="W33" s="8">
        <f t="shared" si="14"/>
        <v>0</v>
      </c>
      <c r="X33" s="9">
        <f t="shared" si="20"/>
        <v>0</v>
      </c>
      <c r="Y33" s="3"/>
      <c r="Z33" s="10">
        <v>74</v>
      </c>
      <c r="AA33" s="11">
        <v>65</v>
      </c>
      <c r="AB33" s="4" t="s">
        <v>45</v>
      </c>
      <c r="AC33" s="5" t="s">
        <v>50</v>
      </c>
      <c r="AD33" s="4" t="str">
        <f>IF(AND($L$22&lt;=Z33,$L$22&gt;=AA33),"X","")</f>
        <v/>
      </c>
    </row>
    <row r="34" spans="1:30" x14ac:dyDescent="0.25">
      <c r="A34" s="39" t="s">
        <v>31</v>
      </c>
      <c r="B34" s="21"/>
      <c r="C34" s="6">
        <v>15</v>
      </c>
      <c r="D34" s="4"/>
      <c r="E34" s="4"/>
      <c r="F34" s="4"/>
      <c r="G34" s="4"/>
      <c r="H34" s="4"/>
      <c r="I34" s="4"/>
      <c r="J34" s="4"/>
      <c r="K34" s="4"/>
      <c r="L34" s="40">
        <f t="shared" si="15"/>
        <v>0</v>
      </c>
      <c r="M34" s="3"/>
      <c r="N34" s="6">
        <v>15</v>
      </c>
      <c r="O34" s="8">
        <f t="shared" si="16"/>
        <v>0</v>
      </c>
      <c r="P34" s="8">
        <f t="shared" si="17"/>
        <v>0</v>
      </c>
      <c r="Q34" s="8">
        <f t="shared" si="18"/>
        <v>0</v>
      </c>
      <c r="R34" s="9">
        <f t="shared" si="19"/>
        <v>0</v>
      </c>
      <c r="S34" s="8">
        <f t="shared" si="10"/>
        <v>0</v>
      </c>
      <c r="T34" s="8">
        <f t="shared" si="11"/>
        <v>0</v>
      </c>
      <c r="U34" s="8">
        <f t="shared" si="12"/>
        <v>0</v>
      </c>
      <c r="V34" s="8">
        <f t="shared" si="13"/>
        <v>0</v>
      </c>
      <c r="W34" s="8">
        <f t="shared" si="14"/>
        <v>0</v>
      </c>
      <c r="X34" s="9">
        <f t="shared" si="20"/>
        <v>0</v>
      </c>
      <c r="Y34" s="3"/>
      <c r="Z34" s="10">
        <v>64</v>
      </c>
      <c r="AA34" s="11">
        <v>40</v>
      </c>
      <c r="AB34" s="4" t="s">
        <v>46</v>
      </c>
      <c r="AC34" s="5" t="s">
        <v>51</v>
      </c>
      <c r="AD34" s="4" t="str">
        <f>IF(AND($L$22&lt;=Z34,$L$22&gt;=AA34),"X","")</f>
        <v/>
      </c>
    </row>
    <row r="35" spans="1:30" x14ac:dyDescent="0.25">
      <c r="A35" s="39" t="s">
        <v>32</v>
      </c>
      <c r="B35" s="21"/>
      <c r="C35" s="6">
        <v>10</v>
      </c>
      <c r="D35" s="4"/>
      <c r="E35" s="4"/>
      <c r="F35" s="4"/>
      <c r="G35" s="4"/>
      <c r="H35" s="4"/>
      <c r="I35" s="4"/>
      <c r="J35" s="4"/>
      <c r="K35" s="4"/>
      <c r="L35" s="40">
        <f t="shared" si="15"/>
        <v>0</v>
      </c>
      <c r="M35" s="3"/>
      <c r="N35" s="6">
        <v>10</v>
      </c>
      <c r="O35" s="8">
        <f t="shared" si="16"/>
        <v>0</v>
      </c>
      <c r="P35" s="8">
        <f t="shared" si="17"/>
        <v>0</v>
      </c>
      <c r="Q35" s="8">
        <f t="shared" si="18"/>
        <v>0</v>
      </c>
      <c r="R35" s="9">
        <f t="shared" si="19"/>
        <v>0</v>
      </c>
      <c r="S35" s="8">
        <f t="shared" si="10"/>
        <v>0</v>
      </c>
      <c r="T35" s="8">
        <f t="shared" si="11"/>
        <v>0</v>
      </c>
      <c r="U35" s="8">
        <f t="shared" si="12"/>
        <v>0</v>
      </c>
      <c r="V35" s="8">
        <f t="shared" si="13"/>
        <v>0</v>
      </c>
      <c r="W35" s="8">
        <f t="shared" si="14"/>
        <v>0</v>
      </c>
      <c r="X35" s="9">
        <f t="shared" si="20"/>
        <v>0</v>
      </c>
      <c r="Y35" s="3"/>
      <c r="Z35" s="10">
        <v>39</v>
      </c>
      <c r="AA35" s="11">
        <v>0</v>
      </c>
      <c r="AB35" s="4" t="s">
        <v>47</v>
      </c>
      <c r="AC35" s="5" t="s">
        <v>52</v>
      </c>
      <c r="AD35" s="4" t="str">
        <f>IF(AND($L$22&lt;=Z35,$L$22&gt;=AA35),"X","")</f>
        <v/>
      </c>
    </row>
    <row r="36" spans="1:30" x14ac:dyDescent="0.25">
      <c r="A36" s="39" t="s">
        <v>33</v>
      </c>
      <c r="B36" s="21"/>
      <c r="C36" s="6">
        <v>10</v>
      </c>
      <c r="D36" s="4"/>
      <c r="E36" s="4"/>
      <c r="F36" s="4"/>
      <c r="G36" s="4"/>
      <c r="H36" s="4"/>
      <c r="I36" s="4"/>
      <c r="J36" s="4"/>
      <c r="K36" s="4"/>
      <c r="L36" s="40">
        <f t="shared" si="15"/>
        <v>0</v>
      </c>
      <c r="M36" s="3"/>
      <c r="N36" s="6">
        <v>10</v>
      </c>
      <c r="O36" s="8">
        <f t="shared" si="16"/>
        <v>0</v>
      </c>
      <c r="P36" s="8">
        <f t="shared" si="17"/>
        <v>0</v>
      </c>
      <c r="Q36" s="8">
        <f t="shared" si="18"/>
        <v>0</v>
      </c>
      <c r="R36" s="9">
        <f t="shared" si="19"/>
        <v>0</v>
      </c>
      <c r="S36" s="8">
        <f t="shared" si="10"/>
        <v>0</v>
      </c>
      <c r="T36" s="8">
        <f t="shared" si="11"/>
        <v>0</v>
      </c>
      <c r="U36" s="8">
        <f t="shared" si="12"/>
        <v>0</v>
      </c>
      <c r="V36" s="8">
        <f t="shared" si="13"/>
        <v>0</v>
      </c>
      <c r="W36" s="8">
        <f t="shared" si="14"/>
        <v>0</v>
      </c>
      <c r="X36" s="9">
        <f t="shared" si="20"/>
        <v>0</v>
      </c>
      <c r="Y36" s="3"/>
      <c r="Z36" s="3"/>
      <c r="AA36" s="3"/>
      <c r="AB36" s="3"/>
      <c r="AC36" s="3"/>
      <c r="AD36" s="3"/>
    </row>
    <row r="37" spans="1:30" x14ac:dyDescent="0.25">
      <c r="A37" s="39" t="s">
        <v>12</v>
      </c>
      <c r="B37" s="21"/>
      <c r="C37" s="6">
        <v>5</v>
      </c>
      <c r="D37" s="4"/>
      <c r="E37" s="4"/>
      <c r="F37" s="4"/>
      <c r="G37" s="4"/>
      <c r="H37" s="4"/>
      <c r="I37" s="4"/>
      <c r="J37" s="4"/>
      <c r="K37" s="4"/>
      <c r="L37" s="40">
        <f t="shared" si="15"/>
        <v>0</v>
      </c>
      <c r="M37" s="3"/>
      <c r="N37" s="6">
        <v>5</v>
      </c>
      <c r="O37" s="8">
        <f t="shared" si="16"/>
        <v>0</v>
      </c>
      <c r="P37" s="8">
        <f t="shared" si="17"/>
        <v>0</v>
      </c>
      <c r="Q37" s="8">
        <f t="shared" si="18"/>
        <v>0</v>
      </c>
      <c r="R37" s="9">
        <f t="shared" si="19"/>
        <v>0</v>
      </c>
      <c r="S37" s="8">
        <f t="shared" si="10"/>
        <v>0</v>
      </c>
      <c r="T37" s="8">
        <f t="shared" si="11"/>
        <v>0</v>
      </c>
      <c r="U37" s="8">
        <f t="shared" si="12"/>
        <v>0</v>
      </c>
      <c r="V37" s="8">
        <f t="shared" si="13"/>
        <v>0</v>
      </c>
      <c r="W37" s="8">
        <f t="shared" si="14"/>
        <v>0</v>
      </c>
      <c r="X37" s="9">
        <f t="shared" si="20"/>
        <v>0</v>
      </c>
      <c r="Y37" s="3"/>
      <c r="Z37" s="3"/>
      <c r="AA37" s="3"/>
      <c r="AB37" s="3"/>
      <c r="AC37" s="3"/>
      <c r="AD37" s="3"/>
    </row>
    <row r="38" spans="1:30" x14ac:dyDescent="0.25">
      <c r="A38" s="39" t="s">
        <v>13</v>
      </c>
      <c r="B38" s="21"/>
      <c r="C38" s="6">
        <v>5</v>
      </c>
      <c r="D38" s="4"/>
      <c r="E38" s="4"/>
      <c r="F38" s="4"/>
      <c r="G38" s="4"/>
      <c r="H38" s="4"/>
      <c r="I38" s="4"/>
      <c r="J38" s="4"/>
      <c r="K38" s="4"/>
      <c r="L38" s="40">
        <f t="shared" si="15"/>
        <v>0</v>
      </c>
      <c r="M38" s="3"/>
      <c r="N38" s="6">
        <v>5</v>
      </c>
      <c r="O38" s="8">
        <f t="shared" si="16"/>
        <v>0</v>
      </c>
      <c r="P38" s="8">
        <f t="shared" si="17"/>
        <v>0</v>
      </c>
      <c r="Q38" s="8">
        <f t="shared" si="18"/>
        <v>0</v>
      </c>
      <c r="R38" s="9">
        <f t="shared" si="19"/>
        <v>0</v>
      </c>
      <c r="S38" s="8">
        <f t="shared" si="10"/>
        <v>0</v>
      </c>
      <c r="T38" s="8">
        <f t="shared" si="11"/>
        <v>0</v>
      </c>
      <c r="U38" s="8">
        <f t="shared" si="12"/>
        <v>0</v>
      </c>
      <c r="V38" s="8">
        <f t="shared" si="13"/>
        <v>0</v>
      </c>
      <c r="W38" s="8">
        <f t="shared" si="14"/>
        <v>0</v>
      </c>
      <c r="X38" s="9">
        <f t="shared" si="20"/>
        <v>0</v>
      </c>
      <c r="Y38" s="3"/>
      <c r="Z38" s="3"/>
      <c r="AA38" s="3"/>
      <c r="AB38" s="3"/>
      <c r="AC38" s="3"/>
      <c r="AD38" s="3"/>
    </row>
    <row r="39" spans="1:30" x14ac:dyDescent="0.25">
      <c r="A39" s="39" t="s">
        <v>14</v>
      </c>
      <c r="B39" s="21"/>
      <c r="C39" s="6">
        <v>5</v>
      </c>
      <c r="D39" s="4"/>
      <c r="E39" s="4"/>
      <c r="F39" s="4"/>
      <c r="G39" s="4"/>
      <c r="H39" s="4"/>
      <c r="I39" s="4"/>
      <c r="J39" s="4"/>
      <c r="K39" s="4"/>
      <c r="L39" s="40">
        <f t="shared" si="15"/>
        <v>0</v>
      </c>
      <c r="M39" s="3"/>
      <c r="N39" s="6">
        <v>5</v>
      </c>
      <c r="O39" s="8">
        <f t="shared" si="16"/>
        <v>0</v>
      </c>
      <c r="P39" s="8">
        <f t="shared" si="17"/>
        <v>0</v>
      </c>
      <c r="Q39" s="8">
        <f t="shared" si="18"/>
        <v>0</v>
      </c>
      <c r="R39" s="9">
        <f t="shared" si="19"/>
        <v>0</v>
      </c>
      <c r="S39" s="8">
        <f t="shared" si="10"/>
        <v>0</v>
      </c>
      <c r="T39" s="8">
        <f t="shared" si="11"/>
        <v>0</v>
      </c>
      <c r="U39" s="8">
        <f t="shared" si="12"/>
        <v>0</v>
      </c>
      <c r="V39" s="8">
        <f t="shared" si="13"/>
        <v>0</v>
      </c>
      <c r="W39" s="8">
        <f t="shared" si="14"/>
        <v>0</v>
      </c>
      <c r="X39" s="9">
        <f t="shared" si="20"/>
        <v>0</v>
      </c>
      <c r="Y39" s="3"/>
      <c r="Z39" s="3"/>
      <c r="AA39" s="3"/>
      <c r="AB39" s="3"/>
      <c r="AC39" s="3"/>
      <c r="AD39" s="3"/>
    </row>
    <row r="40" spans="1:30" x14ac:dyDescent="0.25">
      <c r="A40" s="39" t="s">
        <v>15</v>
      </c>
      <c r="B40" s="21"/>
      <c r="C40" s="6">
        <v>10</v>
      </c>
      <c r="D40" s="4"/>
      <c r="E40" s="4"/>
      <c r="F40" s="4"/>
      <c r="G40" s="4"/>
      <c r="H40" s="4"/>
      <c r="I40" s="4"/>
      <c r="J40" s="4"/>
      <c r="K40" s="4"/>
      <c r="L40" s="40">
        <f t="shared" si="15"/>
        <v>0</v>
      </c>
      <c r="M40" s="3"/>
      <c r="N40" s="6">
        <v>10</v>
      </c>
      <c r="O40" s="8">
        <f t="shared" si="16"/>
        <v>0</v>
      </c>
      <c r="P40" s="8">
        <f t="shared" si="17"/>
        <v>0</v>
      </c>
      <c r="Q40" s="8">
        <f t="shared" si="18"/>
        <v>0</v>
      </c>
      <c r="R40" s="9">
        <f t="shared" si="19"/>
        <v>0</v>
      </c>
      <c r="S40" s="8">
        <f t="shared" si="10"/>
        <v>0</v>
      </c>
      <c r="T40" s="8">
        <f t="shared" si="11"/>
        <v>0</v>
      </c>
      <c r="U40" s="8">
        <f t="shared" si="12"/>
        <v>0</v>
      </c>
      <c r="V40" s="8">
        <f t="shared" si="13"/>
        <v>0</v>
      </c>
      <c r="W40" s="8">
        <f t="shared" si="14"/>
        <v>0</v>
      </c>
      <c r="X40" s="9">
        <f t="shared" si="20"/>
        <v>0</v>
      </c>
      <c r="Y40" s="3"/>
      <c r="Z40" s="3"/>
      <c r="AA40" s="3"/>
      <c r="AB40" s="3"/>
      <c r="AC40" s="3"/>
      <c r="AD40" s="3"/>
    </row>
    <row r="41" spans="1:30" x14ac:dyDescent="0.25">
      <c r="A41" s="39" t="s">
        <v>16</v>
      </c>
      <c r="B41" s="21"/>
      <c r="C41" s="6">
        <v>5</v>
      </c>
      <c r="D41" s="4"/>
      <c r="E41" s="4"/>
      <c r="F41" s="4"/>
      <c r="G41" s="4"/>
      <c r="H41" s="4"/>
      <c r="I41" s="4"/>
      <c r="J41" s="4"/>
      <c r="K41" s="4"/>
      <c r="L41" s="40">
        <f t="shared" si="15"/>
        <v>0</v>
      </c>
      <c r="M41" s="3"/>
      <c r="N41" s="6">
        <v>5</v>
      </c>
      <c r="O41" s="8">
        <f t="shared" si="16"/>
        <v>0</v>
      </c>
      <c r="P41" s="8">
        <f t="shared" si="17"/>
        <v>0</v>
      </c>
      <c r="Q41" s="8">
        <f t="shared" si="18"/>
        <v>0</v>
      </c>
      <c r="R41" s="9">
        <f t="shared" si="19"/>
        <v>0</v>
      </c>
      <c r="S41" s="8">
        <f t="shared" si="10"/>
        <v>0</v>
      </c>
      <c r="T41" s="8">
        <f t="shared" si="11"/>
        <v>0</v>
      </c>
      <c r="U41" s="8">
        <f t="shared" si="12"/>
        <v>0</v>
      </c>
      <c r="V41" s="8">
        <f t="shared" si="13"/>
        <v>0</v>
      </c>
      <c r="W41" s="8">
        <f t="shared" si="14"/>
        <v>0</v>
      </c>
      <c r="X41" s="9">
        <f t="shared" si="20"/>
        <v>0</v>
      </c>
      <c r="Y41" s="3"/>
      <c r="Z41" s="3"/>
      <c r="AA41" s="3"/>
      <c r="AB41" s="3"/>
      <c r="AC41" s="3"/>
      <c r="AD41" s="3"/>
    </row>
    <row r="42" spans="1:30" x14ac:dyDescent="0.25">
      <c r="A42" s="39" t="s">
        <v>17</v>
      </c>
      <c r="B42" s="21"/>
      <c r="C42" s="6">
        <v>10</v>
      </c>
      <c r="D42" s="4"/>
      <c r="E42" s="4"/>
      <c r="F42" s="4"/>
      <c r="G42" s="4"/>
      <c r="H42" s="4"/>
      <c r="I42" s="4"/>
      <c r="J42" s="4"/>
      <c r="K42" s="4"/>
      <c r="L42" s="40">
        <f t="shared" si="15"/>
        <v>0</v>
      </c>
      <c r="M42" s="3"/>
      <c r="N42" s="6">
        <v>10</v>
      </c>
      <c r="O42" s="8">
        <f t="shared" si="16"/>
        <v>0</v>
      </c>
      <c r="P42" s="8">
        <f t="shared" si="17"/>
        <v>0</v>
      </c>
      <c r="Q42" s="8">
        <f t="shared" si="18"/>
        <v>0</v>
      </c>
      <c r="R42" s="9">
        <f t="shared" si="19"/>
        <v>0</v>
      </c>
      <c r="S42" s="8">
        <f t="shared" si="10"/>
        <v>0</v>
      </c>
      <c r="T42" s="8">
        <f t="shared" si="11"/>
        <v>0</v>
      </c>
      <c r="U42" s="8">
        <f t="shared" si="12"/>
        <v>0</v>
      </c>
      <c r="V42" s="8">
        <f t="shared" si="13"/>
        <v>0</v>
      </c>
      <c r="W42" s="8">
        <f t="shared" si="14"/>
        <v>0</v>
      </c>
      <c r="X42" s="9">
        <f t="shared" si="20"/>
        <v>0</v>
      </c>
      <c r="Y42" s="3"/>
      <c r="Z42" s="3"/>
      <c r="AA42" s="3"/>
      <c r="AB42" s="3"/>
      <c r="AC42" s="3"/>
      <c r="AD42" s="3"/>
    </row>
    <row r="43" spans="1:30" x14ac:dyDescent="0.25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35"/>
    </row>
    <row r="44" spans="1:30" x14ac:dyDescent="0.25">
      <c r="A44" s="43" t="str">
        <f>"DEĞERLENDİRME: "&amp;IF(AD31="X",AB31&amp;"-"&amp;AC31,IF(AD32="X",AB32&amp;"-"&amp;AC32,IF(AD33="X",AB33&amp;"-"&amp;AC33,IF(AD34="X",AB34&amp;"-"&amp;AC34,IF(AD35="X",AB35&amp;"-"&amp;AC35)))))</f>
        <v>DEĞERLENDİRME: ÇOK İYİ-Bakıma gerek yok</v>
      </c>
      <c r="B44" s="16"/>
      <c r="C44" s="16"/>
      <c r="D44" s="16"/>
      <c r="E44" s="16"/>
      <c r="F44" s="16"/>
      <c r="G44" s="16"/>
      <c r="H44" s="14" t="s">
        <v>24</v>
      </c>
      <c r="I44" s="14"/>
      <c r="J44" s="14"/>
      <c r="K44" s="14"/>
      <c r="L44" s="44">
        <f>SUM(L31:L42)</f>
        <v>0</v>
      </c>
    </row>
    <row r="45" spans="1:30" x14ac:dyDescent="0.25">
      <c r="A45" s="43"/>
      <c r="B45" s="16"/>
      <c r="C45" s="16"/>
      <c r="D45" s="16"/>
      <c r="E45" s="16"/>
      <c r="F45" s="16"/>
      <c r="G45" s="16"/>
      <c r="H45" s="14" t="s">
        <v>26</v>
      </c>
      <c r="I45" s="14"/>
      <c r="J45" s="14"/>
      <c r="K45" s="14"/>
      <c r="L45" s="44">
        <f>SUM(L31:L36)</f>
        <v>0</v>
      </c>
    </row>
    <row r="46" spans="1:30" x14ac:dyDescent="0.25">
      <c r="A46" s="45" t="s">
        <v>22</v>
      </c>
      <c r="B46" s="23"/>
      <c r="C46" s="23"/>
      <c r="D46" s="23"/>
      <c r="E46" s="24" t="s">
        <v>53</v>
      </c>
      <c r="F46" s="24"/>
      <c r="G46" s="24"/>
      <c r="H46" s="14" t="s">
        <v>25</v>
      </c>
      <c r="I46" s="14"/>
      <c r="J46" s="14"/>
      <c r="K46" s="14"/>
      <c r="L46" s="44">
        <f>100-L45</f>
        <v>100</v>
      </c>
    </row>
    <row r="47" spans="1:30" x14ac:dyDescent="0.25">
      <c r="A47" s="45"/>
      <c r="B47" s="23"/>
      <c r="C47" s="23"/>
      <c r="D47" s="23"/>
      <c r="E47" s="24"/>
      <c r="F47" s="24"/>
      <c r="G47" s="24"/>
      <c r="H47" s="14" t="s">
        <v>38</v>
      </c>
      <c r="I47" s="14"/>
      <c r="J47" s="14"/>
      <c r="K47" s="14"/>
      <c r="L47" s="44">
        <f>100-L44</f>
        <v>100</v>
      </c>
    </row>
    <row r="48" spans="1:30" ht="15.75" thickBot="1" x14ac:dyDescent="0.3">
      <c r="A48" s="46" t="s">
        <v>23</v>
      </c>
      <c r="B48" s="50"/>
      <c r="C48" s="51"/>
      <c r="D48" s="52"/>
      <c r="E48" s="47"/>
      <c r="F48" s="47"/>
      <c r="G48" s="47"/>
      <c r="H48" s="48" t="s">
        <v>27</v>
      </c>
      <c r="I48" s="48"/>
      <c r="J48" s="48"/>
      <c r="K48" s="48"/>
      <c r="L48" s="49"/>
    </row>
  </sheetData>
  <mergeCells count="63">
    <mergeCell ref="A46:A47"/>
    <mergeCell ref="B46:D47"/>
    <mergeCell ref="E46:G48"/>
    <mergeCell ref="H46:K46"/>
    <mergeCell ref="H47:K47"/>
    <mergeCell ref="H48:K48"/>
    <mergeCell ref="B48:D48"/>
    <mergeCell ref="A40:B40"/>
    <mergeCell ref="A41:B41"/>
    <mergeCell ref="A42:B42"/>
    <mergeCell ref="A44:G45"/>
    <mergeCell ref="H44:K44"/>
    <mergeCell ref="H45:K45"/>
    <mergeCell ref="A35:B35"/>
    <mergeCell ref="A36:B36"/>
    <mergeCell ref="A37:B37"/>
    <mergeCell ref="A38:B38"/>
    <mergeCell ref="A39:B39"/>
    <mergeCell ref="Z30:AA30"/>
    <mergeCell ref="A31:B31"/>
    <mergeCell ref="A32:B32"/>
    <mergeCell ref="A33:B33"/>
    <mergeCell ref="A34:B34"/>
    <mergeCell ref="B27:L27"/>
    <mergeCell ref="B28:J28"/>
    <mergeCell ref="A29:B30"/>
    <mergeCell ref="C29:C30"/>
    <mergeCell ref="D29:F29"/>
    <mergeCell ref="G29:K29"/>
    <mergeCell ref="L29:L30"/>
    <mergeCell ref="A16:B16"/>
    <mergeCell ref="A17:B17"/>
    <mergeCell ref="B2:L2"/>
    <mergeCell ref="B3:J3"/>
    <mergeCell ref="E21:G23"/>
    <mergeCell ref="B21:D22"/>
    <mergeCell ref="A21:A22"/>
    <mergeCell ref="B23:D23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9:G20"/>
    <mergeCell ref="D4:F4"/>
    <mergeCell ref="A1:L1"/>
    <mergeCell ref="C4:C5"/>
    <mergeCell ref="L4:L5"/>
    <mergeCell ref="A4:B5"/>
    <mergeCell ref="H22:K22"/>
    <mergeCell ref="H23:K23"/>
    <mergeCell ref="H24:K24"/>
    <mergeCell ref="G4:K4"/>
    <mergeCell ref="A26:L26"/>
    <mergeCell ref="Z5:AA5"/>
    <mergeCell ref="H19:K19"/>
    <mergeCell ref="H20:K20"/>
    <mergeCell ref="H21:K21"/>
  </mergeCells>
  <pageMargins left="0.25" right="0.25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Hesap</vt:lpstr>
      <vt:lpstr>Hesap!Yazdırma_Alanı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2015-03-20T09:47:54Z</dcterms:modified>
</cp:coreProperties>
</file>