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8月开支" sheetId="1" r:id="rId1"/>
    <sheet name="9月开支" sheetId="2" r:id="rId2"/>
  </sheets>
  <calcPr calcId="144525"/>
</workbook>
</file>

<file path=xl/calcChain.xml><?xml version="1.0" encoding="utf-8"?>
<calcChain xmlns="http://schemas.openxmlformats.org/spreadsheetml/2006/main">
  <c r="O6" i="2" l="1"/>
  <c r="O5" i="2"/>
  <c r="O4" i="2"/>
  <c r="O8" i="2" l="1"/>
  <c r="O7" i="2"/>
  <c r="O6" i="1"/>
  <c r="O5" i="1"/>
  <c r="O4" i="1"/>
  <c r="P5" i="2" l="1"/>
  <c r="P6" i="2"/>
  <c r="P4" i="2"/>
  <c r="O8" i="1"/>
  <c r="O7" i="1"/>
  <c r="P6" i="1" l="1"/>
  <c r="P5" i="1"/>
  <c r="P4" i="1"/>
</calcChain>
</file>

<file path=xl/sharedStrings.xml><?xml version="1.0" encoding="utf-8"?>
<sst xmlns="http://schemas.openxmlformats.org/spreadsheetml/2006/main" count="270" uniqueCount="137">
  <si>
    <t>日期</t>
    <phoneticPr fontId="1" type="noConversion"/>
  </si>
  <si>
    <t>序号</t>
    <phoneticPr fontId="1" type="noConversion"/>
  </si>
  <si>
    <t>类别</t>
    <phoneticPr fontId="1" type="noConversion"/>
  </si>
  <si>
    <t>公共开支</t>
    <phoneticPr fontId="1" type="noConversion"/>
  </si>
  <si>
    <t>蔬菜</t>
    <phoneticPr fontId="1" type="noConversion"/>
  </si>
  <si>
    <t>金额(元)</t>
    <phoneticPr fontId="1" type="noConversion"/>
  </si>
  <si>
    <t>付款人</t>
    <phoneticPr fontId="1" type="noConversion"/>
  </si>
  <si>
    <t>杜荣</t>
    <phoneticPr fontId="1" type="noConversion"/>
  </si>
  <si>
    <t>洋葱 X3</t>
    <phoneticPr fontId="1" type="noConversion"/>
  </si>
  <si>
    <t>统计</t>
    <phoneticPr fontId="1" type="noConversion"/>
  </si>
  <si>
    <t>月份</t>
    <phoneticPr fontId="1" type="noConversion"/>
  </si>
  <si>
    <t>成员</t>
    <phoneticPr fontId="1" type="noConversion"/>
  </si>
  <si>
    <t>现金</t>
  </si>
  <si>
    <t>总金额(元)</t>
    <phoneticPr fontId="1" type="noConversion"/>
  </si>
  <si>
    <t>支付方式</t>
    <phoneticPr fontId="1" type="noConversion"/>
  </si>
  <si>
    <t>黄亮</t>
  </si>
  <si>
    <t>邹逍</t>
  </si>
  <si>
    <t>人均</t>
    <phoneticPr fontId="1" type="noConversion"/>
  </si>
  <si>
    <t>总计</t>
    <phoneticPr fontId="1" type="noConversion"/>
  </si>
  <si>
    <t>黄亮</t>
    <phoneticPr fontId="1" type="noConversion"/>
  </si>
  <si>
    <t>肉类</t>
  </si>
  <si>
    <t>猪肉</t>
    <phoneticPr fontId="1" type="noConversion"/>
  </si>
  <si>
    <t>丝瓜</t>
    <phoneticPr fontId="1" type="noConversion"/>
  </si>
  <si>
    <t>北瓜</t>
    <phoneticPr fontId="1" type="noConversion"/>
  </si>
  <si>
    <t>蔬菜</t>
  </si>
  <si>
    <t>人均差</t>
    <phoneticPr fontId="1" type="noConversion"/>
  </si>
  <si>
    <t>详细信息</t>
    <phoneticPr fontId="1" type="noConversion"/>
  </si>
  <si>
    <t>西红柿 X4</t>
    <phoneticPr fontId="1" type="noConversion"/>
  </si>
  <si>
    <t>砂锅(30元)</t>
    <phoneticPr fontId="1" type="noConversion"/>
  </si>
  <si>
    <t>猪肘 ￥40</t>
    <phoneticPr fontId="1" type="noConversion"/>
  </si>
  <si>
    <t>土豆X3</t>
    <phoneticPr fontId="1" type="noConversion"/>
  </si>
  <si>
    <t>大芹菜</t>
    <phoneticPr fontId="1" type="noConversion"/>
  </si>
  <si>
    <t>杜荣</t>
  </si>
  <si>
    <t>卤鸡爪 ￥19</t>
    <phoneticPr fontId="1" type="noConversion"/>
  </si>
  <si>
    <t>空心菜 ￥3.5</t>
    <phoneticPr fontId="1" type="noConversion"/>
  </si>
  <si>
    <t>肉类</t>
    <phoneticPr fontId="1" type="noConversion"/>
  </si>
  <si>
    <t>日用品</t>
    <phoneticPr fontId="1" type="noConversion"/>
  </si>
  <si>
    <t>蔊菜</t>
    <phoneticPr fontId="1" type="noConversion"/>
  </si>
  <si>
    <t>西蓝花</t>
    <phoneticPr fontId="1" type="noConversion"/>
  </si>
  <si>
    <t>零食</t>
  </si>
  <si>
    <t>核桃、苹果   ￥80</t>
    <phoneticPr fontId="1" type="noConversion"/>
  </si>
  <si>
    <t>支付宝</t>
  </si>
  <si>
    <t>超市</t>
  </si>
  <si>
    <t>娃娃菜</t>
    <phoneticPr fontId="1" type="noConversion"/>
  </si>
  <si>
    <t>西葫芦</t>
    <phoneticPr fontId="1" type="noConversion"/>
  </si>
  <si>
    <t>海天鲜味生抽 500ml</t>
    <phoneticPr fontId="1" type="noConversion"/>
  </si>
  <si>
    <t>金龙鱼调和油</t>
    <phoneticPr fontId="1" type="noConversion"/>
  </si>
  <si>
    <t>牛胸</t>
    <phoneticPr fontId="1" type="noConversion"/>
  </si>
  <si>
    <t>红洋葱</t>
    <phoneticPr fontId="1" type="noConversion"/>
  </si>
  <si>
    <t>湘佳优质麻鸡</t>
    <phoneticPr fontId="1" type="noConversion"/>
  </si>
  <si>
    <t>酸牛奶  X2板</t>
    <phoneticPr fontId="1" type="noConversion"/>
  </si>
  <si>
    <t>瘦肉     ￥11</t>
    <phoneticPr fontId="1" type="noConversion"/>
  </si>
  <si>
    <t>电费</t>
  </si>
  <si>
    <t>胡萝卜 X3</t>
    <phoneticPr fontId="1" type="noConversion"/>
  </si>
  <si>
    <t>青椒 X4</t>
    <phoneticPr fontId="1" type="noConversion"/>
  </si>
  <si>
    <t>白萝卜</t>
    <phoneticPr fontId="1" type="noConversion"/>
  </si>
  <si>
    <t>生菜</t>
    <phoneticPr fontId="1" type="noConversion"/>
  </si>
  <si>
    <t>鸡蛋  ￥15.8</t>
    <phoneticPr fontId="1" type="noConversion"/>
  </si>
  <si>
    <t>凉菜  ￥12</t>
    <phoneticPr fontId="1" type="noConversion"/>
  </si>
  <si>
    <t>西蓝花</t>
    <phoneticPr fontId="1" type="noConversion"/>
  </si>
  <si>
    <t>土豆</t>
    <phoneticPr fontId="1" type="noConversion"/>
  </si>
  <si>
    <t>基围虾  ￥25</t>
    <phoneticPr fontId="1" type="noConversion"/>
  </si>
  <si>
    <t>黄亮</t>
    <phoneticPr fontId="1" type="noConversion"/>
  </si>
  <si>
    <t>卤鸭</t>
    <phoneticPr fontId="1" type="noConversion"/>
  </si>
  <si>
    <t>猪肉</t>
    <phoneticPr fontId="1" type="noConversion"/>
  </si>
  <si>
    <t>欧尚购物</t>
    <phoneticPr fontId="1" type="noConversion"/>
  </si>
  <si>
    <t>鸡蛋  ￥15</t>
    <phoneticPr fontId="1" type="noConversion"/>
  </si>
  <si>
    <t>盐</t>
    <phoneticPr fontId="1" type="noConversion"/>
  </si>
  <si>
    <t>蔬菜</t>
    <phoneticPr fontId="1" type="noConversion"/>
  </si>
  <si>
    <t>米68</t>
    <phoneticPr fontId="1" type="noConversion"/>
  </si>
  <si>
    <t>买菜 42</t>
    <phoneticPr fontId="1" type="noConversion"/>
  </si>
  <si>
    <t>蔬菜</t>
    <phoneticPr fontId="1" type="noConversion"/>
  </si>
  <si>
    <t>黄亮</t>
    <phoneticPr fontId="1" type="noConversion"/>
  </si>
  <si>
    <t>两条鲫鱼 14</t>
    <phoneticPr fontId="1" type="noConversion"/>
  </si>
  <si>
    <t>一点青菜</t>
    <phoneticPr fontId="1" type="noConversion"/>
  </si>
  <si>
    <t>面条</t>
    <phoneticPr fontId="1" type="noConversion"/>
  </si>
  <si>
    <t>肉14</t>
    <phoneticPr fontId="1" type="noConversion"/>
  </si>
  <si>
    <t>排骨20</t>
    <phoneticPr fontId="1" type="noConversion"/>
  </si>
  <si>
    <t>蛋6</t>
    <phoneticPr fontId="1" type="noConversion"/>
  </si>
  <si>
    <t>蔬菜</t>
    <phoneticPr fontId="1" type="noConversion"/>
  </si>
  <si>
    <t>蔬菜11</t>
    <phoneticPr fontId="1" type="noConversion"/>
  </si>
  <si>
    <t>蔬菜9</t>
    <phoneticPr fontId="1" type="noConversion"/>
  </si>
  <si>
    <t>支付宝</t>
    <phoneticPr fontId="1" type="noConversion"/>
  </si>
  <si>
    <t>肉12.5</t>
    <phoneticPr fontId="1" type="noConversion"/>
  </si>
  <si>
    <t>蔬菜12.5</t>
    <phoneticPr fontId="1" type="noConversion"/>
  </si>
  <si>
    <t>鱼15</t>
    <phoneticPr fontId="1" type="noConversion"/>
  </si>
  <si>
    <t>床垫174</t>
    <phoneticPr fontId="1" type="noConversion"/>
  </si>
  <si>
    <t>枕芯15</t>
    <phoneticPr fontId="1" type="noConversion"/>
  </si>
  <si>
    <t>微信</t>
  </si>
  <si>
    <t>冰冻小黄鱼</t>
    <phoneticPr fontId="1" type="noConversion"/>
  </si>
  <si>
    <t>秋刀鱼 X6</t>
    <phoneticPr fontId="1" type="noConversion"/>
  </si>
  <si>
    <t>速冻饺子</t>
    <phoneticPr fontId="1" type="noConversion"/>
  </si>
  <si>
    <t>豆腐乳</t>
    <phoneticPr fontId="1" type="noConversion"/>
  </si>
  <si>
    <t>卤鸡爪</t>
    <phoneticPr fontId="1" type="noConversion"/>
  </si>
  <si>
    <t>酸奶</t>
    <phoneticPr fontId="1" type="noConversion"/>
  </si>
  <si>
    <t>料酒</t>
    <phoneticPr fontId="1" type="noConversion"/>
  </si>
  <si>
    <t>日用品</t>
  </si>
  <si>
    <t>其他</t>
  </si>
  <si>
    <t>网费  688/年</t>
    <phoneticPr fontId="1" type="noConversion"/>
  </si>
  <si>
    <t>七月电费单  杜荣</t>
    <phoneticPr fontId="1" type="noConversion"/>
  </si>
  <si>
    <t>猪肘子</t>
    <phoneticPr fontId="1" type="noConversion"/>
  </si>
  <si>
    <t>豆角</t>
    <phoneticPr fontId="1" type="noConversion"/>
  </si>
  <si>
    <t>藕</t>
    <phoneticPr fontId="1" type="noConversion"/>
  </si>
  <si>
    <t>丝瓜</t>
    <phoneticPr fontId="1" type="noConversion"/>
  </si>
  <si>
    <t>五花肉</t>
    <phoneticPr fontId="1" type="noConversion"/>
  </si>
  <si>
    <t>青椒</t>
    <phoneticPr fontId="1" type="noConversion"/>
  </si>
  <si>
    <t>麻辣肠</t>
    <phoneticPr fontId="1" type="noConversion"/>
  </si>
  <si>
    <t>香辣辣椒油</t>
    <phoneticPr fontId="1" type="noConversion"/>
  </si>
  <si>
    <t>香叶</t>
    <phoneticPr fontId="1" type="noConversion"/>
  </si>
  <si>
    <t>八角</t>
    <phoneticPr fontId="1" type="noConversion"/>
  </si>
  <si>
    <t>散装香菇</t>
    <phoneticPr fontId="1" type="noConversion"/>
  </si>
  <si>
    <t>圆粉丝</t>
    <phoneticPr fontId="1" type="noConversion"/>
  </si>
  <si>
    <t>土黑母鸡</t>
    <phoneticPr fontId="1" type="noConversion"/>
  </si>
  <si>
    <t>草鸡蛋</t>
    <phoneticPr fontId="1" type="noConversion"/>
  </si>
  <si>
    <t>花甲 X3斤 （略显尴尬）</t>
    <phoneticPr fontId="1" type="noConversion"/>
  </si>
  <si>
    <t>丝瓜、韭菜</t>
    <phoneticPr fontId="1" type="noConversion"/>
  </si>
  <si>
    <t>米68</t>
    <phoneticPr fontId="1" type="noConversion"/>
  </si>
  <si>
    <t>瘦肉25</t>
    <phoneticPr fontId="1" type="noConversion"/>
  </si>
  <si>
    <t>胡萝卜、土豆、豆芽、勺叶、南瓜18</t>
    <phoneticPr fontId="1" type="noConversion"/>
  </si>
  <si>
    <t>瘦肉7</t>
    <phoneticPr fontId="1" type="noConversion"/>
  </si>
  <si>
    <t>红豆薏米16</t>
    <phoneticPr fontId="1" type="noConversion"/>
  </si>
  <si>
    <t>丝瓜4蒜2</t>
    <phoneticPr fontId="1" type="noConversion"/>
  </si>
  <si>
    <t>排骨21</t>
    <phoneticPr fontId="1" type="noConversion"/>
  </si>
  <si>
    <t>莴笋、包菜8</t>
    <phoneticPr fontId="1" type="noConversion"/>
  </si>
  <si>
    <t>盐3</t>
    <phoneticPr fontId="1" type="noConversion"/>
  </si>
  <si>
    <t>豆角、藕</t>
    <phoneticPr fontId="1" type="noConversion"/>
  </si>
  <si>
    <t>鱼14</t>
    <phoneticPr fontId="1" type="noConversion"/>
  </si>
  <si>
    <t>花菜、冬瓜9</t>
    <phoneticPr fontId="1" type="noConversion"/>
  </si>
  <si>
    <t>莲子、石冰糖8</t>
    <phoneticPr fontId="1" type="noConversion"/>
  </si>
  <si>
    <t>鱼16</t>
    <phoneticPr fontId="1" type="noConversion"/>
  </si>
  <si>
    <t>油、奶粉、披萨、鸭、零食、香肠菜、牙膏</t>
    <phoneticPr fontId="1" type="noConversion"/>
  </si>
  <si>
    <t>早点13.5</t>
    <phoneticPr fontId="1" type="noConversion"/>
  </si>
  <si>
    <t>脸盆、酸奶、啤酒一罐25.5</t>
    <phoneticPr fontId="1" type="noConversion"/>
  </si>
  <si>
    <t>鱼24</t>
    <phoneticPr fontId="1" type="noConversion"/>
  </si>
  <si>
    <t>萝卜、笋瓜、大蒜、糖11</t>
    <phoneticPr fontId="1" type="noConversion"/>
  </si>
  <si>
    <t>肉11</t>
    <phoneticPr fontId="1" type="noConversion"/>
  </si>
  <si>
    <t>胡萝卜、黄瓜、白菜、苦瓜16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</si>
</sst>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2"/>
  <sheetViews>
    <sheetView topLeftCell="A61" zoomScaleNormal="100" workbookViewId="0">
      <selection activeCell="N82" sqref="N82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59" t="s">
        <v>3</v>
      </c>
      <c r="C2" s="59"/>
      <c r="D2" s="59"/>
      <c r="E2" s="59"/>
      <c r="F2" s="59"/>
      <c r="G2" s="59"/>
      <c r="H2" s="59"/>
      <c r="I2" s="59"/>
      <c r="J2" s="59"/>
      <c r="K2" s="59"/>
      <c r="M2" s="32" t="s">
        <v>9</v>
      </c>
      <c r="N2" s="33"/>
      <c r="O2" s="33"/>
      <c r="P2" s="33"/>
    </row>
    <row r="3" spans="2:16" ht="18" x14ac:dyDescent="0.35">
      <c r="B3" s="2" t="s">
        <v>0</v>
      </c>
      <c r="C3" s="2" t="s">
        <v>1</v>
      </c>
      <c r="D3" s="2" t="s">
        <v>2</v>
      </c>
      <c r="E3" s="60" t="s">
        <v>26</v>
      </c>
      <c r="F3" s="61"/>
      <c r="G3" s="61"/>
      <c r="H3" s="62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40">
        <v>42590</v>
      </c>
      <c r="C4" s="39">
        <v>1</v>
      </c>
      <c r="D4" s="39" t="s">
        <v>4</v>
      </c>
      <c r="E4" s="26" t="s">
        <v>27</v>
      </c>
      <c r="F4" s="27"/>
      <c r="G4" s="27"/>
      <c r="H4" s="28"/>
      <c r="I4" s="29" t="s">
        <v>7</v>
      </c>
      <c r="J4" s="29" t="s">
        <v>12</v>
      </c>
      <c r="K4" s="38">
        <v>6.2</v>
      </c>
      <c r="M4" s="38">
        <v>8</v>
      </c>
      <c r="N4" s="3" t="s">
        <v>7</v>
      </c>
      <c r="O4" s="4">
        <f>SUMPRODUCT((I4:I92="杜荣")*K4:K92)</f>
        <v>499.8</v>
      </c>
      <c r="P4" s="5">
        <f>O7-O4</f>
        <v>-43.53333333333336</v>
      </c>
    </row>
    <row r="5" spans="2:16" x14ac:dyDescent="0.3">
      <c r="B5" s="40"/>
      <c r="C5" s="39"/>
      <c r="D5" s="39"/>
      <c r="E5" s="26" t="s">
        <v>8</v>
      </c>
      <c r="F5" s="27"/>
      <c r="G5" s="27"/>
      <c r="H5" s="28"/>
      <c r="I5" s="30"/>
      <c r="J5" s="30"/>
      <c r="K5" s="38"/>
      <c r="M5" s="38"/>
      <c r="N5" s="3" t="s">
        <v>15</v>
      </c>
      <c r="O5" s="4">
        <f>SUMPRODUCT((I4:I92="黄亮")*K4:K92)</f>
        <v>446</v>
      </c>
      <c r="P5" s="5">
        <f>O7-O5</f>
        <v>10.266666666666652</v>
      </c>
    </row>
    <row r="6" spans="2:16" x14ac:dyDescent="0.3">
      <c r="B6" s="40"/>
      <c r="C6" s="39"/>
      <c r="D6" s="39"/>
      <c r="E6" s="26"/>
      <c r="F6" s="27"/>
      <c r="G6" s="27"/>
      <c r="H6" s="28"/>
      <c r="I6" s="31"/>
      <c r="J6" s="31"/>
      <c r="K6" s="38"/>
      <c r="M6" s="38"/>
      <c r="N6" s="3" t="s">
        <v>16</v>
      </c>
      <c r="O6" s="4">
        <f>SUMPRODUCT((I4:I92="邹逍")*K4:K92)</f>
        <v>423</v>
      </c>
      <c r="P6" s="5">
        <f>O7-O6</f>
        <v>33.266666666666652</v>
      </c>
    </row>
    <row r="7" spans="2:16" x14ac:dyDescent="0.3">
      <c r="B7" s="40">
        <v>42591</v>
      </c>
      <c r="C7" s="39">
        <v>2</v>
      </c>
      <c r="D7" s="13" t="s">
        <v>35</v>
      </c>
      <c r="E7" s="26" t="s">
        <v>21</v>
      </c>
      <c r="F7" s="27"/>
      <c r="G7" s="27"/>
      <c r="H7" s="28"/>
      <c r="I7" s="29" t="s">
        <v>19</v>
      </c>
      <c r="J7" s="29" t="s">
        <v>12</v>
      </c>
      <c r="K7" s="38">
        <v>69</v>
      </c>
      <c r="M7" s="6" t="s">
        <v>17</v>
      </c>
      <c r="N7" s="7"/>
      <c r="O7" s="36">
        <f>AVERAGE(O4:O6)</f>
        <v>456.26666666666665</v>
      </c>
      <c r="P7" s="37"/>
    </row>
    <row r="8" spans="2:16" x14ac:dyDescent="0.3">
      <c r="B8" s="40"/>
      <c r="C8" s="39"/>
      <c r="D8" s="29" t="s">
        <v>24</v>
      </c>
      <c r="E8" s="26" t="s">
        <v>22</v>
      </c>
      <c r="F8" s="27"/>
      <c r="G8" s="27"/>
      <c r="H8" s="28"/>
      <c r="I8" s="30"/>
      <c r="J8" s="30"/>
      <c r="K8" s="38"/>
      <c r="M8" s="6" t="s">
        <v>18</v>
      </c>
      <c r="N8" s="7"/>
      <c r="O8" s="34">
        <f>SUM(O4:O6)</f>
        <v>1368.8</v>
      </c>
      <c r="P8" s="35"/>
    </row>
    <row r="9" spans="2:16" x14ac:dyDescent="0.3">
      <c r="B9" s="40"/>
      <c r="C9" s="39"/>
      <c r="D9" s="31"/>
      <c r="E9" s="26" t="s">
        <v>23</v>
      </c>
      <c r="F9" s="27"/>
      <c r="G9" s="27"/>
      <c r="H9" s="28"/>
      <c r="I9" s="30"/>
      <c r="J9" s="30"/>
      <c r="K9" s="38"/>
      <c r="M9" s="8"/>
      <c r="N9" s="9"/>
      <c r="O9" s="10"/>
      <c r="P9" s="10"/>
    </row>
    <row r="10" spans="2:16" x14ac:dyDescent="0.3">
      <c r="B10" s="40"/>
      <c r="C10" s="39"/>
      <c r="D10" s="13" t="s">
        <v>36</v>
      </c>
      <c r="E10" s="26" t="s">
        <v>28</v>
      </c>
      <c r="F10" s="27"/>
      <c r="G10" s="27"/>
      <c r="H10" s="28"/>
      <c r="I10" s="31"/>
      <c r="J10" s="31"/>
      <c r="K10" s="38"/>
      <c r="O10" s="11"/>
    </row>
    <row r="11" spans="2:16" x14ac:dyDescent="0.3">
      <c r="B11" s="40">
        <v>42592</v>
      </c>
      <c r="C11" s="39">
        <v>3</v>
      </c>
      <c r="D11" s="13" t="s">
        <v>20</v>
      </c>
      <c r="E11" s="26" t="s">
        <v>29</v>
      </c>
      <c r="F11" s="27"/>
      <c r="G11" s="27"/>
      <c r="H11" s="28"/>
      <c r="I11" s="29" t="s">
        <v>32</v>
      </c>
      <c r="J11" s="29" t="s">
        <v>12</v>
      </c>
      <c r="K11" s="38">
        <v>47.3</v>
      </c>
    </row>
    <row r="12" spans="2:16" x14ac:dyDescent="0.3">
      <c r="B12" s="40"/>
      <c r="C12" s="39"/>
      <c r="D12" s="29" t="s">
        <v>24</v>
      </c>
      <c r="E12" s="26" t="s">
        <v>30</v>
      </c>
      <c r="F12" s="27"/>
      <c r="G12" s="27"/>
      <c r="H12" s="28"/>
      <c r="I12" s="30"/>
      <c r="J12" s="30"/>
      <c r="K12" s="38"/>
    </row>
    <row r="13" spans="2:16" x14ac:dyDescent="0.3">
      <c r="B13" s="40"/>
      <c r="C13" s="39"/>
      <c r="D13" s="31"/>
      <c r="E13" s="26" t="s">
        <v>31</v>
      </c>
      <c r="F13" s="27"/>
      <c r="G13" s="27"/>
      <c r="H13" s="28"/>
      <c r="I13" s="31"/>
      <c r="J13" s="31"/>
      <c r="K13" s="38"/>
    </row>
    <row r="14" spans="2:16" x14ac:dyDescent="0.3">
      <c r="B14" s="40">
        <v>42593</v>
      </c>
      <c r="C14" s="39">
        <v>4</v>
      </c>
      <c r="D14" s="13" t="s">
        <v>20</v>
      </c>
      <c r="E14" s="26" t="s">
        <v>33</v>
      </c>
      <c r="F14" s="27"/>
      <c r="G14" s="27"/>
      <c r="H14" s="28"/>
      <c r="I14" s="29" t="s">
        <v>32</v>
      </c>
      <c r="J14" s="29" t="s">
        <v>12</v>
      </c>
      <c r="K14" s="38">
        <v>22.5</v>
      </c>
    </row>
    <row r="15" spans="2:16" x14ac:dyDescent="0.3">
      <c r="B15" s="40"/>
      <c r="C15" s="39"/>
      <c r="D15" s="13" t="s">
        <v>24</v>
      </c>
      <c r="E15" s="26" t="s">
        <v>34</v>
      </c>
      <c r="F15" s="27"/>
      <c r="G15" s="27"/>
      <c r="H15" s="28"/>
      <c r="I15" s="30"/>
      <c r="J15" s="30"/>
      <c r="K15" s="38"/>
    </row>
    <row r="16" spans="2:16" x14ac:dyDescent="0.3">
      <c r="B16" s="40"/>
      <c r="C16" s="39"/>
      <c r="D16" s="13"/>
      <c r="E16" s="26"/>
      <c r="F16" s="27"/>
      <c r="G16" s="27"/>
      <c r="H16" s="28"/>
      <c r="I16" s="31"/>
      <c r="J16" s="31"/>
      <c r="K16" s="38"/>
    </row>
    <row r="17" spans="2:11" x14ac:dyDescent="0.3">
      <c r="B17" s="40">
        <v>42594</v>
      </c>
      <c r="C17" s="39">
        <v>5</v>
      </c>
      <c r="D17" s="29" t="s">
        <v>24</v>
      </c>
      <c r="E17" s="26" t="s">
        <v>37</v>
      </c>
      <c r="F17" s="27"/>
      <c r="G17" s="27"/>
      <c r="H17" s="28"/>
      <c r="I17" s="29" t="s">
        <v>32</v>
      </c>
      <c r="J17" s="29" t="s">
        <v>12</v>
      </c>
      <c r="K17" s="44">
        <v>21.5</v>
      </c>
    </row>
    <row r="18" spans="2:11" x14ac:dyDescent="0.3">
      <c r="B18" s="40"/>
      <c r="C18" s="39"/>
      <c r="D18" s="31"/>
      <c r="E18" s="26" t="s">
        <v>38</v>
      </c>
      <c r="F18" s="27"/>
      <c r="G18" s="27"/>
      <c r="H18" s="28"/>
      <c r="I18" s="30"/>
      <c r="J18" s="30"/>
      <c r="K18" s="45"/>
    </row>
    <row r="19" spans="2:11" x14ac:dyDescent="0.3">
      <c r="B19" s="40"/>
      <c r="C19" s="39"/>
      <c r="D19" s="13" t="s">
        <v>20</v>
      </c>
      <c r="E19" s="26" t="s">
        <v>51</v>
      </c>
      <c r="F19" s="27"/>
      <c r="G19" s="27"/>
      <c r="H19" s="28"/>
      <c r="I19" s="31"/>
      <c r="J19" s="30"/>
      <c r="K19" s="46"/>
    </row>
    <row r="20" spans="2:11" x14ac:dyDescent="0.3">
      <c r="B20" s="40"/>
      <c r="C20" s="39"/>
      <c r="D20" s="13" t="s">
        <v>39</v>
      </c>
      <c r="E20" s="26" t="s">
        <v>40</v>
      </c>
      <c r="F20" s="27"/>
      <c r="G20" s="27"/>
      <c r="H20" s="28"/>
      <c r="I20" s="14" t="s">
        <v>15</v>
      </c>
      <c r="J20" s="13" t="s">
        <v>41</v>
      </c>
      <c r="K20" s="12">
        <v>80</v>
      </c>
    </row>
    <row r="21" spans="2:11" x14ac:dyDescent="0.3">
      <c r="B21" s="40">
        <v>42595</v>
      </c>
      <c r="C21" s="39">
        <v>6</v>
      </c>
      <c r="D21" s="39"/>
      <c r="E21" s="26"/>
      <c r="F21" s="27"/>
      <c r="G21" s="27"/>
      <c r="H21" s="28"/>
      <c r="I21" s="29"/>
      <c r="J21" s="29"/>
      <c r="K21" s="38"/>
    </row>
    <row r="22" spans="2:11" x14ac:dyDescent="0.3">
      <c r="B22" s="40"/>
      <c r="C22" s="39"/>
      <c r="D22" s="39"/>
      <c r="E22" s="26"/>
      <c r="F22" s="27"/>
      <c r="G22" s="27"/>
      <c r="H22" s="28"/>
      <c r="I22" s="30"/>
      <c r="J22" s="30"/>
      <c r="K22" s="38"/>
    </row>
    <row r="23" spans="2:11" x14ac:dyDescent="0.3">
      <c r="B23" s="40"/>
      <c r="C23" s="39"/>
      <c r="D23" s="39"/>
      <c r="E23" s="26"/>
      <c r="F23" s="27"/>
      <c r="G23" s="27"/>
      <c r="H23" s="28"/>
      <c r="I23" s="31"/>
      <c r="J23" s="31"/>
      <c r="K23" s="38"/>
    </row>
    <row r="24" spans="2:11" x14ac:dyDescent="0.3">
      <c r="B24" s="47">
        <v>42596</v>
      </c>
      <c r="C24" s="29">
        <v>7</v>
      </c>
      <c r="D24" s="15" t="s">
        <v>52</v>
      </c>
      <c r="E24" s="56" t="s">
        <v>99</v>
      </c>
      <c r="F24" s="57"/>
      <c r="G24" s="57"/>
      <c r="H24" s="58"/>
      <c r="I24" s="22" t="s">
        <v>32</v>
      </c>
      <c r="J24" s="22" t="s">
        <v>41</v>
      </c>
      <c r="K24" s="23">
        <v>85.6</v>
      </c>
    </row>
    <row r="25" spans="2:11" x14ac:dyDescent="0.3">
      <c r="B25" s="48"/>
      <c r="C25" s="30"/>
      <c r="D25" s="29" t="s">
        <v>42</v>
      </c>
      <c r="E25" s="26" t="s">
        <v>43</v>
      </c>
      <c r="F25" s="27"/>
      <c r="G25" s="27"/>
      <c r="H25" s="28"/>
      <c r="I25" s="29" t="s">
        <v>32</v>
      </c>
      <c r="J25" s="29" t="s">
        <v>41</v>
      </c>
      <c r="K25" s="38">
        <v>136</v>
      </c>
    </row>
    <row r="26" spans="2:11" x14ac:dyDescent="0.3">
      <c r="B26" s="48"/>
      <c r="C26" s="30"/>
      <c r="D26" s="30"/>
      <c r="E26" s="53" t="s">
        <v>44</v>
      </c>
      <c r="F26" s="54"/>
      <c r="G26" s="54"/>
      <c r="H26" s="55"/>
      <c r="I26" s="30"/>
      <c r="J26" s="30"/>
      <c r="K26" s="38"/>
    </row>
    <row r="27" spans="2:11" x14ac:dyDescent="0.3">
      <c r="B27" s="48"/>
      <c r="C27" s="30"/>
      <c r="D27" s="30"/>
      <c r="E27" s="53" t="s">
        <v>47</v>
      </c>
      <c r="F27" s="54"/>
      <c r="G27" s="54"/>
      <c r="H27" s="55"/>
      <c r="I27" s="30"/>
      <c r="J27" s="30"/>
      <c r="K27" s="38"/>
    </row>
    <row r="28" spans="2:11" x14ac:dyDescent="0.3">
      <c r="B28" s="48"/>
      <c r="C28" s="30"/>
      <c r="D28" s="30"/>
      <c r="E28" s="53" t="s">
        <v>48</v>
      </c>
      <c r="F28" s="54"/>
      <c r="G28" s="54"/>
      <c r="H28" s="55"/>
      <c r="I28" s="30"/>
      <c r="J28" s="30"/>
      <c r="K28" s="38"/>
    </row>
    <row r="29" spans="2:11" x14ac:dyDescent="0.3">
      <c r="B29" s="48"/>
      <c r="C29" s="30"/>
      <c r="D29" s="30"/>
      <c r="E29" s="53" t="s">
        <v>49</v>
      </c>
      <c r="F29" s="54"/>
      <c r="G29" s="54"/>
      <c r="H29" s="55"/>
      <c r="I29" s="30"/>
      <c r="J29" s="30"/>
      <c r="K29" s="38"/>
    </row>
    <row r="30" spans="2:11" x14ac:dyDescent="0.3">
      <c r="B30" s="48"/>
      <c r="C30" s="30"/>
      <c r="D30" s="30"/>
      <c r="E30" s="53" t="s">
        <v>50</v>
      </c>
      <c r="F30" s="54"/>
      <c r="G30" s="54"/>
      <c r="H30" s="55"/>
      <c r="I30" s="30"/>
      <c r="J30" s="30"/>
      <c r="K30" s="38"/>
    </row>
    <row r="31" spans="2:11" x14ac:dyDescent="0.3">
      <c r="B31" s="48"/>
      <c r="C31" s="30"/>
      <c r="D31" s="30"/>
      <c r="E31" s="26" t="s">
        <v>45</v>
      </c>
      <c r="F31" s="27"/>
      <c r="G31" s="27"/>
      <c r="H31" s="28"/>
      <c r="I31" s="30"/>
      <c r="J31" s="30"/>
      <c r="K31" s="38"/>
    </row>
    <row r="32" spans="2:11" x14ac:dyDescent="0.3">
      <c r="B32" s="49"/>
      <c r="C32" s="31"/>
      <c r="D32" s="31"/>
      <c r="E32" s="26" t="s">
        <v>46</v>
      </c>
      <c r="F32" s="27"/>
      <c r="G32" s="27"/>
      <c r="H32" s="28"/>
      <c r="I32" s="31"/>
      <c r="J32" s="31"/>
      <c r="K32" s="38"/>
    </row>
    <row r="33" spans="2:11" x14ac:dyDescent="0.3">
      <c r="B33" s="40">
        <v>42597</v>
      </c>
      <c r="C33" s="39">
        <v>8</v>
      </c>
      <c r="D33" s="39" t="s">
        <v>24</v>
      </c>
      <c r="E33" s="26" t="s">
        <v>53</v>
      </c>
      <c r="F33" s="27"/>
      <c r="G33" s="27"/>
      <c r="H33" s="28"/>
      <c r="I33" s="29" t="s">
        <v>32</v>
      </c>
      <c r="J33" s="29" t="s">
        <v>12</v>
      </c>
      <c r="K33" s="38">
        <v>5</v>
      </c>
    </row>
    <row r="34" spans="2:11" x14ac:dyDescent="0.3">
      <c r="B34" s="40"/>
      <c r="C34" s="39"/>
      <c r="D34" s="39"/>
      <c r="E34" s="26" t="s">
        <v>54</v>
      </c>
      <c r="F34" s="27"/>
      <c r="G34" s="27"/>
      <c r="H34" s="28"/>
      <c r="I34" s="30"/>
      <c r="J34" s="30"/>
      <c r="K34" s="38"/>
    </row>
    <row r="35" spans="2:11" x14ac:dyDescent="0.3">
      <c r="B35" s="40"/>
      <c r="C35" s="39"/>
      <c r="D35" s="39"/>
      <c r="E35" s="26"/>
      <c r="F35" s="27"/>
      <c r="G35" s="27"/>
      <c r="H35" s="28"/>
      <c r="I35" s="31"/>
      <c r="J35" s="31"/>
      <c r="K35" s="38"/>
    </row>
    <row r="36" spans="2:11" x14ac:dyDescent="0.3">
      <c r="B36" s="40">
        <v>42598</v>
      </c>
      <c r="C36" s="39">
        <v>9</v>
      </c>
      <c r="D36" s="39" t="s">
        <v>24</v>
      </c>
      <c r="E36" s="26" t="s">
        <v>55</v>
      </c>
      <c r="F36" s="27"/>
      <c r="G36" s="27"/>
      <c r="H36" s="28"/>
      <c r="I36" s="29" t="s">
        <v>32</v>
      </c>
      <c r="J36" s="29" t="s">
        <v>12</v>
      </c>
      <c r="K36" s="38">
        <v>36.799999999999997</v>
      </c>
    </row>
    <row r="37" spans="2:11" x14ac:dyDescent="0.3">
      <c r="B37" s="40"/>
      <c r="C37" s="39"/>
      <c r="D37" s="39"/>
      <c r="E37" s="26" t="s">
        <v>56</v>
      </c>
      <c r="F37" s="27"/>
      <c r="G37" s="27"/>
      <c r="H37" s="28"/>
      <c r="I37" s="30"/>
      <c r="J37" s="30"/>
      <c r="K37" s="38"/>
    </row>
    <row r="38" spans="2:11" x14ac:dyDescent="0.3">
      <c r="B38" s="40"/>
      <c r="C38" s="39"/>
      <c r="D38" s="39"/>
      <c r="E38" s="26" t="s">
        <v>58</v>
      </c>
      <c r="F38" s="27"/>
      <c r="G38" s="27"/>
      <c r="H38" s="28"/>
      <c r="I38" s="30"/>
      <c r="J38" s="30"/>
      <c r="K38" s="38"/>
    </row>
    <row r="39" spans="2:11" x14ac:dyDescent="0.3">
      <c r="B39" s="40"/>
      <c r="C39" s="39"/>
      <c r="D39" s="39"/>
      <c r="E39" s="26" t="s">
        <v>57</v>
      </c>
      <c r="F39" s="27"/>
      <c r="G39" s="27"/>
      <c r="H39" s="28"/>
      <c r="I39" s="31"/>
      <c r="J39" s="31"/>
      <c r="K39" s="38"/>
    </row>
    <row r="40" spans="2:11" x14ac:dyDescent="0.3">
      <c r="B40" s="40">
        <v>42599</v>
      </c>
      <c r="C40" s="39">
        <v>10</v>
      </c>
      <c r="D40" s="29" t="s">
        <v>24</v>
      </c>
      <c r="E40" s="26" t="s">
        <v>59</v>
      </c>
      <c r="F40" s="27"/>
      <c r="G40" s="27"/>
      <c r="H40" s="28"/>
      <c r="I40" s="29" t="s">
        <v>32</v>
      </c>
      <c r="J40" s="29" t="s">
        <v>12</v>
      </c>
      <c r="K40" s="38">
        <v>36.5</v>
      </c>
    </row>
    <row r="41" spans="2:11" x14ac:dyDescent="0.3">
      <c r="B41" s="40"/>
      <c r="C41" s="39"/>
      <c r="D41" s="31"/>
      <c r="E41" s="26" t="s">
        <v>60</v>
      </c>
      <c r="F41" s="27"/>
      <c r="G41" s="27"/>
      <c r="H41" s="28"/>
      <c r="I41" s="30"/>
      <c r="J41" s="30"/>
      <c r="K41" s="38"/>
    </row>
    <row r="42" spans="2:11" x14ac:dyDescent="0.3">
      <c r="B42" s="40"/>
      <c r="C42" s="39"/>
      <c r="D42" s="18" t="s">
        <v>20</v>
      </c>
      <c r="E42" s="26" t="s">
        <v>61</v>
      </c>
      <c r="F42" s="27"/>
      <c r="G42" s="27"/>
      <c r="H42" s="28"/>
      <c r="I42" s="31"/>
      <c r="J42" s="31"/>
      <c r="K42" s="38"/>
    </row>
    <row r="43" spans="2:11" x14ac:dyDescent="0.3">
      <c r="B43" s="40">
        <v>42600</v>
      </c>
      <c r="C43" s="39">
        <v>11</v>
      </c>
      <c r="D43" s="39" t="s">
        <v>20</v>
      </c>
      <c r="E43" s="26" t="s">
        <v>63</v>
      </c>
      <c r="F43" s="27"/>
      <c r="G43" s="27"/>
      <c r="H43" s="28"/>
      <c r="I43" s="29" t="s">
        <v>62</v>
      </c>
      <c r="J43" s="29" t="s">
        <v>12</v>
      </c>
      <c r="K43" s="38">
        <v>49</v>
      </c>
    </row>
    <row r="44" spans="2:11" x14ac:dyDescent="0.3">
      <c r="B44" s="40"/>
      <c r="C44" s="39"/>
      <c r="D44" s="39"/>
      <c r="E44" s="26"/>
      <c r="F44" s="27"/>
      <c r="G44" s="27"/>
      <c r="H44" s="28"/>
      <c r="I44" s="30"/>
      <c r="J44" s="30"/>
      <c r="K44" s="38"/>
    </row>
    <row r="45" spans="2:11" x14ac:dyDescent="0.3">
      <c r="B45" s="40"/>
      <c r="C45" s="39"/>
      <c r="D45" s="39"/>
      <c r="E45" s="26"/>
      <c r="F45" s="27"/>
      <c r="G45" s="27"/>
      <c r="H45" s="28"/>
      <c r="I45" s="31"/>
      <c r="J45" s="31"/>
      <c r="K45" s="38"/>
    </row>
    <row r="46" spans="2:11" x14ac:dyDescent="0.3">
      <c r="B46" s="40">
        <v>42601</v>
      </c>
      <c r="C46" s="39">
        <v>12</v>
      </c>
      <c r="D46" s="39" t="s">
        <v>20</v>
      </c>
      <c r="E46" s="26" t="s">
        <v>64</v>
      </c>
      <c r="F46" s="27"/>
      <c r="G46" s="27"/>
      <c r="H46" s="28"/>
      <c r="I46" s="29" t="s">
        <v>62</v>
      </c>
      <c r="J46" s="29" t="s">
        <v>12</v>
      </c>
      <c r="K46" s="38">
        <v>35</v>
      </c>
    </row>
    <row r="47" spans="2:11" x14ac:dyDescent="0.3">
      <c r="B47" s="40"/>
      <c r="C47" s="39"/>
      <c r="D47" s="39"/>
      <c r="E47" s="26"/>
      <c r="F47" s="27"/>
      <c r="G47" s="27"/>
      <c r="H47" s="28"/>
      <c r="I47" s="30"/>
      <c r="J47" s="30"/>
      <c r="K47" s="38"/>
    </row>
    <row r="48" spans="2:11" x14ac:dyDescent="0.3">
      <c r="B48" s="40"/>
      <c r="C48" s="39"/>
      <c r="D48" s="39"/>
      <c r="E48" s="26"/>
      <c r="F48" s="27"/>
      <c r="G48" s="27"/>
      <c r="H48" s="28"/>
      <c r="I48" s="31"/>
      <c r="J48" s="31"/>
      <c r="K48" s="38"/>
    </row>
    <row r="49" spans="2:11" x14ac:dyDescent="0.3">
      <c r="B49" s="40">
        <v>42602</v>
      </c>
      <c r="C49" s="39">
        <v>13</v>
      </c>
      <c r="D49" s="39" t="s">
        <v>42</v>
      </c>
      <c r="E49" s="26" t="s">
        <v>65</v>
      </c>
      <c r="F49" s="27"/>
      <c r="G49" s="27"/>
      <c r="H49" s="28"/>
      <c r="I49" s="29" t="s">
        <v>62</v>
      </c>
      <c r="J49" s="29" t="s">
        <v>12</v>
      </c>
      <c r="K49" s="38">
        <v>166</v>
      </c>
    </row>
    <row r="50" spans="2:11" x14ac:dyDescent="0.3">
      <c r="B50" s="40"/>
      <c r="C50" s="39"/>
      <c r="D50" s="39"/>
      <c r="E50" s="26"/>
      <c r="F50" s="27"/>
      <c r="G50" s="27"/>
      <c r="H50" s="28"/>
      <c r="I50" s="30"/>
      <c r="J50" s="30"/>
      <c r="K50" s="38"/>
    </row>
    <row r="51" spans="2:11" x14ac:dyDescent="0.3">
      <c r="B51" s="40"/>
      <c r="C51" s="39"/>
      <c r="D51" s="39"/>
      <c r="E51" s="26"/>
      <c r="F51" s="27"/>
      <c r="G51" s="27"/>
      <c r="H51" s="28"/>
      <c r="I51" s="31"/>
      <c r="J51" s="31"/>
      <c r="K51" s="38"/>
    </row>
    <row r="52" spans="2:11" x14ac:dyDescent="0.3">
      <c r="B52" s="40">
        <v>42603</v>
      </c>
      <c r="C52" s="39">
        <v>14</v>
      </c>
      <c r="D52" s="39" t="s">
        <v>24</v>
      </c>
      <c r="E52" s="26" t="s">
        <v>67</v>
      </c>
      <c r="F52" s="27"/>
      <c r="G52" s="27"/>
      <c r="H52" s="28"/>
      <c r="I52" s="29" t="s">
        <v>19</v>
      </c>
      <c r="J52" s="29" t="s">
        <v>12</v>
      </c>
      <c r="K52" s="38">
        <v>26</v>
      </c>
    </row>
    <row r="53" spans="2:11" x14ac:dyDescent="0.3">
      <c r="B53" s="40"/>
      <c r="C53" s="39"/>
      <c r="D53" s="39"/>
      <c r="E53" s="26" t="s">
        <v>66</v>
      </c>
      <c r="F53" s="27"/>
      <c r="G53" s="27"/>
      <c r="H53" s="28"/>
      <c r="I53" s="30"/>
      <c r="J53" s="30"/>
      <c r="K53" s="38"/>
    </row>
    <row r="54" spans="2:11" x14ac:dyDescent="0.3">
      <c r="B54" s="40"/>
      <c r="C54" s="39"/>
      <c r="D54" s="39"/>
      <c r="E54" s="26" t="s">
        <v>68</v>
      </c>
      <c r="F54" s="27"/>
      <c r="G54" s="27"/>
      <c r="H54" s="28"/>
      <c r="I54" s="31"/>
      <c r="J54" s="31"/>
      <c r="K54" s="38"/>
    </row>
    <row r="55" spans="2:11" x14ac:dyDescent="0.3">
      <c r="B55" s="40">
        <v>42604</v>
      </c>
      <c r="C55" s="39">
        <v>15</v>
      </c>
      <c r="D55" s="39" t="s">
        <v>24</v>
      </c>
      <c r="E55" s="26" t="s">
        <v>69</v>
      </c>
      <c r="F55" s="27"/>
      <c r="G55" s="27"/>
      <c r="H55" s="28"/>
      <c r="I55" s="29" t="s">
        <v>16</v>
      </c>
      <c r="J55" s="29" t="s">
        <v>12</v>
      </c>
      <c r="K55" s="38">
        <v>110</v>
      </c>
    </row>
    <row r="56" spans="2:11" x14ac:dyDescent="0.3">
      <c r="B56" s="40"/>
      <c r="C56" s="39"/>
      <c r="D56" s="39"/>
      <c r="E56" s="26" t="s">
        <v>70</v>
      </c>
      <c r="F56" s="27"/>
      <c r="G56" s="27"/>
      <c r="H56" s="28"/>
      <c r="I56" s="30"/>
      <c r="J56" s="30"/>
      <c r="K56" s="38"/>
    </row>
    <row r="57" spans="2:11" x14ac:dyDescent="0.3">
      <c r="B57" s="40"/>
      <c r="C57" s="39"/>
      <c r="D57" s="39"/>
      <c r="E57" s="26"/>
      <c r="F57" s="27"/>
      <c r="G57" s="27"/>
      <c r="H57" s="28"/>
      <c r="I57" s="31"/>
      <c r="J57" s="31"/>
      <c r="K57" s="38"/>
    </row>
    <row r="58" spans="2:11" x14ac:dyDescent="0.3">
      <c r="B58" s="40">
        <v>42605</v>
      </c>
      <c r="C58" s="39">
        <v>16</v>
      </c>
      <c r="D58" s="39" t="s">
        <v>24</v>
      </c>
      <c r="E58" s="26"/>
      <c r="F58" s="27"/>
      <c r="G58" s="27"/>
      <c r="H58" s="28"/>
      <c r="I58" s="29" t="s">
        <v>16</v>
      </c>
      <c r="J58" s="29" t="s">
        <v>12</v>
      </c>
      <c r="K58" s="38">
        <v>10</v>
      </c>
    </row>
    <row r="59" spans="2:11" x14ac:dyDescent="0.3">
      <c r="B59" s="40"/>
      <c r="C59" s="39"/>
      <c r="D59" s="39"/>
      <c r="E59" s="26" t="s">
        <v>71</v>
      </c>
      <c r="F59" s="27"/>
      <c r="G59" s="27"/>
      <c r="H59" s="28"/>
      <c r="I59" s="30"/>
      <c r="J59" s="30"/>
      <c r="K59" s="38"/>
    </row>
    <row r="60" spans="2:11" x14ac:dyDescent="0.3">
      <c r="B60" s="40"/>
      <c r="C60" s="39"/>
      <c r="D60" s="39"/>
      <c r="E60" s="26"/>
      <c r="F60" s="27"/>
      <c r="G60" s="27"/>
      <c r="H60" s="28"/>
      <c r="I60" s="31"/>
      <c r="J60" s="31"/>
      <c r="K60" s="38"/>
    </row>
    <row r="61" spans="2:11" x14ac:dyDescent="0.3">
      <c r="B61" s="40">
        <v>42606</v>
      </c>
      <c r="C61" s="39">
        <v>17</v>
      </c>
      <c r="D61" s="39" t="s">
        <v>24</v>
      </c>
      <c r="E61" s="26" t="s">
        <v>79</v>
      </c>
      <c r="F61" s="27"/>
      <c r="G61" s="27"/>
      <c r="H61" s="28"/>
      <c r="I61" s="29" t="s">
        <v>16</v>
      </c>
      <c r="J61" s="29" t="s">
        <v>12</v>
      </c>
      <c r="K61" s="38">
        <v>14</v>
      </c>
    </row>
    <row r="62" spans="2:11" x14ac:dyDescent="0.3">
      <c r="B62" s="40"/>
      <c r="C62" s="39"/>
      <c r="D62" s="39"/>
      <c r="E62" s="26"/>
      <c r="F62" s="27"/>
      <c r="G62" s="27"/>
      <c r="H62" s="28"/>
      <c r="I62" s="30"/>
      <c r="J62" s="30"/>
      <c r="K62" s="38"/>
    </row>
    <row r="63" spans="2:11" x14ac:dyDescent="0.3">
      <c r="B63" s="40"/>
      <c r="C63" s="39"/>
      <c r="D63" s="39"/>
      <c r="E63" s="26"/>
      <c r="F63" s="27"/>
      <c r="G63" s="27"/>
      <c r="H63" s="28"/>
      <c r="I63" s="31"/>
      <c r="J63" s="31"/>
      <c r="K63" s="38"/>
    </row>
    <row r="64" spans="2:11" x14ac:dyDescent="0.3">
      <c r="B64" s="40">
        <v>42607</v>
      </c>
      <c r="C64" s="39">
        <v>18</v>
      </c>
      <c r="D64" s="39" t="s">
        <v>20</v>
      </c>
      <c r="E64" s="26" t="s">
        <v>73</v>
      </c>
      <c r="F64" s="27"/>
      <c r="G64" s="27"/>
      <c r="H64" s="28"/>
      <c r="I64" s="29" t="s">
        <v>72</v>
      </c>
      <c r="J64" s="29" t="s">
        <v>12</v>
      </c>
      <c r="K64" s="38">
        <v>21</v>
      </c>
    </row>
    <row r="65" spans="2:13" x14ac:dyDescent="0.3">
      <c r="B65" s="40"/>
      <c r="C65" s="39"/>
      <c r="D65" s="39"/>
      <c r="E65" s="26" t="s">
        <v>74</v>
      </c>
      <c r="F65" s="27"/>
      <c r="G65" s="27"/>
      <c r="H65" s="28"/>
      <c r="I65" s="30"/>
      <c r="J65" s="30"/>
      <c r="K65" s="38"/>
    </row>
    <row r="66" spans="2:13" x14ac:dyDescent="0.3">
      <c r="B66" s="40"/>
      <c r="C66" s="39"/>
      <c r="D66" s="39"/>
      <c r="E66" s="26"/>
      <c r="F66" s="27"/>
      <c r="G66" s="27"/>
      <c r="H66" s="28"/>
      <c r="I66" s="31"/>
      <c r="J66" s="31"/>
      <c r="K66" s="38"/>
    </row>
    <row r="67" spans="2:13" x14ac:dyDescent="0.3">
      <c r="B67" s="40">
        <v>42608</v>
      </c>
      <c r="C67" s="39">
        <v>19</v>
      </c>
      <c r="D67" s="39"/>
      <c r="E67" s="26"/>
      <c r="F67" s="27"/>
      <c r="G67" s="27"/>
      <c r="H67" s="28"/>
      <c r="I67" s="29"/>
      <c r="J67" s="29"/>
      <c r="K67" s="38"/>
    </row>
    <row r="68" spans="2:13" x14ac:dyDescent="0.3">
      <c r="B68" s="40"/>
      <c r="C68" s="39"/>
      <c r="D68" s="39"/>
      <c r="E68" s="26"/>
      <c r="F68" s="27"/>
      <c r="G68" s="27"/>
      <c r="H68" s="28"/>
      <c r="I68" s="30"/>
      <c r="J68" s="30"/>
      <c r="K68" s="38"/>
    </row>
    <row r="69" spans="2:13" x14ac:dyDescent="0.3">
      <c r="B69" s="40"/>
      <c r="C69" s="39"/>
      <c r="D69" s="39"/>
      <c r="E69" s="26"/>
      <c r="F69" s="27"/>
      <c r="G69" s="27"/>
      <c r="H69" s="28"/>
      <c r="I69" s="31"/>
      <c r="J69" s="31"/>
      <c r="K69" s="38"/>
    </row>
    <row r="70" spans="2:13" x14ac:dyDescent="0.3">
      <c r="B70" s="40">
        <v>42609</v>
      </c>
      <c r="C70" s="39">
        <v>20</v>
      </c>
      <c r="D70" s="39" t="s">
        <v>42</v>
      </c>
      <c r="E70" s="26" t="s">
        <v>75</v>
      </c>
      <c r="F70" s="27"/>
      <c r="G70" s="27"/>
      <c r="H70" s="28"/>
      <c r="I70" s="29" t="s">
        <v>32</v>
      </c>
      <c r="J70" s="29" t="s">
        <v>12</v>
      </c>
      <c r="K70" s="38">
        <v>12.9</v>
      </c>
    </row>
    <row r="71" spans="2:13" x14ac:dyDescent="0.3">
      <c r="B71" s="40"/>
      <c r="C71" s="39"/>
      <c r="D71" s="39"/>
      <c r="E71" s="26"/>
      <c r="F71" s="27"/>
      <c r="G71" s="27"/>
      <c r="H71" s="28"/>
      <c r="I71" s="30"/>
      <c r="J71" s="30"/>
      <c r="K71" s="38"/>
    </row>
    <row r="72" spans="2:13" x14ac:dyDescent="0.3">
      <c r="B72" s="40"/>
      <c r="C72" s="39"/>
      <c r="D72" s="39"/>
      <c r="E72" s="26"/>
      <c r="F72" s="27"/>
      <c r="G72" s="27"/>
      <c r="H72" s="28"/>
      <c r="I72" s="31"/>
      <c r="J72" s="31"/>
      <c r="K72" s="38"/>
    </row>
    <row r="73" spans="2:13" x14ac:dyDescent="0.3">
      <c r="B73" s="40">
        <v>42610</v>
      </c>
      <c r="C73" s="39">
        <v>21</v>
      </c>
      <c r="D73" s="39" t="s">
        <v>96</v>
      </c>
      <c r="E73" s="26" t="s">
        <v>86</v>
      </c>
      <c r="F73" s="27"/>
      <c r="G73" s="27"/>
      <c r="H73" s="28"/>
      <c r="I73" s="29" t="s">
        <v>16</v>
      </c>
      <c r="J73" s="29" t="s">
        <v>82</v>
      </c>
      <c r="K73" s="38">
        <v>189</v>
      </c>
    </row>
    <row r="74" spans="2:13" x14ac:dyDescent="0.3">
      <c r="B74" s="40"/>
      <c r="C74" s="39"/>
      <c r="D74" s="39"/>
      <c r="E74" s="26" t="s">
        <v>87</v>
      </c>
      <c r="F74" s="27"/>
      <c r="G74" s="27"/>
      <c r="H74" s="28"/>
      <c r="I74" s="30"/>
      <c r="J74" s="30"/>
      <c r="K74" s="38"/>
    </row>
    <row r="75" spans="2:13" x14ac:dyDescent="0.3">
      <c r="B75" s="40"/>
      <c r="C75" s="39"/>
      <c r="D75" s="39"/>
      <c r="E75" s="26"/>
      <c r="F75" s="27"/>
      <c r="G75" s="27"/>
      <c r="H75" s="28"/>
      <c r="I75" s="31"/>
      <c r="J75" s="31"/>
      <c r="K75" s="38"/>
    </row>
    <row r="76" spans="2:13" x14ac:dyDescent="0.3">
      <c r="B76" s="40">
        <v>42611</v>
      </c>
      <c r="C76" s="39">
        <v>22</v>
      </c>
      <c r="D76" s="39" t="s">
        <v>20</v>
      </c>
      <c r="E76" s="26" t="s">
        <v>76</v>
      </c>
      <c r="F76" s="27"/>
      <c r="G76" s="27"/>
      <c r="H76" s="28"/>
      <c r="I76" s="29" t="s">
        <v>16</v>
      </c>
      <c r="J76" s="29" t="s">
        <v>12</v>
      </c>
      <c r="K76" s="38">
        <v>25</v>
      </c>
    </row>
    <row r="77" spans="2:13" x14ac:dyDescent="0.3">
      <c r="B77" s="40"/>
      <c r="C77" s="39"/>
      <c r="D77" s="39"/>
      <c r="E77" s="26" t="s">
        <v>80</v>
      </c>
      <c r="F77" s="27"/>
      <c r="G77" s="27"/>
      <c r="H77" s="28"/>
      <c r="I77" s="30"/>
      <c r="J77" s="30"/>
      <c r="K77" s="38"/>
      <c r="M77" s="21"/>
    </row>
    <row r="78" spans="2:13" x14ac:dyDescent="0.3">
      <c r="B78" s="40"/>
      <c r="C78" s="39"/>
      <c r="D78" s="39"/>
      <c r="E78" s="26"/>
      <c r="F78" s="27"/>
      <c r="G78" s="27"/>
      <c r="H78" s="28"/>
      <c r="I78" s="31"/>
      <c r="J78" s="31"/>
      <c r="K78" s="38"/>
    </row>
    <row r="79" spans="2:13" x14ac:dyDescent="0.3">
      <c r="B79" s="47">
        <v>42612</v>
      </c>
      <c r="C79" s="29">
        <v>23</v>
      </c>
      <c r="D79" s="39" t="s">
        <v>20</v>
      </c>
      <c r="E79" s="26" t="s">
        <v>77</v>
      </c>
      <c r="F79" s="27"/>
      <c r="G79" s="27"/>
      <c r="H79" s="28"/>
      <c r="I79" s="29" t="s">
        <v>16</v>
      </c>
      <c r="J79" s="29" t="s">
        <v>12</v>
      </c>
      <c r="K79" s="38">
        <v>35</v>
      </c>
    </row>
    <row r="80" spans="2:13" x14ac:dyDescent="0.3">
      <c r="B80" s="48"/>
      <c r="C80" s="30"/>
      <c r="D80" s="39"/>
      <c r="E80" s="26" t="s">
        <v>78</v>
      </c>
      <c r="F80" s="27"/>
      <c r="G80" s="27"/>
      <c r="H80" s="28"/>
      <c r="I80" s="30"/>
      <c r="J80" s="30"/>
      <c r="K80" s="38"/>
    </row>
    <row r="81" spans="2:11" x14ac:dyDescent="0.3">
      <c r="B81" s="48"/>
      <c r="C81" s="30"/>
      <c r="D81" s="39"/>
      <c r="E81" s="26" t="s">
        <v>81</v>
      </c>
      <c r="F81" s="27"/>
      <c r="G81" s="27"/>
      <c r="H81" s="28"/>
      <c r="I81" s="31"/>
      <c r="J81" s="31"/>
      <c r="K81" s="38"/>
    </row>
    <row r="82" spans="2:11" x14ac:dyDescent="0.3">
      <c r="B82" s="49"/>
      <c r="C82" s="31"/>
      <c r="D82" s="20" t="s">
        <v>97</v>
      </c>
      <c r="E82" s="50" t="s">
        <v>98</v>
      </c>
      <c r="F82" s="51"/>
      <c r="G82" s="51"/>
      <c r="H82" s="52"/>
      <c r="I82" s="24"/>
      <c r="J82" s="24" t="s">
        <v>41</v>
      </c>
      <c r="K82" s="25">
        <v>688</v>
      </c>
    </row>
    <row r="83" spans="2:11" x14ac:dyDescent="0.3">
      <c r="B83" s="40">
        <v>42613</v>
      </c>
      <c r="C83" s="39">
        <v>24</v>
      </c>
      <c r="D83" s="29" t="s">
        <v>97</v>
      </c>
      <c r="E83" s="27" t="s">
        <v>83</v>
      </c>
      <c r="F83" s="27"/>
      <c r="G83" s="27"/>
      <c r="H83" s="27"/>
      <c r="I83" s="39" t="s">
        <v>16</v>
      </c>
      <c r="J83" s="39" t="s">
        <v>12</v>
      </c>
      <c r="K83" s="38">
        <v>40</v>
      </c>
    </row>
    <row r="84" spans="2:11" x14ac:dyDescent="0.3">
      <c r="B84" s="40"/>
      <c r="C84" s="39"/>
      <c r="D84" s="30"/>
      <c r="E84" s="27" t="s">
        <v>85</v>
      </c>
      <c r="F84" s="27"/>
      <c r="G84" s="27"/>
      <c r="H84" s="27"/>
      <c r="I84" s="39"/>
      <c r="J84" s="39"/>
      <c r="K84" s="38"/>
    </row>
    <row r="85" spans="2:11" x14ac:dyDescent="0.3">
      <c r="B85" s="40"/>
      <c r="C85" s="39"/>
      <c r="D85" s="31"/>
      <c r="E85" s="27" t="s">
        <v>84</v>
      </c>
      <c r="F85" s="27"/>
      <c r="G85" s="27"/>
      <c r="H85" s="27"/>
      <c r="I85" s="39"/>
      <c r="J85" s="39"/>
      <c r="K85" s="38"/>
    </row>
    <row r="86" spans="2:11" x14ac:dyDescent="0.3">
      <c r="B86" s="40"/>
      <c r="C86" s="39"/>
      <c r="D86" s="29" t="s">
        <v>96</v>
      </c>
      <c r="E86" s="41" t="s">
        <v>89</v>
      </c>
      <c r="F86" s="42"/>
      <c r="G86" s="42"/>
      <c r="H86" s="43"/>
      <c r="I86" s="30" t="s">
        <v>32</v>
      </c>
      <c r="J86" s="30" t="s">
        <v>88</v>
      </c>
      <c r="K86" s="44">
        <v>89.5</v>
      </c>
    </row>
    <row r="87" spans="2:11" x14ac:dyDescent="0.3">
      <c r="B87" s="40"/>
      <c r="C87" s="39"/>
      <c r="D87" s="30"/>
      <c r="E87" s="26" t="s">
        <v>90</v>
      </c>
      <c r="F87" s="27"/>
      <c r="G87" s="27"/>
      <c r="H87" s="28"/>
      <c r="I87" s="30"/>
      <c r="J87" s="30"/>
      <c r="K87" s="45"/>
    </row>
    <row r="88" spans="2:11" x14ac:dyDescent="0.3">
      <c r="B88" s="40"/>
      <c r="C88" s="39"/>
      <c r="D88" s="30"/>
      <c r="E88" s="26" t="s">
        <v>91</v>
      </c>
      <c r="F88" s="27"/>
      <c r="G88" s="27"/>
      <c r="H88" s="28"/>
      <c r="I88" s="30"/>
      <c r="J88" s="30"/>
      <c r="K88" s="45"/>
    </row>
    <row r="89" spans="2:11" x14ac:dyDescent="0.3">
      <c r="B89" s="40"/>
      <c r="C89" s="39"/>
      <c r="D89" s="30"/>
      <c r="E89" s="26" t="s">
        <v>93</v>
      </c>
      <c r="F89" s="27"/>
      <c r="G89" s="27"/>
      <c r="H89" s="28"/>
      <c r="I89" s="30"/>
      <c r="J89" s="30"/>
      <c r="K89" s="45"/>
    </row>
    <row r="90" spans="2:11" x14ac:dyDescent="0.3">
      <c r="B90" s="40"/>
      <c r="C90" s="39"/>
      <c r="D90" s="30"/>
      <c r="E90" s="26" t="s">
        <v>95</v>
      </c>
      <c r="F90" s="27"/>
      <c r="G90" s="27"/>
      <c r="H90" s="28"/>
      <c r="I90" s="30"/>
      <c r="J90" s="30"/>
      <c r="K90" s="45"/>
    </row>
    <row r="91" spans="2:11" x14ac:dyDescent="0.3">
      <c r="B91" s="40"/>
      <c r="C91" s="39"/>
      <c r="D91" s="30"/>
      <c r="E91" s="26" t="s">
        <v>94</v>
      </c>
      <c r="F91" s="27"/>
      <c r="G91" s="27"/>
      <c r="H91" s="28"/>
      <c r="I91" s="30"/>
      <c r="J91" s="30"/>
      <c r="K91" s="45"/>
    </row>
    <row r="92" spans="2:11" x14ac:dyDescent="0.3">
      <c r="B92" s="40"/>
      <c r="C92" s="39"/>
      <c r="D92" s="31"/>
      <c r="E92" s="26" t="s">
        <v>92</v>
      </c>
      <c r="F92" s="27"/>
      <c r="G92" s="27"/>
      <c r="H92" s="28"/>
      <c r="I92" s="31"/>
      <c r="J92" s="31"/>
      <c r="K92" s="46"/>
    </row>
  </sheetData>
  <dataConsolidate/>
  <mergeCells count="242">
    <mergeCell ref="C40:C42"/>
    <mergeCell ref="E40:H40"/>
    <mergeCell ref="C11:C13"/>
    <mergeCell ref="J14:J16"/>
    <mergeCell ref="E28:H28"/>
    <mergeCell ref="E29:H29"/>
    <mergeCell ref="E30:H30"/>
    <mergeCell ref="D17:D18"/>
    <mergeCell ref="E19:H19"/>
    <mergeCell ref="I17:I19"/>
    <mergeCell ref="J17:J19"/>
    <mergeCell ref="D25:D32"/>
    <mergeCell ref="C21:C23"/>
    <mergeCell ref="D21:D23"/>
    <mergeCell ref="E21:H21"/>
    <mergeCell ref="I21:I23"/>
    <mergeCell ref="I40:I42"/>
    <mergeCell ref="J40:J42"/>
    <mergeCell ref="B2:K2"/>
    <mergeCell ref="E3:H3"/>
    <mergeCell ref="E4:H4"/>
    <mergeCell ref="K4:K6"/>
    <mergeCell ref="B4:B6"/>
    <mergeCell ref="C4:C6"/>
    <mergeCell ref="D4:D6"/>
    <mergeCell ref="E6:H6"/>
    <mergeCell ref="I4:I6"/>
    <mergeCell ref="E5:H5"/>
    <mergeCell ref="B7:B10"/>
    <mergeCell ref="C7:C10"/>
    <mergeCell ref="I7:I10"/>
    <mergeCell ref="K7:K10"/>
    <mergeCell ref="E18:H18"/>
    <mergeCell ref="E20:H20"/>
    <mergeCell ref="B17:B20"/>
    <mergeCell ref="C17:C20"/>
    <mergeCell ref="E16:H16"/>
    <mergeCell ref="E17:H17"/>
    <mergeCell ref="B14:B16"/>
    <mergeCell ref="C14:C16"/>
    <mergeCell ref="I11:I13"/>
    <mergeCell ref="K11:K13"/>
    <mergeCell ref="E14:H14"/>
    <mergeCell ref="E15:H15"/>
    <mergeCell ref="I14:I16"/>
    <mergeCell ref="K14:K16"/>
    <mergeCell ref="E12:H12"/>
    <mergeCell ref="E13:H13"/>
    <mergeCell ref="K17:K19"/>
    <mergeCell ref="E10:H10"/>
    <mergeCell ref="E11:H11"/>
    <mergeCell ref="B11:B13"/>
    <mergeCell ref="K21:K23"/>
    <mergeCell ref="E22:H22"/>
    <mergeCell ref="E23:H23"/>
    <mergeCell ref="E27:H27"/>
    <mergeCell ref="B24:B32"/>
    <mergeCell ref="C24:C32"/>
    <mergeCell ref="E24:H24"/>
    <mergeCell ref="K25:K32"/>
    <mergeCell ref="E25:H25"/>
    <mergeCell ref="I25:I32"/>
    <mergeCell ref="E31:H31"/>
    <mergeCell ref="E32:H32"/>
    <mergeCell ref="J25:J32"/>
    <mergeCell ref="E26:H26"/>
    <mergeCell ref="B21:B23"/>
    <mergeCell ref="K40:K42"/>
    <mergeCell ref="E41:H41"/>
    <mergeCell ref="E42:H42"/>
    <mergeCell ref="B33:B35"/>
    <mergeCell ref="C33:C35"/>
    <mergeCell ref="D33:D35"/>
    <mergeCell ref="E38:H38"/>
    <mergeCell ref="E33:H33"/>
    <mergeCell ref="K33:K35"/>
    <mergeCell ref="E34:H34"/>
    <mergeCell ref="E35:H35"/>
    <mergeCell ref="B36:B39"/>
    <mergeCell ref="C36:C39"/>
    <mergeCell ref="D36:D39"/>
    <mergeCell ref="E36:H36"/>
    <mergeCell ref="I36:I39"/>
    <mergeCell ref="J36:J39"/>
    <mergeCell ref="K36:K39"/>
    <mergeCell ref="I33:I35"/>
    <mergeCell ref="J33:J35"/>
    <mergeCell ref="D40:D41"/>
    <mergeCell ref="E37:H37"/>
    <mergeCell ref="E39:H39"/>
    <mergeCell ref="B40:B42"/>
    <mergeCell ref="B43:B45"/>
    <mergeCell ref="C43:C45"/>
    <mergeCell ref="D43:D45"/>
    <mergeCell ref="E43:H43"/>
    <mergeCell ref="I43:I45"/>
    <mergeCell ref="J43:J45"/>
    <mergeCell ref="K43:K45"/>
    <mergeCell ref="E44:H44"/>
    <mergeCell ref="E45:H45"/>
    <mergeCell ref="K46:K48"/>
    <mergeCell ref="E47:H47"/>
    <mergeCell ref="E48:H48"/>
    <mergeCell ref="B49:B51"/>
    <mergeCell ref="C49:C51"/>
    <mergeCell ref="D49:D51"/>
    <mergeCell ref="E49:H49"/>
    <mergeCell ref="I49:I51"/>
    <mergeCell ref="J49:J51"/>
    <mergeCell ref="K49:K51"/>
    <mergeCell ref="B46:B48"/>
    <mergeCell ref="C46:C48"/>
    <mergeCell ref="D46:D48"/>
    <mergeCell ref="E46:H46"/>
    <mergeCell ref="I46:I48"/>
    <mergeCell ref="J46:J48"/>
    <mergeCell ref="E50:H50"/>
    <mergeCell ref="E51:H51"/>
    <mergeCell ref="K52:K54"/>
    <mergeCell ref="E53:H53"/>
    <mergeCell ref="E54:H54"/>
    <mergeCell ref="B55:B57"/>
    <mergeCell ref="C55:C57"/>
    <mergeCell ref="D55:D57"/>
    <mergeCell ref="E55:H55"/>
    <mergeCell ref="I55:I57"/>
    <mergeCell ref="J55:J57"/>
    <mergeCell ref="K55:K57"/>
    <mergeCell ref="E56:H56"/>
    <mergeCell ref="E57:H57"/>
    <mergeCell ref="B52:B54"/>
    <mergeCell ref="C52:C54"/>
    <mergeCell ref="D52:D54"/>
    <mergeCell ref="E52:H52"/>
    <mergeCell ref="I52:I54"/>
    <mergeCell ref="J52:J54"/>
    <mergeCell ref="J64:J66"/>
    <mergeCell ref="K58:K60"/>
    <mergeCell ref="E59:H59"/>
    <mergeCell ref="E60:H60"/>
    <mergeCell ref="B61:B63"/>
    <mergeCell ref="C61:C63"/>
    <mergeCell ref="D61:D63"/>
    <mergeCell ref="E61:H61"/>
    <mergeCell ref="I61:I63"/>
    <mergeCell ref="J61:J63"/>
    <mergeCell ref="K61:K63"/>
    <mergeCell ref="B58:B60"/>
    <mergeCell ref="C58:C60"/>
    <mergeCell ref="D58:D60"/>
    <mergeCell ref="E58:H58"/>
    <mergeCell ref="I58:I60"/>
    <mergeCell ref="J58:J60"/>
    <mergeCell ref="E62:H62"/>
    <mergeCell ref="E63:H63"/>
    <mergeCell ref="B76:B78"/>
    <mergeCell ref="C76:C78"/>
    <mergeCell ref="D76:D78"/>
    <mergeCell ref="E76:H76"/>
    <mergeCell ref="I76:I78"/>
    <mergeCell ref="J76:J78"/>
    <mergeCell ref="K76:K78"/>
    <mergeCell ref="E77:H77"/>
    <mergeCell ref="K64:K66"/>
    <mergeCell ref="E65:H65"/>
    <mergeCell ref="E66:H66"/>
    <mergeCell ref="B67:B69"/>
    <mergeCell ref="C67:C69"/>
    <mergeCell ref="D67:D69"/>
    <mergeCell ref="E67:H67"/>
    <mergeCell ref="I67:I69"/>
    <mergeCell ref="J67:J69"/>
    <mergeCell ref="K67:K69"/>
    <mergeCell ref="E68:H68"/>
    <mergeCell ref="E69:H69"/>
    <mergeCell ref="B64:B66"/>
    <mergeCell ref="C64:C66"/>
    <mergeCell ref="D64:D66"/>
    <mergeCell ref="E64:H64"/>
    <mergeCell ref="K79:K81"/>
    <mergeCell ref="B83:B92"/>
    <mergeCell ref="C83:C92"/>
    <mergeCell ref="E83:H83"/>
    <mergeCell ref="E85:H85"/>
    <mergeCell ref="I83:I85"/>
    <mergeCell ref="J83:J85"/>
    <mergeCell ref="K83:K85"/>
    <mergeCell ref="I86:I92"/>
    <mergeCell ref="J86:J92"/>
    <mergeCell ref="E86:H86"/>
    <mergeCell ref="E87:H87"/>
    <mergeCell ref="E88:H88"/>
    <mergeCell ref="E89:H89"/>
    <mergeCell ref="E91:H91"/>
    <mergeCell ref="E90:H90"/>
    <mergeCell ref="K86:K92"/>
    <mergeCell ref="D83:D85"/>
    <mergeCell ref="D86:D92"/>
    <mergeCell ref="E84:H84"/>
    <mergeCell ref="E92:H92"/>
    <mergeCell ref="C79:C82"/>
    <mergeCell ref="B79:B82"/>
    <mergeCell ref="E82:H82"/>
    <mergeCell ref="B73:B75"/>
    <mergeCell ref="C73:C75"/>
    <mergeCell ref="D73:D75"/>
    <mergeCell ref="E73:H73"/>
    <mergeCell ref="I73:I75"/>
    <mergeCell ref="J73:J75"/>
    <mergeCell ref="K73:K75"/>
    <mergeCell ref="B70:B72"/>
    <mergeCell ref="C70:C72"/>
    <mergeCell ref="D70:D72"/>
    <mergeCell ref="E70:H70"/>
    <mergeCell ref="I70:I72"/>
    <mergeCell ref="J70:J72"/>
    <mergeCell ref="E74:H74"/>
    <mergeCell ref="E75:H75"/>
    <mergeCell ref="E80:H80"/>
    <mergeCell ref="E81:H81"/>
    <mergeCell ref="I64:I66"/>
    <mergeCell ref="M2:P2"/>
    <mergeCell ref="O8:P8"/>
    <mergeCell ref="O7:P7"/>
    <mergeCell ref="E9:H9"/>
    <mergeCell ref="D8:D9"/>
    <mergeCell ref="M4:M6"/>
    <mergeCell ref="J4:J6"/>
    <mergeCell ref="J21:J23"/>
    <mergeCell ref="E7:H7"/>
    <mergeCell ref="E8:H8"/>
    <mergeCell ref="D12:D13"/>
    <mergeCell ref="J7:J10"/>
    <mergeCell ref="J11:J13"/>
    <mergeCell ref="D79:D81"/>
    <mergeCell ref="E79:H79"/>
    <mergeCell ref="I79:I81"/>
    <mergeCell ref="K70:K72"/>
    <mergeCell ref="E71:H71"/>
    <mergeCell ref="E72:H72"/>
    <mergeCell ref="J79:J81"/>
    <mergeCell ref="E78:H78"/>
  </mergeCells>
  <phoneticPr fontId="1" type="noConversion"/>
  <dataValidations count="4">
    <dataValidation type="list" allowBlank="1" showInputMessage="1" showErrorMessage="1" sqref="N4:N9 I4:I25 I33:I83 I86">
      <formula1>"杜荣,黄亮,邹逍"</formula1>
    </dataValidation>
    <dataValidation type="list" allowBlank="1" showInputMessage="1" showErrorMessage="1" sqref="D4:D17 D19:D23">
      <formula1>"蔬菜,肉类,日用品,电器,药物,零食"</formula1>
    </dataValidation>
    <dataValidation type="list" allowBlank="1" showInputMessage="1" showErrorMessage="1" sqref="J4:J17 J20:J25 J33:J83 J86">
      <formula1>"现金,支付宝,微信,银行卡,信用卡"</formula1>
    </dataValidation>
    <dataValidation type="list" allowBlank="1" showInputMessage="1" showErrorMessage="1" sqref="D24:D25 D33:D40 D42:D83 D86">
      <formula1>"蔬菜,肉类,日用品,电器,药物,零食,超市,水费,电费,燃气费,其他"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9"/>
  <sheetViews>
    <sheetView tabSelected="1" topLeftCell="A25" workbookViewId="0">
      <selection activeCell="K46" sqref="K46:K48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59" t="s">
        <v>3</v>
      </c>
      <c r="C2" s="59"/>
      <c r="D2" s="59"/>
      <c r="E2" s="59"/>
      <c r="F2" s="59"/>
      <c r="G2" s="59"/>
      <c r="H2" s="59"/>
      <c r="I2" s="59"/>
      <c r="J2" s="59"/>
      <c r="K2" s="59"/>
      <c r="M2" s="32" t="s">
        <v>9</v>
      </c>
      <c r="N2" s="33"/>
      <c r="O2" s="33"/>
      <c r="P2" s="33"/>
    </row>
    <row r="3" spans="2:16" ht="18" x14ac:dyDescent="0.35">
      <c r="B3" s="2" t="s">
        <v>0</v>
      </c>
      <c r="C3" s="2" t="s">
        <v>1</v>
      </c>
      <c r="D3" s="2" t="s">
        <v>2</v>
      </c>
      <c r="E3" s="60" t="s">
        <v>26</v>
      </c>
      <c r="F3" s="61"/>
      <c r="G3" s="61"/>
      <c r="H3" s="62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40">
        <v>42614</v>
      </c>
      <c r="C4" s="39">
        <v>1</v>
      </c>
      <c r="D4" s="29" t="s">
        <v>24</v>
      </c>
      <c r="E4" s="26" t="s">
        <v>104</v>
      </c>
      <c r="F4" s="27"/>
      <c r="G4" s="27"/>
      <c r="H4" s="28"/>
      <c r="I4" s="29" t="s">
        <v>16</v>
      </c>
      <c r="J4" s="29" t="s">
        <v>12</v>
      </c>
      <c r="K4" s="38">
        <v>20</v>
      </c>
      <c r="M4" s="38">
        <v>8</v>
      </c>
      <c r="N4" s="18" t="s">
        <v>7</v>
      </c>
      <c r="O4" s="17">
        <f>SUMPRODUCT((I4:I99="杜荣")*K4:K99)</f>
        <v>167.5</v>
      </c>
      <c r="P4" s="5">
        <f>O7-O4</f>
        <v>103</v>
      </c>
    </row>
    <row r="5" spans="2:16" x14ac:dyDescent="0.3">
      <c r="B5" s="40"/>
      <c r="C5" s="39"/>
      <c r="D5" s="30"/>
      <c r="E5" s="26" t="s">
        <v>103</v>
      </c>
      <c r="F5" s="27"/>
      <c r="G5" s="27"/>
      <c r="H5" s="28"/>
      <c r="I5" s="30"/>
      <c r="J5" s="30"/>
      <c r="K5" s="38"/>
      <c r="M5" s="38"/>
      <c r="N5" s="18" t="s">
        <v>15</v>
      </c>
      <c r="O5" s="17">
        <f>SUMPRODUCT((I4:I99="黄亮")*K4:K99)</f>
        <v>39</v>
      </c>
      <c r="P5" s="5">
        <f>O7-O5</f>
        <v>231.5</v>
      </c>
    </row>
    <row r="6" spans="2:16" x14ac:dyDescent="0.3">
      <c r="B6" s="40"/>
      <c r="C6" s="39"/>
      <c r="D6" s="31"/>
      <c r="E6" s="26" t="s">
        <v>105</v>
      </c>
      <c r="F6" s="27"/>
      <c r="G6" s="27"/>
      <c r="H6" s="28"/>
      <c r="I6" s="31"/>
      <c r="J6" s="31"/>
      <c r="K6" s="38"/>
      <c r="M6" s="38"/>
      <c r="N6" s="18" t="s">
        <v>16</v>
      </c>
      <c r="O6" s="17">
        <f>SUMPRODUCT((I4:I99="邹逍")*K4:K99)</f>
        <v>605</v>
      </c>
      <c r="P6" s="5">
        <f>O7-O6</f>
        <v>-334.5</v>
      </c>
    </row>
    <row r="7" spans="2:16" x14ac:dyDescent="0.3">
      <c r="B7" s="40">
        <v>42615</v>
      </c>
      <c r="C7" s="39">
        <v>2</v>
      </c>
      <c r="D7" s="39" t="s">
        <v>20</v>
      </c>
      <c r="E7" s="26" t="s">
        <v>100</v>
      </c>
      <c r="F7" s="27"/>
      <c r="G7" s="27"/>
      <c r="H7" s="28"/>
      <c r="I7" s="29" t="s">
        <v>16</v>
      </c>
      <c r="J7" s="29" t="s">
        <v>12</v>
      </c>
      <c r="K7" s="38">
        <v>40</v>
      </c>
      <c r="M7" s="6" t="s">
        <v>17</v>
      </c>
      <c r="N7" s="7"/>
      <c r="O7" s="36">
        <f>AVERAGE(O4:O6)</f>
        <v>270.5</v>
      </c>
      <c r="P7" s="37"/>
    </row>
    <row r="8" spans="2:16" x14ac:dyDescent="0.3">
      <c r="B8" s="40"/>
      <c r="C8" s="39"/>
      <c r="D8" s="39"/>
      <c r="E8" s="26" t="s">
        <v>101</v>
      </c>
      <c r="F8" s="27"/>
      <c r="G8" s="27"/>
      <c r="H8" s="28"/>
      <c r="I8" s="30"/>
      <c r="J8" s="30"/>
      <c r="K8" s="38"/>
      <c r="M8" s="6" t="s">
        <v>18</v>
      </c>
      <c r="N8" s="7"/>
      <c r="O8" s="34">
        <f>SUM(O4:O6)</f>
        <v>811.5</v>
      </c>
      <c r="P8" s="35"/>
    </row>
    <row r="9" spans="2:16" x14ac:dyDescent="0.3">
      <c r="B9" s="40"/>
      <c r="C9" s="39"/>
      <c r="D9" s="39"/>
      <c r="E9" s="26" t="s">
        <v>102</v>
      </c>
      <c r="F9" s="27"/>
      <c r="G9" s="27"/>
      <c r="H9" s="28"/>
      <c r="I9" s="30"/>
      <c r="J9" s="30"/>
      <c r="K9" s="38"/>
      <c r="M9" s="8"/>
      <c r="N9" s="9"/>
      <c r="O9" s="10"/>
      <c r="P9" s="10"/>
    </row>
    <row r="10" spans="2:16" x14ac:dyDescent="0.3">
      <c r="B10" s="40">
        <v>42616</v>
      </c>
      <c r="C10" s="39">
        <v>3</v>
      </c>
      <c r="D10" s="29" t="s">
        <v>42</v>
      </c>
      <c r="E10" s="26" t="s">
        <v>106</v>
      </c>
      <c r="F10" s="27"/>
      <c r="G10" s="27"/>
      <c r="H10" s="28"/>
      <c r="I10" s="29" t="s">
        <v>32</v>
      </c>
      <c r="J10" s="29" t="s">
        <v>12</v>
      </c>
      <c r="K10" s="38">
        <v>167.5</v>
      </c>
    </row>
    <row r="11" spans="2:16" x14ac:dyDescent="0.3">
      <c r="B11" s="40"/>
      <c r="C11" s="39"/>
      <c r="D11" s="30"/>
      <c r="E11" s="26" t="s">
        <v>107</v>
      </c>
      <c r="F11" s="27"/>
      <c r="G11" s="27"/>
      <c r="H11" s="28"/>
      <c r="I11" s="30"/>
      <c r="J11" s="30"/>
      <c r="K11" s="38"/>
    </row>
    <row r="12" spans="2:16" x14ac:dyDescent="0.3">
      <c r="B12" s="40"/>
      <c r="C12" s="39"/>
      <c r="D12" s="30"/>
      <c r="E12" s="26" t="s">
        <v>108</v>
      </c>
      <c r="F12" s="27"/>
      <c r="G12" s="27"/>
      <c r="H12" s="28"/>
      <c r="I12" s="30"/>
      <c r="J12" s="30"/>
      <c r="K12" s="38"/>
    </row>
    <row r="13" spans="2:16" x14ac:dyDescent="0.3">
      <c r="B13" s="40"/>
      <c r="C13" s="39"/>
      <c r="D13" s="30"/>
      <c r="E13" s="26" t="s">
        <v>109</v>
      </c>
      <c r="F13" s="27"/>
      <c r="G13" s="27"/>
      <c r="H13" s="28"/>
      <c r="I13" s="30"/>
      <c r="J13" s="30"/>
      <c r="K13" s="38"/>
    </row>
    <row r="14" spans="2:16" x14ac:dyDescent="0.3">
      <c r="B14" s="40"/>
      <c r="C14" s="39"/>
      <c r="D14" s="30"/>
      <c r="E14" s="26" t="s">
        <v>110</v>
      </c>
      <c r="F14" s="27"/>
      <c r="G14" s="27"/>
      <c r="H14" s="28"/>
      <c r="I14" s="30"/>
      <c r="J14" s="30"/>
      <c r="K14" s="38"/>
    </row>
    <row r="15" spans="2:16" x14ac:dyDescent="0.3">
      <c r="B15" s="40"/>
      <c r="C15" s="39"/>
      <c r="D15" s="30"/>
      <c r="E15" s="26" t="s">
        <v>111</v>
      </c>
      <c r="F15" s="27"/>
      <c r="G15" s="27"/>
      <c r="H15" s="28"/>
      <c r="I15" s="30"/>
      <c r="J15" s="30"/>
      <c r="K15" s="38"/>
    </row>
    <row r="16" spans="2:16" x14ac:dyDescent="0.3">
      <c r="B16" s="40"/>
      <c r="C16" s="39"/>
      <c r="D16" s="30"/>
      <c r="E16" s="26" t="s">
        <v>112</v>
      </c>
      <c r="F16" s="27"/>
      <c r="G16" s="27"/>
      <c r="H16" s="28"/>
      <c r="I16" s="30"/>
      <c r="J16" s="30"/>
      <c r="K16" s="38"/>
    </row>
    <row r="17" spans="2:11" x14ac:dyDescent="0.3">
      <c r="B17" s="40"/>
      <c r="C17" s="39"/>
      <c r="D17" s="30"/>
      <c r="E17" s="26" t="s">
        <v>113</v>
      </c>
      <c r="F17" s="27"/>
      <c r="G17" s="27"/>
      <c r="H17" s="28"/>
      <c r="I17" s="30"/>
      <c r="J17" s="30"/>
      <c r="K17" s="38"/>
    </row>
    <row r="18" spans="2:11" x14ac:dyDescent="0.3">
      <c r="B18" s="40"/>
      <c r="C18" s="39"/>
      <c r="D18" s="31"/>
      <c r="E18" s="26" t="s">
        <v>114</v>
      </c>
      <c r="F18" s="27"/>
      <c r="G18" s="27"/>
      <c r="H18" s="28"/>
      <c r="I18" s="31"/>
      <c r="J18" s="31"/>
      <c r="K18" s="38"/>
    </row>
    <row r="19" spans="2:11" x14ac:dyDescent="0.3">
      <c r="B19" s="40">
        <v>42617</v>
      </c>
      <c r="C19" s="39">
        <v>4</v>
      </c>
      <c r="D19" s="7" t="s">
        <v>24</v>
      </c>
      <c r="E19" s="26" t="s">
        <v>115</v>
      </c>
      <c r="F19" s="27"/>
      <c r="G19" s="27"/>
      <c r="H19" s="28"/>
      <c r="I19" s="29" t="s">
        <v>16</v>
      </c>
      <c r="J19" s="29" t="s">
        <v>12</v>
      </c>
      <c r="K19" s="38">
        <v>4</v>
      </c>
    </row>
    <row r="20" spans="2:11" x14ac:dyDescent="0.3">
      <c r="B20" s="40"/>
      <c r="C20" s="39"/>
      <c r="D20" s="7"/>
      <c r="E20" s="26"/>
      <c r="F20" s="27"/>
      <c r="G20" s="27"/>
      <c r="H20" s="28"/>
      <c r="I20" s="30"/>
      <c r="J20" s="30"/>
      <c r="K20" s="38"/>
    </row>
    <row r="21" spans="2:11" x14ac:dyDescent="0.3">
      <c r="B21" s="40"/>
      <c r="C21" s="39"/>
      <c r="D21" s="7"/>
      <c r="E21" s="26"/>
      <c r="F21" s="27"/>
      <c r="G21" s="27"/>
      <c r="H21" s="28"/>
      <c r="I21" s="31"/>
      <c r="J21" s="31"/>
      <c r="K21" s="38"/>
    </row>
    <row r="22" spans="2:11" x14ac:dyDescent="0.3">
      <c r="B22" s="40">
        <v>42618</v>
      </c>
      <c r="C22" s="39">
        <v>5</v>
      </c>
      <c r="D22" s="7" t="s">
        <v>20</v>
      </c>
      <c r="E22" s="26" t="s">
        <v>117</v>
      </c>
      <c r="F22" s="27"/>
      <c r="G22" s="27"/>
      <c r="H22" s="28"/>
      <c r="I22" s="29" t="s">
        <v>16</v>
      </c>
      <c r="J22" s="29" t="s">
        <v>12</v>
      </c>
      <c r="K22" s="44">
        <v>111</v>
      </c>
    </row>
    <row r="23" spans="2:11" x14ac:dyDescent="0.3">
      <c r="B23" s="40"/>
      <c r="C23" s="39"/>
      <c r="D23" s="7" t="s">
        <v>96</v>
      </c>
      <c r="E23" s="26" t="s">
        <v>116</v>
      </c>
      <c r="F23" s="27"/>
      <c r="G23" s="27"/>
      <c r="H23" s="28"/>
      <c r="I23" s="30"/>
      <c r="J23" s="30"/>
      <c r="K23" s="45"/>
    </row>
    <row r="24" spans="2:11" x14ac:dyDescent="0.3">
      <c r="B24" s="40"/>
      <c r="C24" s="39"/>
      <c r="D24" s="7" t="s">
        <v>24</v>
      </c>
      <c r="E24" s="26" t="s">
        <v>118</v>
      </c>
      <c r="F24" s="27"/>
      <c r="G24" s="27"/>
      <c r="H24" s="28"/>
      <c r="I24" s="31"/>
      <c r="J24" s="30"/>
      <c r="K24" s="46"/>
    </row>
    <row r="25" spans="2:11" x14ac:dyDescent="0.3">
      <c r="B25" s="40">
        <v>42619</v>
      </c>
      <c r="C25" s="39">
        <v>6</v>
      </c>
      <c r="D25" s="7" t="s">
        <v>20</v>
      </c>
      <c r="E25" s="26" t="s">
        <v>119</v>
      </c>
      <c r="F25" s="27"/>
      <c r="G25" s="27"/>
      <c r="H25" s="28"/>
      <c r="I25" s="29" t="s">
        <v>16</v>
      </c>
      <c r="J25" s="29" t="s">
        <v>12</v>
      </c>
      <c r="K25" s="38">
        <v>29</v>
      </c>
    </row>
    <row r="26" spans="2:11" x14ac:dyDescent="0.3">
      <c r="B26" s="40"/>
      <c r="C26" s="39"/>
      <c r="D26" s="7" t="s">
        <v>24</v>
      </c>
      <c r="E26" s="26" t="s">
        <v>121</v>
      </c>
      <c r="F26" s="27"/>
      <c r="G26" s="27"/>
      <c r="H26" s="28"/>
      <c r="I26" s="30"/>
      <c r="J26" s="30"/>
      <c r="K26" s="38"/>
    </row>
    <row r="27" spans="2:11" x14ac:dyDescent="0.3">
      <c r="B27" s="40"/>
      <c r="C27" s="39"/>
      <c r="D27" s="7"/>
      <c r="E27" s="26" t="s">
        <v>120</v>
      </c>
      <c r="F27" s="27"/>
      <c r="G27" s="27"/>
      <c r="H27" s="28"/>
      <c r="I27" s="31"/>
      <c r="J27" s="31"/>
      <c r="K27" s="38"/>
    </row>
    <row r="28" spans="2:11" x14ac:dyDescent="0.3">
      <c r="B28" s="40">
        <v>42620</v>
      </c>
      <c r="C28" s="29">
        <v>7</v>
      </c>
      <c r="D28" s="7" t="s">
        <v>20</v>
      </c>
      <c r="E28" s="63" t="s">
        <v>122</v>
      </c>
      <c r="F28" s="64"/>
      <c r="G28" s="64"/>
      <c r="H28" s="65"/>
      <c r="I28" s="16"/>
      <c r="J28" s="16"/>
      <c r="K28" s="19"/>
    </row>
    <row r="29" spans="2:11" x14ac:dyDescent="0.3">
      <c r="B29" s="40"/>
      <c r="C29" s="30"/>
      <c r="D29" s="7" t="s">
        <v>24</v>
      </c>
      <c r="E29" s="26" t="s">
        <v>123</v>
      </c>
      <c r="F29" s="27"/>
      <c r="G29" s="27"/>
      <c r="H29" s="28"/>
      <c r="I29" s="29" t="s">
        <v>16</v>
      </c>
      <c r="J29" s="29" t="s">
        <v>12</v>
      </c>
      <c r="K29" s="38">
        <v>32</v>
      </c>
    </row>
    <row r="30" spans="2:11" x14ac:dyDescent="0.3">
      <c r="B30" s="40"/>
      <c r="C30" s="30"/>
      <c r="D30" s="7" t="s">
        <v>96</v>
      </c>
      <c r="E30" s="53" t="s">
        <v>124</v>
      </c>
      <c r="F30" s="54"/>
      <c r="G30" s="54"/>
      <c r="H30" s="55"/>
      <c r="I30" s="30"/>
      <c r="J30" s="30"/>
      <c r="K30" s="38"/>
    </row>
    <row r="31" spans="2:11" x14ac:dyDescent="0.3">
      <c r="B31" s="40">
        <v>42621</v>
      </c>
      <c r="C31" s="39">
        <v>8</v>
      </c>
      <c r="D31" s="7" t="s">
        <v>24</v>
      </c>
      <c r="E31" s="26" t="s">
        <v>125</v>
      </c>
      <c r="F31" s="27"/>
      <c r="G31" s="27"/>
      <c r="H31" s="28"/>
      <c r="I31" s="29" t="s">
        <v>16</v>
      </c>
      <c r="J31" s="29" t="s">
        <v>12</v>
      </c>
      <c r="K31" s="38">
        <v>9</v>
      </c>
    </row>
    <row r="32" spans="2:11" x14ac:dyDescent="0.3">
      <c r="B32" s="40"/>
      <c r="C32" s="39"/>
      <c r="D32" s="7"/>
      <c r="E32" s="26"/>
      <c r="F32" s="27"/>
      <c r="G32" s="27"/>
      <c r="H32" s="28"/>
      <c r="I32" s="30"/>
      <c r="J32" s="30"/>
      <c r="K32" s="38"/>
    </row>
    <row r="33" spans="2:11" x14ac:dyDescent="0.3">
      <c r="B33" s="40"/>
      <c r="C33" s="39"/>
      <c r="D33" s="7"/>
      <c r="E33" s="26"/>
      <c r="F33" s="27"/>
      <c r="G33" s="27"/>
      <c r="H33" s="28"/>
      <c r="I33" s="31"/>
      <c r="J33" s="31"/>
      <c r="K33" s="38"/>
    </row>
    <row r="34" spans="2:11" x14ac:dyDescent="0.3">
      <c r="B34" s="40">
        <v>42622</v>
      </c>
      <c r="C34" s="39">
        <v>9</v>
      </c>
      <c r="D34" s="7" t="s">
        <v>20</v>
      </c>
      <c r="E34" s="26" t="s">
        <v>126</v>
      </c>
      <c r="F34" s="27"/>
      <c r="G34" s="27"/>
      <c r="H34" s="28"/>
      <c r="I34" s="29" t="s">
        <v>16</v>
      </c>
      <c r="J34" s="29" t="s">
        <v>12</v>
      </c>
      <c r="K34" s="38">
        <v>31</v>
      </c>
    </row>
    <row r="35" spans="2:11" x14ac:dyDescent="0.3">
      <c r="B35" s="40"/>
      <c r="C35" s="39"/>
      <c r="D35" s="7" t="s">
        <v>24</v>
      </c>
      <c r="E35" s="26" t="s">
        <v>127</v>
      </c>
      <c r="F35" s="27"/>
      <c r="G35" s="27"/>
      <c r="H35" s="28"/>
      <c r="I35" s="30"/>
      <c r="J35" s="30"/>
      <c r="K35" s="38"/>
    </row>
    <row r="36" spans="2:11" x14ac:dyDescent="0.3">
      <c r="B36" s="40"/>
      <c r="C36" s="39"/>
      <c r="D36" s="7" t="s">
        <v>96</v>
      </c>
      <c r="E36" s="26" t="s">
        <v>128</v>
      </c>
      <c r="F36" s="27"/>
      <c r="G36" s="27"/>
      <c r="H36" s="28"/>
      <c r="I36" s="31"/>
      <c r="J36" s="31"/>
      <c r="K36" s="38"/>
    </row>
    <row r="37" spans="2:11" x14ac:dyDescent="0.3">
      <c r="B37" s="40">
        <v>42623</v>
      </c>
      <c r="C37" s="39">
        <v>10</v>
      </c>
      <c r="D37" s="7" t="s">
        <v>20</v>
      </c>
      <c r="E37" s="26" t="s">
        <v>129</v>
      </c>
      <c r="F37" s="27"/>
      <c r="G37" s="27"/>
      <c r="H37" s="28"/>
      <c r="I37" s="29" t="s">
        <v>16</v>
      </c>
      <c r="J37" s="29" t="s">
        <v>41</v>
      </c>
      <c r="K37" s="38">
        <v>267</v>
      </c>
    </row>
    <row r="38" spans="2:11" x14ac:dyDescent="0.3">
      <c r="B38" s="40"/>
      <c r="C38" s="39"/>
      <c r="D38" s="7" t="s">
        <v>42</v>
      </c>
      <c r="E38" s="26" t="s">
        <v>130</v>
      </c>
      <c r="F38" s="27"/>
      <c r="G38" s="27"/>
      <c r="H38" s="28"/>
      <c r="I38" s="30"/>
      <c r="J38" s="30"/>
      <c r="K38" s="38"/>
    </row>
    <row r="39" spans="2:11" x14ac:dyDescent="0.3">
      <c r="B39" s="40"/>
      <c r="C39" s="39"/>
      <c r="D39" s="7"/>
      <c r="E39" s="26"/>
      <c r="F39" s="27"/>
      <c r="G39" s="27"/>
      <c r="H39" s="28"/>
      <c r="I39" s="31"/>
      <c r="J39" s="31"/>
      <c r="K39" s="38"/>
    </row>
    <row r="40" spans="2:11" x14ac:dyDescent="0.3">
      <c r="B40" s="40">
        <v>42624</v>
      </c>
      <c r="C40" s="39">
        <v>11</v>
      </c>
      <c r="D40" s="7" t="s">
        <v>97</v>
      </c>
      <c r="E40" s="26" t="s">
        <v>131</v>
      </c>
      <c r="F40" s="27"/>
      <c r="G40" s="27"/>
      <c r="H40" s="28"/>
      <c r="I40" s="29" t="s">
        <v>15</v>
      </c>
      <c r="J40" s="29" t="s">
        <v>12</v>
      </c>
      <c r="K40" s="38">
        <v>39</v>
      </c>
    </row>
    <row r="41" spans="2:11" x14ac:dyDescent="0.3">
      <c r="B41" s="40"/>
      <c r="C41" s="39"/>
      <c r="D41" s="7" t="s">
        <v>96</v>
      </c>
      <c r="E41" s="26" t="s">
        <v>132</v>
      </c>
      <c r="F41" s="27"/>
      <c r="G41" s="27"/>
      <c r="H41" s="28"/>
      <c r="I41" s="30"/>
      <c r="J41" s="30"/>
      <c r="K41" s="38"/>
    </row>
    <row r="42" spans="2:11" x14ac:dyDescent="0.3">
      <c r="B42" s="40"/>
      <c r="C42" s="39"/>
      <c r="D42" s="7"/>
      <c r="E42" s="26"/>
      <c r="F42" s="27"/>
      <c r="G42" s="27"/>
      <c r="H42" s="28"/>
      <c r="I42" s="31"/>
      <c r="J42" s="31"/>
      <c r="K42" s="38"/>
    </row>
    <row r="43" spans="2:11" x14ac:dyDescent="0.3">
      <c r="B43" s="40">
        <v>42625</v>
      </c>
      <c r="C43" s="39">
        <v>12</v>
      </c>
      <c r="D43" s="7" t="s">
        <v>20</v>
      </c>
      <c r="E43" s="26" t="s">
        <v>133</v>
      </c>
      <c r="F43" s="27"/>
      <c r="G43" s="27"/>
      <c r="H43" s="28"/>
      <c r="I43" s="29" t="s">
        <v>16</v>
      </c>
      <c r="J43" s="29" t="s">
        <v>12</v>
      </c>
      <c r="K43" s="38">
        <v>35</v>
      </c>
    </row>
    <row r="44" spans="2:11" x14ac:dyDescent="0.3">
      <c r="B44" s="40"/>
      <c r="C44" s="39"/>
      <c r="D44" s="7" t="s">
        <v>24</v>
      </c>
      <c r="E44" s="26" t="s">
        <v>134</v>
      </c>
      <c r="F44" s="27"/>
      <c r="G44" s="27"/>
      <c r="H44" s="28"/>
      <c r="I44" s="30"/>
      <c r="J44" s="30"/>
      <c r="K44" s="38"/>
    </row>
    <row r="45" spans="2:11" x14ac:dyDescent="0.3">
      <c r="B45" s="40"/>
      <c r="C45" s="39"/>
      <c r="D45" s="7"/>
      <c r="E45" s="26"/>
      <c r="F45" s="27"/>
      <c r="G45" s="27"/>
      <c r="H45" s="28"/>
      <c r="I45" s="31"/>
      <c r="J45" s="31"/>
      <c r="K45" s="38"/>
    </row>
    <row r="46" spans="2:11" x14ac:dyDescent="0.3">
      <c r="B46" s="40">
        <v>42626</v>
      </c>
      <c r="C46" s="39">
        <v>13</v>
      </c>
      <c r="D46" s="7" t="s">
        <v>24</v>
      </c>
      <c r="E46" s="26" t="s">
        <v>136</v>
      </c>
      <c r="F46" s="27"/>
      <c r="G46" s="27"/>
      <c r="H46" s="28"/>
      <c r="I46" s="29" t="s">
        <v>16</v>
      </c>
      <c r="J46" s="29" t="s">
        <v>12</v>
      </c>
      <c r="K46" s="38">
        <v>27</v>
      </c>
    </row>
    <row r="47" spans="2:11" x14ac:dyDescent="0.3">
      <c r="B47" s="40"/>
      <c r="C47" s="39"/>
      <c r="D47" s="7" t="s">
        <v>20</v>
      </c>
      <c r="E47" s="26" t="s">
        <v>135</v>
      </c>
      <c r="F47" s="27"/>
      <c r="G47" s="27"/>
      <c r="H47" s="28"/>
      <c r="I47" s="30"/>
      <c r="J47" s="30"/>
      <c r="K47" s="38"/>
    </row>
    <row r="48" spans="2:11" x14ac:dyDescent="0.3">
      <c r="B48" s="40"/>
      <c r="C48" s="39"/>
      <c r="D48" s="7"/>
      <c r="E48" s="26"/>
      <c r="F48" s="27"/>
      <c r="G48" s="27"/>
      <c r="H48" s="28"/>
      <c r="I48" s="31"/>
      <c r="J48" s="31"/>
      <c r="K48" s="38"/>
    </row>
    <row r="49" spans="2:11" x14ac:dyDescent="0.3">
      <c r="B49" s="40">
        <v>42627</v>
      </c>
      <c r="C49" s="39">
        <v>14</v>
      </c>
      <c r="D49" s="7"/>
      <c r="E49" s="26"/>
      <c r="F49" s="27"/>
      <c r="G49" s="27"/>
      <c r="H49" s="28"/>
      <c r="I49" s="29"/>
      <c r="J49" s="29"/>
      <c r="K49" s="38"/>
    </row>
    <row r="50" spans="2:11" x14ac:dyDescent="0.3">
      <c r="B50" s="40"/>
      <c r="C50" s="39"/>
      <c r="D50" s="7"/>
      <c r="E50" s="26"/>
      <c r="F50" s="27"/>
      <c r="G50" s="27"/>
      <c r="H50" s="28"/>
      <c r="I50" s="30"/>
      <c r="J50" s="30"/>
      <c r="K50" s="38"/>
    </row>
    <row r="51" spans="2:11" x14ac:dyDescent="0.3">
      <c r="B51" s="40"/>
      <c r="C51" s="39"/>
      <c r="D51" s="7"/>
      <c r="E51" s="26"/>
      <c r="F51" s="27"/>
      <c r="G51" s="27"/>
      <c r="H51" s="28"/>
      <c r="I51" s="31"/>
      <c r="J51" s="31"/>
      <c r="K51" s="38"/>
    </row>
    <row r="52" spans="2:11" x14ac:dyDescent="0.3">
      <c r="B52" s="40">
        <v>42628</v>
      </c>
      <c r="C52" s="39">
        <v>15</v>
      </c>
      <c r="D52" s="7"/>
      <c r="E52" s="26"/>
      <c r="F52" s="27"/>
      <c r="G52" s="27"/>
      <c r="H52" s="28"/>
      <c r="I52" s="29"/>
      <c r="J52" s="29"/>
      <c r="K52" s="38"/>
    </row>
    <row r="53" spans="2:11" x14ac:dyDescent="0.3">
      <c r="B53" s="40"/>
      <c r="C53" s="39"/>
      <c r="D53" s="7"/>
      <c r="E53" s="26"/>
      <c r="F53" s="27"/>
      <c r="G53" s="27"/>
      <c r="H53" s="28"/>
      <c r="I53" s="30"/>
      <c r="J53" s="30"/>
      <c r="K53" s="38"/>
    </row>
    <row r="54" spans="2:11" x14ac:dyDescent="0.3">
      <c r="B54" s="40"/>
      <c r="C54" s="39"/>
      <c r="D54" s="7"/>
      <c r="E54" s="26"/>
      <c r="F54" s="27"/>
      <c r="G54" s="27"/>
      <c r="H54" s="28"/>
      <c r="I54" s="31"/>
      <c r="J54" s="31"/>
      <c r="K54" s="38"/>
    </row>
    <row r="55" spans="2:11" x14ac:dyDescent="0.3">
      <c r="B55" s="40">
        <v>42629</v>
      </c>
      <c r="C55" s="39">
        <v>16</v>
      </c>
      <c r="D55" s="7"/>
      <c r="E55" s="26"/>
      <c r="F55" s="27"/>
      <c r="G55" s="27"/>
      <c r="H55" s="28"/>
      <c r="I55" s="29"/>
      <c r="J55" s="29"/>
      <c r="K55" s="38"/>
    </row>
    <row r="56" spans="2:11" x14ac:dyDescent="0.3">
      <c r="B56" s="40"/>
      <c r="C56" s="39"/>
      <c r="D56" s="7"/>
      <c r="E56" s="26"/>
      <c r="F56" s="27"/>
      <c r="G56" s="27"/>
      <c r="H56" s="28"/>
      <c r="I56" s="30"/>
      <c r="J56" s="30"/>
      <c r="K56" s="38"/>
    </row>
    <row r="57" spans="2:11" x14ac:dyDescent="0.3">
      <c r="B57" s="40"/>
      <c r="C57" s="39"/>
      <c r="D57" s="7"/>
      <c r="E57" s="26"/>
      <c r="F57" s="27"/>
      <c r="G57" s="27"/>
      <c r="H57" s="28"/>
      <c r="I57" s="31"/>
      <c r="J57" s="31"/>
      <c r="K57" s="38"/>
    </row>
    <row r="58" spans="2:11" x14ac:dyDescent="0.3">
      <c r="B58" s="40">
        <v>42630</v>
      </c>
      <c r="C58" s="39">
        <v>17</v>
      </c>
      <c r="D58" s="7"/>
      <c r="E58" s="26"/>
      <c r="F58" s="27"/>
      <c r="G58" s="27"/>
      <c r="H58" s="28"/>
      <c r="I58" s="29"/>
      <c r="J58" s="29"/>
      <c r="K58" s="38"/>
    </row>
    <row r="59" spans="2:11" x14ac:dyDescent="0.3">
      <c r="B59" s="40"/>
      <c r="C59" s="39"/>
      <c r="D59" s="7"/>
      <c r="E59" s="26"/>
      <c r="F59" s="27"/>
      <c r="G59" s="27"/>
      <c r="H59" s="28"/>
      <c r="I59" s="30"/>
      <c r="J59" s="30"/>
      <c r="K59" s="38"/>
    </row>
    <row r="60" spans="2:11" x14ac:dyDescent="0.3">
      <c r="B60" s="40"/>
      <c r="C60" s="39"/>
      <c r="D60" s="7"/>
      <c r="E60" s="26"/>
      <c r="F60" s="27"/>
      <c r="G60" s="27"/>
      <c r="H60" s="28"/>
      <c r="I60" s="31"/>
      <c r="J60" s="31"/>
      <c r="K60" s="38"/>
    </row>
    <row r="61" spans="2:11" x14ac:dyDescent="0.3">
      <c r="B61" s="40">
        <v>42631</v>
      </c>
      <c r="C61" s="39">
        <v>18</v>
      </c>
      <c r="D61" s="7"/>
      <c r="E61" s="26"/>
      <c r="F61" s="27"/>
      <c r="G61" s="27"/>
      <c r="H61" s="28"/>
      <c r="I61" s="29"/>
      <c r="J61" s="29"/>
      <c r="K61" s="38"/>
    </row>
    <row r="62" spans="2:11" x14ac:dyDescent="0.3">
      <c r="B62" s="40"/>
      <c r="C62" s="39"/>
      <c r="D62" s="7"/>
      <c r="E62" s="26"/>
      <c r="F62" s="27"/>
      <c r="G62" s="27"/>
      <c r="H62" s="28"/>
      <c r="I62" s="30"/>
      <c r="J62" s="30"/>
      <c r="K62" s="38"/>
    </row>
    <row r="63" spans="2:11" x14ac:dyDescent="0.3">
      <c r="B63" s="40"/>
      <c r="C63" s="39"/>
      <c r="D63" s="7"/>
      <c r="E63" s="26"/>
      <c r="F63" s="27"/>
      <c r="G63" s="27"/>
      <c r="H63" s="28"/>
      <c r="I63" s="31"/>
      <c r="J63" s="31"/>
      <c r="K63" s="38"/>
    </row>
    <row r="64" spans="2:11" x14ac:dyDescent="0.3">
      <c r="B64" s="40">
        <v>42632</v>
      </c>
      <c r="C64" s="39">
        <v>19</v>
      </c>
      <c r="D64" s="7"/>
      <c r="E64" s="26"/>
      <c r="F64" s="27"/>
      <c r="G64" s="27"/>
      <c r="H64" s="28"/>
      <c r="I64" s="29"/>
      <c r="J64" s="29"/>
      <c r="K64" s="38"/>
    </row>
    <row r="65" spans="2:11" x14ac:dyDescent="0.3">
      <c r="B65" s="40"/>
      <c r="C65" s="39"/>
      <c r="D65" s="7"/>
      <c r="E65" s="26"/>
      <c r="F65" s="27"/>
      <c r="G65" s="27"/>
      <c r="H65" s="28"/>
      <c r="I65" s="30"/>
      <c r="J65" s="30"/>
      <c r="K65" s="38"/>
    </row>
    <row r="66" spans="2:11" x14ac:dyDescent="0.3">
      <c r="B66" s="40"/>
      <c r="C66" s="39"/>
      <c r="D66" s="7"/>
      <c r="E66" s="26"/>
      <c r="F66" s="27"/>
      <c r="G66" s="27"/>
      <c r="H66" s="28"/>
      <c r="I66" s="31"/>
      <c r="J66" s="31"/>
      <c r="K66" s="38"/>
    </row>
    <row r="67" spans="2:11" x14ac:dyDescent="0.3">
      <c r="B67" s="40">
        <v>42633</v>
      </c>
      <c r="C67" s="39">
        <v>20</v>
      </c>
      <c r="D67" s="7"/>
      <c r="E67" s="26"/>
      <c r="F67" s="27"/>
      <c r="G67" s="27"/>
      <c r="H67" s="28"/>
      <c r="I67" s="29"/>
      <c r="J67" s="29"/>
      <c r="K67" s="38"/>
    </row>
    <row r="68" spans="2:11" x14ac:dyDescent="0.3">
      <c r="B68" s="40"/>
      <c r="C68" s="39"/>
      <c r="D68" s="7"/>
      <c r="E68" s="26"/>
      <c r="F68" s="27"/>
      <c r="G68" s="27"/>
      <c r="H68" s="28"/>
      <c r="I68" s="30"/>
      <c r="J68" s="30"/>
      <c r="K68" s="38"/>
    </row>
    <row r="69" spans="2:11" x14ac:dyDescent="0.3">
      <c r="B69" s="40"/>
      <c r="C69" s="39"/>
      <c r="D69" s="7"/>
      <c r="E69" s="26"/>
      <c r="F69" s="27"/>
      <c r="G69" s="27"/>
      <c r="H69" s="28"/>
      <c r="I69" s="31"/>
      <c r="J69" s="31"/>
      <c r="K69" s="38"/>
    </row>
    <row r="70" spans="2:11" x14ac:dyDescent="0.3">
      <c r="B70" s="40">
        <v>42634</v>
      </c>
      <c r="C70" s="39">
        <v>21</v>
      </c>
      <c r="D70" s="7"/>
      <c r="E70" s="26"/>
      <c r="F70" s="27"/>
      <c r="G70" s="27"/>
      <c r="H70" s="28"/>
      <c r="I70" s="29"/>
      <c r="J70" s="29"/>
      <c r="K70" s="38"/>
    </row>
    <row r="71" spans="2:11" x14ac:dyDescent="0.3">
      <c r="B71" s="40"/>
      <c r="C71" s="39"/>
      <c r="D71" s="7"/>
      <c r="E71" s="26"/>
      <c r="F71" s="27"/>
      <c r="G71" s="27"/>
      <c r="H71" s="28"/>
      <c r="I71" s="30"/>
      <c r="J71" s="30"/>
      <c r="K71" s="38"/>
    </row>
    <row r="72" spans="2:11" x14ac:dyDescent="0.3">
      <c r="B72" s="40"/>
      <c r="C72" s="39"/>
      <c r="D72" s="7"/>
      <c r="E72" s="26"/>
      <c r="F72" s="27"/>
      <c r="G72" s="27"/>
      <c r="H72" s="28"/>
      <c r="I72" s="31"/>
      <c r="J72" s="31"/>
      <c r="K72" s="38"/>
    </row>
    <row r="73" spans="2:11" x14ac:dyDescent="0.3">
      <c r="B73" s="40">
        <v>42635</v>
      </c>
      <c r="C73" s="39">
        <v>22</v>
      </c>
      <c r="D73" s="7"/>
      <c r="E73" s="26"/>
      <c r="F73" s="27"/>
      <c r="G73" s="27"/>
      <c r="H73" s="28"/>
      <c r="I73" s="29"/>
      <c r="J73" s="29"/>
      <c r="K73" s="38"/>
    </row>
    <row r="74" spans="2:11" x14ac:dyDescent="0.3">
      <c r="B74" s="40"/>
      <c r="C74" s="39"/>
      <c r="D74" s="7"/>
      <c r="E74" s="26"/>
      <c r="F74" s="27"/>
      <c r="G74" s="27"/>
      <c r="H74" s="28"/>
      <c r="I74" s="30"/>
      <c r="J74" s="30"/>
      <c r="K74" s="38"/>
    </row>
    <row r="75" spans="2:11" x14ac:dyDescent="0.3">
      <c r="B75" s="40"/>
      <c r="C75" s="39"/>
      <c r="D75" s="7"/>
      <c r="E75" s="26"/>
      <c r="F75" s="27"/>
      <c r="G75" s="27"/>
      <c r="H75" s="28"/>
      <c r="I75" s="31"/>
      <c r="J75" s="31"/>
      <c r="K75" s="38"/>
    </row>
    <row r="76" spans="2:11" x14ac:dyDescent="0.3">
      <c r="B76" s="40">
        <v>42636</v>
      </c>
      <c r="C76" s="39">
        <v>23</v>
      </c>
      <c r="D76" s="7"/>
      <c r="E76" s="26"/>
      <c r="F76" s="27"/>
      <c r="G76" s="27"/>
      <c r="H76" s="28"/>
      <c r="I76" s="29"/>
      <c r="J76" s="29"/>
      <c r="K76" s="38"/>
    </row>
    <row r="77" spans="2:11" x14ac:dyDescent="0.3">
      <c r="B77" s="40"/>
      <c r="C77" s="39"/>
      <c r="D77" s="7"/>
      <c r="E77" s="26"/>
      <c r="F77" s="27"/>
      <c r="G77" s="27"/>
      <c r="H77" s="28"/>
      <c r="I77" s="30"/>
      <c r="J77" s="30"/>
      <c r="K77" s="38"/>
    </row>
    <row r="78" spans="2:11" x14ac:dyDescent="0.3">
      <c r="B78" s="40"/>
      <c r="C78" s="39"/>
      <c r="D78" s="7"/>
      <c r="E78" s="26"/>
      <c r="F78" s="27"/>
      <c r="G78" s="27"/>
      <c r="H78" s="28"/>
      <c r="I78" s="31"/>
      <c r="J78" s="31"/>
      <c r="K78" s="38"/>
    </row>
    <row r="79" spans="2:11" x14ac:dyDescent="0.3">
      <c r="B79" s="40">
        <v>42637</v>
      </c>
      <c r="C79" s="39">
        <v>24</v>
      </c>
      <c r="D79" s="7"/>
      <c r="E79" s="27"/>
      <c r="F79" s="27"/>
      <c r="G79" s="27"/>
      <c r="H79" s="27"/>
      <c r="I79" s="39"/>
      <c r="J79" s="39"/>
      <c r="K79" s="38"/>
    </row>
    <row r="80" spans="2:11" x14ac:dyDescent="0.3">
      <c r="B80" s="40"/>
      <c r="C80" s="39"/>
      <c r="D80" s="7"/>
      <c r="E80" s="27"/>
      <c r="F80" s="27"/>
      <c r="G80" s="27"/>
      <c r="H80" s="27"/>
      <c r="I80" s="39"/>
      <c r="J80" s="39"/>
      <c r="K80" s="38"/>
    </row>
    <row r="81" spans="2:11" x14ac:dyDescent="0.3">
      <c r="B81" s="40"/>
      <c r="C81" s="39"/>
      <c r="D81" s="7"/>
      <c r="E81" s="27"/>
      <c r="F81" s="27"/>
      <c r="G81" s="27"/>
      <c r="H81" s="27"/>
      <c r="I81" s="39"/>
      <c r="J81" s="39"/>
      <c r="K81" s="38"/>
    </row>
    <row r="82" spans="2:11" x14ac:dyDescent="0.3">
      <c r="B82" s="40">
        <v>42638</v>
      </c>
      <c r="C82" s="39">
        <v>25</v>
      </c>
      <c r="D82" s="7"/>
      <c r="E82" s="27"/>
      <c r="F82" s="27"/>
      <c r="G82" s="27"/>
      <c r="H82" s="27"/>
      <c r="I82" s="39"/>
      <c r="J82" s="39"/>
      <c r="K82" s="38"/>
    </row>
    <row r="83" spans="2:11" x14ac:dyDescent="0.3">
      <c r="B83" s="40"/>
      <c r="C83" s="39"/>
      <c r="D83" s="7"/>
      <c r="E83" s="27"/>
      <c r="F83" s="27"/>
      <c r="G83" s="27"/>
      <c r="H83" s="27"/>
      <c r="I83" s="39"/>
      <c r="J83" s="39"/>
      <c r="K83" s="38"/>
    </row>
    <row r="84" spans="2:11" x14ac:dyDescent="0.3">
      <c r="B84" s="40"/>
      <c r="C84" s="39"/>
      <c r="D84" s="7"/>
      <c r="E84" s="27"/>
      <c r="F84" s="27"/>
      <c r="G84" s="27"/>
      <c r="H84" s="27"/>
      <c r="I84" s="39"/>
      <c r="J84" s="39"/>
      <c r="K84" s="38"/>
    </row>
    <row r="85" spans="2:11" x14ac:dyDescent="0.3">
      <c r="B85" s="40">
        <v>42639</v>
      </c>
      <c r="C85" s="39">
        <v>26</v>
      </c>
      <c r="D85" s="7"/>
      <c r="E85" s="27"/>
      <c r="F85" s="27"/>
      <c r="G85" s="27"/>
      <c r="H85" s="27"/>
      <c r="I85" s="39"/>
      <c r="J85" s="39"/>
      <c r="K85" s="38"/>
    </row>
    <row r="86" spans="2:11" x14ac:dyDescent="0.3">
      <c r="B86" s="40"/>
      <c r="C86" s="39"/>
      <c r="D86" s="7"/>
      <c r="E86" s="27"/>
      <c r="F86" s="27"/>
      <c r="G86" s="27"/>
      <c r="H86" s="27"/>
      <c r="I86" s="39"/>
      <c r="J86" s="39"/>
      <c r="K86" s="38"/>
    </row>
    <row r="87" spans="2:11" x14ac:dyDescent="0.3">
      <c r="B87" s="40"/>
      <c r="C87" s="39"/>
      <c r="D87" s="7"/>
      <c r="E87" s="27"/>
      <c r="F87" s="27"/>
      <c r="G87" s="27"/>
      <c r="H87" s="27"/>
      <c r="I87" s="39"/>
      <c r="J87" s="39"/>
      <c r="K87" s="38"/>
    </row>
    <row r="88" spans="2:11" x14ac:dyDescent="0.3">
      <c r="B88" s="40">
        <v>42640</v>
      </c>
      <c r="C88" s="39">
        <v>27</v>
      </c>
      <c r="D88" s="7"/>
      <c r="E88" s="27"/>
      <c r="F88" s="27"/>
      <c r="G88" s="27"/>
      <c r="H88" s="27"/>
      <c r="I88" s="39"/>
      <c r="J88" s="39"/>
      <c r="K88" s="38"/>
    </row>
    <row r="89" spans="2:11" x14ac:dyDescent="0.3">
      <c r="B89" s="40"/>
      <c r="C89" s="39"/>
      <c r="D89" s="7"/>
      <c r="E89" s="27"/>
      <c r="F89" s="27"/>
      <c r="G89" s="27"/>
      <c r="H89" s="27"/>
      <c r="I89" s="39"/>
      <c r="J89" s="39"/>
      <c r="K89" s="38"/>
    </row>
    <row r="90" spans="2:11" x14ac:dyDescent="0.3">
      <c r="B90" s="40"/>
      <c r="C90" s="39"/>
      <c r="D90" s="7"/>
      <c r="E90" s="27"/>
      <c r="F90" s="27"/>
      <c r="G90" s="27"/>
      <c r="H90" s="27"/>
      <c r="I90" s="39"/>
      <c r="J90" s="39"/>
      <c r="K90" s="38"/>
    </row>
    <row r="91" spans="2:11" x14ac:dyDescent="0.3">
      <c r="B91" s="40">
        <v>42641</v>
      </c>
      <c r="C91" s="39">
        <v>28</v>
      </c>
      <c r="D91" s="7"/>
      <c r="E91" s="27"/>
      <c r="F91" s="27"/>
      <c r="G91" s="27"/>
      <c r="H91" s="27"/>
      <c r="I91" s="39"/>
      <c r="J91" s="39"/>
      <c r="K91" s="38"/>
    </row>
    <row r="92" spans="2:11" x14ac:dyDescent="0.3">
      <c r="B92" s="40"/>
      <c r="C92" s="39"/>
      <c r="D92" s="7"/>
      <c r="E92" s="27"/>
      <c r="F92" s="27"/>
      <c r="G92" s="27"/>
      <c r="H92" s="27"/>
      <c r="I92" s="39"/>
      <c r="J92" s="39"/>
      <c r="K92" s="38"/>
    </row>
    <row r="93" spans="2:11" x14ac:dyDescent="0.3">
      <c r="B93" s="40"/>
      <c r="C93" s="39"/>
      <c r="D93" s="7"/>
      <c r="E93" s="27"/>
      <c r="F93" s="27"/>
      <c r="G93" s="27"/>
      <c r="H93" s="27"/>
      <c r="I93" s="39"/>
      <c r="J93" s="39"/>
      <c r="K93" s="38"/>
    </row>
    <row r="94" spans="2:11" x14ac:dyDescent="0.3">
      <c r="B94" s="40">
        <v>42642</v>
      </c>
      <c r="C94" s="39">
        <v>29</v>
      </c>
      <c r="D94" s="7"/>
      <c r="E94" s="27"/>
      <c r="F94" s="27"/>
      <c r="G94" s="27"/>
      <c r="H94" s="27"/>
      <c r="I94" s="39"/>
      <c r="J94" s="39"/>
      <c r="K94" s="38"/>
    </row>
    <row r="95" spans="2:11" x14ac:dyDescent="0.3">
      <c r="B95" s="40"/>
      <c r="C95" s="39"/>
      <c r="D95" s="7"/>
      <c r="E95" s="27"/>
      <c r="F95" s="27"/>
      <c r="G95" s="27"/>
      <c r="H95" s="27"/>
      <c r="I95" s="39"/>
      <c r="J95" s="39"/>
      <c r="K95" s="38"/>
    </row>
    <row r="96" spans="2:11" x14ac:dyDescent="0.3">
      <c r="B96" s="40"/>
      <c r="C96" s="39"/>
      <c r="D96" s="7"/>
      <c r="E96" s="27"/>
      <c r="F96" s="27"/>
      <c r="G96" s="27"/>
      <c r="H96" s="27"/>
      <c r="I96" s="39"/>
      <c r="J96" s="39"/>
      <c r="K96" s="38"/>
    </row>
    <row r="97" spans="2:11" x14ac:dyDescent="0.3">
      <c r="B97" s="40">
        <v>42643</v>
      </c>
      <c r="C97" s="39">
        <v>30</v>
      </c>
      <c r="D97" s="7"/>
      <c r="E97" s="27"/>
      <c r="F97" s="27"/>
      <c r="G97" s="27"/>
      <c r="H97" s="27"/>
      <c r="I97" s="39"/>
      <c r="J97" s="39"/>
      <c r="K97" s="38"/>
    </row>
    <row r="98" spans="2:11" x14ac:dyDescent="0.3">
      <c r="B98" s="40"/>
      <c r="C98" s="39"/>
      <c r="D98" s="7"/>
      <c r="E98" s="27"/>
      <c r="F98" s="27"/>
      <c r="G98" s="27"/>
      <c r="H98" s="27"/>
      <c r="I98" s="39"/>
      <c r="J98" s="39"/>
      <c r="K98" s="38"/>
    </row>
    <row r="99" spans="2:11" x14ac:dyDescent="0.3">
      <c r="B99" s="40"/>
      <c r="C99" s="39"/>
      <c r="D99" s="7"/>
      <c r="E99" s="27"/>
      <c r="F99" s="27"/>
      <c r="G99" s="27"/>
      <c r="H99" s="27"/>
      <c r="I99" s="39"/>
      <c r="J99" s="39"/>
      <c r="K99" s="38"/>
    </row>
  </sheetData>
  <mergeCells count="255">
    <mergeCell ref="B2:K2"/>
    <mergeCell ref="M2:P2"/>
    <mergeCell ref="E3:H3"/>
    <mergeCell ref="B4:B6"/>
    <mergeCell ref="C4:C6"/>
    <mergeCell ref="E4:H4"/>
    <mergeCell ref="I4:I6"/>
    <mergeCell ref="J4:J6"/>
    <mergeCell ref="K4:K6"/>
    <mergeCell ref="O7:P7"/>
    <mergeCell ref="E8:H8"/>
    <mergeCell ref="O8:P8"/>
    <mergeCell ref="E9:H9"/>
    <mergeCell ref="M4:M6"/>
    <mergeCell ref="E5:H5"/>
    <mergeCell ref="E6:H6"/>
    <mergeCell ref="B7:B9"/>
    <mergeCell ref="C7:C9"/>
    <mergeCell ref="E7:H7"/>
    <mergeCell ref="I7:I9"/>
    <mergeCell ref="J7:J9"/>
    <mergeCell ref="K7:K9"/>
    <mergeCell ref="D4:D6"/>
    <mergeCell ref="D7:D9"/>
    <mergeCell ref="B19:B21"/>
    <mergeCell ref="C19:C21"/>
    <mergeCell ref="E19:H19"/>
    <mergeCell ref="I19:I21"/>
    <mergeCell ref="J19:J21"/>
    <mergeCell ref="K19:K21"/>
    <mergeCell ref="E20:H20"/>
    <mergeCell ref="E21:H21"/>
    <mergeCell ref="B10:B18"/>
    <mergeCell ref="C10:C18"/>
    <mergeCell ref="E10:H10"/>
    <mergeCell ref="I10:I18"/>
    <mergeCell ref="J10:J18"/>
    <mergeCell ref="K10:K18"/>
    <mergeCell ref="E11:H11"/>
    <mergeCell ref="E18:H18"/>
    <mergeCell ref="D10:D18"/>
    <mergeCell ref="E12:H12"/>
    <mergeCell ref="E13:H13"/>
    <mergeCell ref="E14:H14"/>
    <mergeCell ref="E15:H15"/>
    <mergeCell ref="E16:H16"/>
    <mergeCell ref="E17:H17"/>
    <mergeCell ref="K22:K24"/>
    <mergeCell ref="E23:H23"/>
    <mergeCell ref="E24:H24"/>
    <mergeCell ref="B25:B27"/>
    <mergeCell ref="C25:C27"/>
    <mergeCell ref="E25:H25"/>
    <mergeCell ref="I25:I27"/>
    <mergeCell ref="J25:J27"/>
    <mergeCell ref="B22:B24"/>
    <mergeCell ref="C22:C24"/>
    <mergeCell ref="E22:H22"/>
    <mergeCell ref="I22:I24"/>
    <mergeCell ref="J22:J24"/>
    <mergeCell ref="K29:K30"/>
    <mergeCell ref="E30:H30"/>
    <mergeCell ref="K25:K27"/>
    <mergeCell ref="E26:H26"/>
    <mergeCell ref="E27:H27"/>
    <mergeCell ref="B28:B30"/>
    <mergeCell ref="C28:C30"/>
    <mergeCell ref="E28:H28"/>
    <mergeCell ref="E29:H29"/>
    <mergeCell ref="I29:I30"/>
    <mergeCell ref="J29:J30"/>
    <mergeCell ref="E35:H35"/>
    <mergeCell ref="E36:H36"/>
    <mergeCell ref="B37:B39"/>
    <mergeCell ref="C37:C39"/>
    <mergeCell ref="E37:H37"/>
    <mergeCell ref="K31:K33"/>
    <mergeCell ref="E32:H32"/>
    <mergeCell ref="E33:H33"/>
    <mergeCell ref="B34:B36"/>
    <mergeCell ref="C34:C36"/>
    <mergeCell ref="E34:H34"/>
    <mergeCell ref="I34:I36"/>
    <mergeCell ref="J34:J36"/>
    <mergeCell ref="K34:K36"/>
    <mergeCell ref="B31:B33"/>
    <mergeCell ref="C31:C33"/>
    <mergeCell ref="E31:H31"/>
    <mergeCell ref="I31:I33"/>
    <mergeCell ref="J31:J33"/>
    <mergeCell ref="I37:I39"/>
    <mergeCell ref="J37:J39"/>
    <mergeCell ref="K37:K39"/>
    <mergeCell ref="E38:H38"/>
    <mergeCell ref="E39:H39"/>
    <mergeCell ref="B40:B42"/>
    <mergeCell ref="C40:C42"/>
    <mergeCell ref="E40:H40"/>
    <mergeCell ref="I40:I42"/>
    <mergeCell ref="J40:J42"/>
    <mergeCell ref="K40:K42"/>
    <mergeCell ref="E41:H41"/>
    <mergeCell ref="E42:H42"/>
    <mergeCell ref="B43:B45"/>
    <mergeCell ref="C43:C45"/>
    <mergeCell ref="E43:H43"/>
    <mergeCell ref="I43:I45"/>
    <mergeCell ref="J43:J45"/>
    <mergeCell ref="E47:H47"/>
    <mergeCell ref="E48:H48"/>
    <mergeCell ref="B49:B51"/>
    <mergeCell ref="C49:C51"/>
    <mergeCell ref="E49:H49"/>
    <mergeCell ref="K43:K45"/>
    <mergeCell ref="E44:H44"/>
    <mergeCell ref="E45:H45"/>
    <mergeCell ref="B46:B48"/>
    <mergeCell ref="C46:C48"/>
    <mergeCell ref="E46:H46"/>
    <mergeCell ref="I46:I48"/>
    <mergeCell ref="J46:J48"/>
    <mergeCell ref="K46:K48"/>
    <mergeCell ref="I49:I51"/>
    <mergeCell ref="J49:J51"/>
    <mergeCell ref="K49:K51"/>
    <mergeCell ref="E50:H50"/>
    <mergeCell ref="E51:H51"/>
    <mergeCell ref="B52:B54"/>
    <mergeCell ref="C52:C54"/>
    <mergeCell ref="E52:H52"/>
    <mergeCell ref="I52:I54"/>
    <mergeCell ref="J52:J54"/>
    <mergeCell ref="K52:K54"/>
    <mergeCell ref="E53:H53"/>
    <mergeCell ref="E54:H54"/>
    <mergeCell ref="B55:B57"/>
    <mergeCell ref="C55:C57"/>
    <mergeCell ref="E55:H55"/>
    <mergeCell ref="I55:I57"/>
    <mergeCell ref="J55:J57"/>
    <mergeCell ref="E59:H59"/>
    <mergeCell ref="E60:H60"/>
    <mergeCell ref="B61:B63"/>
    <mergeCell ref="C61:C63"/>
    <mergeCell ref="E61:H61"/>
    <mergeCell ref="K55:K57"/>
    <mergeCell ref="E56:H56"/>
    <mergeCell ref="E57:H57"/>
    <mergeCell ref="B58:B60"/>
    <mergeCell ref="C58:C60"/>
    <mergeCell ref="E58:H58"/>
    <mergeCell ref="I58:I60"/>
    <mergeCell ref="J58:J60"/>
    <mergeCell ref="K58:K60"/>
    <mergeCell ref="I61:I63"/>
    <mergeCell ref="J61:J63"/>
    <mergeCell ref="K61:K63"/>
    <mergeCell ref="E62:H62"/>
    <mergeCell ref="E63:H63"/>
    <mergeCell ref="B64:B66"/>
    <mergeCell ref="C64:C66"/>
    <mergeCell ref="E64:H64"/>
    <mergeCell ref="I64:I66"/>
    <mergeCell ref="J64:J66"/>
    <mergeCell ref="K64:K66"/>
    <mergeCell ref="E65:H65"/>
    <mergeCell ref="E66:H66"/>
    <mergeCell ref="B67:B69"/>
    <mergeCell ref="C67:C69"/>
    <mergeCell ref="E67:H67"/>
    <mergeCell ref="I67:I69"/>
    <mergeCell ref="J67:J69"/>
    <mergeCell ref="E71:H71"/>
    <mergeCell ref="E72:H72"/>
    <mergeCell ref="B73:B75"/>
    <mergeCell ref="C73:C75"/>
    <mergeCell ref="E73:H73"/>
    <mergeCell ref="K67:K69"/>
    <mergeCell ref="E68:H68"/>
    <mergeCell ref="E69:H69"/>
    <mergeCell ref="B70:B72"/>
    <mergeCell ref="C70:C72"/>
    <mergeCell ref="E70:H70"/>
    <mergeCell ref="I70:I72"/>
    <mergeCell ref="J70:J72"/>
    <mergeCell ref="K70:K72"/>
    <mergeCell ref="I73:I75"/>
    <mergeCell ref="J73:J75"/>
    <mergeCell ref="K73:K75"/>
    <mergeCell ref="E74:H74"/>
    <mergeCell ref="E75:H75"/>
    <mergeCell ref="B76:B78"/>
    <mergeCell ref="C76:C78"/>
    <mergeCell ref="E76:H76"/>
    <mergeCell ref="I76:I78"/>
    <mergeCell ref="K79:K81"/>
    <mergeCell ref="E80:H80"/>
    <mergeCell ref="E81:H81"/>
    <mergeCell ref="J76:J78"/>
    <mergeCell ref="K76:K78"/>
    <mergeCell ref="E77:H77"/>
    <mergeCell ref="E78:H78"/>
    <mergeCell ref="B79:B81"/>
    <mergeCell ref="C79:C81"/>
    <mergeCell ref="E79:H79"/>
    <mergeCell ref="I79:I81"/>
    <mergeCell ref="J79:J81"/>
    <mergeCell ref="I82:I84"/>
    <mergeCell ref="J82:J84"/>
    <mergeCell ref="K82:K84"/>
    <mergeCell ref="E83:H83"/>
    <mergeCell ref="E84:H84"/>
    <mergeCell ref="B85:B87"/>
    <mergeCell ref="C85:C87"/>
    <mergeCell ref="E85:H85"/>
    <mergeCell ref="I85:I87"/>
    <mergeCell ref="J85:J87"/>
    <mergeCell ref="E86:H86"/>
    <mergeCell ref="E87:H87"/>
    <mergeCell ref="B82:B84"/>
    <mergeCell ref="C82:C84"/>
    <mergeCell ref="E82:H82"/>
    <mergeCell ref="B91:B93"/>
    <mergeCell ref="C91:C93"/>
    <mergeCell ref="E91:H91"/>
    <mergeCell ref="I91:I93"/>
    <mergeCell ref="J91:J93"/>
    <mergeCell ref="K91:K93"/>
    <mergeCell ref="E92:H92"/>
    <mergeCell ref="E93:H93"/>
    <mergeCell ref="K85:K87"/>
    <mergeCell ref="B88:B90"/>
    <mergeCell ref="C88:C90"/>
    <mergeCell ref="I88:I90"/>
    <mergeCell ref="J88:J90"/>
    <mergeCell ref="K88:K90"/>
    <mergeCell ref="E89:H89"/>
    <mergeCell ref="E90:H90"/>
    <mergeCell ref="E88:H88"/>
    <mergeCell ref="B97:B99"/>
    <mergeCell ref="C97:C99"/>
    <mergeCell ref="E97:H97"/>
    <mergeCell ref="I97:I99"/>
    <mergeCell ref="J97:J99"/>
    <mergeCell ref="K97:K99"/>
    <mergeCell ref="E98:H98"/>
    <mergeCell ref="E99:H99"/>
    <mergeCell ref="B94:B96"/>
    <mergeCell ref="C94:C96"/>
    <mergeCell ref="E94:H94"/>
    <mergeCell ref="I94:I96"/>
    <mergeCell ref="J94:J96"/>
    <mergeCell ref="K94:K96"/>
    <mergeCell ref="E95:H95"/>
    <mergeCell ref="E96:H96"/>
  </mergeCells>
  <phoneticPr fontId="1" type="noConversion"/>
  <dataValidations count="4">
    <dataValidation type="list" allowBlank="1" showInputMessage="1" showErrorMessage="1" sqref="D7:D10 D19:D99">
      <formula1>"蔬菜,肉类,日用品,电器,药物,零食,超市,水费,电费,燃气费,其他"</formula1>
    </dataValidation>
    <dataValidation type="list" allowBlank="1" showInputMessage="1" showErrorMessage="1" sqref="J4:J22 J25:J29 J31:J79 J82 J85 J88 J91 J94 J97">
      <formula1>"现金,支付宝,微信,银行卡,信用卡"</formula1>
    </dataValidation>
    <dataValidation type="list" allowBlank="1" showInputMessage="1" showErrorMessage="1" sqref="D4">
      <formula1>"蔬菜,肉类,日用品,电器,药物,零食"</formula1>
    </dataValidation>
    <dataValidation type="list" allowBlank="1" showInputMessage="1" showErrorMessage="1" sqref="N4:N9 I4:I29 I31:I79 I82 I85 I88 I91 I94 I97">
      <formula1>"杜荣,黄亮,邹逍"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8月开支</vt:lpstr>
      <vt:lpstr>9月开支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2016-09-12T23:39:34Z</dcterms:modified>
</cp:coreProperties>
</file>