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Genesys\Generator\sheets\"/>
    </mc:Choice>
  </mc:AlternateContent>
  <xr:revisionPtr revIDLastSave="0" documentId="13_ncr:1_{94E92DDD-A831-445E-B63E-3656AD884D57}" xr6:coauthVersionLast="45" xr6:coauthVersionMax="45" xr10:uidLastSave="{00000000-0000-0000-0000-000000000000}"/>
  <bookViews>
    <workbookView xWindow="-120" yWindow="-120" windowWidth="20730" windowHeight="11310" tabRatio="677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 - NCP São Paulo" sheetId="15" r:id="rId4"/>
    <sheet name="Agentes - NCP Minas Gerais" sheetId="16" r:id="rId5"/>
    <sheet name="Agentes - Sucursal São Paulo" sheetId="13" r:id="rId6"/>
    <sheet name="Agentes - Sucursal Rio Branco" sheetId="14" r:id="rId7"/>
    <sheet name="Liderança" sheetId="17" r:id="rId8"/>
    <sheet name="Auto_Distribuição" sheetId="4" r:id="rId9"/>
    <sheet name="Versão" sheetId="5" r:id="rId10"/>
  </sheets>
  <definedNames>
    <definedName name="_xlnm._FilterDatabase" localSheetId="4" hidden="1">'Agentes - NCP Minas Gerais'!$A$1:$AB$23</definedName>
    <definedName name="_xlnm._FilterDatabase" localSheetId="3" hidden="1">'Agentes - NCP São Paulo'!$A$1:$BF$27</definedName>
    <definedName name="_xlnm._FilterDatabase" localSheetId="6" hidden="1">'Agentes - Sucursal Rio Branco'!$A$1:$AB$28</definedName>
    <definedName name="_xlnm._FilterDatabase" localSheetId="5" hidden="1">'Agentes - Sucursal São Paulo'!$A$1:$AB$40</definedName>
    <definedName name="_xlnm._FilterDatabase" localSheetId="2" hidden="1">Estrategia_Roteamento!#REF!</definedName>
    <definedName name="_xlnm._FilterDatabase" localSheetId="1" hidden="1">'Fila Virtual_VQ'!#REF!</definedName>
    <definedName name="_xlnm._FilterDatabase" localSheetId="7" hidden="1">Liderança!$A$1:$Z$1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3" l="1"/>
  <c r="V3" i="3"/>
  <c r="Y3" i="3"/>
  <c r="AB3" i="3"/>
  <c r="S4" i="3"/>
  <c r="V4" i="3"/>
  <c r="Y4" i="3"/>
  <c r="AB4" i="3"/>
  <c r="S5" i="3"/>
  <c r="V5" i="3"/>
  <c r="Y5" i="3"/>
  <c r="AB5" i="3"/>
  <c r="S6" i="3"/>
  <c r="V6" i="3"/>
  <c r="Y6" i="3"/>
  <c r="AB6" i="3"/>
  <c r="S7" i="3"/>
  <c r="V7" i="3"/>
  <c r="Y7" i="3"/>
  <c r="AB7" i="3"/>
  <c r="S8" i="3"/>
  <c r="V8" i="3"/>
  <c r="Y8" i="3"/>
  <c r="AB8" i="3"/>
  <c r="S9" i="3"/>
  <c r="V9" i="3"/>
  <c r="Y9" i="3"/>
  <c r="AB9" i="3"/>
  <c r="S10" i="3"/>
  <c r="V10" i="3"/>
  <c r="Y10" i="3"/>
  <c r="AB10" i="3"/>
  <c r="S11" i="3"/>
  <c r="V11" i="3"/>
  <c r="Y11" i="3"/>
  <c r="AB11" i="3"/>
  <c r="S12" i="3"/>
  <c r="V12" i="3"/>
  <c r="Y12" i="3"/>
  <c r="AB12" i="3"/>
  <c r="S13" i="3"/>
  <c r="V13" i="3"/>
  <c r="Y13" i="3"/>
  <c r="AB13" i="3"/>
  <c r="S14" i="3"/>
  <c r="V14" i="3"/>
  <c r="Y14" i="3"/>
  <c r="AB14" i="3"/>
  <c r="S15" i="3"/>
  <c r="V15" i="3"/>
  <c r="Y15" i="3"/>
  <c r="AB15" i="3"/>
  <c r="S16" i="3"/>
  <c r="V16" i="3"/>
  <c r="Y16" i="3"/>
  <c r="AB16" i="3"/>
  <c r="S17" i="3"/>
  <c r="V17" i="3"/>
  <c r="Y17" i="3"/>
  <c r="AB17" i="3"/>
  <c r="S18" i="3"/>
  <c r="V18" i="3"/>
  <c r="Y18" i="3"/>
  <c r="AB18" i="3"/>
  <c r="S19" i="3"/>
  <c r="V19" i="3"/>
  <c r="Y19" i="3"/>
  <c r="AB19" i="3"/>
  <c r="S20" i="3"/>
  <c r="V20" i="3"/>
  <c r="Y20" i="3"/>
  <c r="AB20" i="3"/>
  <c r="S21" i="3"/>
  <c r="V21" i="3"/>
  <c r="Y21" i="3"/>
  <c r="AB21" i="3"/>
  <c r="S22" i="3"/>
  <c r="V22" i="3"/>
  <c r="Y22" i="3"/>
  <c r="AB22" i="3"/>
  <c r="S23" i="3"/>
  <c r="V23" i="3"/>
  <c r="Y23" i="3"/>
  <c r="AB23" i="3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Hagime</author>
  </authors>
  <commentList>
    <comment ref="A10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Andrea Hagime:</t>
        </r>
        <r>
          <rPr>
            <sz val="9"/>
            <color indexed="81"/>
            <rFont val="Segoe UI"/>
            <family val="2"/>
          </rPr>
          <t xml:space="preserve">
Em fase de movimentação (Recrutamento Interno)
</t>
        </r>
      </text>
    </comment>
    <comment ref="J30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Andrea Hagime:</t>
        </r>
        <r>
          <rPr>
            <sz val="9"/>
            <color indexed="81"/>
            <rFont val="Segoe UI"/>
            <family val="2"/>
          </rPr>
          <t xml:space="preserve">
Não há skill, VDN e ID disponíveis. Abri chamado para criação, mas a TI informou que tínhamos que aguardar a nova plataforma
</t>
        </r>
      </text>
    </comment>
  </commentList>
</comments>
</file>

<file path=xl/sharedStrings.xml><?xml version="1.0" encoding="utf-8"?>
<sst xmlns="http://schemas.openxmlformats.org/spreadsheetml/2006/main" count="2873" uniqueCount="908">
  <si>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</si>
  <si>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</si>
  <si>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</si>
  <si>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</si>
  <si>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</si>
  <si>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</si>
  <si>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</si>
  <si>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</si>
  <si>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</si>
  <si>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</si>
  <si>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</si>
  <si>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</si>
  <si>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</si>
  <si>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</si>
  <si>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</si>
  <si>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</si>
  <si>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</si>
  <si>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</si>
  <si>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</si>
  <si>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</si>
  <si>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</si>
  <si>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</si>
  <si>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</si>
  <si>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</si>
  <si>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</si>
  <si>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</si>
  <si>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</si>
  <si>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</si>
  <si>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</si>
  <si>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</si>
  <si>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</si>
  <si>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</si>
  <si>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</si>
  <si>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</si>
  <si>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</si>
  <si>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</si>
  <si>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</si>
  <si>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</si>
  <si>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</si>
  <si>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</si>
  <si>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</si>
  <si>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</si>
  <si>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</si>
  <si>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</si>
  <si>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</si>
  <si>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</si>
  <si>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</si>
  <si>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</si>
  <si>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</si>
  <si>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</si>
  <si>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</si>
  <si>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</si>
  <si>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</si>
  <si>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</si>
  <si>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</si>
  <si>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</si>
  <si>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</si>
  <si>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</si>
  <si>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</si>
  <si>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</si>
  <si>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</si>
  <si>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</si>
  <si>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</si>
  <si>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</si>
  <si>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</si>
  <si>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</si>
  <si>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SIM</t>
  </si>
  <si>
    <t>Skills</t>
  </si>
  <si>
    <t>&gt;=10</t>
  </si>
  <si>
    <t>Virtual Queue - VQG_N1_</t>
  </si>
  <si>
    <t>Virtual Queue VQ</t>
  </si>
  <si>
    <t>Grupo de VAG_N1_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</si>
  <si>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</si>
  <si>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</si>
  <si>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</si>
  <si>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</si>
  <si>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</si>
  <si>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</si>
  <si>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</si>
  <si>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</si>
  <si>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>HORARIO_SEG_SEX_0815_1830_EXCETO_FERIADOS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</si>
  <si>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</si>
  <si>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</si>
  <si>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</si>
  <si>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</si>
  <si>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</si>
  <si>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</si>
  <si>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</si>
  <si>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</si>
  <si>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</si>
  <si>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</si>
  <si>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</si>
  <si>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</si>
  <si>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URA 
(AVAYA ou DNK)</t>
  </si>
  <si>
    <t>Qtd. Meses Gravação 
(13 ou 60 meses)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</si>
  <si>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</si>
  <si>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</si>
  <si>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</si>
  <si>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</si>
  <si>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</si>
  <si>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</si>
  <si>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</si>
  <si>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vqg_area</t>
  </si>
  <si>
    <t>vqg_oper</t>
  </si>
  <si>
    <t>vqg_n1</t>
  </si>
  <si>
    <t>vq_principal</t>
  </si>
  <si>
    <t>vag_oper</t>
  </si>
  <si>
    <t>vag_n1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</si>
  <si>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</si>
  <si>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</si>
  <si>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</si>
  <si>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</si>
  <si>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</si>
  <si>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</si>
  <si>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</si>
  <si>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</si>
  <si>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</si>
  <si>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</si>
  <si>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</si>
  <si>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</si>
  <si>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</si>
  <si>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</si>
  <si>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</si>
  <si>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</si>
  <si>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</si>
  <si>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</si>
  <si>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</si>
  <si>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</si>
  <si>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</si>
  <si>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</si>
  <si>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</si>
  <si>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</si>
  <si>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</si>
  <si>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</si>
  <si>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</si>
  <si>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</si>
  <si>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</si>
  <si>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</si>
  <si>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</si>
  <si>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</si>
  <si>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</si>
  <si>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</si>
  <si>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</si>
  <si>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</si>
  <si>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vq</t>
  </si>
  <si>
    <t>TIPOSERVICO</t>
  </si>
  <si>
    <t>3003-6247</t>
  </si>
  <si>
    <t>Ramal</t>
  </si>
  <si>
    <t>F0104553</t>
  </si>
  <si>
    <t>F0119467</t>
  </si>
  <si>
    <t>F0120546</t>
  </si>
  <si>
    <t>F0114889</t>
  </si>
  <si>
    <t>F0100369</t>
  </si>
  <si>
    <t>F0115384</t>
  </si>
  <si>
    <t>F0113742</t>
  </si>
  <si>
    <t>F0106760</t>
  </si>
  <si>
    <t>F0123577</t>
  </si>
  <si>
    <t>F0116258</t>
  </si>
  <si>
    <t>F0118176</t>
  </si>
  <si>
    <t>F0112521</t>
  </si>
  <si>
    <t>F0117610</t>
  </si>
  <si>
    <t>F0100878</t>
  </si>
  <si>
    <t>F0115872</t>
  </si>
  <si>
    <t>F0112770</t>
  </si>
  <si>
    <t>F0124820</t>
  </si>
  <si>
    <t>F0110881</t>
  </si>
  <si>
    <t>F0125954</t>
  </si>
  <si>
    <t>F0104641</t>
  </si>
  <si>
    <t>F0124175</t>
  </si>
  <si>
    <t>F0115590</t>
  </si>
  <si>
    <t>F0125861-3</t>
  </si>
  <si>
    <t>F0113679</t>
  </si>
  <si>
    <t>F0125862</t>
  </si>
  <si>
    <t>F0126238</t>
  </si>
  <si>
    <t>F0125851</t>
  </si>
  <si>
    <t>P0642867</t>
  </si>
  <si>
    <t>P0620270</t>
  </si>
  <si>
    <t>P0620260</t>
  </si>
  <si>
    <t>P0641451</t>
  </si>
  <si>
    <t>P0641947</t>
  </si>
  <si>
    <t>P0641949</t>
  </si>
  <si>
    <t>P0642112</t>
  </si>
  <si>
    <t>P0641971</t>
  </si>
  <si>
    <t>P0638649</t>
  </si>
  <si>
    <t>P0642866</t>
  </si>
  <si>
    <t>P0641974</t>
  </si>
  <si>
    <t>P0640422</t>
  </si>
  <si>
    <t>P0642019</t>
  </si>
  <si>
    <t>P0639209</t>
  </si>
  <si>
    <t>F0100369-0</t>
  </si>
  <si>
    <t>F0116258-6</t>
  </si>
  <si>
    <t>F0106760-5</t>
  </si>
  <si>
    <t>F0104641-1</t>
  </si>
  <si>
    <t>F0112770-5</t>
  </si>
  <si>
    <t>F0112521-4</t>
  </si>
  <si>
    <t>F0120546-3</t>
  </si>
  <si>
    <t>F0110881-6</t>
  </si>
  <si>
    <t>F0105875-4</t>
  </si>
  <si>
    <t>F0115384-6</t>
  </si>
  <si>
    <t>VQG_OPER_OD_COR_POTENC_SUCURSAL_RIO_BRANCO</t>
  </si>
  <si>
    <t>&gt;=09</t>
  </si>
  <si>
    <t>&gt;=08</t>
  </si>
  <si>
    <t>&gt;=07</t>
  </si>
  <si>
    <t>Skill</t>
  </si>
  <si>
    <t>ID</t>
  </si>
  <si>
    <t>AGATHA</t>
  </si>
  <si>
    <t>ALAN</t>
  </si>
  <si>
    <t>ANA PAULA</t>
  </si>
  <si>
    <t>ANDERSON</t>
  </si>
  <si>
    <t>ANDREA</t>
  </si>
  <si>
    <t>MIRIAM PRISCILA</t>
  </si>
  <si>
    <t>DANIELE</t>
  </si>
  <si>
    <t>REGINALDO DOUGLAS</t>
  </si>
  <si>
    <t>FERNANDA</t>
  </si>
  <si>
    <t>JOANA</t>
  </si>
  <si>
    <t>JULIANA</t>
  </si>
  <si>
    <t>JULIANO</t>
  </si>
  <si>
    <t>FABIO</t>
  </si>
  <si>
    <t>LUCIANA</t>
  </si>
  <si>
    <t>LUCIANO</t>
  </si>
  <si>
    <t>LUCILENE</t>
  </si>
  <si>
    <t>MARIANA</t>
  </si>
  <si>
    <t>MARY</t>
  </si>
  <si>
    <t>NAIARA</t>
  </si>
  <si>
    <t>ROBERTA</t>
  </si>
  <si>
    <t>ROGERIO</t>
  </si>
  <si>
    <t>SABRINY</t>
  </si>
  <si>
    <t>SILMARA</t>
  </si>
  <si>
    <t>SIMONE</t>
  </si>
  <si>
    <t>TIAGO</t>
  </si>
  <si>
    <t>VANESSA</t>
  </si>
  <si>
    <t>VIVIANE</t>
  </si>
  <si>
    <t>ANDREIA</t>
  </si>
  <si>
    <t>BARBARA</t>
  </si>
  <si>
    <t>BRUNA</t>
  </si>
  <si>
    <t>CAIO</t>
  </si>
  <si>
    <t>GIZELE</t>
  </si>
  <si>
    <t>JANAINA</t>
  </si>
  <si>
    <t>JOAO</t>
  </si>
  <si>
    <t>LUCAS</t>
  </si>
  <si>
    <t>MARIA DE FATIMA</t>
  </si>
  <si>
    <t>PEDRO</t>
  </si>
  <si>
    <t>PRISCILA</t>
  </si>
  <si>
    <t>RENATA</t>
  </si>
  <si>
    <t>RAFAEL</t>
  </si>
  <si>
    <t>ALINE</t>
  </si>
  <si>
    <t>BRUNO</t>
  </si>
  <si>
    <t>CAMILA</t>
  </si>
  <si>
    <t>CAROLINE</t>
  </si>
  <si>
    <t>CAROLLINE</t>
  </si>
  <si>
    <t>CLAUDIA</t>
  </si>
  <si>
    <t>JOSE</t>
  </si>
  <si>
    <t>IGOR</t>
  </si>
  <si>
    <t>LUIZ</t>
  </si>
  <si>
    <t>RONALDO</t>
  </si>
  <si>
    <t>MAURICIO</t>
  </si>
  <si>
    <t>PATRICIA</t>
  </si>
  <si>
    <t>PAULA</t>
  </si>
  <si>
    <t>RAPHAEL</t>
  </si>
  <si>
    <t>TOMAS</t>
  </si>
  <si>
    <t>THAMIRIS</t>
  </si>
  <si>
    <t>LEANDRO</t>
  </si>
  <si>
    <t>Serviço</t>
  </si>
  <si>
    <t>ALESSANDRA</t>
  </si>
  <si>
    <t>CESAR</t>
  </si>
  <si>
    <t>DIANA</t>
  </si>
  <si>
    <t>FELIPE</t>
  </si>
  <si>
    <t>GISELE</t>
  </si>
  <si>
    <t>GUILHERME</t>
  </si>
  <si>
    <t>ISABELA</t>
  </si>
  <si>
    <t>JESSICA</t>
  </si>
  <si>
    <t>JONAS</t>
  </si>
  <si>
    <t>JORGE</t>
  </si>
  <si>
    <t>LILIANE</t>
  </si>
  <si>
    <t>MAIARA</t>
  </si>
  <si>
    <t>MARCELA</t>
  </si>
  <si>
    <t>PHELIPE</t>
  </si>
  <si>
    <t>RODOLFO</t>
  </si>
  <si>
    <t>SHEILA</t>
  </si>
  <si>
    <t xml:space="preserve">TANIA </t>
  </si>
  <si>
    <t>VINICIUS</t>
  </si>
  <si>
    <t>Local de Trabalho - ANDAR CCM</t>
  </si>
  <si>
    <t>F0118973-5</t>
  </si>
  <si>
    <t>F0118973</t>
  </si>
  <si>
    <t>agatha.rodrigues@portoseguro.com.br</t>
  </si>
  <si>
    <t>Assist. Com</t>
  </si>
  <si>
    <t>ROMEIRO RODRIGUES</t>
  </si>
  <si>
    <t xml:space="preserve">CORRETORES POTENCIAIS SUCURSAL SP  </t>
  </si>
  <si>
    <t>ALESSANDRO GRUN</t>
  </si>
  <si>
    <t>-</t>
  </si>
  <si>
    <t>USABILIDADE</t>
  </si>
  <si>
    <t>AVAYA</t>
  </si>
  <si>
    <t>13 MESES</t>
  </si>
  <si>
    <t>F0125906-7</t>
  </si>
  <si>
    <t>F0125906</t>
  </si>
  <si>
    <t>alan.louzada@portoseguro.com.br</t>
  </si>
  <si>
    <t>Anal. Sup. Com.</t>
  </si>
  <si>
    <t>LOUZADA</t>
  </si>
  <si>
    <t>F0109866-7</t>
  </si>
  <si>
    <t>F0109866</t>
  </si>
  <si>
    <t>anapaula.miranda@portoseguro.com.br</t>
  </si>
  <si>
    <t>MIRANDA MORRO</t>
  </si>
  <si>
    <t>F0125721-8</t>
  </si>
  <si>
    <t>F0125721</t>
  </si>
  <si>
    <t>anderson.dias@portoseguro.com.br</t>
  </si>
  <si>
    <t>MENDES DIAS</t>
  </si>
  <si>
    <t>F0118971-9</t>
  </si>
  <si>
    <t>F0118971</t>
  </si>
  <si>
    <t>andrea.vasconcellos@portoseguro.com.br</t>
  </si>
  <si>
    <t>ELIS ESPINOZA VASCONCELLOS</t>
  </si>
  <si>
    <t>F0105010-9</t>
  </si>
  <si>
    <t>F0105010</t>
  </si>
  <si>
    <t>priscila.novais@portoseguro.com.br</t>
  </si>
  <si>
    <t>NOVAIS RODRIGUES</t>
  </si>
  <si>
    <t>F0104885-6</t>
  </si>
  <si>
    <t>F0104885</t>
  </si>
  <si>
    <t>daniele.silva@portoseguro.com.br</t>
  </si>
  <si>
    <t>APARECIDA BOTELHO DA SILVA</t>
  </si>
  <si>
    <t>F0110985-5</t>
  </si>
  <si>
    <t>F0110985</t>
  </si>
  <si>
    <t>douglas.taipeiro@portoseguro.com.br</t>
  </si>
  <si>
    <t>DE SOUZA TAIPEIRO</t>
  </si>
  <si>
    <t>fernanda.cuba@portoseguro.com.br</t>
  </si>
  <si>
    <t>CUBA</t>
  </si>
  <si>
    <t>F0114052-3</t>
  </si>
  <si>
    <t>F0114052</t>
  </si>
  <si>
    <t>fernandacavalcanti.costa@portoseguro.com.br</t>
  </si>
  <si>
    <t>CAVALCANTI COSTA</t>
  </si>
  <si>
    <t>F0125720-0</t>
  </si>
  <si>
    <t>F0125720</t>
  </si>
  <si>
    <t>joana.santos@portoseguro.com.br</t>
  </si>
  <si>
    <t>CLAUDIA DE OLIVEIRA SANTOS</t>
  </si>
  <si>
    <t>F0122956-7</t>
  </si>
  <si>
    <t>F0122956</t>
  </si>
  <si>
    <t>juliana.luna@portoseguro.com.br</t>
  </si>
  <si>
    <t>TENORIO DE LUNA</t>
  </si>
  <si>
    <t>F0125409-0</t>
  </si>
  <si>
    <t>F0125409</t>
  </si>
  <si>
    <t>juliano.dias@portoseguro.com.br</t>
  </si>
  <si>
    <t>CESARE LUZ DIAS</t>
  </si>
  <si>
    <t>F0101905-8</t>
  </si>
  <si>
    <t>F0101905</t>
  </si>
  <si>
    <t>fabio.kushita@portoseguro.com.br</t>
  </si>
  <si>
    <t>KUSHITA</t>
  </si>
  <si>
    <t>F0118972-7</t>
  </si>
  <si>
    <t>F0118972</t>
  </si>
  <si>
    <t>OLIVEIRA PASSOS</t>
  </si>
  <si>
    <t>F0110892-1</t>
  </si>
  <si>
    <t>F0110892</t>
  </si>
  <si>
    <t>luciano.souza@portoseguro.com.br</t>
  </si>
  <si>
    <t>BRUNO DA SILVA SOUZA</t>
  </si>
  <si>
    <t>F0125907-5</t>
  </si>
  <si>
    <t>F0125907</t>
  </si>
  <si>
    <t>lucilene.lima@portoseguro.com.br</t>
  </si>
  <si>
    <t>MENEZES DE LIMA</t>
  </si>
  <si>
    <t>F0105159-8</t>
  </si>
  <si>
    <t>F0105159</t>
  </si>
  <si>
    <t>mariana.soares@portoseguro.com.br</t>
  </si>
  <si>
    <t>SOARES BRAGHETTO</t>
  </si>
  <si>
    <t>F0125768-4</t>
  </si>
  <si>
    <t>F0125768</t>
  </si>
  <si>
    <t>mary.duarte@portoseguro.com.br</t>
  </si>
  <si>
    <t>DENISE DO NASCIMENTO DUARTE</t>
  </si>
  <si>
    <t>F0117279-4</t>
  </si>
  <si>
    <t>F0117279</t>
  </si>
  <si>
    <t>naiara.santos@portoseguro.com.br</t>
  </si>
  <si>
    <t>DOURADO DA SILVA SANTOS</t>
  </si>
  <si>
    <t>F0117655-2</t>
  </si>
  <si>
    <t>F0117655</t>
  </si>
  <si>
    <t>roberta.dealmeida@portoseguro.com.br</t>
  </si>
  <si>
    <t>DE ALMEIDA FRANCO</t>
  </si>
  <si>
    <t>F0103737-4</t>
  </si>
  <si>
    <t>F0103737</t>
  </si>
  <si>
    <t>rogerio.sampaio@portoseguro.com.br</t>
  </si>
  <si>
    <t>DE CARVALHO SAMPAIO</t>
  </si>
  <si>
    <t>F0123614-8</t>
  </si>
  <si>
    <t>F0123614</t>
  </si>
  <si>
    <t>sabriny.araujo@portoseguro.com.br</t>
  </si>
  <si>
    <t>LINS DE ARAUJO</t>
  </si>
  <si>
    <t>F0113609-7</t>
  </si>
  <si>
    <t>F0113609</t>
  </si>
  <si>
    <t>silmaraferreira.silva@portoseguro.com.br</t>
  </si>
  <si>
    <t>FERREIRA DA SILVA</t>
  </si>
  <si>
    <t>F0102512-0</t>
  </si>
  <si>
    <t>F0102512</t>
  </si>
  <si>
    <t>simone.desousa@portoseguro.com.br</t>
  </si>
  <si>
    <t>ROCHA DE SOUSA</t>
  </si>
  <si>
    <t>F0118806-2</t>
  </si>
  <si>
    <t>F0118806</t>
  </si>
  <si>
    <t>tiago.lopes@portoseguro.com.br</t>
  </si>
  <si>
    <t>JOSÉ RAMOS LOPES</t>
  </si>
  <si>
    <t>F0112045-0</t>
  </si>
  <si>
    <t>F0112045</t>
  </si>
  <si>
    <t>tiago.marques@portoseguro.com.br</t>
  </si>
  <si>
    <t>MARQUES DA SILVA</t>
  </si>
  <si>
    <t>F0113353-5</t>
  </si>
  <si>
    <t>F0113353</t>
  </si>
  <si>
    <t>vanessa.marques@portoseguro.com.br</t>
  </si>
  <si>
    <t>CRISTINA MARQUES DA SILVA</t>
  </si>
  <si>
    <t>F0124820-0</t>
  </si>
  <si>
    <t>vitor.silveira@portoseguro.com.br</t>
  </si>
  <si>
    <t>VITOR</t>
  </si>
  <si>
    <t>DE ARAUJO SILVEIRA</t>
  </si>
  <si>
    <t>F0110764-0</t>
  </si>
  <si>
    <t>F0110764</t>
  </si>
  <si>
    <t>viviane.renata@portoseguro.com.br</t>
  </si>
  <si>
    <t>RENATA MOTA DE MENEZES</t>
  </si>
  <si>
    <t>F0117853-9</t>
  </si>
  <si>
    <t>F0117853</t>
  </si>
  <si>
    <t>beatriz.pardinho@portoseguro.com.br</t>
  </si>
  <si>
    <t>ANL. SUP.COML.</t>
  </si>
  <si>
    <t>BEATRIZ</t>
  </si>
  <si>
    <t>PARDINHO DOS SANTOS</t>
  </si>
  <si>
    <t>F0122114-0</t>
  </si>
  <si>
    <t>F0122114</t>
  </si>
  <si>
    <t>bruno.grangeiro@portoseguro.com.br</t>
  </si>
  <si>
    <t>GOMES GRANGEIRO DOS SANTOS</t>
  </si>
  <si>
    <t>F0117399-5</t>
  </si>
  <si>
    <t>F0117399</t>
  </si>
  <si>
    <t>emersonpereira.rodrigues@portoseguro.com.br</t>
  </si>
  <si>
    <t>EMERSON</t>
  </si>
  <si>
    <t>PEREIRA RODRIGUES</t>
  </si>
  <si>
    <t>F0107083-5</t>
  </si>
  <si>
    <t>F0107083</t>
  </si>
  <si>
    <t>francineli.zaparoli@portoseguro.com.br</t>
  </si>
  <si>
    <t>FRANCINELI</t>
  </si>
  <si>
    <t>ANELLI LUZ ZAPAROLI</t>
  </si>
  <si>
    <t>F0119420-8</t>
  </si>
  <si>
    <t>F0119420</t>
  </si>
  <si>
    <t>rodrigoaraujo.souza@portoseguro.com.br</t>
  </si>
  <si>
    <t>RODRIGO</t>
  </si>
  <si>
    <t>ARAUJO DE SOUZA</t>
  </si>
  <si>
    <t>F01248693-3</t>
  </si>
  <si>
    <t>F01248693</t>
  </si>
  <si>
    <t>sabrina.marino@portoseguro.com.br</t>
  </si>
  <si>
    <t>SABRINA</t>
  </si>
  <si>
    <t>MARINO DA SILVA</t>
  </si>
  <si>
    <t>F0125515-0</t>
  </si>
  <si>
    <t>F0125515</t>
  </si>
  <si>
    <t>pedro.neves@portoseguro.com.br</t>
  </si>
  <si>
    <t>APRENDIZ</t>
  </si>
  <si>
    <t>GABRIEL SOUSA NEVES</t>
  </si>
  <si>
    <t>F0127101-6</t>
  </si>
  <si>
    <t>F0127101</t>
  </si>
  <si>
    <t>thalita.duarte@portoseguro.com.br</t>
  </si>
  <si>
    <t>THALITA</t>
  </si>
  <si>
    <t xml:space="preserve"> DE LIMA DUARTE</t>
  </si>
  <si>
    <t>F0101782-9</t>
  </si>
  <si>
    <t>F0101782</t>
  </si>
  <si>
    <t>andrea.hagime@portoseguro.com.br</t>
  </si>
  <si>
    <t>COORD. SUP.COML.</t>
  </si>
  <si>
    <t>ANDRÉA</t>
  </si>
  <si>
    <t>HAGIME</t>
  </si>
  <si>
    <t>ANALISTA</t>
  </si>
  <si>
    <t>CORRETORES POTENCIAIS SUCURSAL RIO BRANCO</t>
  </si>
  <si>
    <t>F0169036-1</t>
  </si>
  <si>
    <t>F0169036</t>
  </si>
  <si>
    <t>aline.martins@portoseguro.com.br</t>
  </si>
  <si>
    <t>ASSISTENTE COMERCIAL</t>
  </si>
  <si>
    <t>NUNES MIRANDA MARTINS</t>
  </si>
  <si>
    <t>BRUNO LEÃO</t>
  </si>
  <si>
    <t>08:30 - 18:00</t>
  </si>
  <si>
    <t>F0121670-8</t>
  </si>
  <si>
    <t>F0121670</t>
  </si>
  <si>
    <t>bruna.bomfim@portoseguro.com.br</t>
  </si>
  <si>
    <t>DO BOMFIM SILVA</t>
  </si>
  <si>
    <t>F0120947-7</t>
  </si>
  <si>
    <t>F0120947</t>
  </si>
  <si>
    <t>bruno.fortuna@portoseguro.com.br</t>
  </si>
  <si>
    <t>FORTUNA DIAS</t>
  </si>
  <si>
    <t>F0121842-5</t>
  </si>
  <si>
    <t>F0121842</t>
  </si>
  <si>
    <t>camila.cristina@portoseguro.com.br</t>
  </si>
  <si>
    <t>CRISTINA R M DE CARVALHO ALVES</t>
  </si>
  <si>
    <t>F0122711-4</t>
  </si>
  <si>
    <t>F0122711</t>
  </si>
  <si>
    <t>caroline.lopes@portoseguro.com.br</t>
  </si>
  <si>
    <t>SIMOES LOPES PEREIRA</t>
  </si>
  <si>
    <t>F0114459-6</t>
  </si>
  <si>
    <t>F0114459</t>
  </si>
  <si>
    <t>carolline.acioly@portoseguro.com.br</t>
  </si>
  <si>
    <t>LOPES ACIOLY</t>
  </si>
  <si>
    <t>EM SUBSTITUIÇÃO</t>
  </si>
  <si>
    <t>F0111116</t>
  </si>
  <si>
    <t>claudia.trindade@portoseguro.com.br</t>
  </si>
  <si>
    <t>GERENTE COMERCIAL</t>
  </si>
  <si>
    <t>DOS SANTOS TRINDADE DE ALMEIDA</t>
  </si>
  <si>
    <t>F0119446-1</t>
  </si>
  <si>
    <t>F0119446-</t>
  </si>
  <si>
    <t>jose.junior@portoseguro.com.br</t>
  </si>
  <si>
    <t>ANTONIO JUNIOR</t>
  </si>
  <si>
    <t>F0169346-8</t>
  </si>
  <si>
    <t>F0169346</t>
  </si>
  <si>
    <t>ericka.guedes@portoseguro.com.br</t>
  </si>
  <si>
    <t>ANALISTA DE SUPORTE COMERCIAL</t>
  </si>
  <si>
    <t>ERICKA</t>
  </si>
  <si>
    <t>QUERNE CARIELLE GUEDES SILVA</t>
  </si>
  <si>
    <t>F0113168-0</t>
  </si>
  <si>
    <t>F0113168</t>
  </si>
  <si>
    <t>fernanda.duarte@portoseguro.com.br</t>
  </si>
  <si>
    <t>MELO DUARTE DE OLIVEIRA CARRIÇO</t>
  </si>
  <si>
    <t>F0112918-0</t>
  </si>
  <si>
    <t>F0112918</t>
  </si>
  <si>
    <t>igor.gomes@portoseguro.com.br</t>
  </si>
  <si>
    <t>GOMES DO ESPIRITO SANTO</t>
  </si>
  <si>
    <t>F0125851-6</t>
  </si>
  <si>
    <t>lucas.coelho@portoseguro.com.br</t>
  </si>
  <si>
    <t>DE FIGUEIREDO COELHO</t>
  </si>
  <si>
    <t>F01195352</t>
  </si>
  <si>
    <t>RICARDO MACEDO DE MESQUITA</t>
  </si>
  <si>
    <t>F0127152-0</t>
  </si>
  <si>
    <t>F0127152</t>
  </si>
  <si>
    <t>ronaldo.marques@portoseguro.com.br</t>
  </si>
  <si>
    <t>MARQUES DOS SANTOS JUNIOR</t>
  </si>
  <si>
    <t>F0168984-3</t>
  </si>
  <si>
    <t>F0168984</t>
  </si>
  <si>
    <t>marcia.leon@portoseguro.com.br</t>
  </si>
  <si>
    <t>MARCIA</t>
  </si>
  <si>
    <t>MARIA CAMPOS LEON</t>
  </si>
  <si>
    <t>F0111992-3</t>
  </si>
  <si>
    <t>F0111992</t>
  </si>
  <si>
    <t>mauricio.castro@portoseguro.com.br</t>
  </si>
  <si>
    <t>TIBAU MOTTA BARBI DE CASTRO</t>
  </si>
  <si>
    <t>F0123176-6</t>
  </si>
  <si>
    <t>F0123176</t>
  </si>
  <si>
    <t>patricia.dasilva@portoseguro.com.br</t>
  </si>
  <si>
    <t>OLIVEIRA DA SILVA</t>
  </si>
  <si>
    <t>F0169025-6</t>
  </si>
  <si>
    <t>F0169025</t>
  </si>
  <si>
    <t>paula.bartolette@portoseguro.com.br</t>
  </si>
  <si>
    <t>FERNANDA DOS SANTOS BARTOLETTE</t>
  </si>
  <si>
    <t>F0120956-6</t>
  </si>
  <si>
    <t>F0120956</t>
  </si>
  <si>
    <t>raphael.mendes@portoseguro.com.br</t>
  </si>
  <si>
    <t>MENDES</t>
  </si>
  <si>
    <t>F0116871-1</t>
  </si>
  <si>
    <t>F0116871</t>
  </si>
  <si>
    <t>roberta.carvalho@portoseguro.com.br</t>
  </si>
  <si>
    <t>FERREIRA DE CARVALHO</t>
  </si>
  <si>
    <t>F0168959-2</t>
  </si>
  <si>
    <t>F0168959</t>
  </si>
  <si>
    <t>simone.souza@portoseguro.com.br</t>
  </si>
  <si>
    <t>MIRANDA DE SOUSA LIMA</t>
  </si>
  <si>
    <t>F0112155-3</t>
  </si>
  <si>
    <t>F0112155</t>
  </si>
  <si>
    <t>simone.evres@portoseguro.com.br</t>
  </si>
  <si>
    <t>RIBEIRO EVRES</t>
  </si>
  <si>
    <t>F0114348-4</t>
  </si>
  <si>
    <t>F0114348</t>
  </si>
  <si>
    <t>tomas.mello@portoseguro.com.br</t>
  </si>
  <si>
    <t>MELO</t>
  </si>
  <si>
    <t>F0127133-4</t>
  </si>
  <si>
    <t>F0127133</t>
  </si>
  <si>
    <t>thamiris.lemos@portoseguro.com.br</t>
  </si>
  <si>
    <t>LEMOS FERREIRA DA CRUZ</t>
  </si>
  <si>
    <t>F0126716-7</t>
  </si>
  <si>
    <t>F0126716</t>
  </si>
  <si>
    <t>leandro.correia@portoseguro.com.br</t>
  </si>
  <si>
    <t>FERNANDES CORREIA</t>
  </si>
  <si>
    <t>F0127306-0</t>
  </si>
  <si>
    <t>F0127306</t>
  </si>
  <si>
    <t>priscilla.lacerda@portoseguro.com.br</t>
  </si>
  <si>
    <t>PRISCILLA</t>
  </si>
  <si>
    <t>MARTINS LACERDA</t>
  </si>
  <si>
    <t>alessandra.magalhaes@portoseguro.com.br</t>
  </si>
  <si>
    <t>COMERCIAL</t>
  </si>
  <si>
    <t>APARECIDA MAGALHAES</t>
  </si>
  <si>
    <t xml:space="preserve">NDCP SP  </t>
  </si>
  <si>
    <t>ANA PAULA CAVICHIOLI</t>
  </si>
  <si>
    <t>F0117348-0</t>
  </si>
  <si>
    <t>F0117348</t>
  </si>
  <si>
    <t>alinecristina.pereira@portoseguro.com.br</t>
  </si>
  <si>
    <t>CRISTINA DOS SANTOS MORAO PEREIRA</t>
  </si>
  <si>
    <t>F0118187-4</t>
  </si>
  <si>
    <t>F0118187</t>
  </si>
  <si>
    <t>bruna.ribeiro@portoseguro.com.br</t>
  </si>
  <si>
    <t>ELOYSE RIBEIRO SILVA</t>
  </si>
  <si>
    <t>F0117249-7</t>
  </si>
  <si>
    <t>F011724</t>
  </si>
  <si>
    <t>brunofernandes.santos@portoseguro.com.br</t>
  </si>
  <si>
    <t>SUP. COMERCIAL</t>
  </si>
  <si>
    <t>FERNANDES DOS SANTOS</t>
  </si>
  <si>
    <t>F0114992-0</t>
  </si>
  <si>
    <t>F0114992</t>
  </si>
  <si>
    <t>caio.cesar@portoseguro.com.br</t>
  </si>
  <si>
    <t>CESAR HORACIO</t>
  </si>
  <si>
    <t>carolinesimao.santos@portoseguro.com.br</t>
  </si>
  <si>
    <t>SIMAO DOS SANTOS</t>
  </si>
  <si>
    <t>cesar.figueredo@portoseguro.com.br</t>
  </si>
  <si>
    <t>AUGUSTO PETRAFEZA FIGUEREDO</t>
  </si>
  <si>
    <t>F0124821-9</t>
  </si>
  <si>
    <t>F0124821</t>
  </si>
  <si>
    <t>denis.scarpa@portoseguro.com.br</t>
  </si>
  <si>
    <t>DENIS</t>
  </si>
  <si>
    <t>DE SOUSA SCARPA</t>
  </si>
  <si>
    <t>diana.melo@portoseguro.com.br</t>
  </si>
  <si>
    <t>CARNEIRO FERREIRA DE MELO</t>
  </si>
  <si>
    <t>felipe.zanetti@portoseguro.com.br</t>
  </si>
  <si>
    <t>ZANETTI LUCAS</t>
  </si>
  <si>
    <t>franciani.trindade@portoseguro.com.br</t>
  </si>
  <si>
    <t>ATENDIMENTO</t>
  </si>
  <si>
    <t xml:space="preserve">FRANCIANI </t>
  </si>
  <si>
    <t>TRINDADE CALHEIROS</t>
  </si>
  <si>
    <t>F0126238-6</t>
  </si>
  <si>
    <t>giselerosario.silva@portoseguro.com.br</t>
  </si>
  <si>
    <t>ROSARIO DA SILVA</t>
  </si>
  <si>
    <t>guilherme.figueiredo@portoseguro.com.br</t>
  </si>
  <si>
    <t>FERREIRA DE FIGUEIREDO</t>
  </si>
  <si>
    <t>isabela.paula@portoseguro.com.br</t>
  </si>
  <si>
    <t>RODRIGUES PAULA</t>
  </si>
  <si>
    <t>F0127199-7</t>
  </si>
  <si>
    <t>F0127199</t>
  </si>
  <si>
    <t>jady.santos@portoseguro.com.br</t>
  </si>
  <si>
    <t>JADY</t>
  </si>
  <si>
    <t>CAROLINA DOS SANTOS</t>
  </si>
  <si>
    <t>F0123577-0</t>
  </si>
  <si>
    <t>jessicaalves.santos@portoseguro.com.br</t>
  </si>
  <si>
    <t>ALVES DOS SANTOS</t>
  </si>
  <si>
    <t>joaomarcos.santos@portoseguro.com.br</t>
  </si>
  <si>
    <t>MARCOS DO ROSARIO SANTOS</t>
  </si>
  <si>
    <t>F0116016</t>
  </si>
  <si>
    <t>jonas.moura@portoseguro.com.br</t>
  </si>
  <si>
    <t>ELIAS DE MOURA</t>
  </si>
  <si>
    <t>F0100878-1</t>
  </si>
  <si>
    <t>jorge.dozono@portoseguro.com.br</t>
  </si>
  <si>
    <t>YUUZI DOZONO</t>
  </si>
  <si>
    <t>F0127150-4</t>
  </si>
  <si>
    <t>F0127150</t>
  </si>
  <si>
    <t>juliana.nascimento@portoseguro.com.br</t>
  </si>
  <si>
    <t>ARAUJO DO NASCIMENTO</t>
  </si>
  <si>
    <t>F0104553-9</t>
  </si>
  <si>
    <t>liliane.souza@portoseguro.com.br</t>
  </si>
  <si>
    <t>PRATES DE BRITO LIMA</t>
  </si>
  <si>
    <t>F0127217-9  </t>
  </si>
  <si>
    <t>F0127217</t>
  </si>
  <si>
    <t>lucasrocha.lopes@portoseguro.com.br</t>
  </si>
  <si>
    <t>ROCHA LOPES</t>
  </si>
  <si>
    <t>F0124175-3</t>
  </si>
  <si>
    <t>ludmila.goulart@portoseguro.com.br</t>
  </si>
  <si>
    <t xml:space="preserve">LUDMILA </t>
  </si>
  <si>
    <t>APARECIDA SOUZA GOULART</t>
  </si>
  <si>
    <t>F0118176-9</t>
  </si>
  <si>
    <t>maiara.peppi@portoseguro.com.br</t>
  </si>
  <si>
    <t>GOMES PEPPI</t>
  </si>
  <si>
    <t>F0113794-8</t>
  </si>
  <si>
    <t>F0113794</t>
  </si>
  <si>
    <t>marcelaolivera.lima@portoseguro.com.br</t>
  </si>
  <si>
    <t>DE OLIVEIRA LIMA SOUZA</t>
  </si>
  <si>
    <t>mariana.morine@portoseguro.com.br</t>
  </si>
  <si>
    <t>DE OLIVEIRA SILVA</t>
  </si>
  <si>
    <t>F0115872-4</t>
  </si>
  <si>
    <t>phelipe.silva@portoseguro.com.br</t>
  </si>
  <si>
    <t>CRISTIANO DA SILVA</t>
  </si>
  <si>
    <t>renata.meireles@portoseguro.com.br</t>
  </si>
  <si>
    <t>OLIVEIRA MEIRELES DA SILVA</t>
  </si>
  <si>
    <t>F0127250-0</t>
  </si>
  <si>
    <t>F0127250</t>
  </si>
  <si>
    <t>renata.rubio@portoseguro.com.br</t>
  </si>
  <si>
    <t>DOS SANTOS RUBIO</t>
  </si>
  <si>
    <t>F0113742-5</t>
  </si>
  <si>
    <t>roberta.varella@portoseguro.com.br</t>
  </si>
  <si>
    <t>SILVA VARELLA</t>
  </si>
  <si>
    <t>F0117610-2</t>
  </si>
  <si>
    <t>rodolfo.martins@portoseguro.com.br</t>
  </si>
  <si>
    <t>MARTINS SANTOS</t>
  </si>
  <si>
    <t>F0115590-3</t>
  </si>
  <si>
    <t>sheila.gallasi@portoseguro.com.br</t>
  </si>
  <si>
    <t>CRISTINA RUY GALLASI</t>
  </si>
  <si>
    <t>F0114324-7</t>
  </si>
  <si>
    <t>F0114324</t>
  </si>
  <si>
    <t>tania.cruz@portoseguro.com.br</t>
  </si>
  <si>
    <t>CRISTINA DE SOUZA CRUZ</t>
  </si>
  <si>
    <t>F0114889-3</t>
  </si>
  <si>
    <t>vinicius.moraes@portoseguro.com.br</t>
  </si>
  <si>
    <t>DE SOUZA MORAES</t>
  </si>
  <si>
    <t>NDCP MG</t>
  </si>
  <si>
    <t>andreia.caldas@portoseguro.com.br</t>
  </si>
  <si>
    <t>MEDEIRO DE MORAIS CALDAS</t>
  </si>
  <si>
    <t>SORAYA CARDOSO</t>
  </si>
  <si>
    <t>08:30 - 17:45</t>
  </si>
  <si>
    <t>P0644242</t>
  </si>
  <si>
    <t>barbara.aienide@portoseguro.com.br</t>
  </si>
  <si>
    <t>AIENIDE DE PAULA DUARTE</t>
  </si>
  <si>
    <t>brunaerika.costa@portoseguro.com.br</t>
  </si>
  <si>
    <t>ERIKA SILVA LEANDRO COSTA</t>
  </si>
  <si>
    <t>caio.mafra@portoseguro.com.br</t>
  </si>
  <si>
    <t>JUNIO CARVALHAIS MAFRA</t>
  </si>
  <si>
    <t>cintia.paula@portoseguro.com.br</t>
  </si>
  <si>
    <t>COORDENADOR</t>
  </si>
  <si>
    <t>CÍNTIA</t>
  </si>
  <si>
    <t>GRAZIELE DE PAULA</t>
  </si>
  <si>
    <t>P0641453</t>
  </si>
  <si>
    <t>ester.nascimento@portoseguro.com.br</t>
  </si>
  <si>
    <t>ESTER</t>
  </si>
  <si>
    <t>CRISTINA DO NASCIMENTO</t>
  </si>
  <si>
    <t>fabiana.godoy@portoseguro.com.br</t>
  </si>
  <si>
    <t>FABIANA</t>
  </si>
  <si>
    <t>RIBEIRO DA CUNHA GODOY</t>
  </si>
  <si>
    <t>P0643695</t>
  </si>
  <si>
    <t>gizele.senra@portoseguro.com.br</t>
  </si>
  <si>
    <t>CRISTIANE SENRA</t>
  </si>
  <si>
    <t xml:space="preserve"> P0642309</t>
  </si>
  <si>
    <t>honorica.fonseca@portoseguro.com.br</t>
  </si>
  <si>
    <t>HONORICA</t>
  </si>
  <si>
    <t>FREIRE DA SILVA FONSECA</t>
  </si>
  <si>
    <t>ivone.inacio@portoseguro.com.br</t>
  </si>
  <si>
    <t>IVONE</t>
  </si>
  <si>
    <t>INACIO</t>
  </si>
  <si>
    <t>janainaferreira.silva@portoseguro.com.br</t>
  </si>
  <si>
    <t>FERREIRA DE SOUZA</t>
  </si>
  <si>
    <t>joao.flavio@portoseguro.com.br</t>
  </si>
  <si>
    <t>FLAVIO SILVA ARAUJO</t>
  </si>
  <si>
    <t>joelma.rodrigues@portoseguro.com.br</t>
  </si>
  <si>
    <t>JOELMA</t>
  </si>
  <si>
    <t>RODRIGUES DO MONTE SILVA</t>
  </si>
  <si>
    <t>lucas.bamba@portoseguro.com.br</t>
  </si>
  <si>
    <t>BRAGA BAMBA</t>
  </si>
  <si>
    <t>fatima.camilo@portoseguro.com.br</t>
  </si>
  <si>
    <t>CAMILO MILAGRE</t>
  </si>
  <si>
    <t>mariane.santos@portoseguro.com.br</t>
  </si>
  <si>
    <t>MARIANE</t>
  </si>
  <si>
    <t>ARAUJO DOS SANTOS</t>
  </si>
  <si>
    <t>P0643702</t>
  </si>
  <si>
    <t>pedro.costa@portoseguro.com.br</t>
  </si>
  <si>
    <t>CORREA COSTA</t>
  </si>
  <si>
    <t>priscila.carvalho@portoseguro.com.br</t>
  </si>
  <si>
    <t>DE OLIVEIRA CARVALHO</t>
  </si>
  <si>
    <t>P0640255</t>
  </si>
  <si>
    <t>bruna.santos@portoseguro.com.br</t>
  </si>
  <si>
    <t>RAPHAELA MACEDO DOS SANTOS</t>
  </si>
  <si>
    <t>renata.ferreira@portoseguro.com.br</t>
  </si>
  <si>
    <t>FERREIRA DO MONTE</t>
  </si>
  <si>
    <t>P0644593</t>
  </si>
  <si>
    <t>rafael.machado@portoseguro.com.br</t>
  </si>
  <si>
    <t>LEANDRO ROSA LEITE MACHADO</t>
  </si>
  <si>
    <t>soraya.cardoso@portoseguro.com.br</t>
  </si>
  <si>
    <t>SENIOR</t>
  </si>
  <si>
    <t>SORAYA</t>
  </si>
  <si>
    <t>CARDOSO SANTOS</t>
  </si>
  <si>
    <t>F0125861</t>
  </si>
  <si>
    <t>raquel.brito@portoseguro.com.br</t>
  </si>
  <si>
    <t>LIDERANÇA</t>
  </si>
  <si>
    <t>RAQUEL</t>
  </si>
  <si>
    <t>DE BRITO</t>
  </si>
  <si>
    <t>F0125862-1</t>
  </si>
  <si>
    <t>LUIZ FERNANDO</t>
  </si>
  <si>
    <t>SOUZA ALVES</t>
  </si>
  <si>
    <t>HENRIQUE PINTO NASCIMENTO</t>
  </si>
  <si>
    <t>RENATO</t>
  </si>
  <si>
    <t>F0113679- 8</t>
  </si>
  <si>
    <t>luiz.alves@portoseguro.com.br</t>
  </si>
  <si>
    <t>renato.nascimento@portoseguro.com.br</t>
  </si>
  <si>
    <t>F0113679-8</t>
  </si>
  <si>
    <t>sk_od_cor_potenc_sucursal_sao_paulo_01
sk_od_cor_potenc_sucursal_sao_paulo_02
sk_od_cor_potenc_sucursal_sao_paulo_03
sk_od_cor_potenc_sucursal_sao_paulo_04
sk_od_cor_potenc_sucursal_sao_paulo_05
sk_od_cor_potenc_sucursal_sao_paulo_06
sk_od_cor_potenc_sucursal_sao_paulo_07
sk_od_cor_potenc_sucursal_sao_paulo_08
sk_od_cor_potenc_sucursal_sao_paulo_09
sk_od_cor_potenc_sucursal_sao_paulo_10
sk_od_cor_potenc_sucursal_sao_paulo_11
sk_od_cor_potenc_sucursal_sao_paulo_12
sk_od_cor_potenc_sucursal_sao_paulo_13
sk_od_cor_potenc_sucursal_sao_paulo_14
sk_od_cor_potenc_sucursal_sao_paulo_15
sk_od_cor_potenc_sucursal_sao_paulo_16
sk_od_cor_potenc_sucursal_sao_paulo_17
sk_od_cor_potenc_sucursal_sao_paulo_18
sk_od_cor_potenc_sucursal_sao_paulo_19
sk_od_cor_potenc_sucursal_sao_paulo_20
sk_od_cor_potenc_sucursal_sao_paulo_21
sk_od_cor_potenc_sucursal_sao_paulo_22
sk_od_cor_potenc_sucursal_sao_paulo_23
sk_od_cor_potenc_sucursal_sao_paulo_24
sk_od_cor_potenc_sucursal_sao_paulo_25
sk_od_cor_potenc_sucursal_sao_paulo_26
sk_od_cor_potenc_sucursal_sao_paulo_27
sk_od_cor_potenc_sucursal_sao_paulo_28
sk_od_cor_potenc_sucursal_sao_paulo_29
sk_od_cor_potenc_sucursal_sao_paulo_30</t>
  </si>
  <si>
    <t>DENISE</t>
  </si>
  <si>
    <t>F0108146-2</t>
  </si>
  <si>
    <t>F0108146</t>
  </si>
  <si>
    <t>CRISTINA NOGUEIRA TEIXEIRA</t>
  </si>
  <si>
    <t>denise.teixeira@portoseguro.com.br</t>
  </si>
  <si>
    <t>Fila Virtual_VQ</t>
  </si>
  <si>
    <t>Preenchimento de dados</t>
  </si>
  <si>
    <t>Grupo de VAG_OUT_</t>
  </si>
  <si>
    <t>vag_out</t>
  </si>
  <si>
    <t>VAG_OUT_OD_COR_POTENC_SUCURSAL_RIO_BRANCO</t>
  </si>
  <si>
    <t>Acesso apenas ao Pulse</t>
  </si>
  <si>
    <t>VQG_N1_OD_COR_POTENC_SUCURSAL_RIO_BRANCO_051</t>
  </si>
  <si>
    <t>VQG_N1_OD_COR_POTENC_SUCURSAL_RIO_BRANCO_053</t>
  </si>
  <si>
    <t>VQG_N1_OD_COR_POTENC_SUCURSAL_RIO_BRANCO_052</t>
  </si>
  <si>
    <t>VQG_N1_OD_COR_POTENC_SUCURSAL_RIO_BRANCO_062</t>
  </si>
  <si>
    <t>VQG_N1_OD_COR_POTENC_SUCURSAL_RIO_BRANCO_060</t>
  </si>
  <si>
    <t>VQG_N1_OD_COR_POTENC_SUCURSAL_RIO_BRANCO_063</t>
  </si>
  <si>
    <t>VQG_N1_OD_COR_POTENC_SUCURSAL_RIO_BRANCO_119</t>
  </si>
  <si>
    <t>VQG_N1_OD_COR_POTENC_SUCURSAL_RIO_BRANCO_109</t>
  </si>
  <si>
    <t>VQG_N1_OD_COR_POTENC_SUCURSAL_RIO_BRANCO_107</t>
  </si>
  <si>
    <t>VQG_N1_OD_COR_POTENC_SUCURSAL_RIO_BRANCO_054</t>
  </si>
  <si>
    <t>VQG_N1_OD_COR_POTENC_SUCURSAL_RIO_BRANCO_055</t>
  </si>
  <si>
    <t>VQG_N1_OD_COR_POTENC_SUCURSAL_RIO_BRANCO_056</t>
  </si>
  <si>
    <t>VQG_N1_OD_COR_POTENC_SUCURSAL_RIO_BRANCO_120</t>
  </si>
  <si>
    <t>VQG_N1_OD_COR_POTENC_SUCURSAL_RIO_BRANCO_057</t>
  </si>
  <si>
    <t>VQG_N1_OD_COR_POTENC_SUCURSAL_RIO_BRANCO_108</t>
  </si>
  <si>
    <t>VQG_N1_OD_COR_POTENC_SUCURSAL_RIO_BRANCO_065</t>
  </si>
  <si>
    <t>VQG_N1_OD_COR_POTENC_SUCURSAL_RIO_BRANCO_059</t>
  </si>
  <si>
    <t>VQG_N1_OD_COR_POTENC_SUCURSAL_RIO_BRANCO_064</t>
  </si>
  <si>
    <t>VQG_N1_OD_COR_POTENC_SUCURSAL_RIO_BRANCO_058</t>
  </si>
  <si>
    <t>VQG_N1_OD_COR_POTENC_SUCURSAL_RIO_BRANCO_061</t>
  </si>
  <si>
    <t>VQG_N1_OD_COR_POTENC_SUCURSAL_RIO_BRANCO_122</t>
  </si>
  <si>
    <t>OD_COR_POTENC_SUCURSAL_RIO_BRANCO_051</t>
  </si>
  <si>
    <t>OD_COR_POTENC_SUCURSAL_RIO_BRANCO_053</t>
  </si>
  <si>
    <t>OD_COR_POTENC_SUCURSAL_RIO_BRANCO_052</t>
  </si>
  <si>
    <t>OD_COR_POTENC_SUCURSAL_RIO_BRANCO_062</t>
  </si>
  <si>
    <t>OD_COR_POTENC_SUCURSAL_RIO_BRANCO_060</t>
  </si>
  <si>
    <t>OD_COR_POTENC_SUCURSAL_RIO_BRANCO_063</t>
  </si>
  <si>
    <t>OD_COR_POTENC_SUCURSAL_RIO_BRANCO_119</t>
  </si>
  <si>
    <t>OD_COR_POTENC_SUCURSAL_RIO_BRANCO_109</t>
  </si>
  <si>
    <t>OD_COR_POTENC_SUCURSAL_RIO_BRANCO_107</t>
  </si>
  <si>
    <t>OD_COR_POTENC_SUCURSAL_RIO_BRANCO_054</t>
  </si>
  <si>
    <t>OD_COR_POTENC_SUCURSAL_RIO_BRANCO_055</t>
  </si>
  <si>
    <t>OD_COR_POTENC_SUCURSAL_RIO_BRANCO_056</t>
  </si>
  <si>
    <t>OD_COR_POTENC_SUCURSAL_RIO_BRANCO_120</t>
  </si>
  <si>
    <t>OD_COR_POTENC_SUCURSAL_RIO_BRANCO_057</t>
  </si>
  <si>
    <t>OD_COR_POTENC_SUCURSAL_RIO_BRANCO_108</t>
  </si>
  <si>
    <t>OD_COR_POTENC_SUCURSAL_RIO_BRANCO_065</t>
  </si>
  <si>
    <t>OD_COR_POTENC_SUCURSAL_RIO_BRANCO_059</t>
  </si>
  <si>
    <t>OD_COR_POTENC_SUCURSAL_RIO_BRANCO_064</t>
  </si>
  <si>
    <t>OD_COR_POTENC_SUCURSAL_RIO_BRANCO_058</t>
  </si>
  <si>
    <t>OD_COR_POTENC_SUCURSAL_RIO_BRANCO_061</t>
  </si>
  <si>
    <t>OD_COR_POTENC_SUCURSAL_RIO_BRANCO_122</t>
  </si>
  <si>
    <t>sk_od_cor_potenc_sao_paulo_018</t>
  </si>
  <si>
    <t>sk_od_cor_potenc_sao_paulo_033</t>
  </si>
  <si>
    <t>sk_od_cor_potenc_sao_paulo_114</t>
  </si>
  <si>
    <t>sk_od_cor_potenc_sao_paulo_036</t>
  </si>
  <si>
    <t>sk_od_cor_potenc_sao_paulo_038</t>
  </si>
  <si>
    <t>sk_od_cor_potenc_sao_paulo_023</t>
  </si>
  <si>
    <t>sk_od_cor_potenc_sao_paulo_071</t>
  </si>
  <si>
    <t>sk_od_cor_potenc_sao_paulo_016</t>
  </si>
  <si>
    <t>sk_od_cor_potenc_sao_paulo_019</t>
  </si>
  <si>
    <t>sk_od_cor_potenc_sao_paulo_112</t>
  </si>
  <si>
    <t>sk_od_cor_potenc_sao_paulo_008</t>
  </si>
  <si>
    <t>sk_od_cor_potenc_sao_paulo_017</t>
  </si>
  <si>
    <t>sk_od_cor_potenc_sao_paulo_073</t>
  </si>
  <si>
    <t>sk_od_cor_potenc_sao_paulo_027</t>
  </si>
  <si>
    <t>sk_od_cor_potenc_sao_paulo_084</t>
  </si>
  <si>
    <t>sk_od_cor_potenc_sao_paulo_072</t>
  </si>
  <si>
    <t>sk_od_cor_potenc_sao_paulo_025</t>
  </si>
  <si>
    <t>sk_od_cor_potenc_sao_paulo_111</t>
  </si>
  <si>
    <t>sk_od_cor_potenc_sao_paulo_117</t>
  </si>
  <si>
    <t>sk_od_cor_potenc_sao_paulo_039</t>
  </si>
  <si>
    <t>sk_od_cor_potenc_sao_paulo_081</t>
  </si>
  <si>
    <t>sk_od_cor_potenc_sao_paulo_082</t>
  </si>
  <si>
    <t>sk_od_cor_potenc_sao_paulo_012</t>
  </si>
  <si>
    <t>sk_od_cor_potenc_sao_paulo_037</t>
  </si>
  <si>
    <t>sk_od_cor_potenc_sao_paulo_110</t>
  </si>
  <si>
    <t>sk_od_cor_potenc_sao_paulo_083</t>
  </si>
  <si>
    <t>sk_od_cor_potenc_minas_gerais_092</t>
  </si>
  <si>
    <t>sk_od_cor_potenc_minas_gerais_102</t>
  </si>
  <si>
    <t>sk_od_cor_potenc_minas_gerais_095</t>
  </si>
  <si>
    <t>sk_od_cor_potenc_minas_gerais_105</t>
  </si>
  <si>
    <t>sk_od_cor_potenc_minas_gerais_098</t>
  </si>
  <si>
    <t>sk_od_cor_potenc_minas_gerais_090</t>
  </si>
  <si>
    <t>sk_od_cor_potenc_minas_gerais_094</t>
  </si>
  <si>
    <t>sk_od_cor_potenc_minas_gerais_100</t>
  </si>
  <si>
    <t>sk_od_cor_potenc_minas_gerais_093</t>
  </si>
  <si>
    <t>sk_od_cor_potenc_minas_gerais_097</t>
  </si>
  <si>
    <t>sk_od_cor_potenc_minas_gerais_103</t>
  </si>
  <si>
    <t>sk_od_cor_potenc_minas_gerais_091</t>
  </si>
  <si>
    <t>sk_od_cor_potenc_minas_gerais_099</t>
  </si>
  <si>
    <t>sk_od_cor_potenc_sucursal_sao_paulo_030</t>
  </si>
  <si>
    <t>sk_od_cor_potenc_sucursal_sao_paulo_126</t>
  </si>
  <si>
    <t>sk_od_cor_potenc_sucursal_sao_paulo_002</t>
  </si>
  <si>
    <t>sk_od_cor_potenc_sucursal_sao_paulo_021</t>
  </si>
  <si>
    <t>sk_od_cor_potenc_sucursal_sao_paulo_031</t>
  </si>
  <si>
    <t>sk_od_cor_potenc_sucursal_sao_paulo_003</t>
  </si>
  <si>
    <t>sk_od_cor_potenc_sucursal_sao_paulo_034</t>
  </si>
  <si>
    <t>sk_od_cor_potenc_sucursal_sao_paulo_127</t>
  </si>
  <si>
    <t>sk_od_cor_potenc_sucursal_sao_paulo_006</t>
  </si>
  <si>
    <t>sk_od_cor_potenc_sucursal_sao_paulo_027</t>
  </si>
  <si>
    <t>sk_od_cor_potenc_sucursal_sao_paulo_013</t>
  </si>
  <si>
    <t>sk_od_cor_potenc_sucursal_sao_paulo_010</t>
  </si>
  <si>
    <t>sk_od_cor_potenc_sucursal_sao_paulo_074</t>
  </si>
  <si>
    <t>sk_od_cor_potenc_sucursal_sao_paulo_024</t>
  </si>
  <si>
    <t>sk_od_cor_potenc_sucursal_sao_paulo_028</t>
  </si>
  <si>
    <t>sk_od_cor_potenc_sucursal_sao_paulo_005</t>
  </si>
  <si>
    <t>sk_od_cor_potenc_sucursal_sao_paulo_125</t>
  </si>
  <si>
    <t>sk_od_cor_potenc_sucursal_sao_paulo_014</t>
  </si>
  <si>
    <t>sk_od_cor_potenc_sucursal_sao_paulo_007</t>
  </si>
  <si>
    <t>sk_od_cor_potenc_sucursal_sao_paulo_011</t>
  </si>
  <si>
    <t>sk_od_cor_potenc_sucursal_sao_paulo_020</t>
  </si>
  <si>
    <t>sk_od_cor_potenc_sucursal_sao_paulo_001</t>
  </si>
  <si>
    <t>sk_od_cor_potenc_sucursal_sao_paulo_032</t>
  </si>
  <si>
    <t>sk_od_cor_potenc_sucursal_sao_paulo_128</t>
  </si>
  <si>
    <t>sk_od_cor_potenc_sucursal_sao_paulo_022</t>
  </si>
  <si>
    <t>sk_od_cor_potenc_sucursal_sao_paulo_</t>
  </si>
  <si>
    <t>sk_od_cor_potenc_sucursal_sao_paulo_035</t>
  </si>
  <si>
    <t>sk_od_cor_potenc_sucursal_rio_branco_051</t>
  </si>
  <si>
    <t>sk_od_cor_potenc_sucursal_rio_branco_053</t>
  </si>
  <si>
    <t>sk_od_cor_potenc_sucursal_rio_branco_052</t>
  </si>
  <si>
    <t>sk_od_cor_potenc_sucursal_rio_branco_062</t>
  </si>
  <si>
    <t>sk_od_cor_potenc_sucursal_rio_branco_060</t>
  </si>
  <si>
    <t>sk_od_cor_potenc_sucursal_rio_branco_063</t>
  </si>
  <si>
    <t>sk_od_cor_potenc_sucursal_rio_branco_119</t>
  </si>
  <si>
    <t>sk_od_cor_potenc_sucursal_rio_branco_109</t>
  </si>
  <si>
    <t>sk_od_cor_potenc_sucursal_rio_branco_107</t>
  </si>
  <si>
    <t>sk_od_cor_potenc_sucursal_rio_branco_054</t>
  </si>
  <si>
    <t>sk_od_cor_potenc_sucursal_rio_branco_055</t>
  </si>
  <si>
    <t>sk_od_cor_potenc_sucursal_rio_branco_056</t>
  </si>
  <si>
    <t>sk_od_cor_potenc_sucursal_rio_branco_120</t>
  </si>
  <si>
    <t>sk_od_cor_potenc_sucursal_rio_branco_057</t>
  </si>
  <si>
    <t>sk_od_cor_potenc_sucursal_rio_branco_108</t>
  </si>
  <si>
    <t>sk_od_cor_potenc_sucursal_rio_branco_065</t>
  </si>
  <si>
    <t>sk_od_cor_potenc_sucursal_rio_branco_059</t>
  </si>
  <si>
    <t>sk_od_cor_potenc_sucursal_rio_branco_064</t>
  </si>
  <si>
    <t>sk_od_cor_potenc_sucursal_rio_branco_058</t>
  </si>
  <si>
    <t>sk_od_cor_potenc_sucursal_rio_branco_061</t>
  </si>
  <si>
    <t>sk_od_cor_potenc_sucursal_rio_branco_122</t>
  </si>
  <si>
    <t>sk_od_cor_potenc_sao_paulo_018
sk_od_cor_potenc_sao_paulo_033
sk_od_cor_potenc_sao_paulo_114
sk_od_cor_potenc_sao_paulo_036
sk_od_cor_potenc_sao_paulo_038
sk_od_cor_potenc_sao_paulo_023
sk_od_cor_potenc_sao_paulo_071
sk_od_cor_potenc_sao_paulo_016
sk_od_cor_potenc_sao_paulo_112
sk_od_cor_potenc_sao_paulo_019
sk_od_cor_potenc_sao_paulo_008
sk_od_cor_potenc_sao_paulo_017
sk_od_cor_potenc_sao_paulo_073
sk_od_cor_potenc_sao_paulo_027
sk_od_cor_potenc_sao_paulo_084
sk_od_cor_potenc_sao_paulo_072
sk_od_cor_potenc_sao_paulo_025
sk_od_cor_potenc_sao_paulo_111
sk_od_cor_potenc_sao_paulo_117
sk_od_cor_potenc_sao_paulo_039
sk_od_cor_potenc_sao_paulo_081
sk_od_cor_potenc_sao_paulo_082
sk_od_cor_potenc_sao_paulo_012
sk_od_cor_potenc_sao_paulo_037
sk_od_cor_potenc_sao_paulo_110
sk_od_cor_potenc_sao_paulo_083</t>
  </si>
  <si>
    <t>sk_od_cor_potenc_minas_gerais_092
sk_od_cor_potenc_minas_gerais_102
sk_od_cor_potenc_minas_gerais_095
sk_od_cor_potenc_minas_gerais_105
sk_od_cor_potenc_minas_gerais_098
sk_od_cor_potenc_minas_gerais_090
sk_od_cor_potenc_minas_gerais_094
sk_od_cor_potenc_minas_gerais_100
sk_od_cor_potenc_minas_gerais_093
sk_od_cor_potenc_minas_gerais_097
sk_od_cor_potenc_minas_gerais_103
sk_od_cor_potenc_minas_gerais_091
sk_od_cor_potenc_minas_gerais_099</t>
  </si>
  <si>
    <t>sk_od_cor_potenc_sucursal_sao_paulo_030
sk_od_cor_potenc_sucursal_sao_paulo_126
sk_od_cor_potenc_sucursal_sao_paulo_002
sk_od_cor_potenc_sucursal_sao_paulo_021
sk_od_cor_potenc_sucursal_sao_paulo_031
sk_od_cor_potenc_sucursal_sao_paulo_003
sk_od_cor_potenc_sucursal_sao_paulo_034
sk_od_cor_potenc_sucursal_sao_paulo_127
sk_od_cor_potenc_sucursal_sao_paulo_006
sk_od_cor_potenc_sucursal_sao_paulo_027
sk_od_cor_potenc_sucursal_sao_paulo_013
sk_od_cor_potenc_sucursal_sao_paulo_010
sk_od_cor_potenc_sucursal_sao_paulo_074
sk_od_cor_potenc_sucursal_sao_paulo_024
sk_od_cor_potenc_sucursal_sao_paulo_028
sk_od_cor_potenc_sucursal_sao_paulo_005
sk_od_cor_potenc_sucursal_sao_paulo_125
sk_od_cor_potenc_sucursal_sao_paulo_014
sk_od_cor_potenc_sucursal_sao_paulo_007
sk_od_cor_potenc_sucursal_sao_paulo_011
sk_od_cor_potenc_sucursal_sao_paulo_020
sk_od_cor_potenc_sucursal_sao_paulo_001
sk_od_cor_potenc_sucursal_sao_paulo_032
sk_od_cor_potenc_sucursal_sao_paulo_128
sk_od_cor_potenc_sucursal_sao_paulo_022
sk_od_cor_potenc_sucursal_sao_paulo_021
sk_od_cor_potenc_sucursal_sao_paulo_027
sk_od_cor_potenc_sucursal_sao_paulo_028
sk_od_cor_potenc_sucursal_sao_paulo_
sk_od_cor_potenc_sucursal_sao_paulo_035</t>
  </si>
  <si>
    <t>sk_od_cor_potenc_sucursal_rio_branco_051
sk_od_cor_potenc_sucursal_rio_branco_053
sk_od_cor_potenc_sucursal_rio_branco_052
sk_od_cor_potenc_sucursal_rio_branco_062
sk_od_cor_potenc_sucursal_rio_branco_060
sk_od_cor_potenc_sucursal_rio_branco_063
sk_od_cor_potenc_sucursal_rio_branco_119
sk_od_cor_potenc_sucursal_rio_branco_109
sk_od_cor_potenc_sucursal_rio_branco_107
sk_od_cor_potenc_sucursal_rio_branco_054
sk_od_cor_potenc_sucursal_rio_branco_055
sk_od_cor_potenc_sucursal_rio_branco_056
sk_od_cor_potenc_sucursal_rio_branco_120
sk_od_cor_potenc_sucursal_rio_branco_057
sk_od_cor_potenc_sucursal_rio_branco_108
sk_od_cor_potenc_sucursal_rio_branco_065
sk_od_cor_potenc_sucursal_rio_branco_059
sk_od_cor_potenc_sucursal_rio_branco_064
sk_od_cor_potenc_sucursal_rio_branco_058
sk_od_cor_potenc_sucursal_rio_branco_061
sk_od_cor_potenc_sucursal_rio_branco_122</t>
  </si>
  <si>
    <t xml:space="preserve">Atualização de nomenclatura com número de ID conforme reunião realizada. </t>
  </si>
  <si>
    <t>Grupo de VAG_</t>
  </si>
  <si>
    <t>lucialiveira.passos@portoseguro.com.br</t>
  </si>
  <si>
    <t>Transbordo quando Agentes  Logados Dentro do horário de atendimento</t>
  </si>
  <si>
    <t>Transbordo quando  há agentes logados</t>
  </si>
  <si>
    <t>Mensagem quando Agentes  Logados</t>
  </si>
  <si>
    <t>WFM 
(SIM ou )</t>
  </si>
  <si>
    <t>Discadora Aspect 
(SIM ou )</t>
  </si>
  <si>
    <t>Gravação de Tela - NICE
(SIM ou )</t>
  </si>
  <si>
    <t>vag_all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</si>
</sst>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theme="2" tint="-0.249977111117893"/>
      <name val="Calibri"/>
      <family val="2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3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12" fillId="0" borderId="0"/>
    <xf numFmtId="0" fontId="13" fillId="0" borderId="0" applyNumberFormat="0" applyFill="0" applyBorder="0" applyAlignment="0" applyProtection="0"/>
    <xf numFmtId="0" fontId="9" fillId="0" borderId="0"/>
    <xf numFmtId="0" fontId="10" fillId="8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3" borderId="0" xfId="0" applyFill="1" applyAlignment="1"/>
    <xf numFmtId="0" fontId="15" fillId="3" borderId="2" xfId="0" applyFont="1" applyFill="1" applyBorder="1" applyAlignment="1"/>
    <xf numFmtId="0" fontId="14" fillId="3" borderId="2" xfId="0" applyFont="1" applyFill="1" applyBorder="1" applyAlignment="1">
      <alignment vertical="center" wrapText="1"/>
    </xf>
    <xf numFmtId="0" fontId="14" fillId="3" borderId="2" xfId="0" quotePrefix="1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2" fillId="4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1" fillId="14" borderId="2" xfId="0" applyFont="1" applyFill="1" applyBorder="1"/>
    <xf numFmtId="0" fontId="19" fillId="14" borderId="6" xfId="0" applyFont="1" applyFill="1" applyBorder="1" applyAlignment="1"/>
    <xf numFmtId="0" fontId="17" fillId="14" borderId="2" xfId="0" applyFont="1" applyFill="1" applyBorder="1" applyAlignment="1"/>
    <xf numFmtId="0" fontId="19" fillId="14" borderId="2" xfId="0" applyFont="1" applyFill="1" applyBorder="1" applyAlignment="1">
      <alignment horizontal="center"/>
    </xf>
    <xf numFmtId="0" fontId="0" fillId="14" borderId="2" xfId="0" applyFill="1" applyBorder="1" applyAlignment="1">
      <alignment horizontal="left"/>
    </xf>
    <xf numFmtId="0" fontId="0" fillId="14" borderId="2" xfId="0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17" fillId="14" borderId="2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2" xfId="0" applyFill="1" applyBorder="1" applyAlignment="1"/>
    <xf numFmtId="0" fontId="0" fillId="14" borderId="0" xfId="0" applyFill="1" applyAlignment="1">
      <alignment horizontal="left"/>
    </xf>
    <xf numFmtId="0" fontId="8" fillId="7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20" fillId="9" borderId="7" xfId="1" applyFont="1" applyFill="1" applyBorder="1" applyAlignment="1">
      <alignment horizontal="center" vertical="center" wrapText="1"/>
    </xf>
    <xf numFmtId="0" fontId="20" fillId="9" borderId="4" xfId="1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/>
    </xf>
    <xf numFmtId="0" fontId="21" fillId="9" borderId="4" xfId="1" applyFont="1" applyFill="1" applyBorder="1" applyAlignment="1">
      <alignment horizontal="center" vertical="center" wrapText="1"/>
    </xf>
    <xf numFmtId="49" fontId="22" fillId="9" borderId="4" xfId="1" applyNumberFormat="1" applyFont="1" applyFill="1" applyBorder="1" applyAlignment="1">
      <alignment horizontal="center" vertical="center" wrapText="1"/>
    </xf>
    <xf numFmtId="0" fontId="22" fillId="9" borderId="4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center"/>
    </xf>
    <xf numFmtId="0" fontId="0" fillId="11" borderId="2" xfId="0" applyFont="1" applyFill="1" applyBorder="1"/>
    <xf numFmtId="0" fontId="0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0" fillId="0" borderId="0" xfId="0" applyFont="1"/>
    <xf numFmtId="0" fontId="17" fillId="11" borderId="2" xfId="1" applyFont="1" applyFill="1" applyBorder="1" applyAlignment="1">
      <alignment horizontal="center" vertical="top" wrapText="1"/>
    </xf>
    <xf numFmtId="0" fontId="0" fillId="15" borderId="2" xfId="0" applyFont="1" applyFill="1" applyBorder="1"/>
    <xf numFmtId="0" fontId="0" fillId="15" borderId="2" xfId="0" applyFont="1" applyFill="1" applyBorder="1" applyAlignment="1">
      <alignment horizontal="center"/>
    </xf>
    <xf numFmtId="0" fontId="0" fillId="13" borderId="2" xfId="0" applyFont="1" applyFill="1" applyBorder="1"/>
    <xf numFmtId="0" fontId="0" fillId="13" borderId="2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13" borderId="9" xfId="0" applyFont="1" applyFill="1" applyBorder="1"/>
    <xf numFmtId="0" fontId="0" fillId="13" borderId="9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164" fontId="17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17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17" fillId="0" borderId="2" xfId="6" applyFont="1" applyFill="1" applyBorder="1" applyAlignment="1">
      <alignment horizontal="left" vertical="center"/>
    </xf>
    <xf numFmtId="0" fontId="0" fillId="16" borderId="2" xfId="0" applyFont="1" applyFill="1" applyBorder="1" applyAlignment="1"/>
    <xf numFmtId="0" fontId="0" fillId="14" borderId="2" xfId="0" applyFont="1" applyFill="1" applyBorder="1" applyAlignment="1"/>
    <xf numFmtId="0" fontId="0" fillId="0" borderId="2" xfId="0" applyFill="1" applyBorder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Font="1" applyFill="1"/>
    <xf numFmtId="0" fontId="0" fillId="0" borderId="2" xfId="0" applyFont="1" applyFill="1" applyBorder="1" applyAlignment="1">
      <alignment horizontal="right"/>
    </xf>
    <xf numFmtId="0" fontId="17" fillId="0" borderId="2" xfId="1" applyFont="1" applyFill="1" applyBorder="1"/>
    <xf numFmtId="0" fontId="9" fillId="0" borderId="2" xfId="6" applyFont="1" applyFill="1" applyBorder="1"/>
    <xf numFmtId="0" fontId="0" fillId="0" borderId="2" xfId="0" applyBorder="1" applyAlignment="1">
      <alignment horizontal="left" vertical="center"/>
    </xf>
    <xf numFmtId="0" fontId="0" fillId="13" borderId="2" xfId="0" applyFill="1" applyBorder="1" applyAlignment="1">
      <alignment horizontal="center" wrapText="1"/>
    </xf>
    <xf numFmtId="0" fontId="0" fillId="13" borderId="2" xfId="0" applyFill="1" applyBorder="1" applyAlignment="1">
      <alignment horizontal="center"/>
    </xf>
    <xf numFmtId="0" fontId="0" fillId="13" borderId="2" xfId="0" applyFont="1" applyFill="1" applyBorder="1" applyAlignment="1">
      <alignment horizontal="center" vertical="center"/>
    </xf>
    <xf numFmtId="1" fontId="0" fillId="0" borderId="2" xfId="0" applyNumberFormat="1" applyFont="1" applyFill="1" applyBorder="1"/>
    <xf numFmtId="0" fontId="17" fillId="0" borderId="2" xfId="0" applyFont="1" applyFill="1" applyBorder="1"/>
    <xf numFmtId="0" fontId="17" fillId="0" borderId="2" xfId="1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right"/>
    </xf>
    <xf numFmtId="0" fontId="17" fillId="0" borderId="6" xfId="1" applyFont="1" applyFill="1" applyBorder="1"/>
    <xf numFmtId="0" fontId="0" fillId="13" borderId="2" xfId="0" applyFont="1" applyFill="1" applyBorder="1" applyAlignment="1">
      <alignment horizontal="right"/>
    </xf>
    <xf numFmtId="0" fontId="17" fillId="13" borderId="2" xfId="1" applyFont="1" applyFill="1" applyBorder="1" applyAlignment="1">
      <alignment horizontal="center" vertical="top" wrapText="1"/>
    </xf>
    <xf numFmtId="1" fontId="0" fillId="13" borderId="2" xfId="0" applyNumberFormat="1" applyFont="1" applyFill="1" applyBorder="1"/>
    <xf numFmtId="0" fontId="0" fillId="13" borderId="2" xfId="0" applyFont="1" applyFill="1" applyBorder="1" applyAlignment="1"/>
    <xf numFmtId="0" fontId="24" fillId="0" borderId="0" xfId="0" applyFont="1"/>
    <xf numFmtId="0" fontId="0" fillId="12" borderId="2" xfId="0" applyFill="1" applyBorder="1" applyAlignment="1">
      <alignment vertical="center"/>
    </xf>
    <xf numFmtId="0" fontId="0" fillId="12" borderId="0" xfId="0" applyFill="1"/>
    <xf numFmtId="0" fontId="1" fillId="12" borderId="2" xfId="0" applyFont="1" applyFill="1" applyBorder="1"/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</cellXfs>
  <cellStyles count="7">
    <cellStyle name="Bom 2" xfId="5" xr:uid="{00000000-0005-0000-0000-000000000000}"/>
    <cellStyle name="Hiperlink" xfId="6" builtinId="8"/>
    <cellStyle name="Hiperlink 2" xfId="3" xr:uid="{00000000-0005-0000-0000-000002000000}"/>
    <cellStyle name="Normal" xfId="0" builtinId="0"/>
    <cellStyle name="Normal 2" xfId="1" xr:uid="{00000000-0005-0000-0000-000004000000}"/>
    <cellStyle name="Normal 2 2" xfId="4" xr:uid="{00000000-0005-0000-0000-000005000000}"/>
    <cellStyle name="Normal_03-00" xfId="2" xr:uid="{00000000-0005-0000-0000-000006000000}"/>
  </cellStyles>
  <dxfs count="0"/>
  <tableStyles count="0" defaultTableStyle="TableStyleMedium2" defaultPivotStyle="PivotStyleLight16"/>
  <colors>
    <mruColors>
      <color rgb="FFFF9379"/>
      <color rgb="FFFFCCFF"/>
      <color rgb="FFDDDDDD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vitor.silveira@portoseguro.com.br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fabio.kushita@portoseguro.com.br" TargetMode="External"/><Relationship Id="rId1" Type="http://schemas.openxmlformats.org/officeDocument/2006/relationships/hyperlink" Target="mailto:alan.louzada@portoseguro.com.br" TargetMode="External"/><Relationship Id="rId6" Type="http://schemas.openxmlformats.org/officeDocument/2006/relationships/hyperlink" Target="mailto:andrea.hagime@portoseguro.com.br" TargetMode="External"/><Relationship Id="rId5" Type="http://schemas.openxmlformats.org/officeDocument/2006/relationships/hyperlink" Target="mailto:thalita.duarte@portoseguro.com.br" TargetMode="External"/><Relationship Id="rId4" Type="http://schemas.openxmlformats.org/officeDocument/2006/relationships/hyperlink" Target="mailto:fernanda.cuba@portoseguro.com.br" TargetMode="External"/><Relationship Id="rId9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ndrea.hagime@portosegur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showGridLines="0" tabSelected="1" topLeftCell="A3" zoomScaleNormal="100" workbookViewId="0">
      <selection activeCell="C2" sqref="C2:C22"/>
    </sheetView>
  </sheetViews>
  <sheetFormatPr defaultRowHeight="15" x14ac:dyDescent="0.25"/>
  <cols>
    <col min="1" max="1" width="39.5703125" bestFit="1" customWidth="1"/>
    <col min="3" max="3" width="38" bestFit="1" customWidth="1"/>
    <col min="4" max="4" width="19.5703125" bestFit="1" customWidth="1"/>
    <col min="5" max="5" width="3.42578125" customWidth="1"/>
    <col min="7" max="7" width="19.5703125" bestFit="1" customWidth="1"/>
    <col min="8" max="8" width="4.140625" customWidth="1"/>
  </cols>
  <sheetData>
    <row r="1" spans="1:20" x14ac:dyDescent="0.25">
      <c r="A1" s="9" t="s">
        <v>67</v>
      </c>
      <c r="C1" s="9" t="s">
        <v>262</v>
      </c>
    </row>
    <row r="2" spans="1:20" x14ac:dyDescent="0.25">
      <c r="A2" s="119" t="s">
        <v>873</v>
      </c>
      <c r="B2" s="120"/>
      <c r="C2" s="121" t="s">
        <v>786</v>
      </c>
      <c r="T2" s="29">
        <v>120</v>
      </c>
    </row>
    <row r="3" spans="1:20" x14ac:dyDescent="0.25">
      <c r="A3" s="119" t="s">
        <v>875</v>
      </c>
      <c r="B3" s="120"/>
      <c r="C3" s="121" t="s">
        <v>788</v>
      </c>
      <c r="T3" s="29">
        <v>122</v>
      </c>
    </row>
    <row r="4" spans="1:20" x14ac:dyDescent="0.25">
      <c r="A4" s="119" t="s">
        <v>874</v>
      </c>
      <c r="B4" s="120"/>
      <c r="C4" s="121" t="s">
        <v>787</v>
      </c>
      <c r="T4" s="29">
        <v>123</v>
      </c>
    </row>
    <row r="5" spans="1:20" x14ac:dyDescent="0.25">
      <c r="A5" s="119" t="s">
        <v>882</v>
      </c>
      <c r="B5" s="120"/>
      <c r="C5" s="121" t="s">
        <v>795</v>
      </c>
      <c r="T5" s="29">
        <v>124</v>
      </c>
    </row>
    <row r="6" spans="1:20" x14ac:dyDescent="0.25">
      <c r="A6" s="119" t="s">
        <v>883</v>
      </c>
      <c r="B6" s="120"/>
      <c r="C6" s="121" t="s">
        <v>796</v>
      </c>
      <c r="T6" s="29">
        <v>71</v>
      </c>
    </row>
    <row r="7" spans="1:20" x14ac:dyDescent="0.25">
      <c r="A7" s="119" t="s">
        <v>884</v>
      </c>
      <c r="B7" s="120"/>
      <c r="C7" s="121" t="s">
        <v>797</v>
      </c>
      <c r="T7" s="29">
        <v>72</v>
      </c>
    </row>
    <row r="8" spans="1:20" x14ac:dyDescent="0.25">
      <c r="A8" s="119" t="s">
        <v>886</v>
      </c>
      <c r="B8" s="120"/>
      <c r="C8" s="121" t="s">
        <v>799</v>
      </c>
      <c r="T8" s="29">
        <v>73</v>
      </c>
    </row>
    <row r="9" spans="1:20" x14ac:dyDescent="0.25">
      <c r="A9" s="119" t="s">
        <v>891</v>
      </c>
      <c r="B9" s="120"/>
      <c r="C9" s="121" t="s">
        <v>804</v>
      </c>
      <c r="T9" s="29">
        <v>74</v>
      </c>
    </row>
    <row r="10" spans="1:20" x14ac:dyDescent="0.25">
      <c r="A10" s="119" t="s">
        <v>889</v>
      </c>
      <c r="B10" s="120"/>
      <c r="C10" s="121" t="s">
        <v>802</v>
      </c>
      <c r="T10" s="29">
        <v>81</v>
      </c>
    </row>
    <row r="11" spans="1:20" x14ac:dyDescent="0.25">
      <c r="A11" s="119" t="s">
        <v>877</v>
      </c>
      <c r="B11" s="120"/>
      <c r="C11" s="121" t="s">
        <v>790</v>
      </c>
      <c r="T11" s="29">
        <v>82</v>
      </c>
    </row>
    <row r="12" spans="1:20" x14ac:dyDescent="0.25">
      <c r="A12" s="119" t="s">
        <v>892</v>
      </c>
      <c r="B12" s="120"/>
      <c r="C12" s="121" t="s">
        <v>805</v>
      </c>
      <c r="T12" s="29">
        <v>83</v>
      </c>
    </row>
    <row r="13" spans="1:20" x14ac:dyDescent="0.25">
      <c r="A13" s="119" t="s">
        <v>876</v>
      </c>
      <c r="B13" s="120"/>
      <c r="C13" s="121" t="s">
        <v>789</v>
      </c>
      <c r="T13" s="29">
        <v>84</v>
      </c>
    </row>
    <row r="14" spans="1:20" x14ac:dyDescent="0.25">
      <c r="A14" s="119" t="s">
        <v>878</v>
      </c>
      <c r="B14" s="120"/>
      <c r="C14" s="121" t="s">
        <v>791</v>
      </c>
      <c r="T14" s="29">
        <v>90</v>
      </c>
    </row>
    <row r="15" spans="1:20" x14ac:dyDescent="0.25">
      <c r="A15" s="119" t="s">
        <v>890</v>
      </c>
      <c r="B15" s="120"/>
      <c r="C15" s="121" t="s">
        <v>803</v>
      </c>
      <c r="T15" s="29">
        <v>91</v>
      </c>
    </row>
    <row r="16" spans="1:20" x14ac:dyDescent="0.25">
      <c r="A16" s="119" t="s">
        <v>888</v>
      </c>
      <c r="B16" s="120"/>
      <c r="C16" s="121" t="s">
        <v>801</v>
      </c>
      <c r="T16" s="29">
        <v>92</v>
      </c>
    </row>
    <row r="17" spans="1:20" x14ac:dyDescent="0.25">
      <c r="A17" s="119" t="s">
        <v>881</v>
      </c>
      <c r="B17" s="120"/>
      <c r="C17" s="121" t="s">
        <v>794</v>
      </c>
      <c r="T17" s="29">
        <v>93</v>
      </c>
    </row>
    <row r="18" spans="1:20" x14ac:dyDescent="0.25">
      <c r="A18" s="119" t="s">
        <v>887</v>
      </c>
      <c r="B18" s="120"/>
      <c r="C18" s="121" t="s">
        <v>800</v>
      </c>
      <c r="T18" s="29">
        <v>94</v>
      </c>
    </row>
    <row r="19" spans="1:20" x14ac:dyDescent="0.25">
      <c r="A19" s="119" t="s">
        <v>880</v>
      </c>
      <c r="B19" s="120"/>
      <c r="C19" s="121" t="s">
        <v>793</v>
      </c>
      <c r="T19" s="29">
        <v>95</v>
      </c>
    </row>
    <row r="20" spans="1:20" x14ac:dyDescent="0.25">
      <c r="A20" s="119" t="s">
        <v>879</v>
      </c>
      <c r="B20" s="120"/>
      <c r="C20" s="121" t="s">
        <v>792</v>
      </c>
      <c r="T20" s="29">
        <v>96</v>
      </c>
    </row>
    <row r="21" spans="1:20" x14ac:dyDescent="0.25">
      <c r="A21" s="119" t="s">
        <v>885</v>
      </c>
      <c r="B21" s="120"/>
      <c r="C21" s="121" t="s">
        <v>798</v>
      </c>
      <c r="T21" s="29">
        <v>97</v>
      </c>
    </row>
    <row r="22" spans="1:20" x14ac:dyDescent="0.25">
      <c r="A22" s="119" t="s">
        <v>893</v>
      </c>
      <c r="B22" s="120"/>
      <c r="C22" s="121" t="s">
        <v>806</v>
      </c>
      <c r="T22" s="29"/>
    </row>
  </sheetData>
  <sortState xmlns:xlrd2="http://schemas.microsoft.com/office/spreadsheetml/2017/richdata2" ref="A2:A2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showGridLines="0" zoomScale="85" zoomScaleNormal="85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15" customWidth="1"/>
    <col min="4" max="4" width="65.140625" style="15" customWidth="1"/>
  </cols>
  <sheetData>
    <row r="1" spans="1:4" x14ac:dyDescent="0.25">
      <c r="A1" s="9" t="s">
        <v>60</v>
      </c>
      <c r="B1" s="9" t="s">
        <v>61</v>
      </c>
      <c r="C1" s="16" t="s">
        <v>51</v>
      </c>
      <c r="D1" s="16" t="s">
        <v>52</v>
      </c>
    </row>
    <row r="2" spans="1:4" x14ac:dyDescent="0.25">
      <c r="A2" s="18">
        <v>1</v>
      </c>
      <c r="B2" s="18" t="s">
        <v>759</v>
      </c>
      <c r="C2" s="21" t="s">
        <v>760</v>
      </c>
      <c r="D2" s="18"/>
    </row>
    <row r="3" spans="1:4" ht="30" x14ac:dyDescent="0.25">
      <c r="A3" s="18">
        <v>2</v>
      </c>
      <c r="B3" s="18" t="s">
        <v>759</v>
      </c>
      <c r="C3" s="122" t="s">
        <v>898</v>
      </c>
      <c r="D3" s="122"/>
    </row>
  </sheetData>
  <dataValidations count="2">
    <dataValidation type="list" allowBlank="1" showInputMessage="1" showErrorMessage="1" sqref="B3:B17" xr:uid="{00000000-0002-0000-0900-000000000000}">
      <formula1>"Fila Virtual_VQ,Estratégia de Roteamento,Auto_Distribuição"</formula1>
    </dataValidation>
    <dataValidation type="list" allowBlank="1" showInputMessage="1" showErrorMessage="1" sqref="B2" xr:uid="{00000000-0002-0000-09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showGridLines="0" topLeftCell="H1" zoomScaleNormal="100" workbookViewId="0">
      <selection activeCell="J3" sqref="J3"/>
    </sheetView>
  </sheetViews>
  <sheetFormatPr defaultColWidth="20.42578125" defaultRowHeight="15" customHeight="1" x14ac:dyDescent="0.2"/>
  <cols>
    <col min="1" max="1" width="39" style="4" bestFit="1" customWidth="1"/>
    <col min="2" max="2" width="33" style="4" bestFit="1" customWidth="1"/>
    <col min="3" max="3" width="44.5703125" style="4" bestFit="1" customWidth="1"/>
    <col min="4" max="4" width="27.42578125" style="4" hidden="1" customWidth="1"/>
    <col min="5" max="5" width="5" style="4" hidden="1" customWidth="1"/>
    <col min="6" max="6" width="6" style="4" hidden="1" customWidth="1"/>
    <col min="7" max="7" width="4" style="4" hidden="1" customWidth="1"/>
    <col min="8" max="8" width="45.42578125" style="4" bestFit="1" customWidth="1"/>
    <col min="9" max="9" width="41.140625" style="4" bestFit="1" customWidth="1"/>
    <col min="10" max="10" width="47.28515625" style="4" bestFit="1" customWidth="1"/>
    <col min="11" max="11" width="45.140625" style="4" bestFit="1" customWidth="1"/>
    <col min="12" max="12" width="45.42578125" style="4" bestFit="1" customWidth="1"/>
    <col min="13" max="13" width="42.5703125" style="4" bestFit="1" customWidth="1"/>
    <col min="14" max="16384" width="20.42578125" style="4"/>
  </cols>
  <sheetData>
    <row r="1" spans="1:13" ht="15" customHeight="1" x14ac:dyDescent="0.2">
      <c r="A1" s="7" t="s">
        <v>145</v>
      </c>
      <c r="B1" s="5" t="s">
        <v>14</v>
      </c>
      <c r="C1" s="5" t="s">
        <v>72</v>
      </c>
      <c r="D1" s="8"/>
      <c r="E1" s="31" t="s">
        <v>203</v>
      </c>
      <c r="F1" s="31" t="s">
        <v>76</v>
      </c>
      <c r="G1" s="31" t="s">
        <v>204</v>
      </c>
      <c r="H1" s="8" t="s">
        <v>69</v>
      </c>
      <c r="I1" s="7" t="s">
        <v>70</v>
      </c>
      <c r="J1" s="5" t="s">
        <v>73</v>
      </c>
      <c r="K1" s="7" t="s">
        <v>71</v>
      </c>
      <c r="L1" s="7" t="s">
        <v>899</v>
      </c>
      <c r="M1" s="7" t="s">
        <v>761</v>
      </c>
    </row>
    <row r="2" spans="1:13" s="41" customFormat="1" ht="15" customHeight="1" x14ac:dyDescent="0.2">
      <c r="A2" s="38"/>
      <c r="B2" s="39" t="s">
        <v>102</v>
      </c>
      <c r="C2" s="39" t="s">
        <v>103</v>
      </c>
      <c r="D2" s="39"/>
      <c r="E2" s="39"/>
      <c r="F2" s="39"/>
      <c r="G2" s="39"/>
      <c r="H2" s="40" t="s">
        <v>104</v>
      </c>
      <c r="I2" s="39" t="s">
        <v>105</v>
      </c>
      <c r="J2" s="39" t="s">
        <v>106</v>
      </c>
      <c r="K2" s="39" t="s">
        <v>107</v>
      </c>
      <c r="L2" s="39" t="s">
        <v>907</v>
      </c>
      <c r="M2" s="39" t="s">
        <v>762</v>
      </c>
    </row>
    <row r="3" spans="1:13" ht="15" customHeight="1" x14ac:dyDescent="0.2">
      <c r="A3" s="30" t="s">
        <v>786</v>
      </c>
      <c r="B3" s="123"/>
      <c r="C3" s="124" t="s">
        <v>199</v>
      </c>
      <c r="D3" s="33" t="s">
        <v>245</v>
      </c>
      <c r="E3" s="33">
        <v>1651</v>
      </c>
      <c r="F3" s="29">
        <v>1651</v>
      </c>
      <c r="G3" s="29">
        <v>51</v>
      </c>
      <c r="H3" s="30" t="s">
        <v>765</v>
      </c>
      <c r="I3" s="30" t="str">
        <f t="shared" ref="I3:I23" si="0">"VQ_" &amp; $A3</f>
        <v>VQ_OD_COR_POTENC_SUCURSAL_RIO_BRANCO_051</v>
      </c>
      <c r="J3" s="30" t="str">
        <f t="shared" ref="J3:J23" si="1">"VAG_OPER_" &amp; $A3</f>
        <v>VAG_OPER_OD_COR_POTENC_SUCURSAL_RIO_BRANCO_051</v>
      </c>
      <c r="K3" s="37" t="str">
        <f t="shared" ref="K3:K23" si="2">"VAG_N1_" &amp; $A3 &amp;""</f>
        <v>VAG_N1_OD_COR_POTENC_SUCURSAL_RIO_BRANCO_051</v>
      </c>
      <c r="L3" s="37" t="str">
        <f t="shared" ref="L3:L23" si="3">"VAG_" &amp; $A3 &amp;""</f>
        <v>VAG_OD_COR_POTENC_SUCURSAL_RIO_BRANCO_051</v>
      </c>
      <c r="M3" s="127" t="s">
        <v>763</v>
      </c>
    </row>
    <row r="4" spans="1:13" ht="15" customHeight="1" x14ac:dyDescent="0.2">
      <c r="A4" s="30" t="s">
        <v>787</v>
      </c>
      <c r="B4" s="123"/>
      <c r="C4" s="125"/>
      <c r="D4" s="33" t="s">
        <v>234</v>
      </c>
      <c r="E4" s="33">
        <v>1241</v>
      </c>
      <c r="F4" s="29">
        <v>1241</v>
      </c>
      <c r="G4" s="29">
        <v>53</v>
      </c>
      <c r="H4" s="30" t="s">
        <v>766</v>
      </c>
      <c r="I4" s="30" t="str">
        <f t="shared" si="0"/>
        <v>VQ_OD_COR_POTENC_SUCURSAL_RIO_BRANCO_053</v>
      </c>
      <c r="J4" s="30" t="str">
        <f t="shared" si="1"/>
        <v>VAG_OPER_OD_COR_POTENC_SUCURSAL_RIO_BRANCO_053</v>
      </c>
      <c r="K4" s="37" t="str">
        <f t="shared" si="2"/>
        <v>VAG_N1_OD_COR_POTENC_SUCURSAL_RIO_BRANCO_053</v>
      </c>
      <c r="L4" s="37" t="str">
        <f t="shared" si="3"/>
        <v>VAG_OD_COR_POTENC_SUCURSAL_RIO_BRANCO_053</v>
      </c>
      <c r="M4" s="128"/>
    </row>
    <row r="5" spans="1:13" ht="15" customHeight="1" x14ac:dyDescent="0.2">
      <c r="A5" s="30" t="s">
        <v>788</v>
      </c>
      <c r="B5" s="123"/>
      <c r="C5" s="125"/>
      <c r="D5" s="33" t="s">
        <v>246</v>
      </c>
      <c r="E5" s="33">
        <v>1652</v>
      </c>
      <c r="F5" s="36">
        <v>1652</v>
      </c>
      <c r="G5" s="36">
        <v>52</v>
      </c>
      <c r="H5" s="30" t="s">
        <v>767</v>
      </c>
      <c r="I5" s="30" t="str">
        <f t="shared" si="0"/>
        <v>VQ_OD_COR_POTENC_SUCURSAL_RIO_BRANCO_052</v>
      </c>
      <c r="J5" s="30" t="str">
        <f t="shared" si="1"/>
        <v>VAG_OPER_OD_COR_POTENC_SUCURSAL_RIO_BRANCO_052</v>
      </c>
      <c r="K5" s="37" t="str">
        <f t="shared" si="2"/>
        <v>VAG_N1_OD_COR_POTENC_SUCURSAL_RIO_BRANCO_052</v>
      </c>
      <c r="L5" s="37" t="str">
        <f t="shared" si="3"/>
        <v>VAG_OD_COR_POTENC_SUCURSAL_RIO_BRANCO_052</v>
      </c>
      <c r="M5" s="128"/>
    </row>
    <row r="6" spans="1:13" ht="15" customHeight="1" x14ac:dyDescent="0.2">
      <c r="A6" s="30" t="s">
        <v>789</v>
      </c>
      <c r="B6" s="123"/>
      <c r="C6" s="125"/>
      <c r="D6" s="33" t="s">
        <v>247</v>
      </c>
      <c r="E6" s="33">
        <v>1675</v>
      </c>
      <c r="F6" s="29">
        <v>1675</v>
      </c>
      <c r="G6" s="29">
        <v>62</v>
      </c>
      <c r="H6" s="30" t="s">
        <v>768</v>
      </c>
      <c r="I6" s="30" t="str">
        <f t="shared" si="0"/>
        <v>VQ_OD_COR_POTENC_SUCURSAL_RIO_BRANCO_062</v>
      </c>
      <c r="J6" s="30" t="str">
        <f t="shared" si="1"/>
        <v>VAG_OPER_OD_COR_POTENC_SUCURSAL_RIO_BRANCO_062</v>
      </c>
      <c r="K6" s="37" t="str">
        <f t="shared" si="2"/>
        <v>VAG_N1_OD_COR_POTENC_SUCURSAL_RIO_BRANCO_062</v>
      </c>
      <c r="L6" s="37" t="str">
        <f t="shared" si="3"/>
        <v>VAG_OD_COR_POTENC_SUCURSAL_RIO_BRANCO_062</v>
      </c>
      <c r="M6" s="128"/>
    </row>
    <row r="7" spans="1:13" ht="15" customHeight="1" x14ac:dyDescent="0.2">
      <c r="A7" s="30" t="s">
        <v>790</v>
      </c>
      <c r="B7" s="123"/>
      <c r="C7" s="125"/>
      <c r="D7" s="33" t="s">
        <v>248</v>
      </c>
      <c r="E7" s="33">
        <v>1859</v>
      </c>
      <c r="F7" s="29">
        <v>1859</v>
      </c>
      <c r="G7" s="29">
        <v>60</v>
      </c>
      <c r="H7" s="30" t="s">
        <v>769</v>
      </c>
      <c r="I7" s="30" t="str">
        <f t="shared" si="0"/>
        <v>VQ_OD_COR_POTENC_SUCURSAL_RIO_BRANCO_060</v>
      </c>
      <c r="J7" s="30" t="str">
        <f t="shared" si="1"/>
        <v>VAG_OPER_OD_COR_POTENC_SUCURSAL_RIO_BRANCO_060</v>
      </c>
      <c r="K7" s="37" t="str">
        <f t="shared" si="2"/>
        <v>VAG_N1_OD_COR_POTENC_SUCURSAL_RIO_BRANCO_060</v>
      </c>
      <c r="L7" s="37" t="str">
        <f t="shared" si="3"/>
        <v>VAG_OD_COR_POTENC_SUCURSAL_RIO_BRANCO_060</v>
      </c>
      <c r="M7" s="128"/>
    </row>
    <row r="8" spans="1:13" ht="15" customHeight="1" x14ac:dyDescent="0.2">
      <c r="A8" s="30" t="s">
        <v>791</v>
      </c>
      <c r="B8" s="123"/>
      <c r="C8" s="125"/>
      <c r="D8" s="33" t="s">
        <v>249</v>
      </c>
      <c r="E8" s="33">
        <v>1934</v>
      </c>
      <c r="F8" s="29">
        <v>1934</v>
      </c>
      <c r="G8" s="29">
        <v>63</v>
      </c>
      <c r="H8" s="30" t="s">
        <v>770</v>
      </c>
      <c r="I8" s="30" t="str">
        <f t="shared" si="0"/>
        <v>VQ_OD_COR_POTENC_SUCURSAL_RIO_BRANCO_063</v>
      </c>
      <c r="J8" s="30" t="str">
        <f t="shared" si="1"/>
        <v>VAG_OPER_OD_COR_POTENC_SUCURSAL_RIO_BRANCO_063</v>
      </c>
      <c r="K8" s="37" t="str">
        <f t="shared" si="2"/>
        <v>VAG_N1_OD_COR_POTENC_SUCURSAL_RIO_BRANCO_063</v>
      </c>
      <c r="L8" s="37" t="str">
        <f t="shared" si="3"/>
        <v>VAG_OD_COR_POTENC_SUCURSAL_RIO_BRANCO_063</v>
      </c>
      <c r="M8" s="128"/>
    </row>
    <row r="9" spans="1:13" ht="15" customHeight="1" x14ac:dyDescent="0.2">
      <c r="A9" s="30" t="s">
        <v>792</v>
      </c>
      <c r="B9" s="123"/>
      <c r="C9" s="125"/>
      <c r="D9" s="33" t="s">
        <v>250</v>
      </c>
      <c r="E9" s="33">
        <v>2075</v>
      </c>
      <c r="F9" s="29">
        <v>2075</v>
      </c>
      <c r="G9" s="29">
        <v>119</v>
      </c>
      <c r="H9" s="30" t="s">
        <v>771</v>
      </c>
      <c r="I9" s="30" t="str">
        <f t="shared" si="0"/>
        <v>VQ_OD_COR_POTENC_SUCURSAL_RIO_BRANCO_119</v>
      </c>
      <c r="J9" s="30" t="str">
        <f t="shared" si="1"/>
        <v>VAG_OPER_OD_COR_POTENC_SUCURSAL_RIO_BRANCO_119</v>
      </c>
      <c r="K9" s="37" t="str">
        <f t="shared" si="2"/>
        <v>VAG_N1_OD_COR_POTENC_SUCURSAL_RIO_BRANCO_119</v>
      </c>
      <c r="L9" s="37" t="str">
        <f t="shared" si="3"/>
        <v>VAG_OD_COR_POTENC_SUCURSAL_RIO_BRANCO_119</v>
      </c>
      <c r="M9" s="128"/>
    </row>
    <row r="10" spans="1:13" ht="15" customHeight="1" x14ac:dyDescent="0.2">
      <c r="A10" s="30" t="s">
        <v>793</v>
      </c>
      <c r="B10" s="123"/>
      <c r="C10" s="125"/>
      <c r="D10" s="33" t="s">
        <v>251</v>
      </c>
      <c r="E10" s="33">
        <v>2073</v>
      </c>
      <c r="F10" s="29">
        <v>2073</v>
      </c>
      <c r="G10" s="29">
        <v>109</v>
      </c>
      <c r="H10" s="30" t="s">
        <v>772</v>
      </c>
      <c r="I10" s="30" t="str">
        <f t="shared" si="0"/>
        <v>VQ_OD_COR_POTENC_SUCURSAL_RIO_BRANCO_109</v>
      </c>
      <c r="J10" s="30" t="str">
        <f t="shared" si="1"/>
        <v>VAG_OPER_OD_COR_POTENC_SUCURSAL_RIO_BRANCO_109</v>
      </c>
      <c r="K10" s="37" t="str">
        <f t="shared" si="2"/>
        <v>VAG_N1_OD_COR_POTENC_SUCURSAL_RIO_BRANCO_109</v>
      </c>
      <c r="L10" s="37" t="str">
        <f t="shared" si="3"/>
        <v>VAG_OD_COR_POTENC_SUCURSAL_RIO_BRANCO_109</v>
      </c>
      <c r="M10" s="128"/>
    </row>
    <row r="11" spans="1:13" ht="15" customHeight="1" x14ac:dyDescent="0.2">
      <c r="A11" s="30" t="s">
        <v>794</v>
      </c>
      <c r="B11" s="123"/>
      <c r="C11" s="125"/>
      <c r="D11" s="33" t="s">
        <v>252</v>
      </c>
      <c r="E11" s="33">
        <v>2071</v>
      </c>
      <c r="F11" s="29">
        <v>2071</v>
      </c>
      <c r="G11" s="29">
        <v>107</v>
      </c>
      <c r="H11" s="30" t="s">
        <v>773</v>
      </c>
      <c r="I11" s="30" t="str">
        <f t="shared" si="0"/>
        <v>VQ_OD_COR_POTENC_SUCURSAL_RIO_BRANCO_107</v>
      </c>
      <c r="J11" s="30" t="str">
        <f t="shared" si="1"/>
        <v>VAG_OPER_OD_COR_POTENC_SUCURSAL_RIO_BRANCO_107</v>
      </c>
      <c r="K11" s="37" t="str">
        <f t="shared" si="2"/>
        <v>VAG_N1_OD_COR_POTENC_SUCURSAL_RIO_BRANCO_107</v>
      </c>
      <c r="L11" s="37" t="str">
        <f t="shared" si="3"/>
        <v>VAG_OD_COR_POTENC_SUCURSAL_RIO_BRANCO_107</v>
      </c>
      <c r="M11" s="128"/>
    </row>
    <row r="12" spans="1:13" ht="15" customHeight="1" x14ac:dyDescent="0.2">
      <c r="A12" s="30" t="s">
        <v>795</v>
      </c>
      <c r="B12" s="123"/>
      <c r="C12" s="125"/>
      <c r="D12" s="33" t="s">
        <v>253</v>
      </c>
      <c r="E12" s="33">
        <v>1671</v>
      </c>
      <c r="F12" s="29">
        <v>1671</v>
      </c>
      <c r="G12" s="29">
        <v>54</v>
      </c>
      <c r="H12" s="30" t="s">
        <v>774</v>
      </c>
      <c r="I12" s="30" t="str">
        <f t="shared" si="0"/>
        <v>VQ_OD_COR_POTENC_SUCURSAL_RIO_BRANCO_054</v>
      </c>
      <c r="J12" s="30" t="str">
        <f t="shared" si="1"/>
        <v>VAG_OPER_OD_COR_POTENC_SUCURSAL_RIO_BRANCO_054</v>
      </c>
      <c r="K12" s="37" t="str">
        <f t="shared" si="2"/>
        <v>VAG_N1_OD_COR_POTENC_SUCURSAL_RIO_BRANCO_054</v>
      </c>
      <c r="L12" s="37" t="str">
        <f t="shared" si="3"/>
        <v>VAG_OD_COR_POTENC_SUCURSAL_RIO_BRANCO_054</v>
      </c>
      <c r="M12" s="128"/>
    </row>
    <row r="13" spans="1:13" ht="15" customHeight="1" x14ac:dyDescent="0.2">
      <c r="A13" s="30" t="s">
        <v>796</v>
      </c>
      <c r="B13" s="123"/>
      <c r="C13" s="125"/>
      <c r="D13" s="33" t="s">
        <v>254</v>
      </c>
      <c r="E13" s="33">
        <v>1672</v>
      </c>
      <c r="F13" s="29">
        <v>1672</v>
      </c>
      <c r="G13" s="29">
        <v>55</v>
      </c>
      <c r="H13" s="30" t="s">
        <v>775</v>
      </c>
      <c r="I13" s="30" t="str">
        <f t="shared" si="0"/>
        <v>VQ_OD_COR_POTENC_SUCURSAL_RIO_BRANCO_055</v>
      </c>
      <c r="J13" s="30" t="str">
        <f t="shared" si="1"/>
        <v>VAG_OPER_OD_COR_POTENC_SUCURSAL_RIO_BRANCO_055</v>
      </c>
      <c r="K13" s="37" t="str">
        <f t="shared" si="2"/>
        <v>VAG_N1_OD_COR_POTENC_SUCURSAL_RIO_BRANCO_055</v>
      </c>
      <c r="L13" s="37" t="str">
        <f t="shared" si="3"/>
        <v>VAG_OD_COR_POTENC_SUCURSAL_RIO_BRANCO_055</v>
      </c>
      <c r="M13" s="128"/>
    </row>
    <row r="14" spans="1:13" ht="15" customHeight="1" x14ac:dyDescent="0.2">
      <c r="A14" s="30" t="s">
        <v>797</v>
      </c>
      <c r="B14" s="123"/>
      <c r="C14" s="125"/>
      <c r="D14" s="33" t="s">
        <v>255</v>
      </c>
      <c r="E14" s="33">
        <v>1849</v>
      </c>
      <c r="F14" s="29">
        <v>1849</v>
      </c>
      <c r="G14" s="29">
        <v>56</v>
      </c>
      <c r="H14" s="30" t="s">
        <v>776</v>
      </c>
      <c r="I14" s="30" t="str">
        <f t="shared" si="0"/>
        <v>VQ_OD_COR_POTENC_SUCURSAL_RIO_BRANCO_056</v>
      </c>
      <c r="J14" s="30" t="str">
        <f t="shared" si="1"/>
        <v>VAG_OPER_OD_COR_POTENC_SUCURSAL_RIO_BRANCO_056</v>
      </c>
      <c r="K14" s="37" t="str">
        <f t="shared" si="2"/>
        <v>VAG_N1_OD_COR_POTENC_SUCURSAL_RIO_BRANCO_056</v>
      </c>
      <c r="L14" s="37" t="str">
        <f t="shared" si="3"/>
        <v>VAG_OD_COR_POTENC_SUCURSAL_RIO_BRANCO_056</v>
      </c>
      <c r="M14" s="128"/>
    </row>
    <row r="15" spans="1:13" ht="15" customHeight="1" x14ac:dyDescent="0.2">
      <c r="A15" s="30" t="s">
        <v>798</v>
      </c>
      <c r="B15" s="123"/>
      <c r="C15" s="125"/>
      <c r="D15" s="33" t="s">
        <v>256</v>
      </c>
      <c r="E15" s="33">
        <v>2076</v>
      </c>
      <c r="F15" s="29">
        <v>2076</v>
      </c>
      <c r="G15" s="29">
        <v>120</v>
      </c>
      <c r="H15" s="30" t="s">
        <v>777</v>
      </c>
      <c r="I15" s="30" t="str">
        <f t="shared" si="0"/>
        <v>VQ_OD_COR_POTENC_SUCURSAL_RIO_BRANCO_120</v>
      </c>
      <c r="J15" s="30" t="str">
        <f t="shared" si="1"/>
        <v>VAG_OPER_OD_COR_POTENC_SUCURSAL_RIO_BRANCO_120</v>
      </c>
      <c r="K15" s="37" t="str">
        <f t="shared" si="2"/>
        <v>VAG_N1_OD_COR_POTENC_SUCURSAL_RIO_BRANCO_120</v>
      </c>
      <c r="L15" s="37" t="str">
        <f t="shared" si="3"/>
        <v>VAG_OD_COR_POTENC_SUCURSAL_RIO_BRANCO_120</v>
      </c>
      <c r="M15" s="128"/>
    </row>
    <row r="16" spans="1:13" ht="15" customHeight="1" x14ac:dyDescent="0.2">
      <c r="A16" s="30" t="s">
        <v>799</v>
      </c>
      <c r="B16" s="123"/>
      <c r="C16" s="125"/>
      <c r="D16" s="33" t="s">
        <v>257</v>
      </c>
      <c r="E16" s="33">
        <v>1853</v>
      </c>
      <c r="F16" s="29">
        <v>1853</v>
      </c>
      <c r="G16" s="29">
        <v>57</v>
      </c>
      <c r="H16" s="30" t="s">
        <v>778</v>
      </c>
      <c r="I16" s="30" t="str">
        <f t="shared" si="0"/>
        <v>VQ_OD_COR_POTENC_SUCURSAL_RIO_BRANCO_057</v>
      </c>
      <c r="J16" s="30" t="str">
        <f t="shared" si="1"/>
        <v>VAG_OPER_OD_COR_POTENC_SUCURSAL_RIO_BRANCO_057</v>
      </c>
      <c r="K16" s="37" t="str">
        <f t="shared" si="2"/>
        <v>VAG_N1_OD_COR_POTENC_SUCURSAL_RIO_BRANCO_057</v>
      </c>
      <c r="L16" s="37" t="str">
        <f t="shared" si="3"/>
        <v>VAG_OD_COR_POTENC_SUCURSAL_RIO_BRANCO_057</v>
      </c>
      <c r="M16" s="128"/>
    </row>
    <row r="17" spans="1:13" ht="15" customHeight="1" x14ac:dyDescent="0.2">
      <c r="A17" s="30" t="s">
        <v>800</v>
      </c>
      <c r="B17" s="123"/>
      <c r="C17" s="125"/>
      <c r="D17" s="33" t="s">
        <v>258</v>
      </c>
      <c r="E17" s="33">
        <v>2072</v>
      </c>
      <c r="F17" s="29">
        <v>2072</v>
      </c>
      <c r="G17" s="29">
        <v>108</v>
      </c>
      <c r="H17" s="30" t="s">
        <v>779</v>
      </c>
      <c r="I17" s="30" t="str">
        <f t="shared" si="0"/>
        <v>VQ_OD_COR_POTENC_SUCURSAL_RIO_BRANCO_108</v>
      </c>
      <c r="J17" s="30" t="str">
        <f t="shared" si="1"/>
        <v>VAG_OPER_OD_COR_POTENC_SUCURSAL_RIO_BRANCO_108</v>
      </c>
      <c r="K17" s="37" t="str">
        <f t="shared" si="2"/>
        <v>VAG_N1_OD_COR_POTENC_SUCURSAL_RIO_BRANCO_108</v>
      </c>
      <c r="L17" s="37" t="str">
        <f t="shared" si="3"/>
        <v>VAG_OD_COR_POTENC_SUCURSAL_RIO_BRANCO_108</v>
      </c>
      <c r="M17" s="128"/>
    </row>
    <row r="18" spans="1:13" ht="15" customHeight="1" x14ac:dyDescent="0.2">
      <c r="A18" s="30" t="s">
        <v>801</v>
      </c>
      <c r="B18" s="123"/>
      <c r="C18" s="125"/>
      <c r="D18" s="33" t="s">
        <v>224</v>
      </c>
      <c r="E18" s="33">
        <v>1936</v>
      </c>
      <c r="F18" s="29">
        <v>1936</v>
      </c>
      <c r="G18" s="29">
        <v>65</v>
      </c>
      <c r="H18" s="30" t="s">
        <v>780</v>
      </c>
      <c r="I18" s="30" t="str">
        <f t="shared" si="0"/>
        <v>VQ_OD_COR_POTENC_SUCURSAL_RIO_BRANCO_065</v>
      </c>
      <c r="J18" s="30" t="str">
        <f t="shared" si="1"/>
        <v>VAG_OPER_OD_COR_POTENC_SUCURSAL_RIO_BRANCO_065</v>
      </c>
      <c r="K18" s="37" t="str">
        <f t="shared" si="2"/>
        <v>VAG_N1_OD_COR_POTENC_SUCURSAL_RIO_BRANCO_065</v>
      </c>
      <c r="L18" s="37" t="str">
        <f t="shared" si="3"/>
        <v>VAG_OD_COR_POTENC_SUCURSAL_RIO_BRANCO_065</v>
      </c>
      <c r="M18" s="128"/>
    </row>
    <row r="19" spans="1:13" ht="15" customHeight="1" x14ac:dyDescent="0.2">
      <c r="A19" s="30" t="s">
        <v>802</v>
      </c>
      <c r="B19" s="123"/>
      <c r="C19" s="125"/>
      <c r="D19" s="33" t="s">
        <v>228</v>
      </c>
      <c r="E19" s="33">
        <v>1858</v>
      </c>
      <c r="F19" s="29">
        <v>1858</v>
      </c>
      <c r="G19" s="29">
        <v>59</v>
      </c>
      <c r="H19" s="30" t="s">
        <v>781</v>
      </c>
      <c r="I19" s="30" t="str">
        <f t="shared" si="0"/>
        <v>VQ_OD_COR_POTENC_SUCURSAL_RIO_BRANCO_059</v>
      </c>
      <c r="J19" s="30" t="str">
        <f t="shared" si="1"/>
        <v>VAG_OPER_OD_COR_POTENC_SUCURSAL_RIO_BRANCO_059</v>
      </c>
      <c r="K19" s="37" t="str">
        <f t="shared" si="2"/>
        <v>VAG_N1_OD_COR_POTENC_SUCURSAL_RIO_BRANCO_059</v>
      </c>
      <c r="L19" s="37" t="str">
        <f t="shared" si="3"/>
        <v>VAG_OD_COR_POTENC_SUCURSAL_RIO_BRANCO_059</v>
      </c>
      <c r="M19" s="128"/>
    </row>
    <row r="20" spans="1:13" ht="15" customHeight="1" x14ac:dyDescent="0.2">
      <c r="A20" s="30" t="s">
        <v>803</v>
      </c>
      <c r="B20" s="123"/>
      <c r="C20" s="125"/>
      <c r="D20" s="33" t="s">
        <v>228</v>
      </c>
      <c r="E20" s="33">
        <v>1935</v>
      </c>
      <c r="F20" s="32">
        <v>1935</v>
      </c>
      <c r="G20" s="32">
        <v>64</v>
      </c>
      <c r="H20" s="30" t="s">
        <v>782</v>
      </c>
      <c r="I20" s="30" t="str">
        <f t="shared" si="0"/>
        <v>VQ_OD_COR_POTENC_SUCURSAL_RIO_BRANCO_064</v>
      </c>
      <c r="J20" s="30" t="str">
        <f t="shared" si="1"/>
        <v>VAG_OPER_OD_COR_POTENC_SUCURSAL_RIO_BRANCO_064</v>
      </c>
      <c r="K20" s="37" t="str">
        <f t="shared" si="2"/>
        <v>VAG_N1_OD_COR_POTENC_SUCURSAL_RIO_BRANCO_064</v>
      </c>
      <c r="L20" s="37" t="str">
        <f t="shared" si="3"/>
        <v>VAG_OD_COR_POTENC_SUCURSAL_RIO_BRANCO_064</v>
      </c>
      <c r="M20" s="128"/>
    </row>
    <row r="21" spans="1:13" ht="15" customHeight="1" x14ac:dyDescent="0.2">
      <c r="A21" s="30" t="s">
        <v>804</v>
      </c>
      <c r="B21" s="123"/>
      <c r="C21" s="125"/>
      <c r="D21" s="33" t="s">
        <v>259</v>
      </c>
      <c r="E21" s="33">
        <v>1857</v>
      </c>
      <c r="F21" s="29">
        <v>1857</v>
      </c>
      <c r="G21" s="29">
        <v>58</v>
      </c>
      <c r="H21" s="30" t="s">
        <v>783</v>
      </c>
      <c r="I21" s="30" t="str">
        <f t="shared" si="0"/>
        <v>VQ_OD_COR_POTENC_SUCURSAL_RIO_BRANCO_058</v>
      </c>
      <c r="J21" s="30" t="str">
        <f t="shared" si="1"/>
        <v>VAG_OPER_OD_COR_POTENC_SUCURSAL_RIO_BRANCO_058</v>
      </c>
      <c r="K21" s="37" t="str">
        <f t="shared" si="2"/>
        <v>VAG_N1_OD_COR_POTENC_SUCURSAL_RIO_BRANCO_058</v>
      </c>
      <c r="L21" s="37" t="str">
        <f t="shared" si="3"/>
        <v>VAG_OD_COR_POTENC_SUCURSAL_RIO_BRANCO_058</v>
      </c>
      <c r="M21" s="128"/>
    </row>
    <row r="22" spans="1:13" ht="15" customHeight="1" x14ac:dyDescent="0.2">
      <c r="A22" s="30" t="s">
        <v>805</v>
      </c>
      <c r="B22" s="123"/>
      <c r="C22" s="125"/>
      <c r="D22" s="33" t="s">
        <v>260</v>
      </c>
      <c r="E22" s="33">
        <v>1860</v>
      </c>
      <c r="F22" s="29">
        <v>1860</v>
      </c>
      <c r="G22" s="29">
        <v>61</v>
      </c>
      <c r="H22" s="30" t="s">
        <v>784</v>
      </c>
      <c r="I22" s="30" t="str">
        <f t="shared" si="0"/>
        <v>VQ_OD_COR_POTENC_SUCURSAL_RIO_BRANCO_061</v>
      </c>
      <c r="J22" s="30" t="str">
        <f t="shared" si="1"/>
        <v>VAG_OPER_OD_COR_POTENC_SUCURSAL_RIO_BRANCO_061</v>
      </c>
      <c r="K22" s="37" t="str">
        <f t="shared" si="2"/>
        <v>VAG_N1_OD_COR_POTENC_SUCURSAL_RIO_BRANCO_061</v>
      </c>
      <c r="L22" s="37" t="str">
        <f t="shared" si="3"/>
        <v>VAG_OD_COR_POTENC_SUCURSAL_RIO_BRANCO_061</v>
      </c>
      <c r="M22" s="128"/>
    </row>
    <row r="23" spans="1:13" ht="15" customHeight="1" x14ac:dyDescent="0.2">
      <c r="A23" s="30" t="s">
        <v>806</v>
      </c>
      <c r="B23" s="123"/>
      <c r="C23" s="126"/>
      <c r="D23" s="33" t="s">
        <v>261</v>
      </c>
      <c r="E23" s="33">
        <v>2077</v>
      </c>
      <c r="F23" s="29">
        <v>2077</v>
      </c>
      <c r="G23" s="29">
        <v>122</v>
      </c>
      <c r="H23" s="30" t="s">
        <v>785</v>
      </c>
      <c r="I23" s="30" t="str">
        <f t="shared" si="0"/>
        <v>VQ_OD_COR_POTENC_SUCURSAL_RIO_BRANCO_122</v>
      </c>
      <c r="J23" s="30" t="str">
        <f t="shared" si="1"/>
        <v>VAG_OPER_OD_COR_POTENC_SUCURSAL_RIO_BRANCO_122</v>
      </c>
      <c r="K23" s="37" t="str">
        <f t="shared" si="2"/>
        <v>VAG_N1_OD_COR_POTENC_SUCURSAL_RIO_BRANCO_122</v>
      </c>
      <c r="L23" s="37" t="str">
        <f t="shared" si="3"/>
        <v>VAG_OD_COR_POTENC_SUCURSAL_RIO_BRANCO_122</v>
      </c>
      <c r="M23" s="129"/>
    </row>
  </sheetData>
  <mergeCells count="3">
    <mergeCell ref="B3:B23"/>
    <mergeCell ref="C3:C23"/>
    <mergeCell ref="M3:M2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3"/>
  <sheetViews>
    <sheetView showGridLines="0" zoomScale="85" zoomScaleNormal="85" workbookViewId="0">
      <pane ySplit="1" topLeftCell="A2" activePane="bottomLeft" state="frozen"/>
      <selection pane="bottomLeft" activeCell="F8" sqref="F8"/>
    </sheetView>
  </sheetViews>
  <sheetFormatPr defaultRowHeight="12.95" customHeight="1" x14ac:dyDescent="0.25"/>
  <cols>
    <col min="1" max="1" width="11.5703125" style="3" customWidth="1"/>
    <col min="2" max="2" width="8" style="3" bestFit="1" customWidth="1"/>
    <col min="3" max="3" width="8" style="3" customWidth="1"/>
    <col min="4" max="4" width="12.140625" style="3" customWidth="1"/>
    <col min="5" max="5" width="12.7109375" style="3" customWidth="1"/>
    <col min="6" max="7" width="39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3" customWidth="1"/>
    <col min="12" max="12" width="32.7109375" style="2" bestFit="1" customWidth="1"/>
    <col min="13" max="13" width="32.7109375" style="13" bestFit="1" customWidth="1"/>
    <col min="14" max="14" width="20" style="13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2.28515625" style="2" customWidth="1"/>
    <col min="19" max="19" width="42.140625" style="11" bestFit="1" customWidth="1"/>
    <col min="20" max="20" width="18.7109375" style="14" bestFit="1" customWidth="1"/>
    <col min="21" max="21" width="12.5703125" style="14" bestFit="1" customWidth="1"/>
    <col min="22" max="22" width="41.140625" style="14" bestFit="1" customWidth="1"/>
    <col min="23" max="23" width="21.5703125" style="14" bestFit="1" customWidth="1"/>
    <col min="24" max="24" width="12.85546875" style="14" bestFit="1" customWidth="1"/>
    <col min="25" max="25" width="41.140625" style="10" bestFit="1" customWidth="1"/>
    <col min="26" max="26" width="21.5703125" style="14" bestFit="1" customWidth="1"/>
    <col min="27" max="27" width="12.85546875" style="14" bestFit="1" customWidth="1"/>
    <col min="28" max="28" width="41.140625" style="14" bestFit="1" customWidth="1"/>
    <col min="29" max="29" width="21.5703125" style="14" bestFit="1" customWidth="1"/>
    <col min="30" max="30" width="12.85546875" style="2" bestFit="1" customWidth="1"/>
    <col min="31" max="31" width="9.140625" style="13" bestFit="1" customWidth="1"/>
    <col min="32" max="32" width="12" style="2" bestFit="1" customWidth="1"/>
    <col min="33" max="33" width="9.28515625" style="2" hidden="1" customWidth="1"/>
    <col min="34" max="34" width="16.5703125" style="2" hidden="1" customWidth="1"/>
    <col min="35" max="40" width="10.85546875" style="2" hidden="1" customWidth="1"/>
    <col min="41" max="45" width="15.5703125" style="2" hidden="1" customWidth="1"/>
    <col min="46" max="46" width="15.5703125" style="3" hidden="1" customWidth="1"/>
    <col min="47" max="47" width="16.140625" style="3" bestFit="1" customWidth="1"/>
    <col min="48" max="48" width="14" style="3" bestFit="1" customWidth="1"/>
    <col min="49" max="50" width="8.7109375" style="3" bestFit="1" customWidth="1"/>
    <col min="51" max="51" width="13.5703125" style="3" bestFit="1" customWidth="1"/>
    <col min="52" max="52" width="11.42578125" style="3" bestFit="1" customWidth="1"/>
    <col min="53" max="53" width="51.285156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s="25" customFormat="1" ht="51" x14ac:dyDescent="0.25">
      <c r="A1" s="56" t="s">
        <v>76</v>
      </c>
      <c r="B1" s="56" t="s">
        <v>77</v>
      </c>
      <c r="C1" s="56" t="s">
        <v>204</v>
      </c>
      <c r="D1" s="56" t="s">
        <v>78</v>
      </c>
      <c r="E1" s="56" t="s">
        <v>79</v>
      </c>
      <c r="F1" s="22" t="s">
        <v>4</v>
      </c>
      <c r="G1" s="22" t="s">
        <v>19</v>
      </c>
      <c r="H1" s="22" t="s">
        <v>0</v>
      </c>
      <c r="I1" s="22" t="s">
        <v>1</v>
      </c>
      <c r="J1" s="23" t="s">
        <v>50</v>
      </c>
      <c r="K1" s="23" t="s">
        <v>45</v>
      </c>
      <c r="L1" s="23" t="s">
        <v>48</v>
      </c>
      <c r="M1" s="23" t="s">
        <v>46</v>
      </c>
      <c r="N1" s="23" t="s">
        <v>47</v>
      </c>
      <c r="O1" s="23" t="s">
        <v>49</v>
      </c>
      <c r="P1" s="23" t="s">
        <v>81</v>
      </c>
      <c r="Q1" s="23" t="s">
        <v>21</v>
      </c>
      <c r="R1" s="23" t="s">
        <v>20</v>
      </c>
      <c r="S1" s="22" t="s">
        <v>5</v>
      </c>
      <c r="T1" s="9" t="s">
        <v>6</v>
      </c>
      <c r="U1" s="22" t="s">
        <v>7</v>
      </c>
      <c r="V1" s="23" t="s">
        <v>8</v>
      </c>
      <c r="W1" s="23" t="s">
        <v>9</v>
      </c>
      <c r="X1" s="23" t="s">
        <v>10</v>
      </c>
      <c r="Y1" s="23" t="s">
        <v>11</v>
      </c>
      <c r="Z1" s="23" t="s">
        <v>12</v>
      </c>
      <c r="AA1" s="23" t="s">
        <v>13</v>
      </c>
      <c r="AB1" s="23" t="s">
        <v>15</v>
      </c>
      <c r="AC1" s="23" t="s">
        <v>16</v>
      </c>
      <c r="AD1" s="23" t="s">
        <v>17</v>
      </c>
      <c r="AE1" s="35" t="s">
        <v>27</v>
      </c>
      <c r="AF1" s="23" t="s">
        <v>2</v>
      </c>
      <c r="AG1" s="23" t="s">
        <v>3</v>
      </c>
      <c r="AH1" s="23" t="s">
        <v>42</v>
      </c>
      <c r="AI1" s="23" t="s">
        <v>30</v>
      </c>
      <c r="AJ1" s="23" t="s">
        <v>31</v>
      </c>
      <c r="AK1" s="23" t="s">
        <v>32</v>
      </c>
      <c r="AL1" s="23" t="s">
        <v>33</v>
      </c>
      <c r="AM1" s="23" t="s">
        <v>34</v>
      </c>
      <c r="AN1" s="23" t="s">
        <v>35</v>
      </c>
      <c r="AO1" s="23" t="s">
        <v>36</v>
      </c>
      <c r="AP1" s="23" t="s">
        <v>41</v>
      </c>
      <c r="AQ1" s="23" t="s">
        <v>40</v>
      </c>
      <c r="AR1" s="23" t="s">
        <v>39</v>
      </c>
      <c r="AS1" s="23" t="s">
        <v>38</v>
      </c>
      <c r="AT1" s="23" t="s">
        <v>37</v>
      </c>
      <c r="AU1" s="23" t="s">
        <v>24</v>
      </c>
      <c r="AV1" s="23" t="s">
        <v>25</v>
      </c>
      <c r="AW1" s="23" t="s">
        <v>22</v>
      </c>
      <c r="AX1" s="23" t="s">
        <v>23</v>
      </c>
      <c r="AY1" s="24" t="s">
        <v>28</v>
      </c>
      <c r="AZ1" s="24" t="s">
        <v>29</v>
      </c>
      <c r="BA1" s="23" t="s">
        <v>18</v>
      </c>
      <c r="BB1" s="23" t="s">
        <v>26</v>
      </c>
      <c r="BC1" s="23" t="s">
        <v>901</v>
      </c>
      <c r="BD1" s="23" t="s">
        <v>902</v>
      </c>
      <c r="BE1" s="23" t="s">
        <v>903</v>
      </c>
      <c r="BF1" s="23" t="s">
        <v>43</v>
      </c>
      <c r="BG1" s="23" t="s">
        <v>44</v>
      </c>
    </row>
    <row r="2" spans="1:59" s="25" customFormat="1" ht="23.25" customHeight="1" x14ac:dyDescent="0.25">
      <c r="A2" s="26"/>
      <c r="B2" s="26"/>
      <c r="C2" s="26"/>
      <c r="D2" s="26"/>
      <c r="E2" s="26"/>
      <c r="F2" s="27" t="s">
        <v>144</v>
      </c>
      <c r="G2" s="27" t="s">
        <v>108</v>
      </c>
      <c r="H2" s="27" t="s">
        <v>109</v>
      </c>
      <c r="I2" s="27" t="s">
        <v>110</v>
      </c>
      <c r="J2" s="27" t="s">
        <v>111</v>
      </c>
      <c r="K2" s="27" t="s">
        <v>112</v>
      </c>
      <c r="L2" s="27" t="s">
        <v>113</v>
      </c>
      <c r="M2" s="27" t="s">
        <v>114</v>
      </c>
      <c r="N2" s="27"/>
      <c r="O2" s="27" t="s">
        <v>115</v>
      </c>
      <c r="P2" s="27" t="s">
        <v>116</v>
      </c>
      <c r="Q2" s="27" t="s">
        <v>117</v>
      </c>
      <c r="R2" s="27" t="s">
        <v>118</v>
      </c>
      <c r="S2" s="27" t="s">
        <v>119</v>
      </c>
      <c r="T2" s="34" t="s">
        <v>120</v>
      </c>
      <c r="U2" s="28" t="s">
        <v>121</v>
      </c>
      <c r="V2" s="27" t="s">
        <v>122</v>
      </c>
      <c r="W2" s="27" t="s">
        <v>123</v>
      </c>
      <c r="X2" s="27" t="s">
        <v>124</v>
      </c>
      <c r="Y2" s="27" t="s">
        <v>125</v>
      </c>
      <c r="Z2" s="27" t="s">
        <v>126</v>
      </c>
      <c r="AA2" s="27" t="s">
        <v>127</v>
      </c>
      <c r="AB2" s="27" t="s">
        <v>128</v>
      </c>
      <c r="AC2" s="27" t="s">
        <v>129</v>
      </c>
      <c r="AD2" s="27" t="s">
        <v>130</v>
      </c>
      <c r="AE2" s="34" t="s">
        <v>131</v>
      </c>
      <c r="AF2" s="27" t="s">
        <v>132</v>
      </c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 t="s">
        <v>133</v>
      </c>
      <c r="AV2" s="27" t="s">
        <v>134</v>
      </c>
      <c r="AW2" s="27" t="s">
        <v>135</v>
      </c>
      <c r="AX2" s="27" t="s">
        <v>136</v>
      </c>
      <c r="AY2" s="27" t="s">
        <v>137</v>
      </c>
      <c r="AZ2" s="27" t="s">
        <v>138</v>
      </c>
      <c r="BA2" s="27" t="s">
        <v>139</v>
      </c>
      <c r="BB2" s="27" t="s">
        <v>140</v>
      </c>
      <c r="BC2" s="27" t="s">
        <v>141</v>
      </c>
      <c r="BD2" s="27" t="s">
        <v>142</v>
      </c>
      <c r="BE2" s="27" t="s">
        <v>143</v>
      </c>
      <c r="BF2" s="27"/>
      <c r="BG2" s="27"/>
    </row>
    <row r="3" spans="1:59" s="55" customFormat="1" ht="12.95" customHeight="1" x14ac:dyDescent="0.25">
      <c r="A3" s="42">
        <v>1651</v>
      </c>
      <c r="B3" s="42">
        <v>1651</v>
      </c>
      <c r="C3" s="42">
        <v>51</v>
      </c>
      <c r="D3" s="43" t="s">
        <v>146</v>
      </c>
      <c r="E3" s="44">
        <v>76247</v>
      </c>
      <c r="F3" s="45" t="s">
        <v>786</v>
      </c>
      <c r="G3" s="45" t="s">
        <v>786</v>
      </c>
      <c r="H3" s="46" t="s">
        <v>74</v>
      </c>
      <c r="I3" s="47" t="s">
        <v>75</v>
      </c>
      <c r="J3" s="47" t="s">
        <v>80</v>
      </c>
      <c r="K3" s="48"/>
      <c r="L3" s="48"/>
      <c r="M3" s="48"/>
      <c r="N3" s="43" t="s">
        <v>66</v>
      </c>
      <c r="O3" s="49"/>
      <c r="P3" s="49"/>
      <c r="Q3" s="47" t="s">
        <v>80</v>
      </c>
      <c r="R3" s="49"/>
      <c r="S3" s="50" t="str">
        <f>'Habilidades Skills'!A2</f>
        <v>sk_od_cor_potenc_sucursal_rio_branco_051</v>
      </c>
      <c r="T3" s="51" t="s">
        <v>68</v>
      </c>
      <c r="U3" s="51">
        <v>10</v>
      </c>
      <c r="V3" s="50" t="str">
        <f>'Habilidades Skills'!A2</f>
        <v>sk_od_cor_potenc_sucursal_rio_branco_051</v>
      </c>
      <c r="W3" s="52" t="s">
        <v>200</v>
      </c>
      <c r="X3" s="51">
        <v>10</v>
      </c>
      <c r="Y3" s="50" t="str">
        <f>'Habilidades Skills'!A2</f>
        <v>sk_od_cor_potenc_sucursal_rio_branco_051</v>
      </c>
      <c r="Z3" s="52" t="s">
        <v>201</v>
      </c>
      <c r="AA3" s="48">
        <v>10</v>
      </c>
      <c r="AB3" s="50" t="str">
        <f>'Habilidades Skills'!A2</f>
        <v>sk_od_cor_potenc_sucursal_rio_branco_051</v>
      </c>
      <c r="AC3" s="52" t="s">
        <v>202</v>
      </c>
      <c r="AD3" s="48"/>
      <c r="AE3" s="53">
        <v>1</v>
      </c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3" t="s">
        <v>66</v>
      </c>
      <c r="AV3" s="49"/>
      <c r="AW3" s="49"/>
      <c r="AX3" s="49"/>
      <c r="AY3" s="54">
        <v>5</v>
      </c>
      <c r="AZ3" s="54">
        <v>5</v>
      </c>
      <c r="BA3" s="49"/>
      <c r="BB3" s="49"/>
      <c r="BC3" s="49"/>
      <c r="BD3" s="49"/>
      <c r="BE3" s="49"/>
      <c r="BF3" s="49"/>
      <c r="BG3" s="49"/>
    </row>
    <row r="4" spans="1:59" s="55" customFormat="1" ht="12.95" customHeight="1" x14ac:dyDescent="0.25">
      <c r="A4" s="42">
        <v>1241</v>
      </c>
      <c r="B4" s="42">
        <v>1241</v>
      </c>
      <c r="C4" s="42">
        <v>53</v>
      </c>
      <c r="D4" s="43" t="s">
        <v>146</v>
      </c>
      <c r="E4" s="44">
        <v>76247</v>
      </c>
      <c r="F4" s="45" t="s">
        <v>787</v>
      </c>
      <c r="G4" s="45" t="s">
        <v>787</v>
      </c>
      <c r="H4" s="46" t="s">
        <v>74</v>
      </c>
      <c r="I4" s="47" t="s">
        <v>75</v>
      </c>
      <c r="J4" s="47" t="s">
        <v>80</v>
      </c>
      <c r="K4" s="48"/>
      <c r="L4" s="48"/>
      <c r="M4" s="48"/>
      <c r="N4" s="43" t="s">
        <v>66</v>
      </c>
      <c r="O4" s="49"/>
      <c r="P4" s="49"/>
      <c r="Q4" s="47" t="s">
        <v>80</v>
      </c>
      <c r="R4" s="49"/>
      <c r="S4" s="50" t="str">
        <f>'Habilidades Skills'!A3</f>
        <v>sk_od_cor_potenc_sucursal_rio_branco_052</v>
      </c>
      <c r="T4" s="51" t="s">
        <v>68</v>
      </c>
      <c r="U4" s="51">
        <v>10</v>
      </c>
      <c r="V4" s="50" t="str">
        <f>'Habilidades Skills'!A3</f>
        <v>sk_od_cor_potenc_sucursal_rio_branco_052</v>
      </c>
      <c r="W4" s="52" t="s">
        <v>200</v>
      </c>
      <c r="X4" s="51">
        <v>10</v>
      </c>
      <c r="Y4" s="50" t="str">
        <f>'Habilidades Skills'!A3</f>
        <v>sk_od_cor_potenc_sucursal_rio_branco_052</v>
      </c>
      <c r="Z4" s="52" t="s">
        <v>201</v>
      </c>
      <c r="AA4" s="48">
        <v>10</v>
      </c>
      <c r="AB4" s="50" t="str">
        <f>'Habilidades Skills'!A3</f>
        <v>sk_od_cor_potenc_sucursal_rio_branco_052</v>
      </c>
      <c r="AC4" s="52" t="s">
        <v>202</v>
      </c>
      <c r="AD4" s="48"/>
      <c r="AE4" s="53">
        <v>1</v>
      </c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3" t="s">
        <v>66</v>
      </c>
      <c r="AV4" s="49"/>
      <c r="AW4" s="49"/>
      <c r="AX4" s="49"/>
      <c r="AY4" s="54">
        <v>5</v>
      </c>
      <c r="AZ4" s="54">
        <v>5</v>
      </c>
      <c r="BA4" s="49"/>
      <c r="BB4" s="49"/>
      <c r="BC4" s="49"/>
      <c r="BD4" s="49"/>
      <c r="BE4" s="49"/>
      <c r="BF4" s="49"/>
      <c r="BG4" s="49"/>
    </row>
    <row r="5" spans="1:59" s="55" customFormat="1" ht="12.95" customHeight="1" x14ac:dyDescent="0.25">
      <c r="A5" s="57">
        <v>1652</v>
      </c>
      <c r="B5" s="57">
        <v>1652</v>
      </c>
      <c r="C5" s="57">
        <v>52</v>
      </c>
      <c r="D5" s="43" t="s">
        <v>146</v>
      </c>
      <c r="E5" s="44">
        <v>76247</v>
      </c>
      <c r="F5" s="45" t="s">
        <v>788</v>
      </c>
      <c r="G5" s="45" t="s">
        <v>788</v>
      </c>
      <c r="H5" s="46" t="s">
        <v>74</v>
      </c>
      <c r="I5" s="47" t="s">
        <v>75</v>
      </c>
      <c r="J5" s="47" t="s">
        <v>80</v>
      </c>
      <c r="K5" s="48"/>
      <c r="L5" s="48"/>
      <c r="M5" s="48"/>
      <c r="N5" s="43" t="s">
        <v>66</v>
      </c>
      <c r="O5" s="49"/>
      <c r="P5" s="49"/>
      <c r="Q5" s="47" t="s">
        <v>80</v>
      </c>
      <c r="R5" s="49"/>
      <c r="S5" s="50" t="str">
        <f>'Habilidades Skills'!A4</f>
        <v>sk_od_cor_potenc_sucursal_rio_branco_053</v>
      </c>
      <c r="T5" s="51" t="s">
        <v>68</v>
      </c>
      <c r="U5" s="51">
        <v>10</v>
      </c>
      <c r="V5" s="50" t="str">
        <f>'Habilidades Skills'!A4</f>
        <v>sk_od_cor_potenc_sucursal_rio_branco_053</v>
      </c>
      <c r="W5" s="52" t="s">
        <v>200</v>
      </c>
      <c r="X5" s="51">
        <v>10</v>
      </c>
      <c r="Y5" s="50" t="str">
        <f>'Habilidades Skills'!A4</f>
        <v>sk_od_cor_potenc_sucursal_rio_branco_053</v>
      </c>
      <c r="Z5" s="52" t="s">
        <v>201</v>
      </c>
      <c r="AA5" s="48">
        <v>10</v>
      </c>
      <c r="AB5" s="50" t="str">
        <f>'Habilidades Skills'!A4</f>
        <v>sk_od_cor_potenc_sucursal_rio_branco_053</v>
      </c>
      <c r="AC5" s="52" t="s">
        <v>202</v>
      </c>
      <c r="AD5" s="48"/>
      <c r="AE5" s="53">
        <v>1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3" t="s">
        <v>66</v>
      </c>
      <c r="AV5" s="49"/>
      <c r="AW5" s="49"/>
      <c r="AX5" s="49"/>
      <c r="AY5" s="54">
        <v>5</v>
      </c>
      <c r="AZ5" s="54">
        <v>5</v>
      </c>
      <c r="BA5" s="49"/>
      <c r="BB5" s="49"/>
      <c r="BC5" s="49"/>
      <c r="BD5" s="49"/>
      <c r="BE5" s="49"/>
      <c r="BF5" s="49"/>
      <c r="BG5" s="49"/>
    </row>
    <row r="6" spans="1:59" s="55" customFormat="1" ht="12.95" customHeight="1" x14ac:dyDescent="0.25">
      <c r="A6" s="42">
        <v>1675</v>
      </c>
      <c r="B6" s="42">
        <v>1675</v>
      </c>
      <c r="C6" s="42">
        <v>62</v>
      </c>
      <c r="D6" s="43" t="s">
        <v>146</v>
      </c>
      <c r="E6" s="44">
        <v>76247</v>
      </c>
      <c r="F6" s="45" t="s">
        <v>789</v>
      </c>
      <c r="G6" s="45" t="s">
        <v>789</v>
      </c>
      <c r="H6" s="46" t="s">
        <v>74</v>
      </c>
      <c r="I6" s="47" t="s">
        <v>75</v>
      </c>
      <c r="J6" s="47" t="s">
        <v>80</v>
      </c>
      <c r="K6" s="48"/>
      <c r="L6" s="48"/>
      <c r="M6" s="48"/>
      <c r="N6" s="43" t="s">
        <v>66</v>
      </c>
      <c r="O6" s="49"/>
      <c r="P6" s="49"/>
      <c r="Q6" s="47" t="s">
        <v>80</v>
      </c>
      <c r="R6" s="49"/>
      <c r="S6" s="50" t="str">
        <f>'Habilidades Skills'!A5</f>
        <v>sk_od_cor_potenc_sucursal_rio_branco_054</v>
      </c>
      <c r="T6" s="51" t="s">
        <v>68</v>
      </c>
      <c r="U6" s="51">
        <v>10</v>
      </c>
      <c r="V6" s="50" t="str">
        <f>'Habilidades Skills'!A5</f>
        <v>sk_od_cor_potenc_sucursal_rio_branco_054</v>
      </c>
      <c r="W6" s="52" t="s">
        <v>200</v>
      </c>
      <c r="X6" s="51">
        <v>10</v>
      </c>
      <c r="Y6" s="50" t="str">
        <f>'Habilidades Skills'!A5</f>
        <v>sk_od_cor_potenc_sucursal_rio_branco_054</v>
      </c>
      <c r="Z6" s="52" t="s">
        <v>201</v>
      </c>
      <c r="AA6" s="48">
        <v>10</v>
      </c>
      <c r="AB6" s="50" t="str">
        <f>'Habilidades Skills'!A5</f>
        <v>sk_od_cor_potenc_sucursal_rio_branco_054</v>
      </c>
      <c r="AC6" s="52" t="s">
        <v>202</v>
      </c>
      <c r="AD6" s="48"/>
      <c r="AE6" s="53">
        <v>1</v>
      </c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3" t="s">
        <v>66</v>
      </c>
      <c r="AV6" s="49"/>
      <c r="AW6" s="49"/>
      <c r="AX6" s="49"/>
      <c r="AY6" s="54">
        <v>5</v>
      </c>
      <c r="AZ6" s="54">
        <v>5</v>
      </c>
      <c r="BA6" s="49"/>
      <c r="BB6" s="49"/>
      <c r="BC6" s="49"/>
      <c r="BD6" s="49"/>
      <c r="BE6" s="49"/>
      <c r="BF6" s="49"/>
      <c r="BG6" s="49"/>
    </row>
    <row r="7" spans="1:59" s="55" customFormat="1" ht="12.95" customHeight="1" x14ac:dyDescent="0.25">
      <c r="A7" s="42">
        <v>1859</v>
      </c>
      <c r="B7" s="42">
        <v>1859</v>
      </c>
      <c r="C7" s="42">
        <v>60</v>
      </c>
      <c r="D7" s="43" t="s">
        <v>146</v>
      </c>
      <c r="E7" s="44">
        <v>76247</v>
      </c>
      <c r="F7" s="45" t="s">
        <v>790</v>
      </c>
      <c r="G7" s="45" t="s">
        <v>790</v>
      </c>
      <c r="H7" s="46" t="s">
        <v>74</v>
      </c>
      <c r="I7" s="47" t="s">
        <v>75</v>
      </c>
      <c r="J7" s="47" t="s">
        <v>80</v>
      </c>
      <c r="K7" s="48"/>
      <c r="L7" s="48"/>
      <c r="M7" s="48"/>
      <c r="N7" s="43" t="s">
        <v>66</v>
      </c>
      <c r="O7" s="49"/>
      <c r="P7" s="49"/>
      <c r="Q7" s="47" t="s">
        <v>80</v>
      </c>
      <c r="R7" s="49"/>
      <c r="S7" s="50" t="str">
        <f>'Habilidades Skills'!A6</f>
        <v>sk_od_cor_potenc_sucursal_rio_branco_055</v>
      </c>
      <c r="T7" s="51" t="s">
        <v>68</v>
      </c>
      <c r="U7" s="51">
        <v>10</v>
      </c>
      <c r="V7" s="50" t="str">
        <f>'Habilidades Skills'!A6</f>
        <v>sk_od_cor_potenc_sucursal_rio_branco_055</v>
      </c>
      <c r="W7" s="52" t="s">
        <v>200</v>
      </c>
      <c r="X7" s="51">
        <v>10</v>
      </c>
      <c r="Y7" s="50" t="str">
        <f>'Habilidades Skills'!A6</f>
        <v>sk_od_cor_potenc_sucursal_rio_branco_055</v>
      </c>
      <c r="Z7" s="52" t="s">
        <v>201</v>
      </c>
      <c r="AA7" s="48">
        <v>10</v>
      </c>
      <c r="AB7" s="50" t="str">
        <f>'Habilidades Skills'!A6</f>
        <v>sk_od_cor_potenc_sucursal_rio_branco_055</v>
      </c>
      <c r="AC7" s="52" t="s">
        <v>202</v>
      </c>
      <c r="AD7" s="48"/>
      <c r="AE7" s="53">
        <v>1</v>
      </c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3" t="s">
        <v>66</v>
      </c>
      <c r="AV7" s="49"/>
      <c r="AW7" s="49"/>
      <c r="AX7" s="49"/>
      <c r="AY7" s="54">
        <v>5</v>
      </c>
      <c r="AZ7" s="54">
        <v>5</v>
      </c>
      <c r="BA7" s="49"/>
      <c r="BB7" s="49"/>
      <c r="BC7" s="49"/>
      <c r="BD7" s="49"/>
      <c r="BE7" s="49"/>
      <c r="BF7" s="49"/>
      <c r="BG7" s="49"/>
    </row>
    <row r="8" spans="1:59" s="55" customFormat="1" ht="12.95" customHeight="1" x14ac:dyDescent="0.25">
      <c r="A8" s="42">
        <v>1934</v>
      </c>
      <c r="B8" s="42">
        <v>1934</v>
      </c>
      <c r="C8" s="42">
        <v>63</v>
      </c>
      <c r="D8" s="43" t="s">
        <v>146</v>
      </c>
      <c r="E8" s="44">
        <v>76247</v>
      </c>
      <c r="F8" s="45" t="s">
        <v>791</v>
      </c>
      <c r="G8" s="45" t="s">
        <v>791</v>
      </c>
      <c r="H8" s="46" t="s">
        <v>74</v>
      </c>
      <c r="I8" s="47" t="s">
        <v>75</v>
      </c>
      <c r="J8" s="47" t="s">
        <v>80</v>
      </c>
      <c r="K8" s="48"/>
      <c r="L8" s="48"/>
      <c r="M8" s="48"/>
      <c r="N8" s="43" t="s">
        <v>66</v>
      </c>
      <c r="O8" s="49"/>
      <c r="P8" s="49"/>
      <c r="Q8" s="47" t="s">
        <v>80</v>
      </c>
      <c r="R8" s="49"/>
      <c r="S8" s="50" t="str">
        <f>'Habilidades Skills'!A7</f>
        <v>sk_od_cor_potenc_sucursal_rio_branco_056</v>
      </c>
      <c r="T8" s="51" t="s">
        <v>68</v>
      </c>
      <c r="U8" s="51">
        <v>10</v>
      </c>
      <c r="V8" s="50" t="str">
        <f>'Habilidades Skills'!A7</f>
        <v>sk_od_cor_potenc_sucursal_rio_branco_056</v>
      </c>
      <c r="W8" s="52" t="s">
        <v>200</v>
      </c>
      <c r="X8" s="51">
        <v>10</v>
      </c>
      <c r="Y8" s="50" t="str">
        <f>'Habilidades Skills'!A7</f>
        <v>sk_od_cor_potenc_sucursal_rio_branco_056</v>
      </c>
      <c r="Z8" s="52" t="s">
        <v>201</v>
      </c>
      <c r="AA8" s="48">
        <v>10</v>
      </c>
      <c r="AB8" s="50" t="str">
        <f>'Habilidades Skills'!A7</f>
        <v>sk_od_cor_potenc_sucursal_rio_branco_056</v>
      </c>
      <c r="AC8" s="52" t="s">
        <v>202</v>
      </c>
      <c r="AD8" s="48"/>
      <c r="AE8" s="53">
        <v>1</v>
      </c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3" t="s">
        <v>66</v>
      </c>
      <c r="AV8" s="49"/>
      <c r="AW8" s="49"/>
      <c r="AX8" s="49"/>
      <c r="AY8" s="54">
        <v>5</v>
      </c>
      <c r="AZ8" s="54">
        <v>5</v>
      </c>
      <c r="BA8" s="49"/>
      <c r="BB8" s="49"/>
      <c r="BC8" s="49"/>
      <c r="BD8" s="49"/>
      <c r="BE8" s="49"/>
      <c r="BF8" s="49"/>
      <c r="BG8" s="49"/>
    </row>
    <row r="9" spans="1:59" s="55" customFormat="1" ht="12.95" customHeight="1" x14ac:dyDescent="0.25">
      <c r="A9" s="42">
        <v>2075</v>
      </c>
      <c r="B9" s="42">
        <v>2075</v>
      </c>
      <c r="C9" s="42">
        <v>119</v>
      </c>
      <c r="D9" s="43" t="s">
        <v>146</v>
      </c>
      <c r="E9" s="44">
        <v>76247</v>
      </c>
      <c r="F9" s="45" t="s">
        <v>792</v>
      </c>
      <c r="G9" s="45" t="s">
        <v>792</v>
      </c>
      <c r="H9" s="46" t="s">
        <v>74</v>
      </c>
      <c r="I9" s="47" t="s">
        <v>75</v>
      </c>
      <c r="J9" s="47" t="s">
        <v>80</v>
      </c>
      <c r="K9" s="48"/>
      <c r="L9" s="48"/>
      <c r="M9" s="48"/>
      <c r="N9" s="43" t="s">
        <v>66</v>
      </c>
      <c r="O9" s="49"/>
      <c r="P9" s="49"/>
      <c r="Q9" s="47" t="s">
        <v>80</v>
      </c>
      <c r="R9" s="49"/>
      <c r="S9" s="50" t="str">
        <f>'Habilidades Skills'!A8</f>
        <v>sk_od_cor_potenc_sucursal_rio_branco_057</v>
      </c>
      <c r="T9" s="51" t="s">
        <v>68</v>
      </c>
      <c r="U9" s="51">
        <v>10</v>
      </c>
      <c r="V9" s="50" t="str">
        <f>'Habilidades Skills'!A8</f>
        <v>sk_od_cor_potenc_sucursal_rio_branco_057</v>
      </c>
      <c r="W9" s="52" t="s">
        <v>200</v>
      </c>
      <c r="X9" s="51">
        <v>10</v>
      </c>
      <c r="Y9" s="50" t="str">
        <f>'Habilidades Skills'!A8</f>
        <v>sk_od_cor_potenc_sucursal_rio_branco_057</v>
      </c>
      <c r="Z9" s="52" t="s">
        <v>201</v>
      </c>
      <c r="AA9" s="48">
        <v>10</v>
      </c>
      <c r="AB9" s="50" t="str">
        <f>'Habilidades Skills'!A8</f>
        <v>sk_od_cor_potenc_sucursal_rio_branco_057</v>
      </c>
      <c r="AC9" s="52" t="s">
        <v>202</v>
      </c>
      <c r="AD9" s="48"/>
      <c r="AE9" s="53">
        <v>1</v>
      </c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3" t="s">
        <v>66</v>
      </c>
      <c r="AV9" s="49"/>
      <c r="AW9" s="49"/>
      <c r="AX9" s="49"/>
      <c r="AY9" s="54">
        <v>5</v>
      </c>
      <c r="AZ9" s="54">
        <v>5</v>
      </c>
      <c r="BA9" s="49"/>
      <c r="BB9" s="49"/>
      <c r="BC9" s="49"/>
      <c r="BD9" s="49"/>
      <c r="BE9" s="49"/>
      <c r="BF9" s="49"/>
      <c r="BG9" s="49"/>
    </row>
    <row r="10" spans="1:59" s="55" customFormat="1" ht="12.75" customHeight="1" x14ac:dyDescent="0.25">
      <c r="A10" s="42">
        <v>2073</v>
      </c>
      <c r="B10" s="42">
        <v>2073</v>
      </c>
      <c r="C10" s="42">
        <v>109</v>
      </c>
      <c r="D10" s="43" t="s">
        <v>146</v>
      </c>
      <c r="E10" s="44">
        <v>76247</v>
      </c>
      <c r="F10" s="45" t="s">
        <v>793</v>
      </c>
      <c r="G10" s="45" t="s">
        <v>793</v>
      </c>
      <c r="H10" s="46" t="s">
        <v>74</v>
      </c>
      <c r="I10" s="47" t="s">
        <v>75</v>
      </c>
      <c r="J10" s="47" t="s">
        <v>80</v>
      </c>
      <c r="K10" s="48"/>
      <c r="L10" s="48"/>
      <c r="M10" s="48"/>
      <c r="N10" s="43" t="s">
        <v>66</v>
      </c>
      <c r="O10" s="49"/>
      <c r="P10" s="49"/>
      <c r="Q10" s="47" t="s">
        <v>80</v>
      </c>
      <c r="R10" s="49"/>
      <c r="S10" s="50" t="str">
        <f>'Habilidades Skills'!A9</f>
        <v>sk_od_cor_potenc_sucursal_rio_branco_058</v>
      </c>
      <c r="T10" s="51" t="s">
        <v>68</v>
      </c>
      <c r="U10" s="51">
        <v>10</v>
      </c>
      <c r="V10" s="50" t="str">
        <f>'Habilidades Skills'!A9</f>
        <v>sk_od_cor_potenc_sucursal_rio_branco_058</v>
      </c>
      <c r="W10" s="52" t="s">
        <v>200</v>
      </c>
      <c r="X10" s="51">
        <v>10</v>
      </c>
      <c r="Y10" s="50" t="str">
        <f>'Habilidades Skills'!A9</f>
        <v>sk_od_cor_potenc_sucursal_rio_branco_058</v>
      </c>
      <c r="Z10" s="52" t="s">
        <v>201</v>
      </c>
      <c r="AA10" s="48">
        <v>10</v>
      </c>
      <c r="AB10" s="50" t="str">
        <f>'Habilidades Skills'!A9</f>
        <v>sk_od_cor_potenc_sucursal_rio_branco_058</v>
      </c>
      <c r="AC10" s="52" t="s">
        <v>202</v>
      </c>
      <c r="AD10" s="48"/>
      <c r="AE10" s="53">
        <v>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3" t="s">
        <v>66</v>
      </c>
      <c r="AV10" s="49"/>
      <c r="AW10" s="49"/>
      <c r="AX10" s="49"/>
      <c r="AY10" s="54">
        <v>5</v>
      </c>
      <c r="AZ10" s="54">
        <v>5</v>
      </c>
      <c r="BA10" s="49"/>
      <c r="BB10" s="49"/>
      <c r="BC10" s="49"/>
      <c r="BD10" s="49"/>
      <c r="BE10" s="49"/>
      <c r="BF10" s="49"/>
      <c r="BG10" s="49"/>
    </row>
    <row r="11" spans="1:59" s="55" customFormat="1" ht="12.95" customHeight="1" x14ac:dyDescent="0.25">
      <c r="A11" s="42">
        <v>2071</v>
      </c>
      <c r="B11" s="42">
        <v>2071</v>
      </c>
      <c r="C11" s="42">
        <v>107</v>
      </c>
      <c r="D11" s="43" t="s">
        <v>146</v>
      </c>
      <c r="E11" s="44">
        <v>76247</v>
      </c>
      <c r="F11" s="45" t="s">
        <v>794</v>
      </c>
      <c r="G11" s="45" t="s">
        <v>794</v>
      </c>
      <c r="H11" s="46" t="s">
        <v>74</v>
      </c>
      <c r="I11" s="47" t="s">
        <v>75</v>
      </c>
      <c r="J11" s="47" t="s">
        <v>80</v>
      </c>
      <c r="K11" s="48"/>
      <c r="L11" s="48"/>
      <c r="M11" s="48"/>
      <c r="N11" s="43" t="s">
        <v>66</v>
      </c>
      <c r="O11" s="49"/>
      <c r="P11" s="49"/>
      <c r="Q11" s="47" t="s">
        <v>80</v>
      </c>
      <c r="R11" s="49"/>
      <c r="S11" s="50" t="str">
        <f>'Habilidades Skills'!A10</f>
        <v>sk_od_cor_potenc_sucursal_rio_branco_059</v>
      </c>
      <c r="T11" s="51" t="s">
        <v>68</v>
      </c>
      <c r="U11" s="51">
        <v>10</v>
      </c>
      <c r="V11" s="50" t="str">
        <f>'Habilidades Skills'!A10</f>
        <v>sk_od_cor_potenc_sucursal_rio_branco_059</v>
      </c>
      <c r="W11" s="52" t="s">
        <v>200</v>
      </c>
      <c r="X11" s="51">
        <v>10</v>
      </c>
      <c r="Y11" s="50" t="str">
        <f>'Habilidades Skills'!A10</f>
        <v>sk_od_cor_potenc_sucursal_rio_branco_059</v>
      </c>
      <c r="Z11" s="52" t="s">
        <v>201</v>
      </c>
      <c r="AA11" s="48">
        <v>10</v>
      </c>
      <c r="AB11" s="50" t="str">
        <f>'Habilidades Skills'!A10</f>
        <v>sk_od_cor_potenc_sucursal_rio_branco_059</v>
      </c>
      <c r="AC11" s="52" t="s">
        <v>202</v>
      </c>
      <c r="AD11" s="48"/>
      <c r="AE11" s="53">
        <v>1</v>
      </c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3" t="s">
        <v>66</v>
      </c>
      <c r="AV11" s="49"/>
      <c r="AW11" s="49"/>
      <c r="AX11" s="49"/>
      <c r="AY11" s="54">
        <v>5</v>
      </c>
      <c r="AZ11" s="54">
        <v>5</v>
      </c>
      <c r="BA11" s="49"/>
      <c r="BB11" s="49"/>
      <c r="BC11" s="49"/>
      <c r="BD11" s="49"/>
      <c r="BE11" s="49"/>
      <c r="BF11" s="49"/>
      <c r="BG11" s="49"/>
    </row>
    <row r="12" spans="1:59" s="55" customFormat="1" ht="12.95" customHeight="1" x14ac:dyDescent="0.25">
      <c r="A12" s="42">
        <v>1671</v>
      </c>
      <c r="B12" s="42">
        <v>1671</v>
      </c>
      <c r="C12" s="42">
        <v>54</v>
      </c>
      <c r="D12" s="43" t="s">
        <v>146</v>
      </c>
      <c r="E12" s="44">
        <v>76247</v>
      </c>
      <c r="F12" s="45" t="s">
        <v>795</v>
      </c>
      <c r="G12" s="45" t="s">
        <v>795</v>
      </c>
      <c r="H12" s="46" t="s">
        <v>74</v>
      </c>
      <c r="I12" s="47" t="s">
        <v>75</v>
      </c>
      <c r="J12" s="47" t="s">
        <v>80</v>
      </c>
      <c r="K12" s="48"/>
      <c r="L12" s="48"/>
      <c r="M12" s="48"/>
      <c r="N12" s="43" t="s">
        <v>66</v>
      </c>
      <c r="O12" s="49"/>
      <c r="P12" s="49"/>
      <c r="Q12" s="47" t="s">
        <v>80</v>
      </c>
      <c r="R12" s="49"/>
      <c r="S12" s="50" t="str">
        <f>'Habilidades Skills'!A11</f>
        <v>sk_od_cor_potenc_sucursal_rio_branco_060</v>
      </c>
      <c r="T12" s="51" t="s">
        <v>68</v>
      </c>
      <c r="U12" s="51">
        <v>10</v>
      </c>
      <c r="V12" s="50" t="str">
        <f>'Habilidades Skills'!A11</f>
        <v>sk_od_cor_potenc_sucursal_rio_branco_060</v>
      </c>
      <c r="W12" s="52" t="s">
        <v>200</v>
      </c>
      <c r="X12" s="51">
        <v>10</v>
      </c>
      <c r="Y12" s="50" t="str">
        <f>'Habilidades Skills'!A11</f>
        <v>sk_od_cor_potenc_sucursal_rio_branco_060</v>
      </c>
      <c r="Z12" s="52" t="s">
        <v>201</v>
      </c>
      <c r="AA12" s="48">
        <v>10</v>
      </c>
      <c r="AB12" s="50" t="str">
        <f>'Habilidades Skills'!A11</f>
        <v>sk_od_cor_potenc_sucursal_rio_branco_060</v>
      </c>
      <c r="AC12" s="52" t="s">
        <v>202</v>
      </c>
      <c r="AD12" s="48"/>
      <c r="AE12" s="53">
        <v>1</v>
      </c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3" t="s">
        <v>66</v>
      </c>
      <c r="AV12" s="49"/>
      <c r="AW12" s="49"/>
      <c r="AX12" s="49"/>
      <c r="AY12" s="54">
        <v>5</v>
      </c>
      <c r="AZ12" s="54">
        <v>5</v>
      </c>
      <c r="BA12" s="49"/>
      <c r="BB12" s="49"/>
      <c r="BC12" s="49"/>
      <c r="BD12" s="49"/>
      <c r="BE12" s="49"/>
      <c r="BF12" s="49"/>
      <c r="BG12" s="49"/>
    </row>
    <row r="13" spans="1:59" s="55" customFormat="1" ht="12.95" customHeight="1" x14ac:dyDescent="0.25">
      <c r="A13" s="42">
        <v>1672</v>
      </c>
      <c r="B13" s="42">
        <v>1672</v>
      </c>
      <c r="C13" s="42">
        <v>55</v>
      </c>
      <c r="D13" s="43" t="s">
        <v>146</v>
      </c>
      <c r="E13" s="44">
        <v>76247</v>
      </c>
      <c r="F13" s="45" t="s">
        <v>796</v>
      </c>
      <c r="G13" s="45" t="s">
        <v>796</v>
      </c>
      <c r="H13" s="46" t="s">
        <v>74</v>
      </c>
      <c r="I13" s="47" t="s">
        <v>75</v>
      </c>
      <c r="J13" s="47" t="s">
        <v>80</v>
      </c>
      <c r="K13" s="48"/>
      <c r="L13" s="48"/>
      <c r="M13" s="48"/>
      <c r="N13" s="43" t="s">
        <v>66</v>
      </c>
      <c r="O13" s="49"/>
      <c r="P13" s="49"/>
      <c r="Q13" s="47" t="s">
        <v>80</v>
      </c>
      <c r="R13" s="49"/>
      <c r="S13" s="50" t="str">
        <f>'Habilidades Skills'!A12</f>
        <v>sk_od_cor_potenc_sucursal_rio_branco_061</v>
      </c>
      <c r="T13" s="51" t="s">
        <v>68</v>
      </c>
      <c r="U13" s="51">
        <v>10</v>
      </c>
      <c r="V13" s="50" t="str">
        <f>'Habilidades Skills'!A12</f>
        <v>sk_od_cor_potenc_sucursal_rio_branco_061</v>
      </c>
      <c r="W13" s="52" t="s">
        <v>200</v>
      </c>
      <c r="X13" s="51">
        <v>10</v>
      </c>
      <c r="Y13" s="50" t="str">
        <f>'Habilidades Skills'!A12</f>
        <v>sk_od_cor_potenc_sucursal_rio_branco_061</v>
      </c>
      <c r="Z13" s="52" t="s">
        <v>201</v>
      </c>
      <c r="AA13" s="48">
        <v>10</v>
      </c>
      <c r="AB13" s="50" t="str">
        <f>'Habilidades Skills'!A12</f>
        <v>sk_od_cor_potenc_sucursal_rio_branco_061</v>
      </c>
      <c r="AC13" s="52" t="s">
        <v>202</v>
      </c>
      <c r="AD13" s="48"/>
      <c r="AE13" s="53">
        <v>1</v>
      </c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3" t="s">
        <v>66</v>
      </c>
      <c r="AV13" s="49"/>
      <c r="AW13" s="49"/>
      <c r="AX13" s="49"/>
      <c r="AY13" s="54">
        <v>5</v>
      </c>
      <c r="AZ13" s="54">
        <v>5</v>
      </c>
      <c r="BA13" s="49"/>
      <c r="BB13" s="49"/>
      <c r="BC13" s="49"/>
      <c r="BD13" s="49"/>
      <c r="BE13" s="49"/>
      <c r="BF13" s="49"/>
      <c r="BG13" s="49"/>
    </row>
    <row r="14" spans="1:59" s="55" customFormat="1" ht="12.95" customHeight="1" x14ac:dyDescent="0.25">
      <c r="A14" s="42">
        <v>1849</v>
      </c>
      <c r="B14" s="42">
        <v>1849</v>
      </c>
      <c r="C14" s="42">
        <v>56</v>
      </c>
      <c r="D14" s="43" t="s">
        <v>146</v>
      </c>
      <c r="E14" s="44">
        <v>76247</v>
      </c>
      <c r="F14" s="45" t="s">
        <v>797</v>
      </c>
      <c r="G14" s="45" t="s">
        <v>797</v>
      </c>
      <c r="H14" s="46" t="s">
        <v>74</v>
      </c>
      <c r="I14" s="47" t="s">
        <v>75</v>
      </c>
      <c r="J14" s="47" t="s">
        <v>80</v>
      </c>
      <c r="K14" s="48"/>
      <c r="L14" s="48"/>
      <c r="M14" s="48"/>
      <c r="N14" s="43" t="s">
        <v>66</v>
      </c>
      <c r="O14" s="49"/>
      <c r="P14" s="49"/>
      <c r="Q14" s="47" t="s">
        <v>80</v>
      </c>
      <c r="R14" s="49"/>
      <c r="S14" s="50" t="str">
        <f>'Habilidades Skills'!A13</f>
        <v>sk_od_cor_potenc_sucursal_rio_branco_062</v>
      </c>
      <c r="T14" s="51" t="s">
        <v>68</v>
      </c>
      <c r="U14" s="51">
        <v>10</v>
      </c>
      <c r="V14" s="50" t="str">
        <f>'Habilidades Skills'!A13</f>
        <v>sk_od_cor_potenc_sucursal_rio_branco_062</v>
      </c>
      <c r="W14" s="52" t="s">
        <v>200</v>
      </c>
      <c r="X14" s="51">
        <v>10</v>
      </c>
      <c r="Y14" s="50" t="str">
        <f>'Habilidades Skills'!A13</f>
        <v>sk_od_cor_potenc_sucursal_rio_branco_062</v>
      </c>
      <c r="Z14" s="52" t="s">
        <v>201</v>
      </c>
      <c r="AA14" s="48">
        <v>10</v>
      </c>
      <c r="AB14" s="50" t="str">
        <f>'Habilidades Skills'!A13</f>
        <v>sk_od_cor_potenc_sucursal_rio_branco_062</v>
      </c>
      <c r="AC14" s="52" t="s">
        <v>202</v>
      </c>
      <c r="AD14" s="48"/>
      <c r="AE14" s="53">
        <v>1</v>
      </c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3" t="s">
        <v>66</v>
      </c>
      <c r="AV14" s="49"/>
      <c r="AW14" s="49"/>
      <c r="AX14" s="49"/>
      <c r="AY14" s="54">
        <v>5</v>
      </c>
      <c r="AZ14" s="54">
        <v>5</v>
      </c>
      <c r="BA14" s="49"/>
      <c r="BB14" s="49"/>
      <c r="BC14" s="49"/>
      <c r="BD14" s="49"/>
      <c r="BE14" s="49"/>
      <c r="BF14" s="49"/>
      <c r="BG14" s="49"/>
    </row>
    <row r="15" spans="1:59" s="55" customFormat="1" ht="12.95" customHeight="1" x14ac:dyDescent="0.25">
      <c r="A15" s="42">
        <v>2076</v>
      </c>
      <c r="B15" s="42">
        <v>2076</v>
      </c>
      <c r="C15" s="42">
        <v>120</v>
      </c>
      <c r="D15" s="43" t="s">
        <v>146</v>
      </c>
      <c r="E15" s="44">
        <v>76247</v>
      </c>
      <c r="F15" s="45" t="s">
        <v>798</v>
      </c>
      <c r="G15" s="45" t="s">
        <v>798</v>
      </c>
      <c r="H15" s="46" t="s">
        <v>74</v>
      </c>
      <c r="I15" s="47" t="s">
        <v>75</v>
      </c>
      <c r="J15" s="47" t="s">
        <v>80</v>
      </c>
      <c r="K15" s="48"/>
      <c r="L15" s="48"/>
      <c r="M15" s="48"/>
      <c r="N15" s="43" t="s">
        <v>66</v>
      </c>
      <c r="O15" s="49"/>
      <c r="P15" s="49"/>
      <c r="Q15" s="47" t="s">
        <v>80</v>
      </c>
      <c r="R15" s="49"/>
      <c r="S15" s="50" t="str">
        <f>'Habilidades Skills'!A14</f>
        <v>sk_od_cor_potenc_sucursal_rio_branco_063</v>
      </c>
      <c r="T15" s="51" t="s">
        <v>68</v>
      </c>
      <c r="U15" s="51">
        <v>10</v>
      </c>
      <c r="V15" s="50" t="str">
        <f>'Habilidades Skills'!A14</f>
        <v>sk_od_cor_potenc_sucursal_rio_branco_063</v>
      </c>
      <c r="W15" s="52" t="s">
        <v>200</v>
      </c>
      <c r="X15" s="51">
        <v>10</v>
      </c>
      <c r="Y15" s="50" t="str">
        <f>'Habilidades Skills'!A14</f>
        <v>sk_od_cor_potenc_sucursal_rio_branco_063</v>
      </c>
      <c r="Z15" s="52" t="s">
        <v>201</v>
      </c>
      <c r="AA15" s="48">
        <v>10</v>
      </c>
      <c r="AB15" s="50" t="str">
        <f>'Habilidades Skills'!A14</f>
        <v>sk_od_cor_potenc_sucursal_rio_branco_063</v>
      </c>
      <c r="AC15" s="52" t="s">
        <v>202</v>
      </c>
      <c r="AD15" s="48"/>
      <c r="AE15" s="53">
        <v>1</v>
      </c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3" t="s">
        <v>66</v>
      </c>
      <c r="AV15" s="49"/>
      <c r="AW15" s="49"/>
      <c r="AX15" s="49"/>
      <c r="AY15" s="54">
        <v>5</v>
      </c>
      <c r="AZ15" s="54">
        <v>5</v>
      </c>
      <c r="BA15" s="49"/>
      <c r="BB15" s="49"/>
      <c r="BC15" s="49"/>
      <c r="BD15" s="49"/>
      <c r="BE15" s="49"/>
      <c r="BF15" s="49"/>
      <c r="BG15" s="49"/>
    </row>
    <row r="16" spans="1:59" s="55" customFormat="1" ht="12.95" customHeight="1" x14ac:dyDescent="0.25">
      <c r="A16" s="42">
        <v>1853</v>
      </c>
      <c r="B16" s="42">
        <v>1853</v>
      </c>
      <c r="C16" s="42">
        <v>57</v>
      </c>
      <c r="D16" s="43" t="s">
        <v>146</v>
      </c>
      <c r="E16" s="44">
        <v>76247</v>
      </c>
      <c r="F16" s="45" t="s">
        <v>799</v>
      </c>
      <c r="G16" s="45" t="s">
        <v>799</v>
      </c>
      <c r="H16" s="46" t="s">
        <v>74</v>
      </c>
      <c r="I16" s="47" t="s">
        <v>75</v>
      </c>
      <c r="J16" s="47" t="s">
        <v>80</v>
      </c>
      <c r="K16" s="48"/>
      <c r="L16" s="48"/>
      <c r="M16" s="48"/>
      <c r="N16" s="43" t="s">
        <v>66</v>
      </c>
      <c r="O16" s="49"/>
      <c r="P16" s="49"/>
      <c r="Q16" s="47" t="s">
        <v>80</v>
      </c>
      <c r="R16" s="49"/>
      <c r="S16" s="50" t="str">
        <f>'Habilidades Skills'!A15</f>
        <v>sk_od_cor_potenc_sucursal_rio_branco_064</v>
      </c>
      <c r="T16" s="51" t="s">
        <v>68</v>
      </c>
      <c r="U16" s="51">
        <v>10</v>
      </c>
      <c r="V16" s="50" t="str">
        <f>'Habilidades Skills'!A15</f>
        <v>sk_od_cor_potenc_sucursal_rio_branco_064</v>
      </c>
      <c r="W16" s="52" t="s">
        <v>200</v>
      </c>
      <c r="X16" s="51">
        <v>10</v>
      </c>
      <c r="Y16" s="50" t="str">
        <f>'Habilidades Skills'!A15</f>
        <v>sk_od_cor_potenc_sucursal_rio_branco_064</v>
      </c>
      <c r="Z16" s="52" t="s">
        <v>201</v>
      </c>
      <c r="AA16" s="48">
        <v>10</v>
      </c>
      <c r="AB16" s="50" t="str">
        <f>'Habilidades Skills'!A15</f>
        <v>sk_od_cor_potenc_sucursal_rio_branco_064</v>
      </c>
      <c r="AC16" s="52" t="s">
        <v>202</v>
      </c>
      <c r="AD16" s="48"/>
      <c r="AE16" s="53">
        <v>1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3" t="s">
        <v>66</v>
      </c>
      <c r="AV16" s="49"/>
      <c r="AW16" s="49"/>
      <c r="AX16" s="49"/>
      <c r="AY16" s="54">
        <v>5</v>
      </c>
      <c r="AZ16" s="54">
        <v>5</v>
      </c>
      <c r="BA16" s="49"/>
      <c r="BB16" s="49"/>
      <c r="BC16" s="49"/>
      <c r="BD16" s="49"/>
      <c r="BE16" s="49"/>
      <c r="BF16" s="49"/>
      <c r="BG16" s="49"/>
    </row>
    <row r="17" spans="1:59" s="55" customFormat="1" ht="12.95" customHeight="1" x14ac:dyDescent="0.25">
      <c r="A17" s="42">
        <v>2072</v>
      </c>
      <c r="B17" s="42">
        <v>2072</v>
      </c>
      <c r="C17" s="42">
        <v>108</v>
      </c>
      <c r="D17" s="43" t="s">
        <v>146</v>
      </c>
      <c r="E17" s="44">
        <v>76247</v>
      </c>
      <c r="F17" s="45" t="s">
        <v>800</v>
      </c>
      <c r="G17" s="45" t="s">
        <v>800</v>
      </c>
      <c r="H17" s="46" t="s">
        <v>74</v>
      </c>
      <c r="I17" s="47" t="s">
        <v>75</v>
      </c>
      <c r="J17" s="47" t="s">
        <v>80</v>
      </c>
      <c r="K17" s="48"/>
      <c r="L17" s="48"/>
      <c r="M17" s="48"/>
      <c r="N17" s="43" t="s">
        <v>66</v>
      </c>
      <c r="O17" s="49"/>
      <c r="P17" s="49"/>
      <c r="Q17" s="47" t="s">
        <v>80</v>
      </c>
      <c r="R17" s="49"/>
      <c r="S17" s="50" t="str">
        <f>'Habilidades Skills'!A16</f>
        <v>sk_od_cor_potenc_sucursal_rio_branco_065</v>
      </c>
      <c r="T17" s="51" t="s">
        <v>68</v>
      </c>
      <c r="U17" s="51">
        <v>10</v>
      </c>
      <c r="V17" s="50" t="str">
        <f>'Habilidades Skills'!A16</f>
        <v>sk_od_cor_potenc_sucursal_rio_branco_065</v>
      </c>
      <c r="W17" s="52" t="s">
        <v>200</v>
      </c>
      <c r="X17" s="51">
        <v>10</v>
      </c>
      <c r="Y17" s="50" t="str">
        <f>'Habilidades Skills'!A16</f>
        <v>sk_od_cor_potenc_sucursal_rio_branco_065</v>
      </c>
      <c r="Z17" s="52" t="s">
        <v>201</v>
      </c>
      <c r="AA17" s="48">
        <v>10</v>
      </c>
      <c r="AB17" s="50" t="str">
        <f>'Habilidades Skills'!A16</f>
        <v>sk_od_cor_potenc_sucursal_rio_branco_065</v>
      </c>
      <c r="AC17" s="52" t="s">
        <v>202</v>
      </c>
      <c r="AD17" s="48"/>
      <c r="AE17" s="53">
        <v>1</v>
      </c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3" t="s">
        <v>66</v>
      </c>
      <c r="AV17" s="49"/>
      <c r="AW17" s="49"/>
      <c r="AX17" s="49"/>
      <c r="AY17" s="54">
        <v>5</v>
      </c>
      <c r="AZ17" s="54">
        <v>5</v>
      </c>
      <c r="BA17" s="49"/>
      <c r="BB17" s="49"/>
      <c r="BC17" s="49"/>
      <c r="BD17" s="49"/>
      <c r="BE17" s="49"/>
      <c r="BF17" s="49"/>
      <c r="BG17" s="49"/>
    </row>
    <row r="18" spans="1:59" s="55" customFormat="1" ht="12.95" customHeight="1" x14ac:dyDescent="0.25">
      <c r="A18" s="42">
        <v>1936</v>
      </c>
      <c r="B18" s="42">
        <v>1936</v>
      </c>
      <c r="C18" s="42">
        <v>65</v>
      </c>
      <c r="D18" s="43" t="s">
        <v>146</v>
      </c>
      <c r="E18" s="44">
        <v>76247</v>
      </c>
      <c r="F18" s="45" t="s">
        <v>801</v>
      </c>
      <c r="G18" s="45" t="s">
        <v>801</v>
      </c>
      <c r="H18" s="46" t="s">
        <v>74</v>
      </c>
      <c r="I18" s="47" t="s">
        <v>75</v>
      </c>
      <c r="J18" s="47" t="s">
        <v>80</v>
      </c>
      <c r="K18" s="48"/>
      <c r="L18" s="48"/>
      <c r="M18" s="48"/>
      <c r="N18" s="43" t="s">
        <v>66</v>
      </c>
      <c r="O18" s="49"/>
      <c r="P18" s="49"/>
      <c r="Q18" s="47" t="s">
        <v>80</v>
      </c>
      <c r="R18" s="49"/>
      <c r="S18" s="50" t="str">
        <f>'Habilidades Skills'!A17</f>
        <v>sk_od_cor_potenc_sucursal_rio_branco_107</v>
      </c>
      <c r="T18" s="51" t="s">
        <v>68</v>
      </c>
      <c r="U18" s="51">
        <v>10</v>
      </c>
      <c r="V18" s="50" t="str">
        <f>'Habilidades Skills'!A17</f>
        <v>sk_od_cor_potenc_sucursal_rio_branco_107</v>
      </c>
      <c r="W18" s="52" t="s">
        <v>200</v>
      </c>
      <c r="X18" s="51">
        <v>10</v>
      </c>
      <c r="Y18" s="50" t="str">
        <f>'Habilidades Skills'!A17</f>
        <v>sk_od_cor_potenc_sucursal_rio_branco_107</v>
      </c>
      <c r="Z18" s="52" t="s">
        <v>201</v>
      </c>
      <c r="AA18" s="48">
        <v>10</v>
      </c>
      <c r="AB18" s="50" t="str">
        <f>'Habilidades Skills'!A17</f>
        <v>sk_od_cor_potenc_sucursal_rio_branco_107</v>
      </c>
      <c r="AC18" s="52" t="s">
        <v>202</v>
      </c>
      <c r="AD18" s="48"/>
      <c r="AE18" s="53">
        <v>1</v>
      </c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3" t="s">
        <v>66</v>
      </c>
      <c r="AV18" s="49"/>
      <c r="AW18" s="49"/>
      <c r="AX18" s="49"/>
      <c r="AY18" s="54">
        <v>5</v>
      </c>
      <c r="AZ18" s="54">
        <v>5</v>
      </c>
      <c r="BA18" s="49"/>
      <c r="BB18" s="49"/>
      <c r="BC18" s="49"/>
      <c r="BD18" s="49"/>
      <c r="BE18" s="49"/>
      <c r="BF18" s="49"/>
      <c r="BG18" s="49"/>
    </row>
    <row r="19" spans="1:59" s="55" customFormat="1" ht="12.95" customHeight="1" x14ac:dyDescent="0.25">
      <c r="A19" s="42">
        <v>1858</v>
      </c>
      <c r="B19" s="42">
        <v>1858</v>
      </c>
      <c r="C19" s="42">
        <v>59</v>
      </c>
      <c r="D19" s="43" t="s">
        <v>146</v>
      </c>
      <c r="E19" s="44">
        <v>76247</v>
      </c>
      <c r="F19" s="45" t="s">
        <v>802</v>
      </c>
      <c r="G19" s="45" t="s">
        <v>802</v>
      </c>
      <c r="H19" s="46" t="s">
        <v>74</v>
      </c>
      <c r="I19" s="47" t="s">
        <v>75</v>
      </c>
      <c r="J19" s="47" t="s">
        <v>80</v>
      </c>
      <c r="K19" s="48"/>
      <c r="L19" s="48"/>
      <c r="M19" s="48"/>
      <c r="N19" s="43" t="s">
        <v>66</v>
      </c>
      <c r="O19" s="49"/>
      <c r="P19" s="49"/>
      <c r="Q19" s="47" t="s">
        <v>80</v>
      </c>
      <c r="R19" s="49"/>
      <c r="S19" s="50" t="str">
        <f>'Habilidades Skills'!A18</f>
        <v>sk_od_cor_potenc_sucursal_rio_branco_108</v>
      </c>
      <c r="T19" s="51" t="s">
        <v>68</v>
      </c>
      <c r="U19" s="51">
        <v>10</v>
      </c>
      <c r="V19" s="50" t="str">
        <f>'Habilidades Skills'!A18</f>
        <v>sk_od_cor_potenc_sucursal_rio_branco_108</v>
      </c>
      <c r="W19" s="52" t="s">
        <v>200</v>
      </c>
      <c r="X19" s="51">
        <v>10</v>
      </c>
      <c r="Y19" s="50" t="str">
        <f>'Habilidades Skills'!A18</f>
        <v>sk_od_cor_potenc_sucursal_rio_branco_108</v>
      </c>
      <c r="Z19" s="52" t="s">
        <v>201</v>
      </c>
      <c r="AA19" s="48">
        <v>10</v>
      </c>
      <c r="AB19" s="50" t="str">
        <f>'Habilidades Skills'!A18</f>
        <v>sk_od_cor_potenc_sucursal_rio_branco_108</v>
      </c>
      <c r="AC19" s="52" t="s">
        <v>202</v>
      </c>
      <c r="AD19" s="48"/>
      <c r="AE19" s="53">
        <v>1</v>
      </c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3" t="s">
        <v>66</v>
      </c>
      <c r="AV19" s="49"/>
      <c r="AW19" s="49"/>
      <c r="AX19" s="49"/>
      <c r="AY19" s="54">
        <v>5</v>
      </c>
      <c r="AZ19" s="54">
        <v>5</v>
      </c>
      <c r="BA19" s="49"/>
      <c r="BB19" s="49"/>
      <c r="BC19" s="49"/>
      <c r="BD19" s="49"/>
      <c r="BE19" s="49"/>
      <c r="BF19" s="49"/>
      <c r="BG19" s="49"/>
    </row>
    <row r="20" spans="1:59" s="55" customFormat="1" ht="12.95" customHeight="1" x14ac:dyDescent="0.25">
      <c r="A20" s="42">
        <v>1935</v>
      </c>
      <c r="B20" s="42">
        <v>1935</v>
      </c>
      <c r="C20" s="42">
        <v>64</v>
      </c>
      <c r="D20" s="43" t="s">
        <v>146</v>
      </c>
      <c r="E20" s="44">
        <v>76247</v>
      </c>
      <c r="F20" s="45" t="s">
        <v>803</v>
      </c>
      <c r="G20" s="45" t="s">
        <v>803</v>
      </c>
      <c r="H20" s="46" t="s">
        <v>74</v>
      </c>
      <c r="I20" s="47" t="s">
        <v>75</v>
      </c>
      <c r="J20" s="47" t="s">
        <v>80</v>
      </c>
      <c r="K20" s="48"/>
      <c r="L20" s="48"/>
      <c r="M20" s="48"/>
      <c r="N20" s="43" t="s">
        <v>66</v>
      </c>
      <c r="O20" s="49"/>
      <c r="P20" s="49"/>
      <c r="Q20" s="47" t="s">
        <v>80</v>
      </c>
      <c r="R20" s="49"/>
      <c r="S20" s="50" t="str">
        <f>'Habilidades Skills'!A19</f>
        <v>sk_od_cor_potenc_sucursal_rio_branco_109</v>
      </c>
      <c r="T20" s="51" t="s">
        <v>68</v>
      </c>
      <c r="U20" s="51">
        <v>10</v>
      </c>
      <c r="V20" s="50" t="str">
        <f>'Habilidades Skills'!A19</f>
        <v>sk_od_cor_potenc_sucursal_rio_branco_109</v>
      </c>
      <c r="W20" s="52" t="s">
        <v>200</v>
      </c>
      <c r="X20" s="51">
        <v>10</v>
      </c>
      <c r="Y20" s="50" t="str">
        <f>'Habilidades Skills'!A19</f>
        <v>sk_od_cor_potenc_sucursal_rio_branco_109</v>
      </c>
      <c r="Z20" s="52" t="s">
        <v>201</v>
      </c>
      <c r="AA20" s="48">
        <v>10</v>
      </c>
      <c r="AB20" s="50" t="str">
        <f>'Habilidades Skills'!A19</f>
        <v>sk_od_cor_potenc_sucursal_rio_branco_109</v>
      </c>
      <c r="AC20" s="52" t="s">
        <v>202</v>
      </c>
      <c r="AD20" s="48"/>
      <c r="AE20" s="53">
        <v>1</v>
      </c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3" t="s">
        <v>66</v>
      </c>
      <c r="AV20" s="49"/>
      <c r="AW20" s="49"/>
      <c r="AX20" s="49"/>
      <c r="AY20" s="54">
        <v>5</v>
      </c>
      <c r="AZ20" s="54">
        <v>5</v>
      </c>
      <c r="BA20" s="49"/>
      <c r="BB20" s="49"/>
      <c r="BC20" s="49"/>
      <c r="BD20" s="49"/>
      <c r="BE20" s="49"/>
      <c r="BF20" s="49"/>
      <c r="BG20" s="49"/>
    </row>
    <row r="21" spans="1:59" s="55" customFormat="1" ht="12.95" customHeight="1" x14ac:dyDescent="0.25">
      <c r="A21" s="42">
        <v>1857</v>
      </c>
      <c r="B21" s="42">
        <v>1857</v>
      </c>
      <c r="C21" s="42">
        <v>58</v>
      </c>
      <c r="D21" s="43" t="s">
        <v>146</v>
      </c>
      <c r="E21" s="44">
        <v>76247</v>
      </c>
      <c r="F21" s="45" t="s">
        <v>804</v>
      </c>
      <c r="G21" s="45" t="s">
        <v>804</v>
      </c>
      <c r="H21" s="46" t="s">
        <v>74</v>
      </c>
      <c r="I21" s="47" t="s">
        <v>75</v>
      </c>
      <c r="J21" s="47" t="s">
        <v>80</v>
      </c>
      <c r="K21" s="48"/>
      <c r="L21" s="48"/>
      <c r="M21" s="48"/>
      <c r="N21" s="43" t="s">
        <v>66</v>
      </c>
      <c r="O21" s="49"/>
      <c r="P21" s="49"/>
      <c r="Q21" s="47" t="s">
        <v>80</v>
      </c>
      <c r="R21" s="49"/>
      <c r="S21" s="50" t="str">
        <f>'Habilidades Skills'!A20</f>
        <v>sk_od_cor_potenc_sucursal_rio_branco_119</v>
      </c>
      <c r="T21" s="51" t="s">
        <v>68</v>
      </c>
      <c r="U21" s="51">
        <v>10</v>
      </c>
      <c r="V21" s="50" t="str">
        <f>'Habilidades Skills'!A20</f>
        <v>sk_od_cor_potenc_sucursal_rio_branco_119</v>
      </c>
      <c r="W21" s="52" t="s">
        <v>200</v>
      </c>
      <c r="X21" s="51">
        <v>10</v>
      </c>
      <c r="Y21" s="50" t="str">
        <f>'Habilidades Skills'!A20</f>
        <v>sk_od_cor_potenc_sucursal_rio_branco_119</v>
      </c>
      <c r="Z21" s="52" t="s">
        <v>201</v>
      </c>
      <c r="AA21" s="48">
        <v>10</v>
      </c>
      <c r="AB21" s="50" t="str">
        <f>'Habilidades Skills'!A20</f>
        <v>sk_od_cor_potenc_sucursal_rio_branco_119</v>
      </c>
      <c r="AC21" s="52" t="s">
        <v>202</v>
      </c>
      <c r="AD21" s="48"/>
      <c r="AE21" s="53">
        <v>1</v>
      </c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3" t="s">
        <v>66</v>
      </c>
      <c r="AV21" s="49"/>
      <c r="AW21" s="49"/>
      <c r="AX21" s="49"/>
      <c r="AY21" s="54">
        <v>5</v>
      </c>
      <c r="AZ21" s="54">
        <v>5</v>
      </c>
      <c r="BA21" s="49"/>
      <c r="BB21" s="49"/>
      <c r="BC21" s="49"/>
      <c r="BD21" s="49"/>
      <c r="BE21" s="49"/>
      <c r="BF21" s="49"/>
      <c r="BG21" s="49"/>
    </row>
    <row r="22" spans="1:59" s="55" customFormat="1" ht="12.95" customHeight="1" x14ac:dyDescent="0.25">
      <c r="A22" s="42">
        <v>1860</v>
      </c>
      <c r="B22" s="42">
        <v>1860</v>
      </c>
      <c r="C22" s="42">
        <v>61</v>
      </c>
      <c r="D22" s="43" t="s">
        <v>146</v>
      </c>
      <c r="E22" s="44">
        <v>76247</v>
      </c>
      <c r="F22" s="45" t="s">
        <v>805</v>
      </c>
      <c r="G22" s="45" t="s">
        <v>805</v>
      </c>
      <c r="H22" s="46" t="s">
        <v>74</v>
      </c>
      <c r="I22" s="47" t="s">
        <v>75</v>
      </c>
      <c r="J22" s="47" t="s">
        <v>80</v>
      </c>
      <c r="K22" s="48"/>
      <c r="L22" s="48"/>
      <c r="M22" s="48"/>
      <c r="N22" s="43" t="s">
        <v>66</v>
      </c>
      <c r="O22" s="49"/>
      <c r="P22" s="49"/>
      <c r="Q22" s="47" t="s">
        <v>80</v>
      </c>
      <c r="R22" s="49"/>
      <c r="S22" s="50" t="str">
        <f>'Habilidades Skills'!A21</f>
        <v>sk_od_cor_potenc_sucursal_rio_branco_120</v>
      </c>
      <c r="T22" s="51" t="s">
        <v>68</v>
      </c>
      <c r="U22" s="51">
        <v>10</v>
      </c>
      <c r="V22" s="50" t="str">
        <f>'Habilidades Skills'!A21</f>
        <v>sk_od_cor_potenc_sucursal_rio_branco_120</v>
      </c>
      <c r="W22" s="52" t="s">
        <v>200</v>
      </c>
      <c r="X22" s="51">
        <v>10</v>
      </c>
      <c r="Y22" s="50" t="str">
        <f>'Habilidades Skills'!A21</f>
        <v>sk_od_cor_potenc_sucursal_rio_branco_120</v>
      </c>
      <c r="Z22" s="52" t="s">
        <v>201</v>
      </c>
      <c r="AA22" s="48">
        <v>10</v>
      </c>
      <c r="AB22" s="50" t="str">
        <f>'Habilidades Skills'!A21</f>
        <v>sk_od_cor_potenc_sucursal_rio_branco_120</v>
      </c>
      <c r="AC22" s="52" t="s">
        <v>202</v>
      </c>
      <c r="AD22" s="48"/>
      <c r="AE22" s="53">
        <v>1</v>
      </c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3" t="s">
        <v>66</v>
      </c>
      <c r="AV22" s="49"/>
      <c r="AW22" s="49"/>
      <c r="AX22" s="49"/>
      <c r="AY22" s="54">
        <v>5</v>
      </c>
      <c r="AZ22" s="54">
        <v>5</v>
      </c>
      <c r="BA22" s="49"/>
      <c r="BB22" s="49"/>
      <c r="BC22" s="49"/>
      <c r="BD22" s="49"/>
      <c r="BE22" s="49"/>
      <c r="BF22" s="49"/>
      <c r="BG22" s="49"/>
    </row>
    <row r="23" spans="1:59" s="55" customFormat="1" ht="12.95" customHeight="1" x14ac:dyDescent="0.25">
      <c r="A23" s="42">
        <v>2077</v>
      </c>
      <c r="B23" s="42">
        <v>2077</v>
      </c>
      <c r="C23" s="42">
        <v>122</v>
      </c>
      <c r="D23" s="43" t="s">
        <v>146</v>
      </c>
      <c r="E23" s="44">
        <v>76247</v>
      </c>
      <c r="F23" s="45" t="s">
        <v>806</v>
      </c>
      <c r="G23" s="45" t="s">
        <v>806</v>
      </c>
      <c r="H23" s="46" t="s">
        <v>74</v>
      </c>
      <c r="I23" s="47" t="s">
        <v>75</v>
      </c>
      <c r="J23" s="47" t="s">
        <v>80</v>
      </c>
      <c r="K23" s="48"/>
      <c r="L23" s="48"/>
      <c r="M23" s="48"/>
      <c r="N23" s="43" t="s">
        <v>66</v>
      </c>
      <c r="O23" s="49"/>
      <c r="P23" s="49"/>
      <c r="Q23" s="47" t="s">
        <v>80</v>
      </c>
      <c r="R23" s="49"/>
      <c r="S23" s="50" t="str">
        <f>'Habilidades Skills'!A22</f>
        <v>sk_od_cor_potenc_sucursal_rio_branco_122</v>
      </c>
      <c r="T23" s="51" t="s">
        <v>68</v>
      </c>
      <c r="U23" s="51">
        <v>10</v>
      </c>
      <c r="V23" s="50" t="str">
        <f>'Habilidades Skills'!A22</f>
        <v>sk_od_cor_potenc_sucursal_rio_branco_122</v>
      </c>
      <c r="W23" s="52" t="s">
        <v>200</v>
      </c>
      <c r="X23" s="51">
        <v>10</v>
      </c>
      <c r="Y23" s="50" t="str">
        <f>'Habilidades Skills'!A22</f>
        <v>sk_od_cor_potenc_sucursal_rio_branco_122</v>
      </c>
      <c r="Z23" s="52" t="s">
        <v>201</v>
      </c>
      <c r="AA23" s="48">
        <v>10</v>
      </c>
      <c r="AB23" s="50" t="str">
        <f>'Habilidades Skills'!A22</f>
        <v>sk_od_cor_potenc_sucursal_rio_branco_122</v>
      </c>
      <c r="AC23" s="52" t="s">
        <v>202</v>
      </c>
      <c r="AD23" s="48"/>
      <c r="AE23" s="53">
        <v>1</v>
      </c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3" t="s">
        <v>66</v>
      </c>
      <c r="AV23" s="49"/>
      <c r="AW23" s="49"/>
      <c r="AX23" s="49"/>
      <c r="AY23" s="54">
        <v>5</v>
      </c>
      <c r="AZ23" s="54">
        <v>5</v>
      </c>
      <c r="BA23" s="49"/>
      <c r="BB23" s="49"/>
      <c r="BC23" s="49"/>
      <c r="BD23" s="49"/>
      <c r="BE23" s="49"/>
      <c r="BF23" s="49"/>
      <c r="BG23" s="49"/>
    </row>
  </sheetData>
  <phoneticPr fontId="1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8"/>
  <sheetViews>
    <sheetView workbookViewId="0">
      <pane xSplit="6" ySplit="1" topLeftCell="U2" activePane="bottomRight" state="frozen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1" width="12" style="13" customWidth="1"/>
    <col min="2" max="2" width="9" bestFit="1" customWidth="1"/>
    <col min="3" max="3" width="40.28515625" style="14" customWidth="1"/>
    <col min="4" max="4" width="6.28515625" style="13" customWidth="1"/>
    <col min="5" max="5" width="16.42578125" style="13" customWidth="1"/>
    <col min="6" max="6" width="16.42578125" style="13" bestFit="1" customWidth="1"/>
    <col min="7" max="7" width="36" style="13" customWidth="1"/>
    <col min="8" max="8" width="9.85546875" bestFit="1" customWidth="1"/>
    <col min="9" max="9" width="22.28515625" bestFit="1" customWidth="1"/>
    <col min="10" max="10" width="7.42578125" customWidth="1"/>
    <col min="11" max="11" width="7.140625" customWidth="1"/>
    <col min="12" max="12" width="8.5703125" customWidth="1"/>
    <col min="13" max="13" width="8" bestFit="1" customWidth="1"/>
    <col min="14" max="14" width="11.7109375" bestFit="1" customWidth="1"/>
    <col min="15" max="15" width="12.5703125" bestFit="1" customWidth="1"/>
    <col min="16" max="16" width="7.85546875" bestFit="1" customWidth="1"/>
    <col min="18" max="18" width="8.85546875" bestFit="1" customWidth="1"/>
    <col min="19" max="19" width="8.28515625" bestFit="1" customWidth="1"/>
    <col min="21" max="21" width="8.5703125" bestFit="1" customWidth="1"/>
    <col min="22" max="22" width="8.42578125" bestFit="1" customWidth="1"/>
    <col min="23" max="23" width="8.5703125" style="14" bestFit="1" customWidth="1"/>
    <col min="24" max="24" width="8.140625" style="14" bestFit="1" customWidth="1"/>
    <col min="25" max="25" width="9" bestFit="1" customWidth="1"/>
    <col min="26" max="26" width="8.85546875" bestFit="1" customWidth="1"/>
    <col min="27" max="27" width="30.7109375" bestFit="1" customWidth="1"/>
  </cols>
  <sheetData>
    <row r="1" spans="1:28" s="64" customFormat="1" ht="72" customHeight="1" x14ac:dyDescent="0.2">
      <c r="A1" s="58" t="s">
        <v>82</v>
      </c>
      <c r="B1" s="59" t="s">
        <v>83</v>
      </c>
      <c r="C1" s="60" t="s">
        <v>84</v>
      </c>
      <c r="D1" s="60" t="s">
        <v>147</v>
      </c>
      <c r="E1" s="61" t="s">
        <v>85</v>
      </c>
      <c r="F1" s="61" t="s">
        <v>86</v>
      </c>
      <c r="G1" s="61" t="s">
        <v>87</v>
      </c>
      <c r="H1" s="61" t="s">
        <v>88</v>
      </c>
      <c r="I1" s="61" t="s">
        <v>89</v>
      </c>
      <c r="J1" s="62" t="s">
        <v>77</v>
      </c>
      <c r="K1" s="62" t="s">
        <v>76</v>
      </c>
      <c r="L1" s="62" t="s">
        <v>204</v>
      </c>
      <c r="M1" s="61" t="s">
        <v>90</v>
      </c>
      <c r="N1" s="61" t="s">
        <v>91</v>
      </c>
      <c r="O1" s="61" t="s">
        <v>92</v>
      </c>
      <c r="P1" s="61" t="s">
        <v>904</v>
      </c>
      <c r="Q1" s="61" t="s">
        <v>281</v>
      </c>
      <c r="R1" s="61" t="s">
        <v>905</v>
      </c>
      <c r="S1" s="61" t="s">
        <v>93</v>
      </c>
      <c r="T1" s="61" t="s">
        <v>94</v>
      </c>
      <c r="U1" s="61" t="s">
        <v>906</v>
      </c>
      <c r="V1" s="61" t="s">
        <v>95</v>
      </c>
      <c r="W1" s="61" t="s">
        <v>96</v>
      </c>
      <c r="X1" s="61" t="s">
        <v>97</v>
      </c>
      <c r="Y1" s="63" t="s">
        <v>98</v>
      </c>
      <c r="Z1" s="62" t="s">
        <v>99</v>
      </c>
      <c r="AA1" s="62" t="s">
        <v>100</v>
      </c>
      <c r="AB1" s="62" t="s">
        <v>101</v>
      </c>
    </row>
    <row r="2" spans="1:28" s="68" customFormat="1" x14ac:dyDescent="0.25">
      <c r="A2" s="82" t="s">
        <v>189</v>
      </c>
      <c r="B2" s="83" t="s">
        <v>152</v>
      </c>
      <c r="C2" s="101" t="s">
        <v>564</v>
      </c>
      <c r="D2" s="82">
        <v>91515</v>
      </c>
      <c r="E2" s="82" t="s">
        <v>565</v>
      </c>
      <c r="F2" s="84" t="s">
        <v>263</v>
      </c>
      <c r="G2" s="84" t="s">
        <v>566</v>
      </c>
      <c r="H2" s="82" t="s">
        <v>567</v>
      </c>
      <c r="I2" s="83" t="s">
        <v>568</v>
      </c>
      <c r="J2" s="82">
        <v>1825</v>
      </c>
      <c r="K2" s="82">
        <v>23889</v>
      </c>
      <c r="L2" s="82">
        <v>18</v>
      </c>
      <c r="M2" s="67" t="s">
        <v>289</v>
      </c>
      <c r="N2" s="67" t="s">
        <v>75</v>
      </c>
      <c r="O2" s="83" t="s">
        <v>290</v>
      </c>
      <c r="P2" s="67"/>
      <c r="Q2" s="67" t="s">
        <v>289</v>
      </c>
      <c r="R2" s="67"/>
      <c r="S2" s="67" t="s">
        <v>291</v>
      </c>
      <c r="T2" s="67" t="s">
        <v>292</v>
      </c>
      <c r="U2" s="67"/>
      <c r="V2" s="82">
        <v>0</v>
      </c>
      <c r="W2" s="85"/>
      <c r="X2" s="85"/>
      <c r="Y2" s="83">
        <v>10013217</v>
      </c>
      <c r="Z2" s="67" t="s">
        <v>66</v>
      </c>
      <c r="AA2" s="95" t="s">
        <v>807</v>
      </c>
      <c r="AB2" s="66">
        <v>10</v>
      </c>
    </row>
    <row r="3" spans="1:28" s="68" customFormat="1" x14ac:dyDescent="0.25">
      <c r="A3" s="82" t="s">
        <v>569</v>
      </c>
      <c r="B3" s="83" t="s">
        <v>570</v>
      </c>
      <c r="C3" s="101" t="s">
        <v>571</v>
      </c>
      <c r="D3" s="82">
        <v>91517</v>
      </c>
      <c r="E3" s="82" t="s">
        <v>565</v>
      </c>
      <c r="F3" s="84" t="s">
        <v>245</v>
      </c>
      <c r="G3" s="82" t="s">
        <v>572</v>
      </c>
      <c r="H3" s="82" t="s">
        <v>567</v>
      </c>
      <c r="I3" s="83" t="s">
        <v>568</v>
      </c>
      <c r="J3" s="82">
        <v>1798</v>
      </c>
      <c r="K3" s="82">
        <v>24189</v>
      </c>
      <c r="L3" s="82">
        <v>33</v>
      </c>
      <c r="M3" s="67" t="s">
        <v>289</v>
      </c>
      <c r="N3" s="67" t="s">
        <v>75</v>
      </c>
      <c r="O3" s="83" t="s">
        <v>290</v>
      </c>
      <c r="P3" s="67"/>
      <c r="Q3" s="67" t="s">
        <v>289</v>
      </c>
      <c r="R3" s="67"/>
      <c r="S3" s="67" t="s">
        <v>291</v>
      </c>
      <c r="T3" s="67" t="s">
        <v>292</v>
      </c>
      <c r="U3" s="67"/>
      <c r="V3" s="82">
        <v>0</v>
      </c>
      <c r="W3" s="85"/>
      <c r="X3" s="85"/>
      <c r="Y3" s="83">
        <v>10013199</v>
      </c>
      <c r="Z3" s="67" t="s">
        <v>66</v>
      </c>
      <c r="AA3" s="95" t="s">
        <v>808</v>
      </c>
      <c r="AB3" s="66">
        <v>10</v>
      </c>
    </row>
    <row r="4" spans="1:28" s="68" customFormat="1" x14ac:dyDescent="0.25">
      <c r="A4" s="82" t="s">
        <v>573</v>
      </c>
      <c r="B4" s="83" t="s">
        <v>574</v>
      </c>
      <c r="C4" s="101" t="s">
        <v>575</v>
      </c>
      <c r="D4" s="82">
        <v>91577</v>
      </c>
      <c r="E4" s="82" t="s">
        <v>565</v>
      </c>
      <c r="F4" s="84" t="s">
        <v>234</v>
      </c>
      <c r="G4" s="82" t="s">
        <v>576</v>
      </c>
      <c r="H4" s="82" t="s">
        <v>567</v>
      </c>
      <c r="I4" s="83" t="s">
        <v>568</v>
      </c>
      <c r="J4" s="82">
        <v>2035</v>
      </c>
      <c r="K4" s="82">
        <v>21251</v>
      </c>
      <c r="L4" s="82">
        <v>114</v>
      </c>
      <c r="M4" s="67" t="s">
        <v>289</v>
      </c>
      <c r="N4" s="67" t="s">
        <v>75</v>
      </c>
      <c r="O4" s="83" t="s">
        <v>290</v>
      </c>
      <c r="P4" s="67"/>
      <c r="Q4" s="67" t="s">
        <v>289</v>
      </c>
      <c r="R4" s="67"/>
      <c r="S4" s="67" t="s">
        <v>291</v>
      </c>
      <c r="T4" s="67" t="s">
        <v>292</v>
      </c>
      <c r="U4" s="67"/>
      <c r="V4" s="82">
        <v>0</v>
      </c>
      <c r="W4" s="85"/>
      <c r="X4" s="85"/>
      <c r="Y4" s="83">
        <v>10013217</v>
      </c>
      <c r="Z4" s="67" t="s">
        <v>66</v>
      </c>
      <c r="AA4" s="95" t="s">
        <v>809</v>
      </c>
      <c r="AB4" s="66">
        <v>10</v>
      </c>
    </row>
    <row r="5" spans="1:28" s="68" customFormat="1" x14ac:dyDescent="0.25">
      <c r="A5" s="82" t="s">
        <v>582</v>
      </c>
      <c r="B5" s="83" t="s">
        <v>583</v>
      </c>
      <c r="C5" s="101" t="s">
        <v>584</v>
      </c>
      <c r="D5" s="82">
        <v>91435</v>
      </c>
      <c r="E5" s="82" t="s">
        <v>565</v>
      </c>
      <c r="F5" s="84" t="s">
        <v>235</v>
      </c>
      <c r="G5" s="84" t="s">
        <v>585</v>
      </c>
      <c r="H5" s="82" t="s">
        <v>567</v>
      </c>
      <c r="I5" s="83" t="s">
        <v>568</v>
      </c>
      <c r="J5" s="82">
        <v>103</v>
      </c>
      <c r="K5" s="82">
        <v>21172</v>
      </c>
      <c r="L5" s="82">
        <v>36</v>
      </c>
      <c r="M5" s="67" t="s">
        <v>289</v>
      </c>
      <c r="N5" s="67" t="s">
        <v>75</v>
      </c>
      <c r="O5" s="83" t="s">
        <v>290</v>
      </c>
      <c r="P5" s="67"/>
      <c r="Q5" s="67" t="s">
        <v>289</v>
      </c>
      <c r="R5" s="67"/>
      <c r="S5" s="67" t="s">
        <v>291</v>
      </c>
      <c r="T5" s="67" t="s">
        <v>292</v>
      </c>
      <c r="U5" s="67"/>
      <c r="V5" s="82">
        <v>0</v>
      </c>
      <c r="W5" s="85"/>
      <c r="X5" s="85"/>
      <c r="Y5" s="83">
        <v>10013199</v>
      </c>
      <c r="Z5" s="67" t="s">
        <v>66</v>
      </c>
      <c r="AA5" s="95" t="s">
        <v>810</v>
      </c>
      <c r="AB5" s="66">
        <v>10</v>
      </c>
    </row>
    <row r="6" spans="1:28" s="68" customFormat="1" x14ac:dyDescent="0.25">
      <c r="A6" s="82"/>
      <c r="B6" s="83" t="s">
        <v>166</v>
      </c>
      <c r="C6" s="101" t="s">
        <v>586</v>
      </c>
      <c r="D6" s="82">
        <v>98332</v>
      </c>
      <c r="E6" s="82" t="s">
        <v>565</v>
      </c>
      <c r="F6" s="84" t="s">
        <v>248</v>
      </c>
      <c r="G6" s="84" t="s">
        <v>587</v>
      </c>
      <c r="H6" s="82" t="s">
        <v>567</v>
      </c>
      <c r="I6" s="83" t="s">
        <v>568</v>
      </c>
      <c r="J6" s="82">
        <v>2079</v>
      </c>
      <c r="K6" s="82">
        <v>21266</v>
      </c>
      <c r="L6" s="82">
        <v>38</v>
      </c>
      <c r="M6" s="67" t="s">
        <v>289</v>
      </c>
      <c r="N6" s="67" t="s">
        <v>75</v>
      </c>
      <c r="O6" s="83" t="s">
        <v>290</v>
      </c>
      <c r="P6" s="67"/>
      <c r="Q6" s="67" t="s">
        <v>289</v>
      </c>
      <c r="R6" s="67"/>
      <c r="S6" s="67" t="s">
        <v>291</v>
      </c>
      <c r="T6" s="67" t="s">
        <v>292</v>
      </c>
      <c r="U6" s="67"/>
      <c r="V6" s="82">
        <v>0</v>
      </c>
      <c r="W6" s="85"/>
      <c r="X6" s="85"/>
      <c r="Y6" s="83">
        <v>10013199</v>
      </c>
      <c r="Z6" s="67" t="s">
        <v>66</v>
      </c>
      <c r="AA6" s="95" t="s">
        <v>811</v>
      </c>
      <c r="AB6" s="66">
        <v>10</v>
      </c>
    </row>
    <row r="7" spans="1:28" s="68" customFormat="1" x14ac:dyDescent="0.25">
      <c r="A7" s="82" t="s">
        <v>190</v>
      </c>
      <c r="B7" s="83" t="s">
        <v>157</v>
      </c>
      <c r="C7" s="101" t="s">
        <v>588</v>
      </c>
      <c r="D7" s="82">
        <v>92035</v>
      </c>
      <c r="E7" s="82" t="s">
        <v>565</v>
      </c>
      <c r="F7" s="84" t="s">
        <v>264</v>
      </c>
      <c r="G7" s="84" t="s">
        <v>589</v>
      </c>
      <c r="H7" s="82" t="s">
        <v>567</v>
      </c>
      <c r="I7" s="83" t="s">
        <v>568</v>
      </c>
      <c r="J7" s="82">
        <v>1842</v>
      </c>
      <c r="K7" s="82">
        <v>24035</v>
      </c>
      <c r="L7" s="82">
        <v>23</v>
      </c>
      <c r="M7" s="67" t="s">
        <v>289</v>
      </c>
      <c r="N7" s="67" t="s">
        <v>75</v>
      </c>
      <c r="O7" s="83" t="s">
        <v>290</v>
      </c>
      <c r="P7" s="67"/>
      <c r="Q7" s="67" t="s">
        <v>289</v>
      </c>
      <c r="R7" s="67"/>
      <c r="S7" s="67" t="s">
        <v>291</v>
      </c>
      <c r="T7" s="67" t="s">
        <v>292</v>
      </c>
      <c r="U7" s="67"/>
      <c r="V7" s="82">
        <v>0</v>
      </c>
      <c r="W7" s="85"/>
      <c r="X7" s="85"/>
      <c r="Y7" s="83">
        <v>10013217</v>
      </c>
      <c r="Z7" s="67" t="s">
        <v>66</v>
      </c>
      <c r="AA7" s="95" t="s">
        <v>812</v>
      </c>
      <c r="AB7" s="66">
        <v>10</v>
      </c>
    </row>
    <row r="8" spans="1:28" s="68" customFormat="1" x14ac:dyDescent="0.25">
      <c r="A8" s="82"/>
      <c r="B8" s="83" t="s">
        <v>149</v>
      </c>
      <c r="C8" s="101" t="s">
        <v>595</v>
      </c>
      <c r="D8" s="82">
        <v>91340</v>
      </c>
      <c r="E8" s="82" t="s">
        <v>565</v>
      </c>
      <c r="F8" s="84" t="s">
        <v>265</v>
      </c>
      <c r="G8" s="84" t="s">
        <v>596</v>
      </c>
      <c r="H8" s="82" t="s">
        <v>567</v>
      </c>
      <c r="I8" s="83" t="s">
        <v>568</v>
      </c>
      <c r="J8" s="82">
        <v>1903</v>
      </c>
      <c r="K8" s="82">
        <v>24174</v>
      </c>
      <c r="L8" s="82">
        <v>71</v>
      </c>
      <c r="M8" s="67" t="s">
        <v>289</v>
      </c>
      <c r="N8" s="67" t="s">
        <v>75</v>
      </c>
      <c r="O8" s="83" t="s">
        <v>290</v>
      </c>
      <c r="P8" s="67"/>
      <c r="Q8" s="67" t="s">
        <v>289</v>
      </c>
      <c r="R8" s="67"/>
      <c r="S8" s="67" t="s">
        <v>291</v>
      </c>
      <c r="T8" s="67" t="s">
        <v>292</v>
      </c>
      <c r="U8" s="67"/>
      <c r="V8" s="82">
        <v>0</v>
      </c>
      <c r="W8" s="85"/>
      <c r="X8" s="85"/>
      <c r="Y8" s="83">
        <v>10013199</v>
      </c>
      <c r="Z8" s="67" t="s">
        <v>66</v>
      </c>
      <c r="AA8" s="95" t="s">
        <v>813</v>
      </c>
      <c r="AB8" s="66">
        <v>10</v>
      </c>
    </row>
    <row r="9" spans="1:28" s="68" customFormat="1" x14ac:dyDescent="0.25">
      <c r="A9" s="82" t="s">
        <v>191</v>
      </c>
      <c r="B9" s="83" t="s">
        <v>155</v>
      </c>
      <c r="C9" s="101" t="s">
        <v>597</v>
      </c>
      <c r="D9" s="82">
        <v>91944</v>
      </c>
      <c r="E9" s="82" t="s">
        <v>565</v>
      </c>
      <c r="F9" s="84" t="s">
        <v>266</v>
      </c>
      <c r="G9" s="84" t="s">
        <v>598</v>
      </c>
      <c r="H9" s="82" t="s">
        <v>567</v>
      </c>
      <c r="I9" s="83" t="s">
        <v>568</v>
      </c>
      <c r="J9" s="82">
        <v>1805</v>
      </c>
      <c r="K9" s="82">
        <v>23887</v>
      </c>
      <c r="L9" s="82">
        <v>16</v>
      </c>
      <c r="M9" s="67" t="s">
        <v>289</v>
      </c>
      <c r="N9" s="67" t="s">
        <v>75</v>
      </c>
      <c r="O9" s="83" t="s">
        <v>290</v>
      </c>
      <c r="P9" s="67"/>
      <c r="Q9" s="67" t="s">
        <v>289</v>
      </c>
      <c r="R9" s="67"/>
      <c r="S9" s="67" t="s">
        <v>291</v>
      </c>
      <c r="T9" s="67" t="s">
        <v>292</v>
      </c>
      <c r="U9" s="67"/>
      <c r="V9" s="82">
        <v>0</v>
      </c>
      <c r="W9" s="85"/>
      <c r="X9" s="85"/>
      <c r="Y9" s="83">
        <v>10013217</v>
      </c>
      <c r="Z9" s="67" t="s">
        <v>66</v>
      </c>
      <c r="AA9" s="95" t="s">
        <v>814</v>
      </c>
      <c r="AB9" s="66">
        <v>10</v>
      </c>
    </row>
    <row r="10" spans="1:28" s="68" customFormat="1" x14ac:dyDescent="0.25">
      <c r="A10" s="82" t="s">
        <v>603</v>
      </c>
      <c r="B10" s="83" t="s">
        <v>173</v>
      </c>
      <c r="C10" s="101" t="s">
        <v>604</v>
      </c>
      <c r="D10" s="82">
        <v>92155</v>
      </c>
      <c r="E10" s="82" t="s">
        <v>565</v>
      </c>
      <c r="F10" s="84" t="s">
        <v>267</v>
      </c>
      <c r="G10" s="82" t="s">
        <v>605</v>
      </c>
      <c r="H10" s="82" t="s">
        <v>567</v>
      </c>
      <c r="I10" s="83" t="s">
        <v>568</v>
      </c>
      <c r="J10" s="82">
        <v>2034</v>
      </c>
      <c r="K10" s="82">
        <v>21250</v>
      </c>
      <c r="L10" s="82">
        <v>112</v>
      </c>
      <c r="M10" s="67" t="s">
        <v>289</v>
      </c>
      <c r="N10" s="67" t="s">
        <v>75</v>
      </c>
      <c r="O10" s="83" t="s">
        <v>290</v>
      </c>
      <c r="P10" s="67"/>
      <c r="Q10" s="67" t="s">
        <v>289</v>
      </c>
      <c r="R10" s="67"/>
      <c r="S10" s="67" t="s">
        <v>291</v>
      </c>
      <c r="T10" s="67" t="s">
        <v>292</v>
      </c>
      <c r="U10" s="67"/>
      <c r="V10" s="82">
        <v>0</v>
      </c>
      <c r="W10" s="85"/>
      <c r="X10" s="85"/>
      <c r="Y10" s="83">
        <v>10013199</v>
      </c>
      <c r="Z10" s="67" t="s">
        <v>66</v>
      </c>
      <c r="AA10" s="95" t="s">
        <v>816</v>
      </c>
      <c r="AB10" s="66">
        <v>10</v>
      </c>
    </row>
    <row r="11" spans="1:28" s="68" customFormat="1" x14ac:dyDescent="0.25">
      <c r="A11" s="82" t="s">
        <v>193</v>
      </c>
      <c r="B11" s="83" t="s">
        <v>163</v>
      </c>
      <c r="C11" s="101" t="s">
        <v>606</v>
      </c>
      <c r="D11" s="82">
        <v>91518</v>
      </c>
      <c r="E11" s="82" t="s">
        <v>565</v>
      </c>
      <c r="F11" s="84" t="s">
        <v>268</v>
      </c>
      <c r="G11" s="82" t="s">
        <v>607</v>
      </c>
      <c r="H11" s="82" t="s">
        <v>567</v>
      </c>
      <c r="I11" s="83" t="s">
        <v>568</v>
      </c>
      <c r="J11" s="82">
        <v>1810</v>
      </c>
      <c r="K11" s="82">
        <v>23890</v>
      </c>
      <c r="L11" s="82">
        <v>19</v>
      </c>
      <c r="M11" s="67" t="s">
        <v>289</v>
      </c>
      <c r="N11" s="67" t="s">
        <v>75</v>
      </c>
      <c r="O11" s="83" t="s">
        <v>290</v>
      </c>
      <c r="P11" s="67"/>
      <c r="Q11" s="67" t="s">
        <v>289</v>
      </c>
      <c r="R11" s="67"/>
      <c r="S11" s="67" t="s">
        <v>291</v>
      </c>
      <c r="T11" s="67" t="s">
        <v>292</v>
      </c>
      <c r="U11" s="67"/>
      <c r="V11" s="82">
        <v>0</v>
      </c>
      <c r="W11" s="85"/>
      <c r="X11" s="85"/>
      <c r="Y11" s="83">
        <v>10013199</v>
      </c>
      <c r="Z11" s="67" t="s">
        <v>66</v>
      </c>
      <c r="AA11" s="95" t="s">
        <v>815</v>
      </c>
      <c r="AB11" s="66">
        <v>10</v>
      </c>
    </row>
    <row r="12" spans="1:28" s="68" customFormat="1" x14ac:dyDescent="0.25">
      <c r="A12" s="82" t="s">
        <v>194</v>
      </c>
      <c r="B12" s="83" t="s">
        <v>159</v>
      </c>
      <c r="C12" s="90" t="s">
        <v>608</v>
      </c>
      <c r="D12" s="82">
        <v>91537</v>
      </c>
      <c r="E12" s="82" t="s">
        <v>565</v>
      </c>
      <c r="F12" s="84" t="s">
        <v>269</v>
      </c>
      <c r="G12" s="82" t="s">
        <v>609</v>
      </c>
      <c r="H12" s="82" t="s">
        <v>567</v>
      </c>
      <c r="I12" s="83" t="s">
        <v>568</v>
      </c>
      <c r="J12" s="82">
        <v>1635</v>
      </c>
      <c r="K12" s="82">
        <v>23879</v>
      </c>
      <c r="L12" s="82">
        <v>8</v>
      </c>
      <c r="M12" s="67" t="s">
        <v>289</v>
      </c>
      <c r="N12" s="67" t="s">
        <v>75</v>
      </c>
      <c r="O12" s="83" t="s">
        <v>290</v>
      </c>
      <c r="P12" s="67"/>
      <c r="Q12" s="67" t="s">
        <v>289</v>
      </c>
      <c r="R12" s="67"/>
      <c r="S12" s="67" t="s">
        <v>291</v>
      </c>
      <c r="T12" s="67" t="s">
        <v>292</v>
      </c>
      <c r="U12" s="67"/>
      <c r="V12" s="82">
        <v>0</v>
      </c>
      <c r="W12" s="85"/>
      <c r="X12" s="85"/>
      <c r="Y12" s="83">
        <v>10013199</v>
      </c>
      <c r="Z12" s="67" t="s">
        <v>66</v>
      </c>
      <c r="AA12" s="95" t="s">
        <v>817</v>
      </c>
      <c r="AB12" s="66">
        <v>10</v>
      </c>
    </row>
    <row r="13" spans="1:28" s="68" customFormat="1" x14ac:dyDescent="0.25">
      <c r="A13" s="82" t="s">
        <v>615</v>
      </c>
      <c r="B13" s="83" t="s">
        <v>156</v>
      </c>
      <c r="C13" s="101" t="s">
        <v>616</v>
      </c>
      <c r="D13" s="82">
        <v>95378</v>
      </c>
      <c r="E13" s="82" t="s">
        <v>565</v>
      </c>
      <c r="F13" s="84" t="s">
        <v>270</v>
      </c>
      <c r="G13" s="82" t="s">
        <v>617</v>
      </c>
      <c r="H13" s="82" t="s">
        <v>567</v>
      </c>
      <c r="I13" s="83" t="s">
        <v>568</v>
      </c>
      <c r="J13" s="82">
        <v>1808</v>
      </c>
      <c r="K13" s="82">
        <v>23888</v>
      </c>
      <c r="L13" s="82">
        <v>17</v>
      </c>
      <c r="M13" s="67" t="s">
        <v>289</v>
      </c>
      <c r="N13" s="67" t="s">
        <v>75</v>
      </c>
      <c r="O13" s="83" t="s">
        <v>290</v>
      </c>
      <c r="P13" s="67"/>
      <c r="Q13" s="67" t="s">
        <v>289</v>
      </c>
      <c r="R13" s="67"/>
      <c r="S13" s="67" t="s">
        <v>291</v>
      </c>
      <c r="T13" s="67" t="s">
        <v>292</v>
      </c>
      <c r="U13" s="67"/>
      <c r="V13" s="82">
        <v>0</v>
      </c>
      <c r="W13" s="85"/>
      <c r="X13" s="85"/>
      <c r="Y13" s="83">
        <v>10013199</v>
      </c>
      <c r="Z13" s="67" t="s">
        <v>66</v>
      </c>
      <c r="AA13" s="95" t="s">
        <v>818</v>
      </c>
      <c r="AB13" s="66">
        <v>10</v>
      </c>
    </row>
    <row r="14" spans="1:28" s="68" customFormat="1" x14ac:dyDescent="0.25">
      <c r="A14" s="82" t="s">
        <v>195</v>
      </c>
      <c r="B14" s="83" t="s">
        <v>150</v>
      </c>
      <c r="C14" s="90" t="s">
        <v>618</v>
      </c>
      <c r="D14" s="82">
        <v>98336</v>
      </c>
      <c r="E14" s="82" t="s">
        <v>565</v>
      </c>
      <c r="F14" s="84" t="s">
        <v>238</v>
      </c>
      <c r="G14" s="82" t="s">
        <v>619</v>
      </c>
      <c r="H14" s="82" t="s">
        <v>567</v>
      </c>
      <c r="I14" s="83" t="s">
        <v>568</v>
      </c>
      <c r="J14" s="82">
        <v>1905</v>
      </c>
      <c r="K14" s="82">
        <v>24176</v>
      </c>
      <c r="L14" s="82">
        <v>73</v>
      </c>
      <c r="M14" s="67" t="s">
        <v>289</v>
      </c>
      <c r="N14" s="67" t="s">
        <v>75</v>
      </c>
      <c r="O14" s="83" t="s">
        <v>290</v>
      </c>
      <c r="P14" s="67"/>
      <c r="Q14" s="67" t="s">
        <v>289</v>
      </c>
      <c r="R14" s="67"/>
      <c r="S14" s="67" t="s">
        <v>291</v>
      </c>
      <c r="T14" s="67" t="s">
        <v>292</v>
      </c>
      <c r="U14" s="67"/>
      <c r="V14" s="82">
        <v>0</v>
      </c>
      <c r="W14" s="85"/>
      <c r="X14" s="85"/>
      <c r="Y14" s="83">
        <v>10013199</v>
      </c>
      <c r="Z14" s="67" t="s">
        <v>66</v>
      </c>
      <c r="AA14" s="95" t="s">
        <v>819</v>
      </c>
      <c r="AB14" s="66">
        <v>10</v>
      </c>
    </row>
    <row r="15" spans="1:28" s="68" customFormat="1" x14ac:dyDescent="0.25">
      <c r="A15" s="82" t="s">
        <v>197</v>
      </c>
      <c r="B15" s="83" t="s">
        <v>620</v>
      </c>
      <c r="C15" s="101" t="s">
        <v>621</v>
      </c>
      <c r="D15" s="82">
        <v>91753</v>
      </c>
      <c r="E15" s="82" t="s">
        <v>565</v>
      </c>
      <c r="F15" s="84" t="s">
        <v>271</v>
      </c>
      <c r="G15" s="82" t="s">
        <v>622</v>
      </c>
      <c r="H15" s="82" t="s">
        <v>567</v>
      </c>
      <c r="I15" s="83" t="s">
        <v>568</v>
      </c>
      <c r="J15" s="82">
        <v>1923</v>
      </c>
      <c r="K15" s="82">
        <v>24183</v>
      </c>
      <c r="L15" s="82">
        <v>27</v>
      </c>
      <c r="M15" s="67" t="s">
        <v>289</v>
      </c>
      <c r="N15" s="67" t="s">
        <v>75</v>
      </c>
      <c r="O15" s="83" t="s">
        <v>290</v>
      </c>
      <c r="P15" s="67"/>
      <c r="Q15" s="67" t="s">
        <v>289</v>
      </c>
      <c r="R15" s="67"/>
      <c r="S15" s="67" t="s">
        <v>291</v>
      </c>
      <c r="T15" s="67" t="s">
        <v>292</v>
      </c>
      <c r="U15" s="67"/>
      <c r="V15" s="82">
        <v>0</v>
      </c>
      <c r="W15" s="85"/>
      <c r="X15" s="85"/>
      <c r="Y15" s="83">
        <v>10013217</v>
      </c>
      <c r="Z15" s="67" t="s">
        <v>66</v>
      </c>
      <c r="AA15" s="95" t="s">
        <v>820</v>
      </c>
      <c r="AB15" s="66">
        <v>10</v>
      </c>
    </row>
    <row r="16" spans="1:28" s="68" customFormat="1" x14ac:dyDescent="0.25">
      <c r="A16" s="82" t="s">
        <v>623</v>
      </c>
      <c r="B16" s="83" t="s">
        <v>161</v>
      </c>
      <c r="C16" s="101" t="s">
        <v>624</v>
      </c>
      <c r="D16" s="82">
        <v>98916</v>
      </c>
      <c r="E16" s="82" t="s">
        <v>565</v>
      </c>
      <c r="F16" s="84" t="s">
        <v>272</v>
      </c>
      <c r="G16" s="82" t="s">
        <v>625</v>
      </c>
      <c r="H16" s="82" t="s">
        <v>567</v>
      </c>
      <c r="I16" s="83" t="s">
        <v>568</v>
      </c>
      <c r="J16" s="82">
        <v>1944</v>
      </c>
      <c r="K16" s="82">
        <v>21116</v>
      </c>
      <c r="L16" s="82">
        <v>84</v>
      </c>
      <c r="M16" s="67" t="s">
        <v>289</v>
      </c>
      <c r="N16" s="67" t="s">
        <v>75</v>
      </c>
      <c r="O16" s="83" t="s">
        <v>290</v>
      </c>
      <c r="P16" s="67"/>
      <c r="Q16" s="67" t="s">
        <v>289</v>
      </c>
      <c r="R16" s="67"/>
      <c r="S16" s="67" t="s">
        <v>291</v>
      </c>
      <c r="T16" s="67" t="s">
        <v>292</v>
      </c>
      <c r="U16" s="67"/>
      <c r="V16" s="82">
        <v>0</v>
      </c>
      <c r="W16" s="85"/>
      <c r="X16" s="85"/>
      <c r="Y16" s="83">
        <v>10013217</v>
      </c>
      <c r="Z16" s="67" t="s">
        <v>66</v>
      </c>
      <c r="AA16" s="95" t="s">
        <v>821</v>
      </c>
      <c r="AB16" s="66">
        <v>10</v>
      </c>
    </row>
    <row r="17" spans="1:28" s="68" customFormat="1" x14ac:dyDescent="0.25">
      <c r="A17" s="82" t="s">
        <v>630</v>
      </c>
      <c r="B17" s="83" t="s">
        <v>148</v>
      </c>
      <c r="C17" s="90" t="s">
        <v>631</v>
      </c>
      <c r="D17" s="86">
        <v>91563</v>
      </c>
      <c r="E17" s="82" t="s">
        <v>565</v>
      </c>
      <c r="F17" s="87" t="s">
        <v>273</v>
      </c>
      <c r="G17" s="82" t="s">
        <v>632</v>
      </c>
      <c r="H17" s="82" t="s">
        <v>567</v>
      </c>
      <c r="I17" s="83" t="s">
        <v>568</v>
      </c>
      <c r="J17" s="86">
        <v>1904</v>
      </c>
      <c r="K17" s="86">
        <v>24175</v>
      </c>
      <c r="L17" s="86">
        <v>72</v>
      </c>
      <c r="M17" s="67" t="s">
        <v>289</v>
      </c>
      <c r="N17" s="67" t="s">
        <v>75</v>
      </c>
      <c r="O17" s="83" t="s">
        <v>290</v>
      </c>
      <c r="P17" s="67"/>
      <c r="Q17" s="67" t="s">
        <v>289</v>
      </c>
      <c r="R17" s="67"/>
      <c r="S17" s="67" t="s">
        <v>291</v>
      </c>
      <c r="T17" s="67" t="s">
        <v>292</v>
      </c>
      <c r="U17" s="67"/>
      <c r="V17" s="82">
        <v>0</v>
      </c>
      <c r="W17" s="85"/>
      <c r="X17" s="85"/>
      <c r="Y17" s="83">
        <v>10013199</v>
      </c>
      <c r="Z17" s="67" t="s">
        <v>66</v>
      </c>
      <c r="AA17" s="95" t="s">
        <v>822</v>
      </c>
      <c r="AB17" s="66">
        <v>10</v>
      </c>
    </row>
    <row r="18" spans="1:28" s="68" customFormat="1" x14ac:dyDescent="0.25">
      <c r="A18" s="82" t="s">
        <v>641</v>
      </c>
      <c r="B18" s="83" t="s">
        <v>158</v>
      </c>
      <c r="C18" s="101" t="s">
        <v>642</v>
      </c>
      <c r="D18" s="82">
        <v>91401</v>
      </c>
      <c r="E18" s="82" t="s">
        <v>565</v>
      </c>
      <c r="F18" s="84" t="s">
        <v>274</v>
      </c>
      <c r="G18" s="82" t="s">
        <v>643</v>
      </c>
      <c r="H18" s="82" t="s">
        <v>567</v>
      </c>
      <c r="I18" s="83" t="s">
        <v>568</v>
      </c>
      <c r="J18" s="82">
        <v>1846</v>
      </c>
      <c r="K18" s="82">
        <v>24037</v>
      </c>
      <c r="L18" s="82">
        <v>25</v>
      </c>
      <c r="M18" s="67" t="s">
        <v>289</v>
      </c>
      <c r="N18" s="67" t="s">
        <v>75</v>
      </c>
      <c r="O18" s="83" t="s">
        <v>290</v>
      </c>
      <c r="P18" s="67"/>
      <c r="Q18" s="67" t="s">
        <v>289</v>
      </c>
      <c r="R18" s="67"/>
      <c r="S18" s="67" t="s">
        <v>291</v>
      </c>
      <c r="T18" s="67" t="s">
        <v>292</v>
      </c>
      <c r="U18" s="67"/>
      <c r="V18" s="82">
        <v>0</v>
      </c>
      <c r="W18" s="85"/>
      <c r="X18" s="85"/>
      <c r="Y18" s="83">
        <v>10013199</v>
      </c>
      <c r="Z18" s="67" t="s">
        <v>66</v>
      </c>
      <c r="AA18" s="95" t="s">
        <v>823</v>
      </c>
      <c r="AB18" s="66">
        <v>10</v>
      </c>
    </row>
    <row r="19" spans="1:28" s="68" customFormat="1" x14ac:dyDescent="0.25">
      <c r="A19" s="82" t="s">
        <v>644</v>
      </c>
      <c r="B19" s="83" t="s">
        <v>645</v>
      </c>
      <c r="C19" s="101" t="s">
        <v>646</v>
      </c>
      <c r="D19" s="82">
        <v>98333</v>
      </c>
      <c r="E19" s="82" t="s">
        <v>565</v>
      </c>
      <c r="F19" s="84" t="s">
        <v>275</v>
      </c>
      <c r="G19" s="84" t="s">
        <v>647</v>
      </c>
      <c r="H19" s="82" t="s">
        <v>567</v>
      </c>
      <c r="I19" s="83" t="s">
        <v>568</v>
      </c>
      <c r="J19" s="82">
        <v>2031</v>
      </c>
      <c r="K19" s="82">
        <v>21247</v>
      </c>
      <c r="L19" s="82">
        <v>111</v>
      </c>
      <c r="M19" s="67" t="s">
        <v>289</v>
      </c>
      <c r="N19" s="67" t="s">
        <v>75</v>
      </c>
      <c r="O19" s="83" t="s">
        <v>290</v>
      </c>
      <c r="P19" s="67"/>
      <c r="Q19" s="67" t="s">
        <v>289</v>
      </c>
      <c r="R19" s="67"/>
      <c r="S19" s="67" t="s">
        <v>291</v>
      </c>
      <c r="T19" s="67" t="s">
        <v>292</v>
      </c>
      <c r="U19" s="67"/>
      <c r="V19" s="82">
        <v>0</v>
      </c>
      <c r="W19" s="85"/>
      <c r="X19" s="85"/>
      <c r="Y19" s="83">
        <v>10013199</v>
      </c>
      <c r="Z19" s="67" t="s">
        <v>66</v>
      </c>
      <c r="AA19" s="95" t="s">
        <v>824</v>
      </c>
      <c r="AB19" s="66">
        <v>10</v>
      </c>
    </row>
    <row r="20" spans="1:28" s="68" customFormat="1" x14ac:dyDescent="0.25">
      <c r="A20" s="82" t="s">
        <v>196</v>
      </c>
      <c r="B20" s="83" t="s">
        <v>165</v>
      </c>
      <c r="C20" s="90" t="s">
        <v>648</v>
      </c>
      <c r="D20" s="82">
        <v>91548</v>
      </c>
      <c r="E20" s="82" t="s">
        <v>565</v>
      </c>
      <c r="F20" s="84" t="s">
        <v>221</v>
      </c>
      <c r="G20" s="82" t="s">
        <v>649</v>
      </c>
      <c r="H20" s="82" t="s">
        <v>567</v>
      </c>
      <c r="I20" s="83" t="s">
        <v>568</v>
      </c>
      <c r="J20" s="82">
        <v>2036</v>
      </c>
      <c r="K20" s="82">
        <v>21252</v>
      </c>
      <c r="L20" s="82">
        <v>117</v>
      </c>
      <c r="M20" s="67" t="s">
        <v>289</v>
      </c>
      <c r="N20" s="67" t="s">
        <v>75</v>
      </c>
      <c r="O20" s="83" t="s">
        <v>290</v>
      </c>
      <c r="P20" s="67"/>
      <c r="Q20" s="67" t="s">
        <v>289</v>
      </c>
      <c r="R20" s="67"/>
      <c r="S20" s="67" t="s">
        <v>291</v>
      </c>
      <c r="T20" s="67" t="s">
        <v>292</v>
      </c>
      <c r="U20" s="67"/>
      <c r="V20" s="82">
        <v>0</v>
      </c>
      <c r="W20" s="85"/>
      <c r="X20" s="85"/>
      <c r="Y20" s="83">
        <v>10013199</v>
      </c>
      <c r="Z20" s="67" t="s">
        <v>66</v>
      </c>
      <c r="AA20" s="95" t="s">
        <v>825</v>
      </c>
      <c r="AB20" s="66">
        <v>10</v>
      </c>
    </row>
    <row r="21" spans="1:28" s="68" customFormat="1" x14ac:dyDescent="0.25">
      <c r="A21" s="82" t="s">
        <v>650</v>
      </c>
      <c r="B21" s="83" t="s">
        <v>162</v>
      </c>
      <c r="C21" s="90" t="s">
        <v>651</v>
      </c>
      <c r="D21" s="82">
        <v>98912</v>
      </c>
      <c r="E21" s="82" t="s">
        <v>565</v>
      </c>
      <c r="F21" s="84" t="s">
        <v>276</v>
      </c>
      <c r="G21" s="82" t="s">
        <v>652</v>
      </c>
      <c r="H21" s="82" t="s">
        <v>567</v>
      </c>
      <c r="I21" s="83" t="s">
        <v>568</v>
      </c>
      <c r="J21" s="82">
        <v>2080</v>
      </c>
      <c r="K21" s="82">
        <v>21267</v>
      </c>
      <c r="L21" s="82">
        <v>39</v>
      </c>
      <c r="M21" s="67" t="s">
        <v>289</v>
      </c>
      <c r="N21" s="67" t="s">
        <v>75</v>
      </c>
      <c r="O21" s="83" t="s">
        <v>290</v>
      </c>
      <c r="P21" s="67"/>
      <c r="Q21" s="67" t="s">
        <v>289</v>
      </c>
      <c r="R21" s="67"/>
      <c r="S21" s="67" t="s">
        <v>291</v>
      </c>
      <c r="T21" s="67" t="s">
        <v>292</v>
      </c>
      <c r="U21" s="67"/>
      <c r="V21" s="82">
        <v>0</v>
      </c>
      <c r="W21" s="85"/>
      <c r="X21" s="85"/>
      <c r="Y21" s="83">
        <v>10013217</v>
      </c>
      <c r="Z21" s="67" t="s">
        <v>66</v>
      </c>
      <c r="AA21" s="95" t="s">
        <v>826</v>
      </c>
      <c r="AB21" s="66">
        <v>10</v>
      </c>
    </row>
    <row r="22" spans="1:28" s="68" customFormat="1" x14ac:dyDescent="0.25">
      <c r="A22" s="82" t="s">
        <v>198</v>
      </c>
      <c r="B22" s="83" t="s">
        <v>153</v>
      </c>
      <c r="C22" s="101" t="s">
        <v>653</v>
      </c>
      <c r="D22" s="82">
        <v>95376</v>
      </c>
      <c r="E22" s="82" t="s">
        <v>565</v>
      </c>
      <c r="F22" s="84" t="s">
        <v>243</v>
      </c>
      <c r="G22" s="82" t="s">
        <v>654</v>
      </c>
      <c r="H22" s="82" t="s">
        <v>567</v>
      </c>
      <c r="I22" s="83" t="s">
        <v>568</v>
      </c>
      <c r="J22" s="82">
        <v>1941</v>
      </c>
      <c r="K22" s="82">
        <v>21111</v>
      </c>
      <c r="L22" s="82">
        <v>81</v>
      </c>
      <c r="M22" s="67" t="s">
        <v>289</v>
      </c>
      <c r="N22" s="67" t="s">
        <v>75</v>
      </c>
      <c r="O22" s="83" t="s">
        <v>290</v>
      </c>
      <c r="P22" s="67"/>
      <c r="Q22" s="67" t="s">
        <v>289</v>
      </c>
      <c r="R22" s="67"/>
      <c r="S22" s="67" t="s">
        <v>291</v>
      </c>
      <c r="T22" s="67" t="s">
        <v>292</v>
      </c>
      <c r="U22" s="67"/>
      <c r="V22" s="82">
        <v>0</v>
      </c>
      <c r="W22" s="85"/>
      <c r="X22" s="85"/>
      <c r="Y22" s="83">
        <v>10013199</v>
      </c>
      <c r="Z22" s="67" t="s">
        <v>66</v>
      </c>
      <c r="AA22" s="95" t="s">
        <v>827</v>
      </c>
      <c r="AB22" s="66">
        <v>10</v>
      </c>
    </row>
    <row r="23" spans="1:28" s="68" customFormat="1" x14ac:dyDescent="0.25">
      <c r="A23" s="82" t="s">
        <v>659</v>
      </c>
      <c r="B23" s="83" t="s">
        <v>154</v>
      </c>
      <c r="C23" s="101" t="s">
        <v>660</v>
      </c>
      <c r="D23" s="82">
        <v>95377</v>
      </c>
      <c r="E23" s="82" t="s">
        <v>565</v>
      </c>
      <c r="F23" s="84" t="s">
        <v>224</v>
      </c>
      <c r="G23" s="82" t="s">
        <v>661</v>
      </c>
      <c r="H23" s="82" t="s">
        <v>567</v>
      </c>
      <c r="I23" s="83" t="s">
        <v>568</v>
      </c>
      <c r="J23" s="82">
        <v>1942</v>
      </c>
      <c r="K23" s="82">
        <v>21114</v>
      </c>
      <c r="L23" s="82">
        <v>82</v>
      </c>
      <c r="M23" s="67" t="s">
        <v>289</v>
      </c>
      <c r="N23" s="67" t="s">
        <v>75</v>
      </c>
      <c r="O23" s="83" t="s">
        <v>290</v>
      </c>
      <c r="P23" s="67"/>
      <c r="Q23" s="67" t="s">
        <v>289</v>
      </c>
      <c r="R23" s="67"/>
      <c r="S23" s="67" t="s">
        <v>291</v>
      </c>
      <c r="T23" s="67" t="s">
        <v>292</v>
      </c>
      <c r="U23" s="67"/>
      <c r="V23" s="82">
        <v>0</v>
      </c>
      <c r="W23" s="85"/>
      <c r="X23" s="85"/>
      <c r="Y23" s="83">
        <v>10013217</v>
      </c>
      <c r="Z23" s="67" t="s">
        <v>66</v>
      </c>
      <c r="AA23" s="95" t="s">
        <v>828</v>
      </c>
      <c r="AB23" s="66">
        <v>10</v>
      </c>
    </row>
    <row r="24" spans="1:28" s="68" customFormat="1" x14ac:dyDescent="0.25">
      <c r="A24" s="82" t="s">
        <v>662</v>
      </c>
      <c r="B24" s="83" t="s">
        <v>160</v>
      </c>
      <c r="C24" s="101" t="s">
        <v>663</v>
      </c>
      <c r="D24" s="82">
        <v>91055</v>
      </c>
      <c r="E24" s="82" t="s">
        <v>565</v>
      </c>
      <c r="F24" s="84" t="s">
        <v>277</v>
      </c>
      <c r="G24" s="82" t="s">
        <v>664</v>
      </c>
      <c r="H24" s="82" t="s">
        <v>567</v>
      </c>
      <c r="I24" s="83" t="s">
        <v>568</v>
      </c>
      <c r="J24" s="82">
        <v>1768</v>
      </c>
      <c r="K24" s="82">
        <v>23883</v>
      </c>
      <c r="L24" s="82">
        <v>12</v>
      </c>
      <c r="M24" s="67" t="s">
        <v>289</v>
      </c>
      <c r="N24" s="67" t="s">
        <v>75</v>
      </c>
      <c r="O24" s="83" t="s">
        <v>290</v>
      </c>
      <c r="P24" s="67"/>
      <c r="Q24" s="67" t="s">
        <v>289</v>
      </c>
      <c r="R24" s="67"/>
      <c r="S24" s="67" t="s">
        <v>291</v>
      </c>
      <c r="T24" s="67" t="s">
        <v>292</v>
      </c>
      <c r="U24" s="67"/>
      <c r="V24" s="82">
        <v>0</v>
      </c>
      <c r="W24" s="85"/>
      <c r="X24" s="85"/>
      <c r="Y24" s="83">
        <v>10013217</v>
      </c>
      <c r="Z24" s="67" t="s">
        <v>66</v>
      </c>
      <c r="AA24" s="95" t="s">
        <v>829</v>
      </c>
      <c r="AB24" s="66">
        <v>10</v>
      </c>
    </row>
    <row r="25" spans="1:28" s="68" customFormat="1" x14ac:dyDescent="0.25">
      <c r="A25" s="82" t="s">
        <v>665</v>
      </c>
      <c r="B25" s="83" t="s">
        <v>169</v>
      </c>
      <c r="C25" s="101" t="s">
        <v>666</v>
      </c>
      <c r="D25" s="82">
        <v>91327</v>
      </c>
      <c r="E25" s="82" t="s">
        <v>565</v>
      </c>
      <c r="F25" s="84" t="s">
        <v>278</v>
      </c>
      <c r="G25" s="82" t="s">
        <v>667</v>
      </c>
      <c r="H25" s="82" t="s">
        <v>567</v>
      </c>
      <c r="I25" s="83" t="s">
        <v>568</v>
      </c>
      <c r="J25" s="82">
        <v>107</v>
      </c>
      <c r="K25" s="82">
        <v>21173</v>
      </c>
      <c r="L25" s="82">
        <v>37</v>
      </c>
      <c r="M25" s="67" t="s">
        <v>289</v>
      </c>
      <c r="N25" s="67" t="s">
        <v>75</v>
      </c>
      <c r="O25" s="83" t="s">
        <v>290</v>
      </c>
      <c r="P25" s="67"/>
      <c r="Q25" s="67" t="s">
        <v>289</v>
      </c>
      <c r="R25" s="67"/>
      <c r="S25" s="67" t="s">
        <v>291</v>
      </c>
      <c r="T25" s="67" t="s">
        <v>292</v>
      </c>
      <c r="U25" s="67"/>
      <c r="V25" s="82">
        <v>0</v>
      </c>
      <c r="W25" s="85"/>
      <c r="X25" s="85"/>
      <c r="Y25" s="83">
        <v>10013217</v>
      </c>
      <c r="Z25" s="67" t="s">
        <v>66</v>
      </c>
      <c r="AA25" s="95" t="s">
        <v>830</v>
      </c>
      <c r="AB25" s="66">
        <v>10</v>
      </c>
    </row>
    <row r="26" spans="1:28" s="68" customFormat="1" x14ac:dyDescent="0.25">
      <c r="A26" s="82" t="s">
        <v>668</v>
      </c>
      <c r="B26" s="83" t="s">
        <v>669</v>
      </c>
      <c r="C26" s="101" t="s">
        <v>670</v>
      </c>
      <c r="D26" s="82">
        <v>91530</v>
      </c>
      <c r="E26" s="82" t="s">
        <v>565</v>
      </c>
      <c r="F26" s="84" t="s">
        <v>279</v>
      </c>
      <c r="G26" s="82" t="s">
        <v>671</v>
      </c>
      <c r="H26" s="82" t="s">
        <v>567</v>
      </c>
      <c r="I26" s="83" t="s">
        <v>568</v>
      </c>
      <c r="J26" s="82">
        <v>2033</v>
      </c>
      <c r="K26" s="82">
        <v>21249</v>
      </c>
      <c r="L26" s="82">
        <v>110</v>
      </c>
      <c r="M26" s="67" t="s">
        <v>289</v>
      </c>
      <c r="N26" s="67" t="s">
        <v>75</v>
      </c>
      <c r="O26" s="83" t="s">
        <v>290</v>
      </c>
      <c r="P26" s="67"/>
      <c r="Q26" s="67" t="s">
        <v>289</v>
      </c>
      <c r="R26" s="67"/>
      <c r="S26" s="67" t="s">
        <v>291</v>
      </c>
      <c r="T26" s="67" t="s">
        <v>292</v>
      </c>
      <c r="U26" s="67"/>
      <c r="V26" s="82">
        <v>0</v>
      </c>
      <c r="W26" s="85"/>
      <c r="X26" s="85"/>
      <c r="Y26" s="83">
        <v>10013199</v>
      </c>
      <c r="Z26" s="67" t="s">
        <v>66</v>
      </c>
      <c r="AA26" s="95" t="s">
        <v>831</v>
      </c>
      <c r="AB26" s="66">
        <v>10</v>
      </c>
    </row>
    <row r="27" spans="1:28" s="68" customFormat="1" x14ac:dyDescent="0.25">
      <c r="A27" s="82" t="s">
        <v>672</v>
      </c>
      <c r="B27" s="83" t="s">
        <v>151</v>
      </c>
      <c r="C27" s="101" t="s">
        <v>673</v>
      </c>
      <c r="D27" s="82">
        <v>98918</v>
      </c>
      <c r="E27" s="82" t="s">
        <v>565</v>
      </c>
      <c r="F27" s="84" t="s">
        <v>280</v>
      </c>
      <c r="G27" s="82" t="s">
        <v>674</v>
      </c>
      <c r="H27" s="82" t="s">
        <v>567</v>
      </c>
      <c r="I27" s="83" t="s">
        <v>568</v>
      </c>
      <c r="J27" s="82">
        <v>1943</v>
      </c>
      <c r="K27" s="82">
        <v>21115</v>
      </c>
      <c r="L27" s="82">
        <v>83</v>
      </c>
      <c r="M27" s="67" t="s">
        <v>289</v>
      </c>
      <c r="N27" s="67" t="s">
        <v>75</v>
      </c>
      <c r="O27" s="83" t="s">
        <v>290</v>
      </c>
      <c r="P27" s="67"/>
      <c r="Q27" s="67" t="s">
        <v>289</v>
      </c>
      <c r="R27" s="67"/>
      <c r="S27" s="67" t="s">
        <v>291</v>
      </c>
      <c r="T27" s="67" t="s">
        <v>292</v>
      </c>
      <c r="U27" s="67"/>
      <c r="V27" s="82">
        <v>0</v>
      </c>
      <c r="W27" s="85"/>
      <c r="X27" s="85"/>
      <c r="Y27" s="83">
        <v>10013217</v>
      </c>
      <c r="Z27" s="67" t="s">
        <v>66</v>
      </c>
      <c r="AA27" s="95" t="s">
        <v>832</v>
      </c>
      <c r="AB27" s="66">
        <v>10</v>
      </c>
    </row>
    <row r="28" spans="1:28" s="81" customFormat="1" ht="44.1" customHeight="1" x14ac:dyDescent="0.25">
      <c r="A28" s="85" t="s">
        <v>577</v>
      </c>
      <c r="B28" s="88" t="s">
        <v>578</v>
      </c>
      <c r="C28" s="91" t="s">
        <v>579</v>
      </c>
      <c r="D28" s="85">
        <v>91585</v>
      </c>
      <c r="E28" s="85" t="s">
        <v>580</v>
      </c>
      <c r="F28" s="89" t="s">
        <v>246</v>
      </c>
      <c r="G28" s="85" t="s">
        <v>581</v>
      </c>
      <c r="H28" s="85" t="s">
        <v>567</v>
      </c>
      <c r="I28" s="88" t="s">
        <v>568</v>
      </c>
      <c r="J28" s="85"/>
      <c r="K28" s="85"/>
      <c r="L28" s="85"/>
      <c r="M28" s="79" t="s">
        <v>289</v>
      </c>
      <c r="N28" s="79" t="s">
        <v>75</v>
      </c>
      <c r="O28" s="88" t="s">
        <v>290</v>
      </c>
      <c r="P28" s="79"/>
      <c r="Q28" s="79" t="s">
        <v>289</v>
      </c>
      <c r="R28" s="79"/>
      <c r="S28" s="79" t="s">
        <v>291</v>
      </c>
      <c r="T28" s="79" t="s">
        <v>292</v>
      </c>
      <c r="U28" s="79"/>
      <c r="V28" s="85">
        <v>0</v>
      </c>
      <c r="W28" s="85"/>
      <c r="X28" s="85"/>
      <c r="Y28" s="88">
        <v>10015065</v>
      </c>
      <c r="Z28" s="79" t="s">
        <v>66</v>
      </c>
      <c r="AA28" s="80" t="s">
        <v>894</v>
      </c>
      <c r="AB28" s="78">
        <v>8</v>
      </c>
    </row>
    <row r="29" spans="1:28" s="68" customFormat="1" ht="44.1" customHeight="1" x14ac:dyDescent="0.25">
      <c r="A29" s="82" t="s">
        <v>590</v>
      </c>
      <c r="B29" s="82" t="s">
        <v>591</v>
      </c>
      <c r="C29" s="101" t="s">
        <v>592</v>
      </c>
      <c r="D29" s="82"/>
      <c r="E29" s="82" t="s">
        <v>565</v>
      </c>
      <c r="F29" s="84" t="s">
        <v>593</v>
      </c>
      <c r="G29" s="82" t="s">
        <v>594</v>
      </c>
      <c r="H29" s="82" t="s">
        <v>567</v>
      </c>
      <c r="I29" s="83" t="s">
        <v>568</v>
      </c>
      <c r="J29" s="82"/>
      <c r="K29" s="82"/>
      <c r="L29" s="82"/>
      <c r="M29" s="67" t="s">
        <v>289</v>
      </c>
      <c r="N29" s="67" t="s">
        <v>75</v>
      </c>
      <c r="O29" s="83" t="s">
        <v>290</v>
      </c>
      <c r="P29" s="67"/>
      <c r="Q29" s="67" t="s">
        <v>289</v>
      </c>
      <c r="R29" s="67"/>
      <c r="S29" s="67" t="s">
        <v>291</v>
      </c>
      <c r="T29" s="67" t="s">
        <v>292</v>
      </c>
      <c r="U29" s="67"/>
      <c r="V29" s="82">
        <v>0</v>
      </c>
      <c r="W29" s="85"/>
      <c r="X29" s="85"/>
      <c r="Y29" s="83">
        <v>10013217</v>
      </c>
      <c r="Z29" s="67" t="s">
        <v>66</v>
      </c>
      <c r="AA29" s="80" t="s">
        <v>894</v>
      </c>
      <c r="AB29" s="78">
        <v>8</v>
      </c>
    </row>
    <row r="30" spans="1:28" s="68" customFormat="1" ht="44.1" customHeight="1" x14ac:dyDescent="0.25">
      <c r="A30" s="82" t="s">
        <v>192</v>
      </c>
      <c r="B30" s="83" t="s">
        <v>167</v>
      </c>
      <c r="C30" s="101" t="s">
        <v>599</v>
      </c>
      <c r="D30" s="82">
        <v>91974</v>
      </c>
      <c r="E30" s="82" t="s">
        <v>600</v>
      </c>
      <c r="F30" s="84" t="s">
        <v>601</v>
      </c>
      <c r="G30" s="82" t="s">
        <v>602</v>
      </c>
      <c r="H30" s="82" t="s">
        <v>567</v>
      </c>
      <c r="I30" s="83" t="s">
        <v>568</v>
      </c>
      <c r="J30" s="82">
        <v>1841</v>
      </c>
      <c r="K30" s="82">
        <v>24088</v>
      </c>
      <c r="L30" s="82">
        <v>26</v>
      </c>
      <c r="M30" s="67" t="s">
        <v>289</v>
      </c>
      <c r="N30" s="67" t="s">
        <v>75</v>
      </c>
      <c r="O30" s="83" t="s">
        <v>290</v>
      </c>
      <c r="P30" s="67"/>
      <c r="Q30" s="67" t="s">
        <v>289</v>
      </c>
      <c r="R30" s="67"/>
      <c r="S30" s="67" t="s">
        <v>291</v>
      </c>
      <c r="T30" s="67" t="s">
        <v>292</v>
      </c>
      <c r="U30" s="67"/>
      <c r="V30" s="82">
        <v>0</v>
      </c>
      <c r="W30" s="85"/>
      <c r="X30" s="85"/>
      <c r="Y30" s="83">
        <v>10013199</v>
      </c>
      <c r="Z30" s="67" t="s">
        <v>66</v>
      </c>
      <c r="AA30" s="80" t="s">
        <v>894</v>
      </c>
      <c r="AB30" s="78">
        <v>8</v>
      </c>
    </row>
    <row r="31" spans="1:28" s="68" customFormat="1" ht="44.1" customHeight="1" x14ac:dyDescent="0.25">
      <c r="A31" s="82" t="s">
        <v>610</v>
      </c>
      <c r="B31" s="83" t="s">
        <v>611</v>
      </c>
      <c r="C31" s="91" t="s">
        <v>612</v>
      </c>
      <c r="D31" s="82">
        <v>91578</v>
      </c>
      <c r="E31" s="82" t="s">
        <v>580</v>
      </c>
      <c r="F31" s="84" t="s">
        <v>613</v>
      </c>
      <c r="G31" s="82" t="s">
        <v>614</v>
      </c>
      <c r="H31" s="82" t="s">
        <v>567</v>
      </c>
      <c r="I31" s="83" t="s">
        <v>568</v>
      </c>
      <c r="J31" s="82"/>
      <c r="K31" s="82"/>
      <c r="L31" s="82"/>
      <c r="M31" s="67" t="s">
        <v>289</v>
      </c>
      <c r="N31" s="67" t="s">
        <v>75</v>
      </c>
      <c r="O31" s="83" t="s">
        <v>290</v>
      </c>
      <c r="P31" s="67"/>
      <c r="Q31" s="67" t="s">
        <v>289</v>
      </c>
      <c r="R31" s="67"/>
      <c r="S31" s="67" t="s">
        <v>291</v>
      </c>
      <c r="T31" s="67" t="s">
        <v>292</v>
      </c>
      <c r="U31" s="67"/>
      <c r="V31" s="82">
        <v>0</v>
      </c>
      <c r="W31" s="85"/>
      <c r="X31" s="85"/>
      <c r="Y31" s="83">
        <v>10013199</v>
      </c>
      <c r="Z31" s="67" t="s">
        <v>66</v>
      </c>
      <c r="AA31" s="80" t="s">
        <v>894</v>
      </c>
      <c r="AB31" s="78">
        <v>8</v>
      </c>
    </row>
    <row r="32" spans="1:28" s="68" customFormat="1" ht="44.1" customHeight="1" x14ac:dyDescent="0.25">
      <c r="A32" s="82" t="s">
        <v>626</v>
      </c>
      <c r="B32" s="83" t="s">
        <v>627</v>
      </c>
      <c r="C32" s="101" t="s">
        <v>628</v>
      </c>
      <c r="D32" s="82">
        <v>92033</v>
      </c>
      <c r="E32" s="82" t="s">
        <v>600</v>
      </c>
      <c r="F32" s="84" t="s">
        <v>215</v>
      </c>
      <c r="G32" s="82" t="s">
        <v>629</v>
      </c>
      <c r="H32" s="82" t="s">
        <v>567</v>
      </c>
      <c r="I32" s="83" t="s">
        <v>568</v>
      </c>
      <c r="J32" s="82">
        <v>1841</v>
      </c>
      <c r="K32" s="82">
        <v>24088</v>
      </c>
      <c r="L32" s="82">
        <v>26</v>
      </c>
      <c r="M32" s="67" t="s">
        <v>289</v>
      </c>
      <c r="N32" s="67" t="s">
        <v>75</v>
      </c>
      <c r="O32" s="83" t="s">
        <v>290</v>
      </c>
      <c r="P32" s="67"/>
      <c r="Q32" s="67" t="s">
        <v>289</v>
      </c>
      <c r="R32" s="67"/>
      <c r="S32" s="67" t="s">
        <v>291</v>
      </c>
      <c r="T32" s="67" t="s">
        <v>292</v>
      </c>
      <c r="U32" s="67"/>
      <c r="V32" s="82">
        <v>0</v>
      </c>
      <c r="W32" s="85"/>
      <c r="X32" s="85"/>
      <c r="Y32" s="83">
        <v>10013199</v>
      </c>
      <c r="Z32" s="67" t="s">
        <v>66</v>
      </c>
      <c r="AA32" s="80" t="s">
        <v>894</v>
      </c>
      <c r="AB32" s="78">
        <v>8</v>
      </c>
    </row>
    <row r="33" spans="1:28" s="68" customFormat="1" ht="44.1" customHeight="1" x14ac:dyDescent="0.25">
      <c r="A33" s="82" t="s">
        <v>633</v>
      </c>
      <c r="B33" s="83" t="s">
        <v>634</v>
      </c>
      <c r="C33" s="91" t="s">
        <v>635</v>
      </c>
      <c r="D33" s="82">
        <v>91579</v>
      </c>
      <c r="E33" s="82" t="s">
        <v>580</v>
      </c>
      <c r="F33" s="84" t="s">
        <v>239</v>
      </c>
      <c r="G33" s="82" t="s">
        <v>636</v>
      </c>
      <c r="H33" s="82" t="s">
        <v>567</v>
      </c>
      <c r="I33" s="83" t="s">
        <v>568</v>
      </c>
      <c r="J33" s="82"/>
      <c r="K33" s="82"/>
      <c r="L33" s="82"/>
      <c r="M33" s="67" t="s">
        <v>289</v>
      </c>
      <c r="N33" s="67" t="s">
        <v>75</v>
      </c>
      <c r="O33" s="83" t="s">
        <v>290</v>
      </c>
      <c r="P33" s="67"/>
      <c r="Q33" s="67" t="s">
        <v>289</v>
      </c>
      <c r="R33" s="67"/>
      <c r="S33" s="67" t="s">
        <v>291</v>
      </c>
      <c r="T33" s="67" t="s">
        <v>292</v>
      </c>
      <c r="U33" s="67"/>
      <c r="V33" s="82">
        <v>0</v>
      </c>
      <c r="W33" s="85"/>
      <c r="X33" s="85"/>
      <c r="Y33" s="83">
        <v>10013199</v>
      </c>
      <c r="Z33" s="67" t="s">
        <v>66</v>
      </c>
      <c r="AA33" s="80" t="s">
        <v>894</v>
      </c>
      <c r="AB33" s="78">
        <v>8</v>
      </c>
    </row>
    <row r="34" spans="1:28" s="68" customFormat="1" ht="44.1" customHeight="1" x14ac:dyDescent="0.25">
      <c r="A34" s="82" t="s">
        <v>637</v>
      </c>
      <c r="B34" s="83" t="s">
        <v>168</v>
      </c>
      <c r="C34" s="101" t="s">
        <v>638</v>
      </c>
      <c r="D34" s="82">
        <v>91347</v>
      </c>
      <c r="E34" s="82" t="s">
        <v>600</v>
      </c>
      <c r="F34" s="84" t="s">
        <v>639</v>
      </c>
      <c r="G34" s="82" t="s">
        <v>640</v>
      </c>
      <c r="H34" s="82" t="s">
        <v>567</v>
      </c>
      <c r="I34" s="83" t="s">
        <v>568</v>
      </c>
      <c r="J34" s="82">
        <v>1841</v>
      </c>
      <c r="K34" s="82">
        <v>24088</v>
      </c>
      <c r="L34" s="82">
        <v>26</v>
      </c>
      <c r="M34" s="67" t="s">
        <v>289</v>
      </c>
      <c r="N34" s="67" t="s">
        <v>75</v>
      </c>
      <c r="O34" s="83" t="s">
        <v>290</v>
      </c>
      <c r="P34" s="67"/>
      <c r="Q34" s="67" t="s">
        <v>289</v>
      </c>
      <c r="R34" s="67"/>
      <c r="S34" s="67" t="s">
        <v>291</v>
      </c>
      <c r="T34" s="67" t="s">
        <v>292</v>
      </c>
      <c r="U34" s="67"/>
      <c r="V34" s="82">
        <v>0</v>
      </c>
      <c r="W34" s="85"/>
      <c r="X34" s="85"/>
      <c r="Y34" s="83">
        <v>10013199</v>
      </c>
      <c r="Z34" s="67" t="s">
        <v>66</v>
      </c>
      <c r="AA34" s="80" t="s">
        <v>894</v>
      </c>
      <c r="AB34" s="78">
        <v>8</v>
      </c>
    </row>
    <row r="35" spans="1:28" s="68" customFormat="1" ht="44.1" customHeight="1" x14ac:dyDescent="0.25">
      <c r="A35" s="82" t="s">
        <v>655</v>
      </c>
      <c r="B35" s="83" t="s">
        <v>656</v>
      </c>
      <c r="C35" s="101" t="s">
        <v>657</v>
      </c>
      <c r="D35" s="82">
        <v>91581</v>
      </c>
      <c r="E35" s="82" t="s">
        <v>580</v>
      </c>
      <c r="F35" s="84" t="s">
        <v>243</v>
      </c>
      <c r="G35" s="82" t="s">
        <v>658</v>
      </c>
      <c r="H35" s="82" t="s">
        <v>567</v>
      </c>
      <c r="I35" s="83" t="s">
        <v>568</v>
      </c>
      <c r="J35" s="82"/>
      <c r="K35" s="82"/>
      <c r="L35" s="82"/>
      <c r="M35" s="67" t="s">
        <v>289</v>
      </c>
      <c r="N35" s="67" t="s">
        <v>75</v>
      </c>
      <c r="O35" s="83" t="s">
        <v>290</v>
      </c>
      <c r="P35" s="67"/>
      <c r="Q35" s="67" t="s">
        <v>289</v>
      </c>
      <c r="R35" s="67"/>
      <c r="S35" s="67" t="s">
        <v>291</v>
      </c>
      <c r="T35" s="67" t="s">
        <v>292</v>
      </c>
      <c r="U35" s="67"/>
      <c r="V35" s="82">
        <v>0</v>
      </c>
      <c r="W35" s="85"/>
      <c r="X35" s="85"/>
      <c r="Y35" s="83">
        <v>10015065</v>
      </c>
      <c r="Z35" s="67" t="s">
        <v>66</v>
      </c>
      <c r="AA35" s="80" t="s">
        <v>894</v>
      </c>
      <c r="AB35" s="78">
        <v>8</v>
      </c>
    </row>
    <row r="36" spans="1:28" x14ac:dyDescent="0.25">
      <c r="A36" s="102" t="s">
        <v>170</v>
      </c>
      <c r="B36" s="102" t="s">
        <v>739</v>
      </c>
      <c r="C36" s="75" t="s">
        <v>740</v>
      </c>
      <c r="D36" s="103"/>
      <c r="E36" s="103" t="s">
        <v>741</v>
      </c>
      <c r="F36" s="103" t="s">
        <v>742</v>
      </c>
      <c r="G36" s="103" t="s">
        <v>743</v>
      </c>
      <c r="H36" s="73" t="s">
        <v>567</v>
      </c>
      <c r="I36" s="72" t="s">
        <v>568</v>
      </c>
      <c r="J36" s="75"/>
      <c r="K36" s="75"/>
      <c r="L36" s="75"/>
      <c r="M36" s="74" t="s">
        <v>289</v>
      </c>
      <c r="N36" s="74" t="s">
        <v>75</v>
      </c>
      <c r="O36" s="72" t="s">
        <v>290</v>
      </c>
      <c r="P36" s="74"/>
      <c r="Q36" s="74" t="s">
        <v>289</v>
      </c>
      <c r="R36" s="74"/>
      <c r="S36" s="74" t="s">
        <v>291</v>
      </c>
      <c r="T36" s="74" t="s">
        <v>292</v>
      </c>
      <c r="U36" s="74"/>
      <c r="V36" s="73">
        <v>0</v>
      </c>
      <c r="W36" s="104"/>
      <c r="X36" s="104"/>
      <c r="Y36" s="72">
        <v>10015065</v>
      </c>
      <c r="Z36" s="74" t="s">
        <v>66</v>
      </c>
      <c r="AA36" s="75"/>
      <c r="AB36" s="75"/>
    </row>
    <row r="37" spans="1:28" x14ac:dyDescent="0.25">
      <c r="A37" s="103" t="s">
        <v>744</v>
      </c>
      <c r="B37" s="103" t="s">
        <v>172</v>
      </c>
      <c r="C37" s="75" t="s">
        <v>750</v>
      </c>
      <c r="D37" s="103"/>
      <c r="E37" s="103" t="s">
        <v>741</v>
      </c>
      <c r="F37" s="103" t="s">
        <v>745</v>
      </c>
      <c r="G37" s="103" t="s">
        <v>746</v>
      </c>
      <c r="H37" s="73" t="s">
        <v>567</v>
      </c>
      <c r="I37" s="72" t="s">
        <v>568</v>
      </c>
      <c r="J37" s="75"/>
      <c r="K37" s="75"/>
      <c r="L37" s="75"/>
      <c r="M37" s="74" t="s">
        <v>289</v>
      </c>
      <c r="N37" s="74" t="s">
        <v>75</v>
      </c>
      <c r="O37" s="72" t="s">
        <v>290</v>
      </c>
      <c r="P37" s="74"/>
      <c r="Q37" s="74" t="s">
        <v>289</v>
      </c>
      <c r="R37" s="74"/>
      <c r="S37" s="74" t="s">
        <v>291</v>
      </c>
      <c r="T37" s="74" t="s">
        <v>292</v>
      </c>
      <c r="U37" s="74"/>
      <c r="V37" s="73">
        <v>0</v>
      </c>
      <c r="W37" s="104"/>
      <c r="X37" s="104"/>
      <c r="Y37" s="72">
        <v>10015065</v>
      </c>
      <c r="Z37" s="74" t="s">
        <v>66</v>
      </c>
      <c r="AA37" s="75"/>
      <c r="AB37" s="75"/>
    </row>
    <row r="38" spans="1:28" x14ac:dyDescent="0.25">
      <c r="A38" s="103" t="s">
        <v>749</v>
      </c>
      <c r="B38" s="103" t="s">
        <v>171</v>
      </c>
      <c r="C38" s="75" t="s">
        <v>751</v>
      </c>
      <c r="D38" s="103"/>
      <c r="E38" s="103" t="s">
        <v>741</v>
      </c>
      <c r="F38" s="103" t="s">
        <v>748</v>
      </c>
      <c r="G38" s="103" t="s">
        <v>747</v>
      </c>
      <c r="H38" s="73" t="s">
        <v>567</v>
      </c>
      <c r="I38" s="72" t="s">
        <v>568</v>
      </c>
      <c r="J38" s="75"/>
      <c r="K38" s="75"/>
      <c r="L38" s="75"/>
      <c r="M38" s="74" t="s">
        <v>289</v>
      </c>
      <c r="N38" s="74" t="s">
        <v>75</v>
      </c>
      <c r="O38" s="72" t="s">
        <v>290</v>
      </c>
      <c r="P38" s="74"/>
      <c r="Q38" s="74" t="s">
        <v>289</v>
      </c>
      <c r="R38" s="74"/>
      <c r="S38" s="74" t="s">
        <v>291</v>
      </c>
      <c r="T38" s="74" t="s">
        <v>292</v>
      </c>
      <c r="U38" s="74"/>
      <c r="V38" s="73">
        <v>0</v>
      </c>
      <c r="W38" s="104"/>
      <c r="X38" s="104"/>
      <c r="Y38" s="72">
        <v>10015065</v>
      </c>
      <c r="Z38" s="74" t="s">
        <v>66</v>
      </c>
      <c r="AA38" s="75"/>
      <c r="AB38" s="7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3"/>
  <sheetViews>
    <sheetView showGridLines="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1" width="10.7109375" style="13" customWidth="1"/>
    <col min="2" max="2" width="9" bestFit="1" customWidth="1"/>
    <col min="3" max="3" width="36" bestFit="1" customWidth="1"/>
    <col min="4" max="4" width="6" bestFit="1" customWidth="1"/>
    <col min="5" max="5" width="15.140625" bestFit="1" customWidth="1"/>
    <col min="6" max="6" width="17.28515625" style="13" bestFit="1" customWidth="1"/>
    <col min="7" max="7" width="30.140625" style="13" bestFit="1" customWidth="1"/>
    <col min="8" max="8" width="9.85546875" customWidth="1"/>
    <col min="9" max="9" width="22.28515625" style="13" customWidth="1"/>
    <col min="10" max="10" width="7.42578125" customWidth="1"/>
    <col min="11" max="11" width="7.140625" customWidth="1"/>
    <col min="12" max="12" width="8.5703125" customWidth="1"/>
    <col min="13" max="13" width="8" customWidth="1"/>
    <col min="14" max="14" width="11.7109375" customWidth="1"/>
    <col min="15" max="15" width="12.5703125" customWidth="1"/>
    <col min="16" max="16" width="7.85546875" customWidth="1"/>
    <col min="17" max="17" width="9.140625" customWidth="1"/>
    <col min="18" max="18" width="8.85546875" customWidth="1"/>
    <col min="19" max="19" width="8.28515625" customWidth="1"/>
    <col min="20" max="20" width="9.140625" customWidth="1"/>
    <col min="21" max="21" width="8.5703125" customWidth="1"/>
    <col min="22" max="22" width="8.42578125" customWidth="1"/>
    <col min="23" max="23" width="8.5703125" style="13" customWidth="1"/>
    <col min="24" max="24" width="8.140625" style="13" customWidth="1"/>
    <col min="25" max="25" width="9" customWidth="1"/>
    <col min="26" max="26" width="8.85546875" customWidth="1"/>
    <col min="27" max="27" width="33.5703125" customWidth="1"/>
  </cols>
  <sheetData>
    <row r="1" spans="1:28" s="64" customFormat="1" ht="102" x14ac:dyDescent="0.2">
      <c r="A1" s="58" t="s">
        <v>82</v>
      </c>
      <c r="B1" s="59" t="s">
        <v>83</v>
      </c>
      <c r="C1" s="60" t="s">
        <v>84</v>
      </c>
      <c r="D1" s="60" t="s">
        <v>147</v>
      </c>
      <c r="E1" s="61" t="s">
        <v>85</v>
      </c>
      <c r="F1" s="61" t="s">
        <v>86</v>
      </c>
      <c r="G1" s="61" t="s">
        <v>87</v>
      </c>
      <c r="H1" s="61" t="s">
        <v>88</v>
      </c>
      <c r="I1" s="61" t="s">
        <v>89</v>
      </c>
      <c r="J1" s="62" t="s">
        <v>77</v>
      </c>
      <c r="K1" s="62" t="s">
        <v>76</v>
      </c>
      <c r="L1" s="62" t="s">
        <v>204</v>
      </c>
      <c r="M1" s="61" t="s">
        <v>90</v>
      </c>
      <c r="N1" s="61" t="s">
        <v>91</v>
      </c>
      <c r="O1" s="61" t="s">
        <v>92</v>
      </c>
      <c r="P1" s="61" t="s">
        <v>904</v>
      </c>
      <c r="Q1" s="61" t="s">
        <v>281</v>
      </c>
      <c r="R1" s="61" t="s">
        <v>905</v>
      </c>
      <c r="S1" s="61" t="s">
        <v>93</v>
      </c>
      <c r="T1" s="61" t="s">
        <v>94</v>
      </c>
      <c r="U1" s="61" t="s">
        <v>906</v>
      </c>
      <c r="V1" s="61" t="s">
        <v>95</v>
      </c>
      <c r="W1" s="61" t="s">
        <v>96</v>
      </c>
      <c r="X1" s="61" t="s">
        <v>97</v>
      </c>
      <c r="Y1" s="63" t="s">
        <v>98</v>
      </c>
      <c r="Z1" s="62" t="s">
        <v>99</v>
      </c>
      <c r="AA1" s="62" t="s">
        <v>100</v>
      </c>
      <c r="AB1" s="62" t="s">
        <v>101</v>
      </c>
    </row>
    <row r="2" spans="1:28" s="97" customFormat="1" x14ac:dyDescent="0.25">
      <c r="A2" s="82" t="s">
        <v>179</v>
      </c>
      <c r="B2" s="83" t="s">
        <v>179</v>
      </c>
      <c r="C2" s="94" t="s">
        <v>676</v>
      </c>
      <c r="D2" s="83">
        <v>95435</v>
      </c>
      <c r="E2" s="83" t="s">
        <v>453</v>
      </c>
      <c r="F2" s="82" t="s">
        <v>232</v>
      </c>
      <c r="G2" s="82" t="s">
        <v>677</v>
      </c>
      <c r="H2" s="82" t="s">
        <v>675</v>
      </c>
      <c r="I2" s="82" t="s">
        <v>678</v>
      </c>
      <c r="J2" s="82">
        <v>1812</v>
      </c>
      <c r="K2" s="82">
        <v>21126</v>
      </c>
      <c r="L2" s="82">
        <v>92</v>
      </c>
      <c r="M2" s="67" t="s">
        <v>289</v>
      </c>
      <c r="N2" s="67" t="s">
        <v>679</v>
      </c>
      <c r="O2" s="83" t="s">
        <v>290</v>
      </c>
      <c r="P2" s="67"/>
      <c r="Q2" s="67" t="s">
        <v>289</v>
      </c>
      <c r="R2" s="67"/>
      <c r="S2" s="67" t="s">
        <v>291</v>
      </c>
      <c r="T2" s="67" t="s">
        <v>292</v>
      </c>
      <c r="U2" s="67"/>
      <c r="V2" s="82">
        <v>5</v>
      </c>
      <c r="W2" s="82"/>
      <c r="X2" s="82"/>
      <c r="Y2" s="83">
        <v>60013131</v>
      </c>
      <c r="Z2" s="67" t="s">
        <v>66</v>
      </c>
      <c r="AA2" s="95" t="s">
        <v>833</v>
      </c>
      <c r="AB2" s="96">
        <v>10</v>
      </c>
    </row>
    <row r="3" spans="1:28" s="97" customFormat="1" x14ac:dyDescent="0.25">
      <c r="A3" s="82" t="s">
        <v>680</v>
      </c>
      <c r="B3" s="83" t="s">
        <v>680</v>
      </c>
      <c r="C3" s="94" t="s">
        <v>681</v>
      </c>
      <c r="D3" s="83">
        <v>94502</v>
      </c>
      <c r="E3" s="83" t="s">
        <v>453</v>
      </c>
      <c r="F3" s="82" t="s">
        <v>233</v>
      </c>
      <c r="G3" s="82" t="s">
        <v>682</v>
      </c>
      <c r="H3" s="82" t="s">
        <v>675</v>
      </c>
      <c r="I3" s="82" t="s">
        <v>678</v>
      </c>
      <c r="J3" s="82">
        <v>2052</v>
      </c>
      <c r="K3" s="82">
        <v>21233</v>
      </c>
      <c r="L3" s="82">
        <v>102</v>
      </c>
      <c r="M3" s="67" t="s">
        <v>289</v>
      </c>
      <c r="N3" s="67" t="s">
        <v>679</v>
      </c>
      <c r="O3" s="83" t="s">
        <v>290</v>
      </c>
      <c r="P3" s="67"/>
      <c r="Q3" s="67" t="s">
        <v>289</v>
      </c>
      <c r="R3" s="67"/>
      <c r="S3" s="67" t="s">
        <v>291</v>
      </c>
      <c r="T3" s="67" t="s">
        <v>292</v>
      </c>
      <c r="U3" s="67"/>
      <c r="V3" s="82">
        <v>5</v>
      </c>
      <c r="W3" s="82"/>
      <c r="X3" s="82"/>
      <c r="Y3" s="83">
        <v>60013131</v>
      </c>
      <c r="Z3" s="67" t="s">
        <v>66</v>
      </c>
      <c r="AA3" s="95" t="s">
        <v>834</v>
      </c>
      <c r="AB3" s="96">
        <v>10</v>
      </c>
    </row>
    <row r="4" spans="1:28" s="97" customFormat="1" x14ac:dyDescent="0.25">
      <c r="A4" s="82" t="s">
        <v>180</v>
      </c>
      <c r="B4" s="83" t="s">
        <v>180</v>
      </c>
      <c r="C4" s="94" t="s">
        <v>683</v>
      </c>
      <c r="D4" s="83">
        <v>95438</v>
      </c>
      <c r="E4" s="83" t="s">
        <v>453</v>
      </c>
      <c r="F4" s="82" t="s">
        <v>234</v>
      </c>
      <c r="G4" s="82" t="s">
        <v>684</v>
      </c>
      <c r="H4" s="82" t="s">
        <v>675</v>
      </c>
      <c r="I4" s="82" t="s">
        <v>678</v>
      </c>
      <c r="J4" s="82">
        <v>1816</v>
      </c>
      <c r="K4" s="82">
        <v>21129</v>
      </c>
      <c r="L4" s="82">
        <v>95</v>
      </c>
      <c r="M4" s="67" t="s">
        <v>289</v>
      </c>
      <c r="N4" s="67" t="s">
        <v>679</v>
      </c>
      <c r="O4" s="83" t="s">
        <v>290</v>
      </c>
      <c r="P4" s="67"/>
      <c r="Q4" s="67" t="s">
        <v>289</v>
      </c>
      <c r="R4" s="67"/>
      <c r="S4" s="67" t="s">
        <v>291</v>
      </c>
      <c r="T4" s="67" t="s">
        <v>292</v>
      </c>
      <c r="U4" s="67"/>
      <c r="V4" s="82">
        <v>5</v>
      </c>
      <c r="W4" s="82"/>
      <c r="X4" s="82"/>
      <c r="Y4" s="83">
        <v>60013131</v>
      </c>
      <c r="Z4" s="67" t="s">
        <v>66</v>
      </c>
      <c r="AA4" s="95" t="s">
        <v>835</v>
      </c>
      <c r="AB4" s="96">
        <v>10</v>
      </c>
    </row>
    <row r="5" spans="1:28" s="97" customFormat="1" x14ac:dyDescent="0.25">
      <c r="A5" s="82" t="s">
        <v>181</v>
      </c>
      <c r="B5" s="83" t="s">
        <v>181</v>
      </c>
      <c r="C5" s="94" t="s">
        <v>685</v>
      </c>
      <c r="D5" s="83">
        <v>94505</v>
      </c>
      <c r="E5" s="83" t="s">
        <v>453</v>
      </c>
      <c r="F5" s="82" t="s">
        <v>235</v>
      </c>
      <c r="G5" s="82" t="s">
        <v>686</v>
      </c>
      <c r="H5" s="82" t="s">
        <v>675</v>
      </c>
      <c r="I5" s="82" t="s">
        <v>678</v>
      </c>
      <c r="J5" s="82">
        <v>2055</v>
      </c>
      <c r="K5" s="82">
        <v>21236</v>
      </c>
      <c r="L5" s="82">
        <v>105</v>
      </c>
      <c r="M5" s="67" t="s">
        <v>289</v>
      </c>
      <c r="N5" s="67" t="s">
        <v>679</v>
      </c>
      <c r="O5" s="83" t="s">
        <v>290</v>
      </c>
      <c r="P5" s="67"/>
      <c r="Q5" s="67" t="s">
        <v>289</v>
      </c>
      <c r="R5" s="67"/>
      <c r="S5" s="67" t="s">
        <v>291</v>
      </c>
      <c r="T5" s="67" t="s">
        <v>292</v>
      </c>
      <c r="U5" s="67"/>
      <c r="V5" s="82">
        <v>5</v>
      </c>
      <c r="W5" s="82"/>
      <c r="X5" s="82"/>
      <c r="Y5" s="83">
        <v>60013131</v>
      </c>
      <c r="Z5" s="67" t="s">
        <v>66</v>
      </c>
      <c r="AA5" s="95" t="s">
        <v>836</v>
      </c>
      <c r="AB5" s="96">
        <v>10</v>
      </c>
    </row>
    <row r="6" spans="1:28" s="97" customFormat="1" x14ac:dyDescent="0.25">
      <c r="A6" s="82" t="s">
        <v>698</v>
      </c>
      <c r="B6" s="83" t="s">
        <v>698</v>
      </c>
      <c r="C6" s="94" t="s">
        <v>699</v>
      </c>
      <c r="D6" s="98">
        <v>94518</v>
      </c>
      <c r="E6" s="83" t="s">
        <v>453</v>
      </c>
      <c r="F6" s="82" t="s">
        <v>236</v>
      </c>
      <c r="G6" s="82" t="s">
        <v>700</v>
      </c>
      <c r="H6" s="82" t="s">
        <v>675</v>
      </c>
      <c r="I6" s="82" t="s">
        <v>678</v>
      </c>
      <c r="J6" s="82">
        <v>1827</v>
      </c>
      <c r="K6" s="82">
        <v>21132</v>
      </c>
      <c r="L6" s="82">
        <v>98</v>
      </c>
      <c r="M6" s="67" t="s">
        <v>289</v>
      </c>
      <c r="N6" s="67" t="s">
        <v>679</v>
      </c>
      <c r="O6" s="83" t="s">
        <v>290</v>
      </c>
      <c r="P6" s="67"/>
      <c r="Q6" s="67" t="s">
        <v>289</v>
      </c>
      <c r="R6" s="67"/>
      <c r="S6" s="67" t="s">
        <v>291</v>
      </c>
      <c r="T6" s="67" t="s">
        <v>292</v>
      </c>
      <c r="U6" s="67"/>
      <c r="V6" s="82">
        <v>5</v>
      </c>
      <c r="W6" s="82"/>
      <c r="X6" s="82"/>
      <c r="Y6" s="83">
        <v>60013131</v>
      </c>
      <c r="Z6" s="67" t="s">
        <v>66</v>
      </c>
      <c r="AA6" s="95" t="s">
        <v>837</v>
      </c>
      <c r="AB6" s="96">
        <v>10</v>
      </c>
    </row>
    <row r="7" spans="1:28" s="97" customFormat="1" x14ac:dyDescent="0.25">
      <c r="A7" s="82" t="s">
        <v>183</v>
      </c>
      <c r="B7" s="83" t="s">
        <v>183</v>
      </c>
      <c r="C7" s="94" t="s">
        <v>708</v>
      </c>
      <c r="D7" s="83">
        <v>95433</v>
      </c>
      <c r="E7" s="83" t="s">
        <v>453</v>
      </c>
      <c r="F7" s="82" t="s">
        <v>237</v>
      </c>
      <c r="G7" s="82" t="s">
        <v>709</v>
      </c>
      <c r="H7" s="82" t="s">
        <v>675</v>
      </c>
      <c r="I7" s="82" t="s">
        <v>678</v>
      </c>
      <c r="J7" s="82">
        <v>1807</v>
      </c>
      <c r="K7" s="82">
        <v>21124</v>
      </c>
      <c r="L7" s="82">
        <v>90</v>
      </c>
      <c r="M7" s="67" t="s">
        <v>289</v>
      </c>
      <c r="N7" s="67" t="s">
        <v>679</v>
      </c>
      <c r="O7" s="83" t="s">
        <v>290</v>
      </c>
      <c r="P7" s="67"/>
      <c r="Q7" s="67" t="s">
        <v>289</v>
      </c>
      <c r="R7" s="67"/>
      <c r="S7" s="67" t="s">
        <v>291</v>
      </c>
      <c r="T7" s="67" t="s">
        <v>292</v>
      </c>
      <c r="U7" s="67"/>
      <c r="V7" s="82">
        <v>5</v>
      </c>
      <c r="W7" s="82"/>
      <c r="X7" s="82"/>
      <c r="Y7" s="83">
        <v>60013131</v>
      </c>
      <c r="Z7" s="67" t="s">
        <v>66</v>
      </c>
      <c r="AA7" s="95" t="s">
        <v>838</v>
      </c>
      <c r="AB7" s="96">
        <v>10</v>
      </c>
    </row>
    <row r="8" spans="1:28" s="97" customFormat="1" x14ac:dyDescent="0.25">
      <c r="A8" s="82" t="s">
        <v>184</v>
      </c>
      <c r="B8" s="83" t="s">
        <v>184</v>
      </c>
      <c r="C8" s="94" t="s">
        <v>710</v>
      </c>
      <c r="D8" s="83">
        <v>95437</v>
      </c>
      <c r="E8" s="83" t="s">
        <v>453</v>
      </c>
      <c r="F8" s="82" t="s">
        <v>238</v>
      </c>
      <c r="G8" s="82" t="s">
        <v>711</v>
      </c>
      <c r="H8" s="82" t="s">
        <v>675</v>
      </c>
      <c r="I8" s="82" t="s">
        <v>678</v>
      </c>
      <c r="J8" s="82">
        <v>1815</v>
      </c>
      <c r="K8" s="82">
        <v>21128</v>
      </c>
      <c r="L8" s="82">
        <v>94</v>
      </c>
      <c r="M8" s="67" t="s">
        <v>289</v>
      </c>
      <c r="N8" s="67" t="s">
        <v>679</v>
      </c>
      <c r="O8" s="83" t="s">
        <v>290</v>
      </c>
      <c r="P8" s="67"/>
      <c r="Q8" s="67" t="s">
        <v>289</v>
      </c>
      <c r="R8" s="67"/>
      <c r="S8" s="67" t="s">
        <v>291</v>
      </c>
      <c r="T8" s="67" t="s">
        <v>292</v>
      </c>
      <c r="U8" s="67"/>
      <c r="V8" s="82">
        <v>5</v>
      </c>
      <c r="W8" s="82"/>
      <c r="X8" s="82"/>
      <c r="Y8" s="83">
        <v>60013131</v>
      </c>
      <c r="Z8" s="67" t="s">
        <v>66</v>
      </c>
      <c r="AA8" s="95" t="s">
        <v>839</v>
      </c>
      <c r="AB8" s="96">
        <v>10</v>
      </c>
    </row>
    <row r="9" spans="1:28" s="97" customFormat="1" x14ac:dyDescent="0.25">
      <c r="A9" s="82" t="s">
        <v>185</v>
      </c>
      <c r="B9" s="83" t="s">
        <v>185</v>
      </c>
      <c r="C9" s="94" t="s">
        <v>715</v>
      </c>
      <c r="D9" s="99">
        <v>94520</v>
      </c>
      <c r="E9" s="83" t="s">
        <v>453</v>
      </c>
      <c r="F9" s="82" t="s">
        <v>239</v>
      </c>
      <c r="G9" s="82" t="s">
        <v>716</v>
      </c>
      <c r="H9" s="82" t="s">
        <v>675</v>
      </c>
      <c r="I9" s="82" t="s">
        <v>678</v>
      </c>
      <c r="J9" s="86">
        <v>1829</v>
      </c>
      <c r="K9" s="86">
        <v>21334</v>
      </c>
      <c r="L9" s="86">
        <v>100</v>
      </c>
      <c r="M9" s="67" t="s">
        <v>289</v>
      </c>
      <c r="N9" s="67" t="s">
        <v>679</v>
      </c>
      <c r="O9" s="83" t="s">
        <v>290</v>
      </c>
      <c r="P9" s="67"/>
      <c r="Q9" s="67" t="s">
        <v>289</v>
      </c>
      <c r="R9" s="67"/>
      <c r="S9" s="67" t="s">
        <v>291</v>
      </c>
      <c r="T9" s="67" t="s">
        <v>292</v>
      </c>
      <c r="U9" s="67"/>
      <c r="V9" s="82">
        <v>5</v>
      </c>
      <c r="W9" s="82"/>
      <c r="X9" s="82"/>
      <c r="Y9" s="83">
        <v>60013131</v>
      </c>
      <c r="Z9" s="67" t="s">
        <v>66</v>
      </c>
      <c r="AA9" s="95" t="s">
        <v>840</v>
      </c>
      <c r="AB9" s="96">
        <v>10</v>
      </c>
    </row>
    <row r="10" spans="1:28" s="97" customFormat="1" x14ac:dyDescent="0.25">
      <c r="A10" s="82" t="s">
        <v>186</v>
      </c>
      <c r="B10" s="83" t="s">
        <v>186</v>
      </c>
      <c r="C10" s="94" t="s">
        <v>717</v>
      </c>
      <c r="D10" s="83">
        <v>95436</v>
      </c>
      <c r="E10" s="83" t="s">
        <v>453</v>
      </c>
      <c r="F10" s="82" t="s">
        <v>240</v>
      </c>
      <c r="G10" s="82" t="s">
        <v>718</v>
      </c>
      <c r="H10" s="82" t="s">
        <v>675</v>
      </c>
      <c r="I10" s="82" t="s">
        <v>678</v>
      </c>
      <c r="J10" s="82">
        <v>1814</v>
      </c>
      <c r="K10" s="82">
        <v>21127</v>
      </c>
      <c r="L10" s="82">
        <v>93</v>
      </c>
      <c r="M10" s="67" t="s">
        <v>289</v>
      </c>
      <c r="N10" s="67" t="s">
        <v>679</v>
      </c>
      <c r="O10" s="83" t="s">
        <v>290</v>
      </c>
      <c r="P10" s="67"/>
      <c r="Q10" s="67" t="s">
        <v>289</v>
      </c>
      <c r="R10" s="67"/>
      <c r="S10" s="67" t="s">
        <v>291</v>
      </c>
      <c r="T10" s="67" t="s">
        <v>292</v>
      </c>
      <c r="U10" s="67"/>
      <c r="V10" s="82">
        <v>5</v>
      </c>
      <c r="W10" s="82"/>
      <c r="X10" s="82"/>
      <c r="Y10" s="83">
        <v>60013131</v>
      </c>
      <c r="Z10" s="67" t="s">
        <v>66</v>
      </c>
      <c r="AA10" s="95" t="s">
        <v>841</v>
      </c>
      <c r="AB10" s="96">
        <v>10</v>
      </c>
    </row>
    <row r="11" spans="1:28" s="97" customFormat="1" x14ac:dyDescent="0.25">
      <c r="A11" s="82" t="s">
        <v>722</v>
      </c>
      <c r="B11" s="83" t="s">
        <v>722</v>
      </c>
      <c r="C11" s="94" t="s">
        <v>723</v>
      </c>
      <c r="D11" s="83">
        <v>95519</v>
      </c>
      <c r="E11" s="83" t="s">
        <v>453</v>
      </c>
      <c r="F11" s="82" t="s">
        <v>241</v>
      </c>
      <c r="G11" s="82" t="s">
        <v>724</v>
      </c>
      <c r="H11" s="82" t="s">
        <v>675</v>
      </c>
      <c r="I11" s="82" t="s">
        <v>678</v>
      </c>
      <c r="J11" s="82">
        <v>1824</v>
      </c>
      <c r="K11" s="82">
        <v>21131</v>
      </c>
      <c r="L11" s="82">
        <v>97</v>
      </c>
      <c r="M11" s="67" t="s">
        <v>289</v>
      </c>
      <c r="N11" s="67" t="s">
        <v>679</v>
      </c>
      <c r="O11" s="83" t="s">
        <v>290</v>
      </c>
      <c r="P11" s="67"/>
      <c r="Q11" s="67" t="s">
        <v>289</v>
      </c>
      <c r="R11" s="67"/>
      <c r="S11" s="67" t="s">
        <v>291</v>
      </c>
      <c r="T11" s="67" t="s">
        <v>292</v>
      </c>
      <c r="U11" s="67"/>
      <c r="V11" s="82">
        <v>5</v>
      </c>
      <c r="W11" s="82"/>
      <c r="X11" s="82"/>
      <c r="Y11" s="83">
        <v>60013131</v>
      </c>
      <c r="Z11" s="67" t="s">
        <v>66</v>
      </c>
      <c r="AA11" s="95" t="s">
        <v>842</v>
      </c>
      <c r="AB11" s="96">
        <v>10</v>
      </c>
    </row>
    <row r="12" spans="1:28" s="97" customFormat="1" x14ac:dyDescent="0.25">
      <c r="A12" s="82" t="s">
        <v>187</v>
      </c>
      <c r="B12" s="83" t="s">
        <v>187</v>
      </c>
      <c r="C12" s="94" t="s">
        <v>725</v>
      </c>
      <c r="D12" s="83">
        <v>94503</v>
      </c>
      <c r="E12" s="83" t="s">
        <v>453</v>
      </c>
      <c r="F12" s="82" t="s">
        <v>242</v>
      </c>
      <c r="G12" s="82" t="s">
        <v>726</v>
      </c>
      <c r="H12" s="82" t="s">
        <v>675</v>
      </c>
      <c r="I12" s="82" t="s">
        <v>678</v>
      </c>
      <c r="J12" s="82">
        <v>2053</v>
      </c>
      <c r="K12" s="82">
        <v>21234</v>
      </c>
      <c r="L12" s="82">
        <v>103</v>
      </c>
      <c r="M12" s="67" t="s">
        <v>289</v>
      </c>
      <c r="N12" s="67" t="s">
        <v>679</v>
      </c>
      <c r="O12" s="83" t="s">
        <v>290</v>
      </c>
      <c r="P12" s="67"/>
      <c r="Q12" s="67" t="s">
        <v>289</v>
      </c>
      <c r="R12" s="67"/>
      <c r="S12" s="67" t="s">
        <v>291</v>
      </c>
      <c r="T12" s="67" t="s">
        <v>292</v>
      </c>
      <c r="U12" s="67"/>
      <c r="V12" s="82">
        <v>5</v>
      </c>
      <c r="W12" s="82"/>
      <c r="X12" s="82"/>
      <c r="Y12" s="83">
        <v>60013131</v>
      </c>
      <c r="Z12" s="67" t="s">
        <v>66</v>
      </c>
      <c r="AA12" s="95" t="s">
        <v>843</v>
      </c>
      <c r="AB12" s="96">
        <v>10</v>
      </c>
    </row>
    <row r="13" spans="1:28" s="97" customFormat="1" x14ac:dyDescent="0.25">
      <c r="A13" s="82" t="s">
        <v>188</v>
      </c>
      <c r="B13" s="83" t="s">
        <v>188</v>
      </c>
      <c r="C13" s="94" t="s">
        <v>730</v>
      </c>
      <c r="D13" s="83">
        <v>95434</v>
      </c>
      <c r="E13" s="83" t="s">
        <v>453</v>
      </c>
      <c r="F13" s="82" t="s">
        <v>243</v>
      </c>
      <c r="G13" s="82" t="s">
        <v>731</v>
      </c>
      <c r="H13" s="82" t="s">
        <v>675</v>
      </c>
      <c r="I13" s="82" t="s">
        <v>678</v>
      </c>
      <c r="J13" s="82">
        <v>1809</v>
      </c>
      <c r="K13" s="82">
        <v>21125</v>
      </c>
      <c r="L13" s="82">
        <v>91</v>
      </c>
      <c r="M13" s="67" t="s">
        <v>289</v>
      </c>
      <c r="N13" s="67" t="s">
        <v>679</v>
      </c>
      <c r="O13" s="83" t="s">
        <v>290</v>
      </c>
      <c r="P13" s="67"/>
      <c r="Q13" s="67" t="s">
        <v>289</v>
      </c>
      <c r="R13" s="67"/>
      <c r="S13" s="67" t="s">
        <v>291</v>
      </c>
      <c r="T13" s="67" t="s">
        <v>292</v>
      </c>
      <c r="U13" s="67"/>
      <c r="V13" s="82">
        <v>5</v>
      </c>
      <c r="W13" s="82"/>
      <c r="X13" s="82"/>
      <c r="Y13" s="83">
        <v>60013131</v>
      </c>
      <c r="Z13" s="67" t="s">
        <v>66</v>
      </c>
      <c r="AA13" s="95" t="s">
        <v>844</v>
      </c>
      <c r="AB13" s="96">
        <v>10</v>
      </c>
    </row>
    <row r="14" spans="1:28" s="97" customFormat="1" x14ac:dyDescent="0.25">
      <c r="A14" s="82" t="s">
        <v>732</v>
      </c>
      <c r="B14" s="83" t="s">
        <v>732</v>
      </c>
      <c r="C14" s="100" t="s">
        <v>733</v>
      </c>
      <c r="D14" s="83">
        <v>94519</v>
      </c>
      <c r="E14" s="83" t="s">
        <v>453</v>
      </c>
      <c r="F14" s="82" t="s">
        <v>244</v>
      </c>
      <c r="G14" s="82" t="s">
        <v>734</v>
      </c>
      <c r="H14" s="82" t="s">
        <v>675</v>
      </c>
      <c r="I14" s="82" t="s">
        <v>678</v>
      </c>
      <c r="J14" s="82">
        <v>1828</v>
      </c>
      <c r="K14" s="82">
        <v>21133</v>
      </c>
      <c r="L14" s="82">
        <v>99</v>
      </c>
      <c r="M14" s="67" t="s">
        <v>289</v>
      </c>
      <c r="N14" s="67" t="s">
        <v>679</v>
      </c>
      <c r="O14" s="83" t="s">
        <v>290</v>
      </c>
      <c r="P14" s="67"/>
      <c r="Q14" s="67" t="s">
        <v>289</v>
      </c>
      <c r="R14" s="67"/>
      <c r="S14" s="67" t="s">
        <v>291</v>
      </c>
      <c r="T14" s="67" t="s">
        <v>292</v>
      </c>
      <c r="U14" s="67"/>
      <c r="V14" s="82">
        <v>5</v>
      </c>
      <c r="W14" s="82"/>
      <c r="X14" s="82"/>
      <c r="Y14" s="83">
        <v>60013131</v>
      </c>
      <c r="Z14" s="67" t="s">
        <v>66</v>
      </c>
      <c r="AA14" s="95" t="s">
        <v>845</v>
      </c>
      <c r="AB14" s="96">
        <v>10</v>
      </c>
    </row>
    <row r="15" spans="1:28" s="68" customFormat="1" x14ac:dyDescent="0.25">
      <c r="A15" s="82" t="s">
        <v>691</v>
      </c>
      <c r="B15" s="83" t="s">
        <v>691</v>
      </c>
      <c r="C15" s="94" t="s">
        <v>692</v>
      </c>
      <c r="D15" s="83">
        <v>95440</v>
      </c>
      <c r="E15" s="83" t="s">
        <v>453</v>
      </c>
      <c r="F15" s="82" t="s">
        <v>693</v>
      </c>
      <c r="G15" s="82" t="s">
        <v>694</v>
      </c>
      <c r="H15" s="82" t="s">
        <v>675</v>
      </c>
      <c r="I15" s="82" t="s">
        <v>678</v>
      </c>
      <c r="J15" s="82">
        <v>1834</v>
      </c>
      <c r="K15" s="82">
        <v>21135</v>
      </c>
      <c r="L15" s="82">
        <v>101</v>
      </c>
      <c r="M15" s="67" t="s">
        <v>289</v>
      </c>
      <c r="N15" s="67" t="s">
        <v>679</v>
      </c>
      <c r="O15" s="83" t="s">
        <v>290</v>
      </c>
      <c r="P15" s="67"/>
      <c r="Q15" s="67" t="s">
        <v>289</v>
      </c>
      <c r="R15" s="67"/>
      <c r="S15" s="67" t="s">
        <v>291</v>
      </c>
      <c r="T15" s="67" t="s">
        <v>292</v>
      </c>
      <c r="U15" s="67"/>
      <c r="V15" s="82">
        <v>5</v>
      </c>
      <c r="W15" s="82"/>
      <c r="X15" s="82"/>
      <c r="Y15" s="83">
        <v>60013131</v>
      </c>
      <c r="Z15" s="67" t="s">
        <v>66</v>
      </c>
      <c r="AA15" s="93" t="s">
        <v>895</v>
      </c>
      <c r="AB15" s="12">
        <v>8</v>
      </c>
    </row>
    <row r="16" spans="1:28" s="68" customFormat="1" x14ac:dyDescent="0.25">
      <c r="A16" s="82" t="s">
        <v>178</v>
      </c>
      <c r="B16" s="83" t="s">
        <v>178</v>
      </c>
      <c r="C16" s="94" t="s">
        <v>695</v>
      </c>
      <c r="D16" s="83">
        <v>95515</v>
      </c>
      <c r="E16" s="83" t="s">
        <v>453</v>
      </c>
      <c r="F16" s="82" t="s">
        <v>696</v>
      </c>
      <c r="G16" s="82" t="s">
        <v>697</v>
      </c>
      <c r="H16" s="82" t="s">
        <v>675</v>
      </c>
      <c r="I16" s="82" t="s">
        <v>678</v>
      </c>
      <c r="J16" s="82">
        <v>1834</v>
      </c>
      <c r="K16" s="82">
        <v>21135</v>
      </c>
      <c r="L16" s="82">
        <v>101</v>
      </c>
      <c r="M16" s="67" t="s">
        <v>289</v>
      </c>
      <c r="N16" s="67" t="s">
        <v>679</v>
      </c>
      <c r="O16" s="83" t="s">
        <v>290</v>
      </c>
      <c r="P16" s="67"/>
      <c r="Q16" s="67" t="s">
        <v>289</v>
      </c>
      <c r="R16" s="67"/>
      <c r="S16" s="67" t="s">
        <v>291</v>
      </c>
      <c r="T16" s="67" t="s">
        <v>292</v>
      </c>
      <c r="U16" s="67"/>
      <c r="V16" s="82">
        <v>5</v>
      </c>
      <c r="W16" s="82"/>
      <c r="X16" s="82"/>
      <c r="Y16" s="83">
        <v>60013131</v>
      </c>
      <c r="Z16" s="67" t="s">
        <v>66</v>
      </c>
      <c r="AA16" s="93" t="s">
        <v>895</v>
      </c>
      <c r="AB16" s="12">
        <v>8</v>
      </c>
    </row>
    <row r="17" spans="1:28" s="68" customFormat="1" x14ac:dyDescent="0.25">
      <c r="A17" s="82" t="s">
        <v>701</v>
      </c>
      <c r="B17" s="83" t="s">
        <v>701</v>
      </c>
      <c r="C17" s="94" t="s">
        <v>702</v>
      </c>
      <c r="D17" s="83">
        <v>94507</v>
      </c>
      <c r="E17" s="83" t="s">
        <v>453</v>
      </c>
      <c r="F17" s="82" t="s">
        <v>703</v>
      </c>
      <c r="G17" s="82" t="s">
        <v>704</v>
      </c>
      <c r="H17" s="82" t="s">
        <v>675</v>
      </c>
      <c r="I17" s="82" t="s">
        <v>678</v>
      </c>
      <c r="J17" s="82">
        <v>1834</v>
      </c>
      <c r="K17" s="82">
        <v>21135</v>
      </c>
      <c r="L17" s="82">
        <v>101</v>
      </c>
      <c r="M17" s="67" t="s">
        <v>289</v>
      </c>
      <c r="N17" s="67" t="s">
        <v>679</v>
      </c>
      <c r="O17" s="83" t="s">
        <v>290</v>
      </c>
      <c r="P17" s="67"/>
      <c r="Q17" s="67" t="s">
        <v>289</v>
      </c>
      <c r="R17" s="67"/>
      <c r="S17" s="67" t="s">
        <v>291</v>
      </c>
      <c r="T17" s="67" t="s">
        <v>292</v>
      </c>
      <c r="U17" s="67"/>
      <c r="V17" s="82">
        <v>5</v>
      </c>
      <c r="W17" s="82"/>
      <c r="X17" s="82"/>
      <c r="Y17" s="83">
        <v>60013131</v>
      </c>
      <c r="Z17" s="67" t="s">
        <v>66</v>
      </c>
      <c r="AA17" s="93" t="s">
        <v>895</v>
      </c>
      <c r="AB17" s="12">
        <v>8</v>
      </c>
    </row>
    <row r="18" spans="1:28" s="68" customFormat="1" x14ac:dyDescent="0.25">
      <c r="A18" s="82" t="s">
        <v>183</v>
      </c>
      <c r="B18" s="83" t="s">
        <v>183</v>
      </c>
      <c r="C18" s="94" t="s">
        <v>705</v>
      </c>
      <c r="D18" s="83">
        <v>95441</v>
      </c>
      <c r="E18" s="83" t="s">
        <v>453</v>
      </c>
      <c r="F18" s="82" t="s">
        <v>706</v>
      </c>
      <c r="G18" s="82" t="s">
        <v>707</v>
      </c>
      <c r="H18" s="82" t="s">
        <v>675</v>
      </c>
      <c r="I18" s="82" t="s">
        <v>678</v>
      </c>
      <c r="J18" s="82">
        <v>1834</v>
      </c>
      <c r="K18" s="82">
        <v>21135</v>
      </c>
      <c r="L18" s="82">
        <v>101</v>
      </c>
      <c r="M18" s="67" t="s">
        <v>289</v>
      </c>
      <c r="N18" s="67" t="s">
        <v>679</v>
      </c>
      <c r="O18" s="83" t="s">
        <v>290</v>
      </c>
      <c r="P18" s="67"/>
      <c r="Q18" s="67" t="s">
        <v>289</v>
      </c>
      <c r="R18" s="67"/>
      <c r="S18" s="67" t="s">
        <v>291</v>
      </c>
      <c r="T18" s="67" t="s">
        <v>292</v>
      </c>
      <c r="U18" s="67"/>
      <c r="V18" s="82">
        <v>5</v>
      </c>
      <c r="W18" s="82"/>
      <c r="X18" s="82"/>
      <c r="Y18" s="83">
        <v>60013131</v>
      </c>
      <c r="Z18" s="67" t="s">
        <v>66</v>
      </c>
      <c r="AA18" s="93" t="s">
        <v>895</v>
      </c>
      <c r="AB18" s="12">
        <v>8</v>
      </c>
    </row>
    <row r="19" spans="1:28" s="68" customFormat="1" x14ac:dyDescent="0.25">
      <c r="A19" s="82" t="s">
        <v>175</v>
      </c>
      <c r="B19" s="83" t="s">
        <v>175</v>
      </c>
      <c r="C19" s="94" t="s">
        <v>719</v>
      </c>
      <c r="D19" s="83">
        <v>95442</v>
      </c>
      <c r="E19" s="83" t="s">
        <v>453</v>
      </c>
      <c r="F19" s="82" t="s">
        <v>720</v>
      </c>
      <c r="G19" s="82" t="s">
        <v>721</v>
      </c>
      <c r="H19" s="82" t="s">
        <v>675</v>
      </c>
      <c r="I19" s="82" t="s">
        <v>678</v>
      </c>
      <c r="J19" s="82">
        <v>1834</v>
      </c>
      <c r="K19" s="82">
        <v>21135</v>
      </c>
      <c r="L19" s="82">
        <v>101</v>
      </c>
      <c r="M19" s="67" t="s">
        <v>289</v>
      </c>
      <c r="N19" s="67" t="s">
        <v>679</v>
      </c>
      <c r="O19" s="83" t="s">
        <v>290</v>
      </c>
      <c r="P19" s="67"/>
      <c r="Q19" s="67" t="s">
        <v>289</v>
      </c>
      <c r="R19" s="67"/>
      <c r="S19" s="67" t="s">
        <v>291</v>
      </c>
      <c r="T19" s="67" t="s">
        <v>292</v>
      </c>
      <c r="U19" s="67"/>
      <c r="V19" s="82">
        <v>5</v>
      </c>
      <c r="W19" s="82"/>
      <c r="X19" s="82"/>
      <c r="Y19" s="83">
        <v>60013131</v>
      </c>
      <c r="Z19" s="67" t="s">
        <v>66</v>
      </c>
      <c r="AA19" s="93" t="s">
        <v>895</v>
      </c>
      <c r="AB19" s="12">
        <v>8</v>
      </c>
    </row>
    <row r="20" spans="1:28" s="68" customFormat="1" x14ac:dyDescent="0.25">
      <c r="A20" s="73" t="s">
        <v>182</v>
      </c>
      <c r="B20" s="72" t="s">
        <v>182</v>
      </c>
      <c r="C20" s="75" t="s">
        <v>687</v>
      </c>
      <c r="D20" s="72">
        <v>95501</v>
      </c>
      <c r="E20" s="72" t="s">
        <v>688</v>
      </c>
      <c r="F20" s="73" t="s">
        <v>689</v>
      </c>
      <c r="G20" s="73" t="s">
        <v>690</v>
      </c>
      <c r="H20" s="73" t="s">
        <v>675</v>
      </c>
      <c r="I20" s="73" t="s">
        <v>678</v>
      </c>
      <c r="J20" s="73">
        <v>1834</v>
      </c>
      <c r="K20" s="73">
        <v>21135</v>
      </c>
      <c r="L20" s="73">
        <v>101</v>
      </c>
      <c r="M20" s="74" t="s">
        <v>289</v>
      </c>
      <c r="N20" s="74" t="s">
        <v>679</v>
      </c>
      <c r="O20" s="72" t="s">
        <v>290</v>
      </c>
      <c r="P20" s="74"/>
      <c r="Q20" s="74" t="s">
        <v>289</v>
      </c>
      <c r="R20" s="74"/>
      <c r="S20" s="74" t="s">
        <v>291</v>
      </c>
      <c r="T20" s="74" t="s">
        <v>292</v>
      </c>
      <c r="U20" s="74"/>
      <c r="V20" s="73">
        <v>5</v>
      </c>
      <c r="W20" s="73"/>
      <c r="X20" s="73"/>
      <c r="Y20" s="72">
        <v>60013131</v>
      </c>
      <c r="Z20" s="74" t="s">
        <v>66</v>
      </c>
      <c r="AA20" s="93" t="s">
        <v>895</v>
      </c>
      <c r="AB20" s="12">
        <v>7</v>
      </c>
    </row>
    <row r="21" spans="1:28" s="68" customFormat="1" x14ac:dyDescent="0.25">
      <c r="A21" s="73" t="s">
        <v>176</v>
      </c>
      <c r="B21" s="72" t="s">
        <v>176</v>
      </c>
      <c r="C21" s="75" t="s">
        <v>712</v>
      </c>
      <c r="D21" s="72">
        <v>95444</v>
      </c>
      <c r="E21" s="72" t="s">
        <v>688</v>
      </c>
      <c r="F21" s="73" t="s">
        <v>713</v>
      </c>
      <c r="G21" s="73" t="s">
        <v>714</v>
      </c>
      <c r="H21" s="73" t="s">
        <v>675</v>
      </c>
      <c r="I21" s="73" t="s">
        <v>678</v>
      </c>
      <c r="J21" s="73">
        <v>1834</v>
      </c>
      <c r="K21" s="73">
        <v>21135</v>
      </c>
      <c r="L21" s="73">
        <v>101</v>
      </c>
      <c r="M21" s="74" t="s">
        <v>289</v>
      </c>
      <c r="N21" s="74" t="s">
        <v>679</v>
      </c>
      <c r="O21" s="72" t="s">
        <v>290</v>
      </c>
      <c r="P21" s="74"/>
      <c r="Q21" s="74" t="s">
        <v>289</v>
      </c>
      <c r="R21" s="74"/>
      <c r="S21" s="74" t="s">
        <v>291</v>
      </c>
      <c r="T21" s="74" t="s">
        <v>292</v>
      </c>
      <c r="U21" s="74"/>
      <c r="V21" s="73">
        <v>5</v>
      </c>
      <c r="W21" s="73"/>
      <c r="X21" s="73"/>
      <c r="Y21" s="72">
        <v>60013131</v>
      </c>
      <c r="Z21" s="74" t="s">
        <v>66</v>
      </c>
      <c r="AA21" s="93" t="s">
        <v>895</v>
      </c>
      <c r="AB21" s="12">
        <v>7</v>
      </c>
    </row>
    <row r="22" spans="1:28" s="68" customFormat="1" x14ac:dyDescent="0.25">
      <c r="A22" s="73" t="s">
        <v>727</v>
      </c>
      <c r="B22" s="76" t="s">
        <v>727</v>
      </c>
      <c r="C22" s="75" t="s">
        <v>728</v>
      </c>
      <c r="D22" s="72">
        <v>94522</v>
      </c>
      <c r="E22" s="72" t="s">
        <v>688</v>
      </c>
      <c r="F22" s="77" t="s">
        <v>234</v>
      </c>
      <c r="G22" s="77" t="s">
        <v>729</v>
      </c>
      <c r="H22" s="73" t="s">
        <v>675</v>
      </c>
      <c r="I22" s="73" t="s">
        <v>678</v>
      </c>
      <c r="J22" s="73">
        <v>1834</v>
      </c>
      <c r="K22" s="73">
        <v>21135</v>
      </c>
      <c r="L22" s="73">
        <v>101</v>
      </c>
      <c r="M22" s="74" t="s">
        <v>289</v>
      </c>
      <c r="N22" s="74" t="s">
        <v>679</v>
      </c>
      <c r="O22" s="72" t="s">
        <v>290</v>
      </c>
      <c r="P22" s="74"/>
      <c r="Q22" s="74" t="s">
        <v>289</v>
      </c>
      <c r="R22" s="74"/>
      <c r="S22" s="74" t="s">
        <v>291</v>
      </c>
      <c r="T22" s="74" t="s">
        <v>292</v>
      </c>
      <c r="U22" s="74"/>
      <c r="V22" s="73">
        <v>5</v>
      </c>
      <c r="W22" s="73"/>
      <c r="X22" s="73"/>
      <c r="Y22" s="72">
        <v>60013131</v>
      </c>
      <c r="Z22" s="74" t="s">
        <v>66</v>
      </c>
      <c r="AA22" s="93" t="s">
        <v>895</v>
      </c>
      <c r="AB22" s="12">
        <v>7</v>
      </c>
    </row>
    <row r="23" spans="1:28" s="68" customFormat="1" x14ac:dyDescent="0.25">
      <c r="A23" s="73" t="s">
        <v>177</v>
      </c>
      <c r="B23" s="72" t="s">
        <v>177</v>
      </c>
      <c r="C23" s="75" t="s">
        <v>735</v>
      </c>
      <c r="D23" s="72">
        <v>95443</v>
      </c>
      <c r="E23" s="72" t="s">
        <v>736</v>
      </c>
      <c r="F23" s="73" t="s">
        <v>737</v>
      </c>
      <c r="G23" s="73" t="s">
        <v>738</v>
      </c>
      <c r="H23" s="73" t="s">
        <v>675</v>
      </c>
      <c r="I23" s="73" t="s">
        <v>678</v>
      </c>
      <c r="J23" s="73">
        <v>1834</v>
      </c>
      <c r="K23" s="73">
        <v>21135</v>
      </c>
      <c r="L23" s="73">
        <v>101</v>
      </c>
      <c r="M23" s="74" t="s">
        <v>289</v>
      </c>
      <c r="N23" s="74" t="s">
        <v>679</v>
      </c>
      <c r="O23" s="72" t="s">
        <v>290</v>
      </c>
      <c r="P23" s="74"/>
      <c r="Q23" s="74" t="s">
        <v>289</v>
      </c>
      <c r="R23" s="74"/>
      <c r="S23" s="74" t="s">
        <v>291</v>
      </c>
      <c r="T23" s="74" t="s">
        <v>292</v>
      </c>
      <c r="U23" s="74"/>
      <c r="V23" s="73">
        <v>5</v>
      </c>
      <c r="W23" s="73"/>
      <c r="X23" s="73"/>
      <c r="Y23" s="72">
        <v>60013131</v>
      </c>
      <c r="Z23" s="74" t="s">
        <v>66</v>
      </c>
      <c r="AA23" s="93" t="s">
        <v>895</v>
      </c>
      <c r="AB23" s="12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0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43.42578125" bestFit="1" customWidth="1"/>
    <col min="4" max="4" width="7.5703125" customWidth="1"/>
    <col min="5" max="5" width="15" bestFit="1" customWidth="1"/>
    <col min="6" max="6" width="21.28515625" style="13" customWidth="1"/>
    <col min="7" max="7" width="27.85546875" style="13" customWidth="1"/>
    <col min="8" max="8" width="37.140625" hidden="1" customWidth="1"/>
    <col min="9" max="9" width="18.5703125" hidden="1" customWidth="1"/>
    <col min="10" max="10" width="7.42578125" customWidth="1"/>
    <col min="11" max="11" width="7.140625" customWidth="1"/>
    <col min="12" max="12" width="8.5703125" customWidth="1"/>
    <col min="13" max="13" width="8" bestFit="1" customWidth="1"/>
    <col min="14" max="15" width="12.5703125" bestFit="1" customWidth="1"/>
    <col min="16" max="16" width="7.85546875" bestFit="1" customWidth="1"/>
    <col min="18" max="18" width="8.85546875" bestFit="1" customWidth="1"/>
    <col min="19" max="19" width="8.28515625" bestFit="1" customWidth="1"/>
    <col min="21" max="21" width="8.5703125" bestFit="1" customWidth="1"/>
    <col min="22" max="22" width="8.42578125" bestFit="1" customWidth="1"/>
    <col min="23" max="23" width="8.5703125" bestFit="1" customWidth="1"/>
    <col min="24" max="24" width="8.140625" bestFit="1" customWidth="1"/>
    <col min="25" max="25" width="13.85546875" bestFit="1" customWidth="1"/>
    <col min="26" max="26" width="8.85546875" bestFit="1" customWidth="1"/>
    <col min="27" max="27" width="39.140625" bestFit="1" customWidth="1"/>
  </cols>
  <sheetData>
    <row r="1" spans="1:28" s="64" customFormat="1" ht="102" x14ac:dyDescent="0.2">
      <c r="A1" s="58" t="s">
        <v>82</v>
      </c>
      <c r="B1" s="59" t="s">
        <v>83</v>
      </c>
      <c r="C1" s="60" t="s">
        <v>84</v>
      </c>
      <c r="D1" s="60" t="s">
        <v>147</v>
      </c>
      <c r="E1" s="61" t="s">
        <v>85</v>
      </c>
      <c r="F1" s="61" t="s">
        <v>86</v>
      </c>
      <c r="G1" s="61" t="s">
        <v>87</v>
      </c>
      <c r="H1" s="61" t="s">
        <v>88</v>
      </c>
      <c r="I1" s="61" t="s">
        <v>89</v>
      </c>
      <c r="J1" s="62" t="s">
        <v>77</v>
      </c>
      <c r="K1" s="62" t="s">
        <v>76</v>
      </c>
      <c r="L1" s="62" t="s">
        <v>204</v>
      </c>
      <c r="M1" s="61" t="s">
        <v>90</v>
      </c>
      <c r="N1" s="61" t="s">
        <v>91</v>
      </c>
      <c r="O1" s="61" t="s">
        <v>92</v>
      </c>
      <c r="P1" s="61" t="s">
        <v>904</v>
      </c>
      <c r="Q1" s="61" t="s">
        <v>281</v>
      </c>
      <c r="R1" s="61" t="s">
        <v>905</v>
      </c>
      <c r="S1" s="61" t="s">
        <v>93</v>
      </c>
      <c r="T1" s="61" t="s">
        <v>94</v>
      </c>
      <c r="U1" s="61" t="s">
        <v>906</v>
      </c>
      <c r="V1" s="61" t="s">
        <v>95</v>
      </c>
      <c r="W1" s="61" t="s">
        <v>96</v>
      </c>
      <c r="X1" s="61" t="s">
        <v>97</v>
      </c>
      <c r="Y1" s="63" t="s">
        <v>98</v>
      </c>
      <c r="Z1" s="62" t="s">
        <v>99</v>
      </c>
      <c r="AA1" s="62" t="s">
        <v>100</v>
      </c>
      <c r="AB1" s="62" t="s">
        <v>101</v>
      </c>
    </row>
    <row r="2" spans="1:28" s="68" customFormat="1" x14ac:dyDescent="0.25">
      <c r="A2" s="83" t="s">
        <v>282</v>
      </c>
      <c r="B2" s="83" t="s">
        <v>283</v>
      </c>
      <c r="C2" s="83" t="s">
        <v>284</v>
      </c>
      <c r="D2" s="83">
        <v>91758</v>
      </c>
      <c r="E2" s="83" t="s">
        <v>285</v>
      </c>
      <c r="F2" s="84" t="s">
        <v>205</v>
      </c>
      <c r="G2" s="82" t="s">
        <v>286</v>
      </c>
      <c r="H2" s="82" t="s">
        <v>287</v>
      </c>
      <c r="I2" s="83" t="s">
        <v>288</v>
      </c>
      <c r="J2" s="82">
        <v>1925</v>
      </c>
      <c r="K2" s="82">
        <v>25185</v>
      </c>
      <c r="L2" s="82">
        <v>30</v>
      </c>
      <c r="M2" s="67" t="s">
        <v>289</v>
      </c>
      <c r="N2" s="67" t="s">
        <v>75</v>
      </c>
      <c r="O2" s="83" t="s">
        <v>290</v>
      </c>
      <c r="P2" s="67"/>
      <c r="Q2" s="67" t="s">
        <v>289</v>
      </c>
      <c r="R2" s="67"/>
      <c r="S2" s="67" t="s">
        <v>291</v>
      </c>
      <c r="T2" s="67" t="s">
        <v>292</v>
      </c>
      <c r="U2" s="67"/>
      <c r="V2" s="82">
        <v>0</v>
      </c>
      <c r="W2" s="82"/>
      <c r="X2" s="82"/>
      <c r="Y2" s="105">
        <v>950013101</v>
      </c>
      <c r="Z2" s="67" t="s">
        <v>66</v>
      </c>
      <c r="AA2" s="95" t="s">
        <v>846</v>
      </c>
      <c r="AB2" s="66">
        <v>10</v>
      </c>
    </row>
    <row r="3" spans="1:28" s="68" customFormat="1" x14ac:dyDescent="0.25">
      <c r="A3" s="106" t="s">
        <v>293</v>
      </c>
      <c r="B3" s="106" t="s">
        <v>294</v>
      </c>
      <c r="C3" s="83" t="s">
        <v>295</v>
      </c>
      <c r="D3" s="83">
        <v>91301</v>
      </c>
      <c r="E3" s="83" t="s">
        <v>296</v>
      </c>
      <c r="F3" s="84" t="s">
        <v>206</v>
      </c>
      <c r="G3" s="82" t="s">
        <v>297</v>
      </c>
      <c r="H3" s="82" t="s">
        <v>287</v>
      </c>
      <c r="I3" s="83" t="s">
        <v>288</v>
      </c>
      <c r="J3" s="82">
        <v>2070</v>
      </c>
      <c r="K3" s="82">
        <v>21257</v>
      </c>
      <c r="L3" s="82">
        <v>126</v>
      </c>
      <c r="M3" s="67" t="s">
        <v>289</v>
      </c>
      <c r="N3" s="67" t="s">
        <v>75</v>
      </c>
      <c r="O3" s="83" t="s">
        <v>290</v>
      </c>
      <c r="P3" s="67"/>
      <c r="Q3" s="67" t="s">
        <v>289</v>
      </c>
      <c r="R3" s="67"/>
      <c r="S3" s="67" t="s">
        <v>291</v>
      </c>
      <c r="T3" s="67" t="s">
        <v>292</v>
      </c>
      <c r="U3" s="67"/>
      <c r="V3" s="82">
        <v>0</v>
      </c>
      <c r="W3" s="82"/>
      <c r="X3" s="82"/>
      <c r="Y3" s="105">
        <v>950013101</v>
      </c>
      <c r="Z3" s="67" t="s">
        <v>66</v>
      </c>
      <c r="AA3" s="95" t="s">
        <v>847</v>
      </c>
      <c r="AB3" s="66">
        <v>10</v>
      </c>
    </row>
    <row r="4" spans="1:28" s="68" customFormat="1" x14ac:dyDescent="0.25">
      <c r="A4" s="83" t="s">
        <v>298</v>
      </c>
      <c r="B4" s="83" t="s">
        <v>299</v>
      </c>
      <c r="C4" s="83" t="s">
        <v>300</v>
      </c>
      <c r="D4" s="83">
        <v>91591</v>
      </c>
      <c r="E4" s="83" t="s">
        <v>285</v>
      </c>
      <c r="F4" s="84" t="s">
        <v>207</v>
      </c>
      <c r="G4" s="82" t="s">
        <v>301</v>
      </c>
      <c r="H4" s="82" t="s">
        <v>287</v>
      </c>
      <c r="I4" s="83" t="s">
        <v>288</v>
      </c>
      <c r="J4" s="82">
        <v>1629</v>
      </c>
      <c r="K4" s="82">
        <v>23873</v>
      </c>
      <c r="L4" s="82">
        <v>2</v>
      </c>
      <c r="M4" s="67" t="s">
        <v>289</v>
      </c>
      <c r="N4" s="67" t="s">
        <v>75</v>
      </c>
      <c r="O4" s="83" t="s">
        <v>290</v>
      </c>
      <c r="P4" s="67"/>
      <c r="Q4" s="67" t="s">
        <v>289</v>
      </c>
      <c r="R4" s="67"/>
      <c r="S4" s="67" t="s">
        <v>291</v>
      </c>
      <c r="T4" s="67" t="s">
        <v>292</v>
      </c>
      <c r="U4" s="67"/>
      <c r="V4" s="82">
        <v>0</v>
      </c>
      <c r="W4" s="82"/>
      <c r="X4" s="82"/>
      <c r="Y4" s="105">
        <v>950013101</v>
      </c>
      <c r="Z4" s="67" t="s">
        <v>66</v>
      </c>
      <c r="AA4" s="95" t="s">
        <v>848</v>
      </c>
      <c r="AB4" s="66">
        <v>10</v>
      </c>
    </row>
    <row r="5" spans="1:28" s="68" customFormat="1" x14ac:dyDescent="0.25">
      <c r="A5" s="83" t="s">
        <v>302</v>
      </c>
      <c r="B5" s="83" t="s">
        <v>303</v>
      </c>
      <c r="C5" s="83" t="s">
        <v>304</v>
      </c>
      <c r="D5" s="83">
        <v>91532</v>
      </c>
      <c r="E5" s="83" t="s">
        <v>285</v>
      </c>
      <c r="F5" s="84" t="s">
        <v>208</v>
      </c>
      <c r="G5" s="82" t="s">
        <v>305</v>
      </c>
      <c r="H5" s="82" t="s">
        <v>287</v>
      </c>
      <c r="I5" s="83" t="s">
        <v>288</v>
      </c>
      <c r="J5" s="82">
        <v>1832</v>
      </c>
      <c r="K5" s="82">
        <v>23892</v>
      </c>
      <c r="L5" s="82">
        <v>21</v>
      </c>
      <c r="M5" s="67" t="s">
        <v>289</v>
      </c>
      <c r="N5" s="67" t="s">
        <v>75</v>
      </c>
      <c r="O5" s="83" t="s">
        <v>290</v>
      </c>
      <c r="P5" s="67"/>
      <c r="Q5" s="67" t="s">
        <v>289</v>
      </c>
      <c r="R5" s="67"/>
      <c r="S5" s="67" t="s">
        <v>291</v>
      </c>
      <c r="T5" s="67" t="s">
        <v>292</v>
      </c>
      <c r="U5" s="67"/>
      <c r="V5" s="82">
        <v>0</v>
      </c>
      <c r="W5" s="82"/>
      <c r="X5" s="82"/>
      <c r="Y5" s="105">
        <v>950013101</v>
      </c>
      <c r="Z5" s="67" t="s">
        <v>66</v>
      </c>
      <c r="AA5" s="95" t="s">
        <v>849</v>
      </c>
      <c r="AB5" s="66">
        <v>10</v>
      </c>
    </row>
    <row r="6" spans="1:28" s="68" customFormat="1" x14ac:dyDescent="0.25">
      <c r="A6" s="83" t="s">
        <v>306</v>
      </c>
      <c r="B6" s="83" t="s">
        <v>307</v>
      </c>
      <c r="C6" s="83" t="s">
        <v>308</v>
      </c>
      <c r="D6" s="83">
        <v>91726</v>
      </c>
      <c r="E6" s="83" t="s">
        <v>285</v>
      </c>
      <c r="F6" s="84" t="s">
        <v>209</v>
      </c>
      <c r="G6" s="82" t="s">
        <v>309</v>
      </c>
      <c r="H6" s="82" t="s">
        <v>287</v>
      </c>
      <c r="I6" s="83" t="s">
        <v>288</v>
      </c>
      <c r="J6" s="82">
        <v>1927</v>
      </c>
      <c r="K6" s="82">
        <v>24187</v>
      </c>
      <c r="L6" s="82">
        <v>31</v>
      </c>
      <c r="M6" s="67" t="s">
        <v>289</v>
      </c>
      <c r="N6" s="67" t="s">
        <v>75</v>
      </c>
      <c r="O6" s="83" t="s">
        <v>290</v>
      </c>
      <c r="P6" s="67"/>
      <c r="Q6" s="67" t="s">
        <v>289</v>
      </c>
      <c r="R6" s="67"/>
      <c r="S6" s="67" t="s">
        <v>291</v>
      </c>
      <c r="T6" s="67" t="s">
        <v>292</v>
      </c>
      <c r="U6" s="67"/>
      <c r="V6" s="82">
        <v>0</v>
      </c>
      <c r="W6" s="82"/>
      <c r="X6" s="82"/>
      <c r="Y6" s="105">
        <v>950013101</v>
      </c>
      <c r="Z6" s="67" t="s">
        <v>66</v>
      </c>
      <c r="AA6" s="95" t="s">
        <v>850</v>
      </c>
      <c r="AB6" s="66">
        <v>10</v>
      </c>
    </row>
    <row r="7" spans="1:28" s="68" customFormat="1" x14ac:dyDescent="0.25">
      <c r="A7" s="83" t="s">
        <v>310</v>
      </c>
      <c r="B7" s="83" t="s">
        <v>311</v>
      </c>
      <c r="C7" s="83" t="s">
        <v>312</v>
      </c>
      <c r="D7" s="83">
        <v>91502</v>
      </c>
      <c r="E7" s="83" t="s">
        <v>285</v>
      </c>
      <c r="F7" s="84" t="s">
        <v>210</v>
      </c>
      <c r="G7" s="82" t="s">
        <v>313</v>
      </c>
      <c r="H7" s="82" t="s">
        <v>287</v>
      </c>
      <c r="I7" s="83" t="s">
        <v>288</v>
      </c>
      <c r="J7" s="82">
        <v>1683</v>
      </c>
      <c r="K7" s="82">
        <v>23874</v>
      </c>
      <c r="L7" s="82">
        <v>3</v>
      </c>
      <c r="M7" s="67" t="s">
        <v>289</v>
      </c>
      <c r="N7" s="67" t="s">
        <v>75</v>
      </c>
      <c r="O7" s="83" t="s">
        <v>290</v>
      </c>
      <c r="P7" s="67"/>
      <c r="Q7" s="67" t="s">
        <v>289</v>
      </c>
      <c r="R7" s="67"/>
      <c r="S7" s="67" t="s">
        <v>291</v>
      </c>
      <c r="T7" s="67" t="s">
        <v>292</v>
      </c>
      <c r="U7" s="67"/>
      <c r="V7" s="82">
        <v>0</v>
      </c>
      <c r="W7" s="82"/>
      <c r="X7" s="82"/>
      <c r="Y7" s="105">
        <v>950013101</v>
      </c>
      <c r="Z7" s="67" t="s">
        <v>66</v>
      </c>
      <c r="AA7" s="95" t="s">
        <v>851</v>
      </c>
      <c r="AB7" s="66">
        <v>10</v>
      </c>
    </row>
    <row r="8" spans="1:28" s="68" customFormat="1" x14ac:dyDescent="0.25">
      <c r="A8" s="83" t="s">
        <v>314</v>
      </c>
      <c r="B8" s="83" t="s">
        <v>315</v>
      </c>
      <c r="C8" s="83" t="s">
        <v>316</v>
      </c>
      <c r="D8" s="83">
        <v>91741</v>
      </c>
      <c r="E8" s="83" t="s">
        <v>285</v>
      </c>
      <c r="F8" s="84" t="s">
        <v>211</v>
      </c>
      <c r="G8" s="82" t="s">
        <v>317</v>
      </c>
      <c r="H8" s="82" t="s">
        <v>287</v>
      </c>
      <c r="I8" s="83" t="s">
        <v>288</v>
      </c>
      <c r="J8" s="82">
        <v>1931</v>
      </c>
      <c r="K8" s="82">
        <v>24190</v>
      </c>
      <c r="L8" s="82">
        <v>34</v>
      </c>
      <c r="M8" s="67" t="s">
        <v>289</v>
      </c>
      <c r="N8" s="67" t="s">
        <v>75</v>
      </c>
      <c r="O8" s="83" t="s">
        <v>290</v>
      </c>
      <c r="P8" s="67"/>
      <c r="Q8" s="67" t="s">
        <v>289</v>
      </c>
      <c r="R8" s="67"/>
      <c r="S8" s="67" t="s">
        <v>291</v>
      </c>
      <c r="T8" s="67" t="s">
        <v>292</v>
      </c>
      <c r="U8" s="67"/>
      <c r="V8" s="82">
        <v>0</v>
      </c>
      <c r="W8" s="82"/>
      <c r="X8" s="82"/>
      <c r="Y8" s="105">
        <v>950013101</v>
      </c>
      <c r="Z8" s="67" t="s">
        <v>66</v>
      </c>
      <c r="AA8" s="95" t="s">
        <v>852</v>
      </c>
      <c r="AB8" s="66">
        <v>10</v>
      </c>
    </row>
    <row r="9" spans="1:28" s="68" customFormat="1" x14ac:dyDescent="0.25">
      <c r="A9" s="83" t="s">
        <v>318</v>
      </c>
      <c r="B9" s="83" t="s">
        <v>319</v>
      </c>
      <c r="C9" s="83" t="s">
        <v>320</v>
      </c>
      <c r="D9" s="98">
        <v>91760</v>
      </c>
      <c r="E9" s="83" t="s">
        <v>285</v>
      </c>
      <c r="F9" s="84" t="s">
        <v>212</v>
      </c>
      <c r="G9" s="82" t="s">
        <v>321</v>
      </c>
      <c r="H9" s="82" t="s">
        <v>287</v>
      </c>
      <c r="I9" s="83" t="s">
        <v>288</v>
      </c>
      <c r="J9" s="82">
        <v>2068</v>
      </c>
      <c r="K9" s="82">
        <v>21255</v>
      </c>
      <c r="L9" s="82">
        <v>127</v>
      </c>
      <c r="M9" s="67" t="s">
        <v>289</v>
      </c>
      <c r="N9" s="67" t="s">
        <v>75</v>
      </c>
      <c r="O9" s="83" t="s">
        <v>290</v>
      </c>
      <c r="P9" s="67"/>
      <c r="Q9" s="67" t="s">
        <v>289</v>
      </c>
      <c r="R9" s="67"/>
      <c r="S9" s="67" t="s">
        <v>291</v>
      </c>
      <c r="T9" s="67" t="s">
        <v>292</v>
      </c>
      <c r="U9" s="67"/>
      <c r="V9" s="82">
        <v>0</v>
      </c>
      <c r="W9" s="82"/>
      <c r="X9" s="82"/>
      <c r="Y9" s="105">
        <v>950013101</v>
      </c>
      <c r="Z9" s="67" t="s">
        <v>66</v>
      </c>
      <c r="AA9" s="95" t="s">
        <v>853</v>
      </c>
      <c r="AB9" s="66">
        <v>10</v>
      </c>
    </row>
    <row r="10" spans="1:28" s="68" customFormat="1" x14ac:dyDescent="0.25">
      <c r="A10" s="130"/>
      <c r="B10" s="131"/>
      <c r="C10" s="83" t="s">
        <v>322</v>
      </c>
      <c r="D10" s="83">
        <v>91077</v>
      </c>
      <c r="E10" s="83" t="s">
        <v>285</v>
      </c>
      <c r="F10" s="84" t="s">
        <v>213</v>
      </c>
      <c r="G10" s="82" t="s">
        <v>323</v>
      </c>
      <c r="H10" s="82" t="s">
        <v>287</v>
      </c>
      <c r="I10" s="83" t="s">
        <v>288</v>
      </c>
      <c r="J10" s="82">
        <v>1633</v>
      </c>
      <c r="K10" s="82">
        <v>23876</v>
      </c>
      <c r="L10" s="82">
        <v>6</v>
      </c>
      <c r="M10" s="67" t="s">
        <v>289</v>
      </c>
      <c r="N10" s="67" t="s">
        <v>75</v>
      </c>
      <c r="O10" s="83" t="s">
        <v>290</v>
      </c>
      <c r="P10" s="67"/>
      <c r="Q10" s="67" t="s">
        <v>289</v>
      </c>
      <c r="R10" s="67"/>
      <c r="S10" s="67" t="s">
        <v>291</v>
      </c>
      <c r="T10" s="67" t="s">
        <v>292</v>
      </c>
      <c r="U10" s="67"/>
      <c r="V10" s="82">
        <v>0</v>
      </c>
      <c r="W10" s="82"/>
      <c r="X10" s="82"/>
      <c r="Y10" s="105">
        <v>950013101</v>
      </c>
      <c r="Z10" s="67" t="s">
        <v>66</v>
      </c>
      <c r="AA10" s="95" t="s">
        <v>854</v>
      </c>
      <c r="AB10" s="66">
        <v>10</v>
      </c>
    </row>
    <row r="11" spans="1:28" s="68" customFormat="1" x14ac:dyDescent="0.25">
      <c r="A11" s="83" t="s">
        <v>324</v>
      </c>
      <c r="B11" s="83" t="s">
        <v>325</v>
      </c>
      <c r="C11" s="83" t="s">
        <v>326</v>
      </c>
      <c r="D11" s="83">
        <v>91724</v>
      </c>
      <c r="E11" s="83" t="s">
        <v>285</v>
      </c>
      <c r="F11" s="84" t="s">
        <v>213</v>
      </c>
      <c r="G11" s="82" t="s">
        <v>327</v>
      </c>
      <c r="H11" s="82" t="s">
        <v>287</v>
      </c>
      <c r="I11" s="83" t="s">
        <v>288</v>
      </c>
      <c r="J11" s="82">
        <v>1926</v>
      </c>
      <c r="K11" s="82">
        <v>24186</v>
      </c>
      <c r="L11" s="82">
        <v>27</v>
      </c>
      <c r="M11" s="67" t="s">
        <v>289</v>
      </c>
      <c r="N11" s="67" t="s">
        <v>75</v>
      </c>
      <c r="O11" s="83" t="s">
        <v>290</v>
      </c>
      <c r="P11" s="67"/>
      <c r="Q11" s="67" t="s">
        <v>289</v>
      </c>
      <c r="R11" s="67"/>
      <c r="S11" s="67" t="s">
        <v>291</v>
      </c>
      <c r="T11" s="67" t="s">
        <v>292</v>
      </c>
      <c r="U11" s="67"/>
      <c r="V11" s="82">
        <v>0</v>
      </c>
      <c r="W11" s="82"/>
      <c r="X11" s="82"/>
      <c r="Y11" s="105">
        <v>950013101</v>
      </c>
      <c r="Z11" s="67" t="s">
        <v>66</v>
      </c>
      <c r="AA11" s="95" t="s">
        <v>855</v>
      </c>
      <c r="AB11" s="66">
        <v>10</v>
      </c>
    </row>
    <row r="12" spans="1:28" s="68" customFormat="1" x14ac:dyDescent="0.25">
      <c r="A12" s="83" t="s">
        <v>328</v>
      </c>
      <c r="B12" s="83" t="s">
        <v>329</v>
      </c>
      <c r="C12" s="83" t="s">
        <v>330</v>
      </c>
      <c r="D12" s="83">
        <v>91531</v>
      </c>
      <c r="E12" s="83" t="s">
        <v>285</v>
      </c>
      <c r="F12" s="84" t="s">
        <v>214</v>
      </c>
      <c r="G12" s="82" t="s">
        <v>331</v>
      </c>
      <c r="H12" s="82" t="s">
        <v>287</v>
      </c>
      <c r="I12" s="83" t="s">
        <v>288</v>
      </c>
      <c r="J12" s="82">
        <v>1776</v>
      </c>
      <c r="K12" s="82">
        <v>23884</v>
      </c>
      <c r="L12" s="82">
        <v>13</v>
      </c>
      <c r="M12" s="67" t="s">
        <v>289</v>
      </c>
      <c r="N12" s="67" t="s">
        <v>75</v>
      </c>
      <c r="O12" s="83" t="s">
        <v>290</v>
      </c>
      <c r="P12" s="67"/>
      <c r="Q12" s="67" t="s">
        <v>289</v>
      </c>
      <c r="R12" s="67"/>
      <c r="S12" s="67" t="s">
        <v>291</v>
      </c>
      <c r="T12" s="67" t="s">
        <v>292</v>
      </c>
      <c r="U12" s="67"/>
      <c r="V12" s="82">
        <v>0</v>
      </c>
      <c r="W12" s="82"/>
      <c r="X12" s="82"/>
      <c r="Y12" s="105">
        <v>950013101</v>
      </c>
      <c r="Z12" s="67" t="s">
        <v>66</v>
      </c>
      <c r="AA12" s="95" t="s">
        <v>856</v>
      </c>
      <c r="AB12" s="66">
        <v>10</v>
      </c>
    </row>
    <row r="13" spans="1:28" s="68" customFormat="1" x14ac:dyDescent="0.25">
      <c r="A13" s="83" t="s">
        <v>332</v>
      </c>
      <c r="B13" s="83" t="s">
        <v>333</v>
      </c>
      <c r="C13" s="83" t="s">
        <v>334</v>
      </c>
      <c r="D13" s="83">
        <v>91399</v>
      </c>
      <c r="E13" s="83" t="s">
        <v>285</v>
      </c>
      <c r="F13" s="84" t="s">
        <v>215</v>
      </c>
      <c r="G13" s="82" t="s">
        <v>335</v>
      </c>
      <c r="H13" s="82" t="s">
        <v>287</v>
      </c>
      <c r="I13" s="83" t="s">
        <v>288</v>
      </c>
      <c r="J13" s="82">
        <v>1737</v>
      </c>
      <c r="K13" s="82">
        <v>23881</v>
      </c>
      <c r="L13" s="82">
        <v>10</v>
      </c>
      <c r="M13" s="67" t="s">
        <v>289</v>
      </c>
      <c r="N13" s="67" t="s">
        <v>75</v>
      </c>
      <c r="O13" s="83" t="s">
        <v>290</v>
      </c>
      <c r="P13" s="67"/>
      <c r="Q13" s="67" t="s">
        <v>289</v>
      </c>
      <c r="R13" s="67"/>
      <c r="S13" s="67" t="s">
        <v>291</v>
      </c>
      <c r="T13" s="67" t="s">
        <v>292</v>
      </c>
      <c r="U13" s="67"/>
      <c r="V13" s="82">
        <v>0</v>
      </c>
      <c r="W13" s="82"/>
      <c r="X13" s="82"/>
      <c r="Y13" s="105">
        <v>950013101</v>
      </c>
      <c r="Z13" s="67" t="s">
        <v>66</v>
      </c>
      <c r="AA13" s="95" t="s">
        <v>857</v>
      </c>
      <c r="AB13" s="66">
        <v>10</v>
      </c>
    </row>
    <row r="14" spans="1:28" s="68" customFormat="1" x14ac:dyDescent="0.25">
      <c r="A14" s="83" t="s">
        <v>336</v>
      </c>
      <c r="B14" s="83" t="s">
        <v>337</v>
      </c>
      <c r="C14" s="83" t="s">
        <v>338</v>
      </c>
      <c r="D14" s="83">
        <v>98913</v>
      </c>
      <c r="E14" s="83" t="s">
        <v>285</v>
      </c>
      <c r="F14" s="84" t="s">
        <v>216</v>
      </c>
      <c r="G14" s="82" t="s">
        <v>339</v>
      </c>
      <c r="H14" s="82" t="s">
        <v>287</v>
      </c>
      <c r="I14" s="83" t="s">
        <v>288</v>
      </c>
      <c r="J14" s="82">
        <v>1906</v>
      </c>
      <c r="K14" s="82">
        <v>24177</v>
      </c>
      <c r="L14" s="82">
        <v>74</v>
      </c>
      <c r="M14" s="67" t="s">
        <v>289</v>
      </c>
      <c r="N14" s="67" t="s">
        <v>75</v>
      </c>
      <c r="O14" s="83" t="s">
        <v>290</v>
      </c>
      <c r="P14" s="67"/>
      <c r="Q14" s="67" t="s">
        <v>289</v>
      </c>
      <c r="R14" s="67"/>
      <c r="S14" s="67" t="s">
        <v>291</v>
      </c>
      <c r="T14" s="67" t="s">
        <v>292</v>
      </c>
      <c r="U14" s="67"/>
      <c r="V14" s="82">
        <v>0</v>
      </c>
      <c r="W14" s="82"/>
      <c r="X14" s="82"/>
      <c r="Y14" s="105">
        <v>950013101</v>
      </c>
      <c r="Z14" s="67" t="s">
        <v>66</v>
      </c>
      <c r="AA14" s="95" t="s">
        <v>858</v>
      </c>
      <c r="AB14" s="66">
        <v>10</v>
      </c>
    </row>
    <row r="15" spans="1:28" s="68" customFormat="1" x14ac:dyDescent="0.25">
      <c r="A15" s="83" t="s">
        <v>340</v>
      </c>
      <c r="B15" s="83" t="s">
        <v>341</v>
      </c>
      <c r="C15" s="83" t="s">
        <v>342</v>
      </c>
      <c r="D15" s="99">
        <v>91054</v>
      </c>
      <c r="E15" s="83" t="s">
        <v>285</v>
      </c>
      <c r="F15" s="87" t="s">
        <v>217</v>
      </c>
      <c r="G15" s="82" t="s">
        <v>343</v>
      </c>
      <c r="H15" s="82" t="s">
        <v>287</v>
      </c>
      <c r="I15" s="83" t="s">
        <v>288</v>
      </c>
      <c r="J15" s="86">
        <v>1843</v>
      </c>
      <c r="K15" s="86">
        <v>24036</v>
      </c>
      <c r="L15" s="86">
        <v>24</v>
      </c>
      <c r="M15" s="67" t="s">
        <v>289</v>
      </c>
      <c r="N15" s="67" t="s">
        <v>75</v>
      </c>
      <c r="O15" s="83" t="s">
        <v>290</v>
      </c>
      <c r="P15" s="67"/>
      <c r="Q15" s="67" t="s">
        <v>289</v>
      </c>
      <c r="R15" s="67"/>
      <c r="S15" s="67" t="s">
        <v>291</v>
      </c>
      <c r="T15" s="67" t="s">
        <v>292</v>
      </c>
      <c r="U15" s="67"/>
      <c r="V15" s="82">
        <v>0</v>
      </c>
      <c r="W15" s="82"/>
      <c r="X15" s="82"/>
      <c r="Y15" s="105">
        <v>950013101</v>
      </c>
      <c r="Z15" s="67" t="s">
        <v>66</v>
      </c>
      <c r="AA15" s="95" t="s">
        <v>859</v>
      </c>
      <c r="AB15" s="66">
        <v>10</v>
      </c>
    </row>
    <row r="16" spans="1:28" s="68" customFormat="1" x14ac:dyDescent="0.25">
      <c r="A16" s="83" t="s">
        <v>344</v>
      </c>
      <c r="B16" s="83" t="s">
        <v>345</v>
      </c>
      <c r="C16" s="83" t="s">
        <v>900</v>
      </c>
      <c r="D16" s="83">
        <v>91716</v>
      </c>
      <c r="E16" s="83" t="s">
        <v>285</v>
      </c>
      <c r="F16" s="84" t="s">
        <v>218</v>
      </c>
      <c r="G16" s="82" t="s">
        <v>346</v>
      </c>
      <c r="H16" s="82" t="s">
        <v>287</v>
      </c>
      <c r="I16" s="83" t="s">
        <v>288</v>
      </c>
      <c r="J16" s="82">
        <v>1924</v>
      </c>
      <c r="K16" s="82">
        <v>24184</v>
      </c>
      <c r="L16" s="82">
        <v>28</v>
      </c>
      <c r="M16" s="67" t="s">
        <v>289</v>
      </c>
      <c r="N16" s="67" t="s">
        <v>75</v>
      </c>
      <c r="O16" s="83" t="s">
        <v>290</v>
      </c>
      <c r="P16" s="67"/>
      <c r="Q16" s="67" t="s">
        <v>289</v>
      </c>
      <c r="R16" s="67"/>
      <c r="S16" s="67" t="s">
        <v>291</v>
      </c>
      <c r="T16" s="67" t="s">
        <v>292</v>
      </c>
      <c r="U16" s="67"/>
      <c r="V16" s="82">
        <v>0</v>
      </c>
      <c r="W16" s="82"/>
      <c r="X16" s="82"/>
      <c r="Y16" s="105">
        <v>950013101</v>
      </c>
      <c r="Z16" s="67" t="s">
        <v>66</v>
      </c>
      <c r="AA16" s="95" t="s">
        <v>860</v>
      </c>
      <c r="AB16" s="66">
        <v>10</v>
      </c>
    </row>
    <row r="17" spans="1:28" s="68" customFormat="1" x14ac:dyDescent="0.25">
      <c r="A17" s="83" t="s">
        <v>347</v>
      </c>
      <c r="B17" s="83" t="s">
        <v>348</v>
      </c>
      <c r="C17" s="83" t="s">
        <v>349</v>
      </c>
      <c r="D17" s="83">
        <v>91305</v>
      </c>
      <c r="E17" s="83" t="s">
        <v>285</v>
      </c>
      <c r="F17" s="84" t="s">
        <v>219</v>
      </c>
      <c r="G17" s="82" t="s">
        <v>350</v>
      </c>
      <c r="H17" s="82" t="s">
        <v>287</v>
      </c>
      <c r="I17" s="83" t="s">
        <v>288</v>
      </c>
      <c r="J17" s="82">
        <v>1632</v>
      </c>
      <c r="K17" s="82">
        <v>23875</v>
      </c>
      <c r="L17" s="82">
        <v>5</v>
      </c>
      <c r="M17" s="67" t="s">
        <v>289</v>
      </c>
      <c r="N17" s="67" t="s">
        <v>75</v>
      </c>
      <c r="O17" s="83" t="s">
        <v>290</v>
      </c>
      <c r="P17" s="67"/>
      <c r="Q17" s="67" t="s">
        <v>289</v>
      </c>
      <c r="R17" s="67"/>
      <c r="S17" s="67" t="s">
        <v>291</v>
      </c>
      <c r="T17" s="67" t="s">
        <v>292</v>
      </c>
      <c r="U17" s="67"/>
      <c r="V17" s="82">
        <v>0</v>
      </c>
      <c r="W17" s="82"/>
      <c r="X17" s="82"/>
      <c r="Y17" s="105">
        <v>950013101</v>
      </c>
      <c r="Z17" s="67" t="s">
        <v>66</v>
      </c>
      <c r="AA17" s="95" t="s">
        <v>861</v>
      </c>
      <c r="AB17" s="66">
        <v>10</v>
      </c>
    </row>
    <row r="18" spans="1:28" s="68" customFormat="1" x14ac:dyDescent="0.25">
      <c r="A18" s="83" t="s">
        <v>351</v>
      </c>
      <c r="B18" s="83" t="s">
        <v>352</v>
      </c>
      <c r="C18" s="83" t="s">
        <v>353</v>
      </c>
      <c r="D18" s="83">
        <v>91771</v>
      </c>
      <c r="E18" s="83" t="s">
        <v>285</v>
      </c>
      <c r="F18" s="84" t="s">
        <v>220</v>
      </c>
      <c r="G18" s="82" t="s">
        <v>354</v>
      </c>
      <c r="H18" s="82" t="s">
        <v>287</v>
      </c>
      <c r="I18" s="83" t="s">
        <v>288</v>
      </c>
      <c r="J18" s="82">
        <v>2067</v>
      </c>
      <c r="K18" s="82">
        <v>21254</v>
      </c>
      <c r="L18" s="82">
        <v>125</v>
      </c>
      <c r="M18" s="67" t="s">
        <v>289</v>
      </c>
      <c r="N18" s="67" t="s">
        <v>75</v>
      </c>
      <c r="O18" s="83" t="s">
        <v>290</v>
      </c>
      <c r="P18" s="67"/>
      <c r="Q18" s="67" t="s">
        <v>289</v>
      </c>
      <c r="R18" s="67"/>
      <c r="S18" s="67" t="s">
        <v>291</v>
      </c>
      <c r="T18" s="67" t="s">
        <v>292</v>
      </c>
      <c r="U18" s="67"/>
      <c r="V18" s="82">
        <v>0</v>
      </c>
      <c r="W18" s="82"/>
      <c r="X18" s="82"/>
      <c r="Y18" s="105">
        <v>950013101</v>
      </c>
      <c r="Z18" s="67" t="s">
        <v>66</v>
      </c>
      <c r="AA18" s="95" t="s">
        <v>862</v>
      </c>
      <c r="AB18" s="66">
        <v>10</v>
      </c>
    </row>
    <row r="19" spans="1:28" s="68" customFormat="1" x14ac:dyDescent="0.25">
      <c r="A19" s="83" t="s">
        <v>355</v>
      </c>
      <c r="B19" s="83" t="s">
        <v>356</v>
      </c>
      <c r="C19" s="83" t="s">
        <v>357</v>
      </c>
      <c r="D19" s="83">
        <v>91558</v>
      </c>
      <c r="E19" s="83" t="s">
        <v>285</v>
      </c>
      <c r="F19" s="84" t="s">
        <v>221</v>
      </c>
      <c r="G19" s="82" t="s">
        <v>358</v>
      </c>
      <c r="H19" s="82" t="s">
        <v>287</v>
      </c>
      <c r="I19" s="83" t="s">
        <v>288</v>
      </c>
      <c r="J19" s="82">
        <v>1797</v>
      </c>
      <c r="K19" s="82">
        <v>23877</v>
      </c>
      <c r="L19" s="82">
        <v>14</v>
      </c>
      <c r="M19" s="67" t="s">
        <v>289</v>
      </c>
      <c r="N19" s="67" t="s">
        <v>75</v>
      </c>
      <c r="O19" s="83" t="s">
        <v>290</v>
      </c>
      <c r="P19" s="67"/>
      <c r="Q19" s="67" t="s">
        <v>289</v>
      </c>
      <c r="R19" s="67"/>
      <c r="S19" s="67" t="s">
        <v>291</v>
      </c>
      <c r="T19" s="67" t="s">
        <v>292</v>
      </c>
      <c r="U19" s="67"/>
      <c r="V19" s="82">
        <v>0</v>
      </c>
      <c r="W19" s="82"/>
      <c r="X19" s="82"/>
      <c r="Y19" s="105">
        <v>950013101</v>
      </c>
      <c r="Z19" s="67" t="s">
        <v>66</v>
      </c>
      <c r="AA19" s="95" t="s">
        <v>863</v>
      </c>
      <c r="AB19" s="66">
        <v>10</v>
      </c>
    </row>
    <row r="20" spans="1:28" s="68" customFormat="1" x14ac:dyDescent="0.25">
      <c r="A20" s="83" t="s">
        <v>359</v>
      </c>
      <c r="B20" s="83" t="s">
        <v>360</v>
      </c>
      <c r="C20" s="83" t="s">
        <v>361</v>
      </c>
      <c r="D20" s="83">
        <v>91257</v>
      </c>
      <c r="E20" s="83" t="s">
        <v>285</v>
      </c>
      <c r="F20" s="84" t="s">
        <v>222</v>
      </c>
      <c r="G20" s="82" t="s">
        <v>362</v>
      </c>
      <c r="H20" s="82" t="s">
        <v>287</v>
      </c>
      <c r="I20" s="83" t="s">
        <v>288</v>
      </c>
      <c r="J20" s="82">
        <v>1732</v>
      </c>
      <c r="K20" s="82">
        <v>23878</v>
      </c>
      <c r="L20" s="82">
        <v>7</v>
      </c>
      <c r="M20" s="67" t="s">
        <v>289</v>
      </c>
      <c r="N20" s="67" t="s">
        <v>75</v>
      </c>
      <c r="O20" s="83" t="s">
        <v>290</v>
      </c>
      <c r="P20" s="67"/>
      <c r="Q20" s="67" t="s">
        <v>289</v>
      </c>
      <c r="R20" s="67"/>
      <c r="S20" s="67" t="s">
        <v>291</v>
      </c>
      <c r="T20" s="67" t="s">
        <v>292</v>
      </c>
      <c r="U20" s="67"/>
      <c r="V20" s="82">
        <v>0</v>
      </c>
      <c r="W20" s="82"/>
      <c r="X20" s="82"/>
      <c r="Y20" s="105">
        <v>950013101</v>
      </c>
      <c r="Z20" s="67" t="s">
        <v>66</v>
      </c>
      <c r="AA20" s="95" t="s">
        <v>864</v>
      </c>
      <c r="AB20" s="66">
        <v>10</v>
      </c>
    </row>
    <row r="21" spans="1:28" s="68" customFormat="1" x14ac:dyDescent="0.25">
      <c r="A21" s="83" t="s">
        <v>363</v>
      </c>
      <c r="B21" s="83" t="s">
        <v>364</v>
      </c>
      <c r="C21" s="83" t="s">
        <v>365</v>
      </c>
      <c r="D21" s="83">
        <v>91557</v>
      </c>
      <c r="E21" s="83" t="s">
        <v>285</v>
      </c>
      <c r="F21" s="84" t="s">
        <v>223</v>
      </c>
      <c r="G21" s="82" t="s">
        <v>366</v>
      </c>
      <c r="H21" s="82" t="s">
        <v>287</v>
      </c>
      <c r="I21" s="83" t="s">
        <v>288</v>
      </c>
      <c r="J21" s="82">
        <v>1747</v>
      </c>
      <c r="K21" s="82">
        <v>23882</v>
      </c>
      <c r="L21" s="82">
        <v>11</v>
      </c>
      <c r="M21" s="67" t="s">
        <v>289</v>
      </c>
      <c r="N21" s="67" t="s">
        <v>75</v>
      </c>
      <c r="O21" s="83" t="s">
        <v>290</v>
      </c>
      <c r="P21" s="67"/>
      <c r="Q21" s="67" t="s">
        <v>289</v>
      </c>
      <c r="R21" s="67"/>
      <c r="S21" s="67" t="s">
        <v>291</v>
      </c>
      <c r="T21" s="67" t="s">
        <v>292</v>
      </c>
      <c r="U21" s="67"/>
      <c r="V21" s="82">
        <v>0</v>
      </c>
      <c r="W21" s="82"/>
      <c r="X21" s="82"/>
      <c r="Y21" s="105">
        <v>950013101</v>
      </c>
      <c r="Z21" s="67" t="s">
        <v>66</v>
      </c>
      <c r="AA21" s="95" t="s">
        <v>865</v>
      </c>
      <c r="AB21" s="66">
        <v>10</v>
      </c>
    </row>
    <row r="22" spans="1:28" s="68" customFormat="1" x14ac:dyDescent="0.25">
      <c r="A22" s="83" t="s">
        <v>367</v>
      </c>
      <c r="B22" s="83" t="s">
        <v>368</v>
      </c>
      <c r="C22" s="83" t="s">
        <v>369</v>
      </c>
      <c r="D22" s="83">
        <v>91341</v>
      </c>
      <c r="E22" s="83" t="s">
        <v>285</v>
      </c>
      <c r="F22" s="84" t="s">
        <v>224</v>
      </c>
      <c r="G22" s="82" t="s">
        <v>370</v>
      </c>
      <c r="H22" s="82" t="s">
        <v>287</v>
      </c>
      <c r="I22" s="83" t="s">
        <v>288</v>
      </c>
      <c r="J22" s="82">
        <v>1826</v>
      </c>
      <c r="K22" s="82">
        <v>23891</v>
      </c>
      <c r="L22" s="82">
        <v>20</v>
      </c>
      <c r="M22" s="67" t="s">
        <v>289</v>
      </c>
      <c r="N22" s="67" t="s">
        <v>75</v>
      </c>
      <c r="O22" s="83" t="s">
        <v>290</v>
      </c>
      <c r="P22" s="67"/>
      <c r="Q22" s="67" t="s">
        <v>289</v>
      </c>
      <c r="R22" s="67"/>
      <c r="S22" s="67" t="s">
        <v>291</v>
      </c>
      <c r="T22" s="67" t="s">
        <v>292</v>
      </c>
      <c r="U22" s="67"/>
      <c r="V22" s="82">
        <v>0</v>
      </c>
      <c r="W22" s="82"/>
      <c r="X22" s="82"/>
      <c r="Y22" s="105">
        <v>950013101</v>
      </c>
      <c r="Z22" s="67" t="s">
        <v>66</v>
      </c>
      <c r="AA22" s="95" t="s">
        <v>866</v>
      </c>
      <c r="AB22" s="66">
        <v>10</v>
      </c>
    </row>
    <row r="23" spans="1:28" s="68" customFormat="1" x14ac:dyDescent="0.25">
      <c r="A23" s="83" t="s">
        <v>371</v>
      </c>
      <c r="B23" s="83" t="s">
        <v>372</v>
      </c>
      <c r="C23" s="83" t="s">
        <v>373</v>
      </c>
      <c r="D23" s="83">
        <v>91504</v>
      </c>
      <c r="E23" s="83" t="s">
        <v>285</v>
      </c>
      <c r="F23" s="84" t="s">
        <v>225</v>
      </c>
      <c r="G23" s="82" t="s">
        <v>374</v>
      </c>
      <c r="H23" s="82" t="s">
        <v>287</v>
      </c>
      <c r="I23" s="83" t="s">
        <v>288</v>
      </c>
      <c r="J23" s="82">
        <v>1628</v>
      </c>
      <c r="K23" s="82">
        <v>23872</v>
      </c>
      <c r="L23" s="82">
        <v>1</v>
      </c>
      <c r="M23" s="67" t="s">
        <v>289</v>
      </c>
      <c r="N23" s="67" t="s">
        <v>75</v>
      </c>
      <c r="O23" s="83" t="s">
        <v>290</v>
      </c>
      <c r="P23" s="67"/>
      <c r="Q23" s="67" t="s">
        <v>289</v>
      </c>
      <c r="R23" s="67"/>
      <c r="S23" s="67" t="s">
        <v>291</v>
      </c>
      <c r="T23" s="67" t="s">
        <v>292</v>
      </c>
      <c r="U23" s="67"/>
      <c r="V23" s="82">
        <v>0</v>
      </c>
      <c r="W23" s="82"/>
      <c r="X23" s="82"/>
      <c r="Y23" s="105">
        <v>950013101</v>
      </c>
      <c r="Z23" s="67" t="s">
        <v>66</v>
      </c>
      <c r="AA23" s="95" t="s">
        <v>867</v>
      </c>
      <c r="AB23" s="66">
        <v>10</v>
      </c>
    </row>
    <row r="24" spans="1:28" s="68" customFormat="1" x14ac:dyDescent="0.25">
      <c r="A24" s="83" t="s">
        <v>375</v>
      </c>
      <c r="B24" s="83" t="s">
        <v>376</v>
      </c>
      <c r="C24" s="83" t="s">
        <v>377</v>
      </c>
      <c r="D24" s="83">
        <v>91729</v>
      </c>
      <c r="E24" s="83" t="s">
        <v>285</v>
      </c>
      <c r="F24" s="84" t="s">
        <v>226</v>
      </c>
      <c r="G24" s="82" t="s">
        <v>378</v>
      </c>
      <c r="H24" s="82" t="s">
        <v>287</v>
      </c>
      <c r="I24" s="83" t="s">
        <v>288</v>
      </c>
      <c r="J24" s="82">
        <v>1928</v>
      </c>
      <c r="K24" s="82">
        <v>24188</v>
      </c>
      <c r="L24" s="82">
        <v>32</v>
      </c>
      <c r="M24" s="67" t="s">
        <v>289</v>
      </c>
      <c r="N24" s="67" t="s">
        <v>75</v>
      </c>
      <c r="O24" s="83" t="s">
        <v>290</v>
      </c>
      <c r="P24" s="67"/>
      <c r="Q24" s="67" t="s">
        <v>289</v>
      </c>
      <c r="R24" s="67"/>
      <c r="S24" s="67" t="s">
        <v>291</v>
      </c>
      <c r="T24" s="67" t="s">
        <v>292</v>
      </c>
      <c r="U24" s="67"/>
      <c r="V24" s="82">
        <v>0</v>
      </c>
      <c r="W24" s="82"/>
      <c r="X24" s="82"/>
      <c r="Y24" s="105">
        <v>950013101</v>
      </c>
      <c r="Z24" s="67" t="s">
        <v>66</v>
      </c>
      <c r="AA24" s="95" t="s">
        <v>868</v>
      </c>
      <c r="AB24" s="66">
        <v>10</v>
      </c>
    </row>
    <row r="25" spans="1:28" s="68" customFormat="1" x14ac:dyDescent="0.25">
      <c r="A25" s="83" t="s">
        <v>379</v>
      </c>
      <c r="B25" s="83" t="s">
        <v>380</v>
      </c>
      <c r="C25" s="83" t="s">
        <v>381</v>
      </c>
      <c r="D25" s="98">
        <v>91766</v>
      </c>
      <c r="E25" s="83" t="s">
        <v>285</v>
      </c>
      <c r="F25" s="84" t="s">
        <v>227</v>
      </c>
      <c r="G25" s="82" t="s">
        <v>382</v>
      </c>
      <c r="H25" s="82" t="s">
        <v>287</v>
      </c>
      <c r="I25" s="83" t="s">
        <v>288</v>
      </c>
      <c r="J25" s="82">
        <v>2069</v>
      </c>
      <c r="K25" s="82">
        <v>21256</v>
      </c>
      <c r="L25" s="82">
        <v>128</v>
      </c>
      <c r="M25" s="67" t="s">
        <v>289</v>
      </c>
      <c r="N25" s="67" t="s">
        <v>75</v>
      </c>
      <c r="O25" s="83" t="s">
        <v>290</v>
      </c>
      <c r="P25" s="67"/>
      <c r="Q25" s="67" t="s">
        <v>289</v>
      </c>
      <c r="R25" s="67"/>
      <c r="S25" s="67" t="s">
        <v>291</v>
      </c>
      <c r="T25" s="67" t="s">
        <v>292</v>
      </c>
      <c r="U25" s="67"/>
      <c r="V25" s="82">
        <v>0</v>
      </c>
      <c r="W25" s="82"/>
      <c r="X25" s="82"/>
      <c r="Y25" s="105">
        <v>950013101</v>
      </c>
      <c r="Z25" s="67" t="s">
        <v>66</v>
      </c>
      <c r="AA25" s="95" t="s">
        <v>869</v>
      </c>
      <c r="AB25" s="66">
        <v>10</v>
      </c>
    </row>
    <row r="26" spans="1:28" s="68" customFormat="1" x14ac:dyDescent="0.25">
      <c r="A26" s="83" t="s">
        <v>383</v>
      </c>
      <c r="B26" s="83" t="s">
        <v>384</v>
      </c>
      <c r="C26" s="83" t="s">
        <v>385</v>
      </c>
      <c r="D26" s="83">
        <v>91574</v>
      </c>
      <c r="E26" s="83" t="s">
        <v>285</v>
      </c>
      <c r="F26" s="84" t="s">
        <v>228</v>
      </c>
      <c r="G26" s="82" t="s">
        <v>386</v>
      </c>
      <c r="H26" s="82" t="s">
        <v>287</v>
      </c>
      <c r="I26" s="83" t="s">
        <v>288</v>
      </c>
      <c r="J26" s="82">
        <v>1839</v>
      </c>
      <c r="K26" s="82">
        <v>23893</v>
      </c>
      <c r="L26" s="82">
        <v>22</v>
      </c>
      <c r="M26" s="67" t="s">
        <v>289</v>
      </c>
      <c r="N26" s="67" t="s">
        <v>75</v>
      </c>
      <c r="O26" s="83" t="s">
        <v>290</v>
      </c>
      <c r="P26" s="67"/>
      <c r="Q26" s="67" t="s">
        <v>289</v>
      </c>
      <c r="R26" s="67"/>
      <c r="S26" s="67" t="s">
        <v>291</v>
      </c>
      <c r="T26" s="67" t="s">
        <v>292</v>
      </c>
      <c r="U26" s="67"/>
      <c r="V26" s="82">
        <v>0</v>
      </c>
      <c r="W26" s="82"/>
      <c r="X26" s="82"/>
      <c r="Y26" s="105">
        <v>950013101</v>
      </c>
      <c r="Z26" s="67" t="s">
        <v>66</v>
      </c>
      <c r="AA26" s="95" t="s">
        <v>870</v>
      </c>
      <c r="AB26" s="66">
        <v>10</v>
      </c>
    </row>
    <row r="27" spans="1:28" s="68" customFormat="1" x14ac:dyDescent="0.25">
      <c r="A27" s="83" t="s">
        <v>387</v>
      </c>
      <c r="B27" s="83" t="s">
        <v>388</v>
      </c>
      <c r="C27" s="83" t="s">
        <v>389</v>
      </c>
      <c r="D27" s="83">
        <v>91545</v>
      </c>
      <c r="E27" s="83" t="s">
        <v>285</v>
      </c>
      <c r="F27" s="84" t="s">
        <v>229</v>
      </c>
      <c r="G27" s="82" t="s">
        <v>390</v>
      </c>
      <c r="H27" s="82" t="s">
        <v>287</v>
      </c>
      <c r="I27" s="83" t="s">
        <v>288</v>
      </c>
      <c r="J27" s="82">
        <v>1798</v>
      </c>
      <c r="K27" s="82">
        <v>24189</v>
      </c>
      <c r="L27" s="67">
        <v>21</v>
      </c>
      <c r="M27" s="67" t="s">
        <v>289</v>
      </c>
      <c r="N27" s="67" t="s">
        <v>75</v>
      </c>
      <c r="O27" s="83" t="s">
        <v>290</v>
      </c>
      <c r="P27" s="67"/>
      <c r="Q27" s="67" t="s">
        <v>289</v>
      </c>
      <c r="R27" s="67"/>
      <c r="S27" s="67" t="s">
        <v>291</v>
      </c>
      <c r="T27" s="67" t="s">
        <v>292</v>
      </c>
      <c r="U27" s="67"/>
      <c r="V27" s="82">
        <v>0</v>
      </c>
      <c r="W27" s="82"/>
      <c r="X27" s="82"/>
      <c r="Y27" s="105">
        <v>950013101</v>
      </c>
      <c r="Z27" s="67" t="s">
        <v>66</v>
      </c>
      <c r="AA27" s="95" t="s">
        <v>849</v>
      </c>
      <c r="AB27" s="66">
        <v>10</v>
      </c>
    </row>
    <row r="28" spans="1:28" s="68" customFormat="1" x14ac:dyDescent="0.25">
      <c r="A28" s="83" t="s">
        <v>391</v>
      </c>
      <c r="B28" s="83" t="s">
        <v>392</v>
      </c>
      <c r="C28" s="83" t="s">
        <v>393</v>
      </c>
      <c r="D28" s="83">
        <v>91732</v>
      </c>
      <c r="E28" s="83" t="s">
        <v>285</v>
      </c>
      <c r="F28" s="84" t="s">
        <v>229</v>
      </c>
      <c r="G28" s="82" t="s">
        <v>394</v>
      </c>
      <c r="H28" s="82" t="s">
        <v>287</v>
      </c>
      <c r="I28" s="83" t="s">
        <v>288</v>
      </c>
      <c r="J28" s="82">
        <v>1636</v>
      </c>
      <c r="K28" s="82">
        <v>23880</v>
      </c>
      <c r="L28" s="82">
        <v>9</v>
      </c>
      <c r="M28" s="67" t="s">
        <v>289</v>
      </c>
      <c r="N28" s="67" t="s">
        <v>75</v>
      </c>
      <c r="O28" s="83" t="s">
        <v>290</v>
      </c>
      <c r="P28" s="67"/>
      <c r="Q28" s="67" t="s">
        <v>289</v>
      </c>
      <c r="R28" s="67"/>
      <c r="S28" s="67" t="s">
        <v>291</v>
      </c>
      <c r="T28" s="67" t="s">
        <v>292</v>
      </c>
      <c r="U28" s="67"/>
      <c r="V28" s="82">
        <v>0</v>
      </c>
      <c r="W28" s="82"/>
      <c r="X28" s="82"/>
      <c r="Y28" s="105">
        <v>950013101</v>
      </c>
      <c r="Z28" s="67" t="s">
        <v>66</v>
      </c>
      <c r="AA28" s="95" t="s">
        <v>855</v>
      </c>
      <c r="AB28" s="66">
        <v>10</v>
      </c>
    </row>
    <row r="29" spans="1:28" s="68" customFormat="1" x14ac:dyDescent="0.25">
      <c r="A29" s="83" t="s">
        <v>395</v>
      </c>
      <c r="B29" s="83" t="s">
        <v>396</v>
      </c>
      <c r="C29" s="83" t="s">
        <v>397</v>
      </c>
      <c r="D29" s="83">
        <v>91534</v>
      </c>
      <c r="E29" s="83" t="s">
        <v>285</v>
      </c>
      <c r="F29" s="84" t="s">
        <v>230</v>
      </c>
      <c r="G29" s="82" t="s">
        <v>398</v>
      </c>
      <c r="H29" s="82" t="s">
        <v>287</v>
      </c>
      <c r="I29" s="83" t="s">
        <v>288</v>
      </c>
      <c r="J29" s="82">
        <v>1687</v>
      </c>
      <c r="K29" s="82">
        <v>23885</v>
      </c>
      <c r="L29" s="82">
        <v>4</v>
      </c>
      <c r="M29" s="67" t="s">
        <v>289</v>
      </c>
      <c r="N29" s="67" t="s">
        <v>75</v>
      </c>
      <c r="O29" s="83" t="s">
        <v>290</v>
      </c>
      <c r="P29" s="67"/>
      <c r="Q29" s="67" t="s">
        <v>289</v>
      </c>
      <c r="R29" s="67"/>
      <c r="S29" s="67" t="s">
        <v>291</v>
      </c>
      <c r="T29" s="67" t="s">
        <v>292</v>
      </c>
      <c r="U29" s="67"/>
      <c r="V29" s="82">
        <v>0</v>
      </c>
      <c r="W29" s="82"/>
      <c r="X29" s="82"/>
      <c r="Y29" s="105">
        <v>950013101</v>
      </c>
      <c r="Z29" s="67" t="s">
        <v>66</v>
      </c>
      <c r="AA29" s="95" t="s">
        <v>860</v>
      </c>
      <c r="AB29" s="66">
        <v>10</v>
      </c>
    </row>
    <row r="30" spans="1:28" s="68" customFormat="1" x14ac:dyDescent="0.25">
      <c r="A30" s="83" t="s">
        <v>399</v>
      </c>
      <c r="B30" s="83" t="s">
        <v>164</v>
      </c>
      <c r="C30" s="83" t="s">
        <v>400</v>
      </c>
      <c r="D30" s="83">
        <v>91772</v>
      </c>
      <c r="E30" s="83" t="s">
        <v>285</v>
      </c>
      <c r="F30" s="84" t="s">
        <v>401</v>
      </c>
      <c r="G30" s="82" t="s">
        <v>402</v>
      </c>
      <c r="H30" s="82" t="s">
        <v>287</v>
      </c>
      <c r="I30" s="83" t="s">
        <v>288</v>
      </c>
      <c r="J30" s="130"/>
      <c r="K30" s="132"/>
      <c r="L30" s="131"/>
      <c r="M30" s="67" t="s">
        <v>289</v>
      </c>
      <c r="N30" s="67" t="s">
        <v>75</v>
      </c>
      <c r="O30" s="83" t="s">
        <v>290</v>
      </c>
      <c r="P30" s="67"/>
      <c r="Q30" s="67" t="s">
        <v>289</v>
      </c>
      <c r="R30" s="67"/>
      <c r="S30" s="67" t="s">
        <v>291</v>
      </c>
      <c r="T30" s="67" t="s">
        <v>292</v>
      </c>
      <c r="U30" s="67"/>
      <c r="V30" s="82">
        <v>0</v>
      </c>
      <c r="W30" s="82"/>
      <c r="X30" s="82"/>
      <c r="Y30" s="105">
        <v>950013101</v>
      </c>
      <c r="Z30" s="67" t="s">
        <v>66</v>
      </c>
      <c r="AA30" s="95" t="s">
        <v>871</v>
      </c>
      <c r="AB30" s="66">
        <v>10</v>
      </c>
    </row>
    <row r="31" spans="1:28" s="68" customFormat="1" x14ac:dyDescent="0.25">
      <c r="A31" s="83" t="s">
        <v>403</v>
      </c>
      <c r="B31" s="83" t="s">
        <v>404</v>
      </c>
      <c r="C31" s="83" t="s">
        <v>405</v>
      </c>
      <c r="D31" s="83">
        <v>91744</v>
      </c>
      <c r="E31" s="83" t="s">
        <v>285</v>
      </c>
      <c r="F31" s="84" t="s">
        <v>231</v>
      </c>
      <c r="G31" s="82" t="s">
        <v>406</v>
      </c>
      <c r="H31" s="82" t="s">
        <v>287</v>
      </c>
      <c r="I31" s="83" t="s">
        <v>288</v>
      </c>
      <c r="J31" s="82">
        <v>1932</v>
      </c>
      <c r="K31" s="82">
        <v>24191</v>
      </c>
      <c r="L31" s="82">
        <v>35</v>
      </c>
      <c r="M31" s="67" t="s">
        <v>289</v>
      </c>
      <c r="N31" s="67" t="s">
        <v>75</v>
      </c>
      <c r="O31" s="83" t="s">
        <v>290</v>
      </c>
      <c r="P31" s="67"/>
      <c r="Q31" s="67" t="s">
        <v>289</v>
      </c>
      <c r="R31" s="67"/>
      <c r="S31" s="67" t="s">
        <v>291</v>
      </c>
      <c r="T31" s="67" t="s">
        <v>292</v>
      </c>
      <c r="U31" s="67"/>
      <c r="V31" s="82">
        <v>0</v>
      </c>
      <c r="W31" s="82"/>
      <c r="X31" s="82"/>
      <c r="Y31" s="105">
        <v>950013101</v>
      </c>
      <c r="Z31" s="67" t="s">
        <v>66</v>
      </c>
      <c r="AA31" s="95" t="s">
        <v>872</v>
      </c>
      <c r="AB31" s="66">
        <v>10</v>
      </c>
    </row>
    <row r="32" spans="1:28" s="68" customFormat="1" x14ac:dyDescent="0.25">
      <c r="A32" s="83" t="s">
        <v>407</v>
      </c>
      <c r="B32" s="83" t="s">
        <v>408</v>
      </c>
      <c r="C32" s="83" t="s">
        <v>409</v>
      </c>
      <c r="D32" s="83">
        <v>91326</v>
      </c>
      <c r="E32" s="83" t="s">
        <v>410</v>
      </c>
      <c r="F32" s="82" t="s">
        <v>411</v>
      </c>
      <c r="G32" s="82" t="s">
        <v>412</v>
      </c>
      <c r="H32" s="82" t="s">
        <v>287</v>
      </c>
      <c r="I32" s="83" t="s">
        <v>288</v>
      </c>
      <c r="J32" s="107">
        <v>2066</v>
      </c>
      <c r="K32" s="107">
        <v>21253</v>
      </c>
      <c r="L32" s="107">
        <v>129</v>
      </c>
      <c r="M32" s="67" t="s">
        <v>289</v>
      </c>
      <c r="N32" s="67" t="s">
        <v>75</v>
      </c>
      <c r="O32" s="83" t="s">
        <v>290</v>
      </c>
      <c r="P32" s="67"/>
      <c r="Q32" s="67" t="s">
        <v>289</v>
      </c>
      <c r="R32" s="67"/>
      <c r="S32" s="67" t="s">
        <v>291</v>
      </c>
      <c r="T32" s="67" t="s">
        <v>292</v>
      </c>
      <c r="U32" s="67"/>
      <c r="V32" s="82">
        <v>0</v>
      </c>
      <c r="W32" s="82"/>
      <c r="X32" s="82"/>
      <c r="Y32" s="105">
        <v>950013101</v>
      </c>
      <c r="Z32" s="67" t="s">
        <v>66</v>
      </c>
      <c r="AA32" s="92" t="s">
        <v>896</v>
      </c>
      <c r="AB32" s="66">
        <v>8</v>
      </c>
    </row>
    <row r="33" spans="1:28" s="68" customFormat="1" x14ac:dyDescent="0.25">
      <c r="A33" s="83" t="s">
        <v>413</v>
      </c>
      <c r="B33" s="83" t="s">
        <v>414</v>
      </c>
      <c r="C33" s="83" t="s">
        <v>415</v>
      </c>
      <c r="D33" s="83">
        <v>92001</v>
      </c>
      <c r="E33" s="83" t="s">
        <v>410</v>
      </c>
      <c r="F33" s="82" t="s">
        <v>246</v>
      </c>
      <c r="G33" s="82" t="s">
        <v>416</v>
      </c>
      <c r="H33" s="82" t="s">
        <v>287</v>
      </c>
      <c r="I33" s="83" t="s">
        <v>288</v>
      </c>
      <c r="J33" s="107">
        <v>2066</v>
      </c>
      <c r="K33" s="107">
        <v>21253</v>
      </c>
      <c r="L33" s="107">
        <v>129</v>
      </c>
      <c r="M33" s="67" t="s">
        <v>289</v>
      </c>
      <c r="N33" s="67" t="s">
        <v>75</v>
      </c>
      <c r="O33" s="83" t="s">
        <v>290</v>
      </c>
      <c r="P33" s="67"/>
      <c r="Q33" s="67" t="s">
        <v>289</v>
      </c>
      <c r="R33" s="67"/>
      <c r="S33" s="67" t="s">
        <v>291</v>
      </c>
      <c r="T33" s="67" t="s">
        <v>292</v>
      </c>
      <c r="U33" s="67"/>
      <c r="V33" s="82">
        <v>0</v>
      </c>
      <c r="W33" s="82"/>
      <c r="X33" s="82"/>
      <c r="Y33" s="105">
        <v>950013101</v>
      </c>
      <c r="Z33" s="67" t="s">
        <v>66</v>
      </c>
      <c r="AA33" s="92" t="s">
        <v>896</v>
      </c>
      <c r="AB33" s="66">
        <v>8</v>
      </c>
    </row>
    <row r="34" spans="1:28" s="68" customFormat="1" x14ac:dyDescent="0.25">
      <c r="A34" s="70" t="s">
        <v>417</v>
      </c>
      <c r="B34" s="70" t="s">
        <v>418</v>
      </c>
      <c r="C34" s="70" t="s">
        <v>419</v>
      </c>
      <c r="D34" s="70">
        <v>91973</v>
      </c>
      <c r="E34" s="70" t="s">
        <v>410</v>
      </c>
      <c r="F34" s="71" t="s">
        <v>420</v>
      </c>
      <c r="G34" s="71" t="s">
        <v>421</v>
      </c>
      <c r="H34" s="66" t="s">
        <v>287</v>
      </c>
      <c r="I34" s="65" t="s">
        <v>288</v>
      </c>
      <c r="J34" s="69">
        <v>2066</v>
      </c>
      <c r="K34" s="69">
        <v>21253</v>
      </c>
      <c r="L34" s="69">
        <v>129</v>
      </c>
      <c r="M34" s="67" t="s">
        <v>289</v>
      </c>
      <c r="N34" s="67" t="s">
        <v>75</v>
      </c>
      <c r="O34" s="65" t="s">
        <v>290</v>
      </c>
      <c r="P34" s="67"/>
      <c r="Q34" s="67" t="s">
        <v>289</v>
      </c>
      <c r="R34" s="67"/>
      <c r="S34" s="67" t="s">
        <v>291</v>
      </c>
      <c r="T34" s="67" t="s">
        <v>292</v>
      </c>
      <c r="U34" s="67"/>
      <c r="V34" s="82">
        <v>0</v>
      </c>
      <c r="W34" s="82"/>
      <c r="X34" s="82"/>
      <c r="Y34" s="105">
        <v>950013101</v>
      </c>
      <c r="Z34" s="67" t="s">
        <v>66</v>
      </c>
      <c r="AA34" s="92" t="s">
        <v>896</v>
      </c>
      <c r="AB34" s="66">
        <v>7</v>
      </c>
    </row>
    <row r="35" spans="1:28" s="68" customFormat="1" x14ac:dyDescent="0.25">
      <c r="A35" s="70" t="s">
        <v>422</v>
      </c>
      <c r="B35" s="70" t="s">
        <v>423</v>
      </c>
      <c r="C35" s="70" t="s">
        <v>424</v>
      </c>
      <c r="D35" s="70">
        <v>91584</v>
      </c>
      <c r="E35" s="70" t="s">
        <v>410</v>
      </c>
      <c r="F35" s="71" t="s">
        <v>425</v>
      </c>
      <c r="G35" s="71" t="s">
        <v>426</v>
      </c>
      <c r="H35" s="66" t="s">
        <v>287</v>
      </c>
      <c r="I35" s="65" t="s">
        <v>288</v>
      </c>
      <c r="J35" s="69">
        <v>2066</v>
      </c>
      <c r="K35" s="69">
        <v>21253</v>
      </c>
      <c r="L35" s="69">
        <v>129</v>
      </c>
      <c r="M35" s="67" t="s">
        <v>289</v>
      </c>
      <c r="N35" s="67" t="s">
        <v>75</v>
      </c>
      <c r="O35" s="65" t="s">
        <v>290</v>
      </c>
      <c r="P35" s="67"/>
      <c r="Q35" s="67" t="s">
        <v>289</v>
      </c>
      <c r="R35" s="67"/>
      <c r="S35" s="67" t="s">
        <v>291</v>
      </c>
      <c r="T35" s="67" t="s">
        <v>292</v>
      </c>
      <c r="U35" s="67"/>
      <c r="V35" s="82">
        <v>0</v>
      </c>
      <c r="W35" s="82"/>
      <c r="X35" s="82"/>
      <c r="Y35" s="105">
        <v>950013101</v>
      </c>
      <c r="Z35" s="67" t="s">
        <v>66</v>
      </c>
      <c r="AA35" s="92" t="s">
        <v>896</v>
      </c>
      <c r="AB35" s="66">
        <v>7</v>
      </c>
    </row>
    <row r="36" spans="1:28" s="97" customFormat="1" x14ac:dyDescent="0.25">
      <c r="A36" s="83" t="s">
        <v>427</v>
      </c>
      <c r="B36" s="83" t="s">
        <v>428</v>
      </c>
      <c r="C36" s="83" t="s">
        <v>429</v>
      </c>
      <c r="D36" s="83">
        <v>91297</v>
      </c>
      <c r="E36" s="83" t="s">
        <v>410</v>
      </c>
      <c r="F36" s="82" t="s">
        <v>430</v>
      </c>
      <c r="G36" s="82" t="s">
        <v>431</v>
      </c>
      <c r="H36" s="82" t="s">
        <v>287</v>
      </c>
      <c r="I36" s="83" t="s">
        <v>288</v>
      </c>
      <c r="J36" s="107">
        <v>2066</v>
      </c>
      <c r="K36" s="107">
        <v>21253</v>
      </c>
      <c r="L36" s="107">
        <v>129</v>
      </c>
      <c r="M36" s="67" t="s">
        <v>289</v>
      </c>
      <c r="N36" s="67" t="s">
        <v>75</v>
      </c>
      <c r="O36" s="83" t="s">
        <v>290</v>
      </c>
      <c r="P36" s="67"/>
      <c r="Q36" s="67" t="s">
        <v>289</v>
      </c>
      <c r="R36" s="67"/>
      <c r="S36" s="67" t="s">
        <v>291</v>
      </c>
      <c r="T36" s="67" t="s">
        <v>292</v>
      </c>
      <c r="U36" s="67"/>
      <c r="V36" s="82">
        <v>0</v>
      </c>
      <c r="W36" s="82"/>
      <c r="X36" s="82"/>
      <c r="Y36" s="105">
        <v>950013101</v>
      </c>
      <c r="Z36" s="67" t="s">
        <v>66</v>
      </c>
      <c r="AA36" s="92" t="s">
        <v>896</v>
      </c>
      <c r="AB36" s="82">
        <v>8</v>
      </c>
    </row>
    <row r="37" spans="1:28" s="97" customFormat="1" x14ac:dyDescent="0.25">
      <c r="A37" s="83" t="s">
        <v>432</v>
      </c>
      <c r="B37" s="83" t="s">
        <v>433</v>
      </c>
      <c r="C37" s="83" t="s">
        <v>434</v>
      </c>
      <c r="D37" s="83">
        <v>91525</v>
      </c>
      <c r="E37" s="83" t="s">
        <v>410</v>
      </c>
      <c r="F37" s="82" t="s">
        <v>435</v>
      </c>
      <c r="G37" s="82" t="s">
        <v>436</v>
      </c>
      <c r="H37" s="82" t="s">
        <v>287</v>
      </c>
      <c r="I37" s="83" t="s">
        <v>288</v>
      </c>
      <c r="J37" s="107">
        <v>2066</v>
      </c>
      <c r="K37" s="107">
        <v>21253</v>
      </c>
      <c r="L37" s="107">
        <v>129</v>
      </c>
      <c r="M37" s="67" t="s">
        <v>289</v>
      </c>
      <c r="N37" s="67" t="s">
        <v>75</v>
      </c>
      <c r="O37" s="83" t="s">
        <v>290</v>
      </c>
      <c r="P37" s="67"/>
      <c r="Q37" s="67" t="s">
        <v>289</v>
      </c>
      <c r="R37" s="67"/>
      <c r="S37" s="67" t="s">
        <v>291</v>
      </c>
      <c r="T37" s="67" t="s">
        <v>292</v>
      </c>
      <c r="U37" s="67"/>
      <c r="V37" s="82">
        <v>0</v>
      </c>
      <c r="W37" s="82"/>
      <c r="X37" s="82"/>
      <c r="Y37" s="105">
        <v>950013101</v>
      </c>
      <c r="Z37" s="67" t="s">
        <v>66</v>
      </c>
      <c r="AA37" s="92" t="s">
        <v>896</v>
      </c>
      <c r="AB37" s="82">
        <v>8</v>
      </c>
    </row>
    <row r="38" spans="1:28" s="97" customFormat="1" x14ac:dyDescent="0.25">
      <c r="A38" s="83" t="s">
        <v>437</v>
      </c>
      <c r="B38" s="83" t="s">
        <v>438</v>
      </c>
      <c r="C38" s="83" t="s">
        <v>439</v>
      </c>
      <c r="D38" s="83">
        <v>92134</v>
      </c>
      <c r="E38" s="83" t="s">
        <v>440</v>
      </c>
      <c r="F38" s="82" t="s">
        <v>241</v>
      </c>
      <c r="G38" s="82" t="s">
        <v>441</v>
      </c>
      <c r="H38" s="82" t="s">
        <v>287</v>
      </c>
      <c r="I38" s="83" t="s">
        <v>288</v>
      </c>
      <c r="J38" s="107">
        <v>2066</v>
      </c>
      <c r="K38" s="107">
        <v>21253</v>
      </c>
      <c r="L38" s="107">
        <v>129</v>
      </c>
      <c r="M38" s="67" t="s">
        <v>289</v>
      </c>
      <c r="N38" s="67" t="s">
        <v>75</v>
      </c>
      <c r="O38" s="83" t="s">
        <v>290</v>
      </c>
      <c r="P38" s="67"/>
      <c r="Q38" s="67" t="s">
        <v>289</v>
      </c>
      <c r="R38" s="67"/>
      <c r="S38" s="67" t="s">
        <v>291</v>
      </c>
      <c r="T38" s="67" t="s">
        <v>292</v>
      </c>
      <c r="U38" s="67"/>
      <c r="V38" s="82">
        <v>0</v>
      </c>
      <c r="W38" s="82"/>
      <c r="X38" s="82"/>
      <c r="Y38" s="105">
        <v>950013101</v>
      </c>
      <c r="Z38" s="67" t="s">
        <v>66</v>
      </c>
      <c r="AA38" s="92" t="s">
        <v>896</v>
      </c>
      <c r="AB38" s="82">
        <v>8</v>
      </c>
    </row>
    <row r="39" spans="1:28" s="97" customFormat="1" x14ac:dyDescent="0.25">
      <c r="A39" s="83" t="s">
        <v>442</v>
      </c>
      <c r="B39" s="83" t="s">
        <v>443</v>
      </c>
      <c r="C39" s="83" t="s">
        <v>444</v>
      </c>
      <c r="D39" s="83">
        <v>91328</v>
      </c>
      <c r="E39" s="83" t="s">
        <v>440</v>
      </c>
      <c r="F39" s="82" t="s">
        <v>445</v>
      </c>
      <c r="G39" s="82" t="s">
        <v>446</v>
      </c>
      <c r="H39" s="82" t="s">
        <v>287</v>
      </c>
      <c r="I39" s="83" t="s">
        <v>288</v>
      </c>
      <c r="J39" s="107">
        <v>2066</v>
      </c>
      <c r="K39" s="107">
        <v>21253</v>
      </c>
      <c r="L39" s="107">
        <v>129</v>
      </c>
      <c r="M39" s="67" t="s">
        <v>289</v>
      </c>
      <c r="N39" s="67" t="s">
        <v>75</v>
      </c>
      <c r="O39" s="83" t="s">
        <v>290</v>
      </c>
      <c r="P39" s="67"/>
      <c r="Q39" s="67" t="s">
        <v>289</v>
      </c>
      <c r="R39" s="67"/>
      <c r="S39" s="67" t="s">
        <v>291</v>
      </c>
      <c r="T39" s="67" t="s">
        <v>292</v>
      </c>
      <c r="U39" s="67"/>
      <c r="V39" s="82">
        <v>0</v>
      </c>
      <c r="W39" s="82"/>
      <c r="X39" s="82"/>
      <c r="Y39" s="105">
        <v>950013101</v>
      </c>
      <c r="Z39" s="67" t="s">
        <v>66</v>
      </c>
      <c r="AA39" s="92" t="s">
        <v>896</v>
      </c>
      <c r="AB39" s="82">
        <v>8</v>
      </c>
    </row>
    <row r="40" spans="1:28" s="68" customFormat="1" x14ac:dyDescent="0.25">
      <c r="A40" s="72" t="s">
        <v>447</v>
      </c>
      <c r="B40" s="72" t="s">
        <v>448</v>
      </c>
      <c r="C40" s="72" t="s">
        <v>449</v>
      </c>
      <c r="D40" s="72">
        <v>91410</v>
      </c>
      <c r="E40" s="72" t="s">
        <v>450</v>
      </c>
      <c r="F40" s="73" t="s">
        <v>451</v>
      </c>
      <c r="G40" s="73" t="s">
        <v>452</v>
      </c>
      <c r="H40" s="73" t="s">
        <v>287</v>
      </c>
      <c r="I40" s="72" t="s">
        <v>288</v>
      </c>
      <c r="J40" s="115">
        <v>2066</v>
      </c>
      <c r="K40" s="115">
        <v>21253</v>
      </c>
      <c r="L40" s="115">
        <v>129</v>
      </c>
      <c r="M40" s="74" t="s">
        <v>289</v>
      </c>
      <c r="N40" s="74" t="s">
        <v>75</v>
      </c>
      <c r="O40" s="72" t="s">
        <v>290</v>
      </c>
      <c r="P40" s="74"/>
      <c r="Q40" s="74" t="s">
        <v>289</v>
      </c>
      <c r="R40" s="74"/>
      <c r="S40" s="74" t="s">
        <v>291</v>
      </c>
      <c r="T40" s="74" t="s">
        <v>292</v>
      </c>
      <c r="U40" s="74"/>
      <c r="V40" s="73">
        <v>0</v>
      </c>
      <c r="W40" s="73"/>
      <c r="X40" s="73"/>
      <c r="Y40" s="116">
        <v>950013101</v>
      </c>
      <c r="Z40" s="74" t="s">
        <v>66</v>
      </c>
      <c r="AA40" s="117" t="s">
        <v>753</v>
      </c>
      <c r="AB40" s="73">
        <v>7</v>
      </c>
    </row>
  </sheetData>
  <mergeCells count="2">
    <mergeCell ref="A10:B10"/>
    <mergeCell ref="J30:L30"/>
  </mergeCells>
  <hyperlinks>
    <hyperlink ref="C3" r:id="rId1" xr:uid="{00000000-0004-0000-0500-000000000000}"/>
    <hyperlink ref="C15" r:id="rId2" xr:uid="{00000000-0004-0000-0500-000001000000}"/>
    <hyperlink ref="C30" r:id="rId3" xr:uid="{00000000-0004-0000-0500-000002000000}"/>
    <hyperlink ref="C10" r:id="rId4" xr:uid="{00000000-0004-0000-0500-000003000000}"/>
    <hyperlink ref="C39" r:id="rId5" xr:uid="{00000000-0004-0000-0500-000004000000}"/>
    <hyperlink ref="C40" r:id="rId6" xr:uid="{00000000-0004-0000-0500-000005000000}"/>
  </hyperlinks>
  <pageMargins left="0.511811024" right="0.511811024" top="0.78740157499999996" bottom="0.78740157499999996" header="0.31496062000000002" footer="0.31496062000000002"/>
  <pageSetup paperSize="9"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1" width="17" bestFit="1" customWidth="1"/>
    <col min="2" max="2" width="10" bestFit="1" customWidth="1"/>
    <col min="3" max="3" width="36.42578125" bestFit="1" customWidth="1"/>
    <col min="4" max="4" width="6" bestFit="1" customWidth="1"/>
    <col min="5" max="5" width="14.28515625" customWidth="1"/>
    <col min="6" max="6" width="14.7109375" style="13" bestFit="1" customWidth="1"/>
    <col min="7" max="7" width="34.7109375" style="13" bestFit="1" customWidth="1"/>
    <col min="8" max="8" width="37.140625" bestFit="1" customWidth="1"/>
    <col min="9" max="9" width="18.5703125" bestFit="1" customWidth="1"/>
    <col min="10" max="10" width="7.42578125" customWidth="1"/>
    <col min="11" max="11" width="7.140625" customWidth="1"/>
    <col min="12" max="12" width="8.5703125" style="13" customWidth="1"/>
    <col min="13" max="13" width="8" bestFit="1" customWidth="1"/>
    <col min="14" max="14" width="11.7109375" bestFit="1" customWidth="1"/>
    <col min="15" max="15" width="12.5703125" bestFit="1" customWidth="1"/>
    <col min="16" max="16" width="7.85546875" bestFit="1" customWidth="1"/>
    <col min="18" max="18" width="8.85546875" bestFit="1" customWidth="1"/>
    <col min="19" max="19" width="8.28515625" bestFit="1" customWidth="1"/>
    <col min="21" max="21" width="8.5703125" bestFit="1" customWidth="1"/>
    <col min="22" max="22" width="8.42578125" style="13" bestFit="1" customWidth="1"/>
    <col min="23" max="23" width="8.5703125" style="13" bestFit="1" customWidth="1"/>
    <col min="24" max="24" width="8.140625" style="13" bestFit="1" customWidth="1"/>
    <col min="25" max="25" width="11.85546875" customWidth="1"/>
    <col min="26" max="26" width="8.85546875" bestFit="1" customWidth="1"/>
    <col min="27" max="27" width="39.5703125" bestFit="1" customWidth="1"/>
    <col min="28" max="28" width="9.140625" style="13"/>
  </cols>
  <sheetData>
    <row r="1" spans="1:28" s="64" customFormat="1" ht="102" x14ac:dyDescent="0.2">
      <c r="A1" s="58" t="s">
        <v>82</v>
      </c>
      <c r="B1" s="59" t="s">
        <v>83</v>
      </c>
      <c r="C1" s="60" t="s">
        <v>84</v>
      </c>
      <c r="D1" s="60" t="s">
        <v>147</v>
      </c>
      <c r="E1" s="61" t="s">
        <v>85</v>
      </c>
      <c r="F1" s="61" t="s">
        <v>86</v>
      </c>
      <c r="G1" s="61" t="s">
        <v>87</v>
      </c>
      <c r="H1" s="61" t="s">
        <v>88</v>
      </c>
      <c r="I1" s="61" t="s">
        <v>89</v>
      </c>
      <c r="J1" s="62" t="s">
        <v>77</v>
      </c>
      <c r="K1" s="62" t="s">
        <v>76</v>
      </c>
      <c r="L1" s="62" t="s">
        <v>204</v>
      </c>
      <c r="M1" s="61" t="s">
        <v>90</v>
      </c>
      <c r="N1" s="61" t="s">
        <v>91</v>
      </c>
      <c r="O1" s="61" t="s">
        <v>92</v>
      </c>
      <c r="P1" s="61" t="s">
        <v>904</v>
      </c>
      <c r="Q1" s="61" t="s">
        <v>281</v>
      </c>
      <c r="R1" s="61" t="s">
        <v>905</v>
      </c>
      <c r="S1" s="61" t="s">
        <v>93</v>
      </c>
      <c r="T1" s="61" t="s">
        <v>94</v>
      </c>
      <c r="U1" s="61" t="s">
        <v>906</v>
      </c>
      <c r="V1" s="61" t="s">
        <v>95</v>
      </c>
      <c r="W1" s="61" t="s">
        <v>96</v>
      </c>
      <c r="X1" s="61" t="s">
        <v>97</v>
      </c>
      <c r="Y1" s="63" t="s">
        <v>98</v>
      </c>
      <c r="Z1" s="62" t="s">
        <v>99</v>
      </c>
      <c r="AA1" s="62" t="s">
        <v>100</v>
      </c>
      <c r="AB1" s="62" t="s">
        <v>101</v>
      </c>
    </row>
    <row r="2" spans="1:28" s="97" customFormat="1" x14ac:dyDescent="0.25">
      <c r="A2" s="83" t="s">
        <v>455</v>
      </c>
      <c r="B2" s="110" t="s">
        <v>456</v>
      </c>
      <c r="C2" s="94" t="s">
        <v>457</v>
      </c>
      <c r="D2" s="111">
        <v>98317</v>
      </c>
      <c r="E2" s="83" t="s">
        <v>458</v>
      </c>
      <c r="F2" s="82" t="s">
        <v>245</v>
      </c>
      <c r="G2" s="82" t="s">
        <v>459</v>
      </c>
      <c r="H2" s="108" t="s">
        <v>454</v>
      </c>
      <c r="I2" s="83" t="s">
        <v>460</v>
      </c>
      <c r="J2" s="82">
        <v>1651</v>
      </c>
      <c r="K2" s="82">
        <v>24040</v>
      </c>
      <c r="L2" s="82">
        <v>51</v>
      </c>
      <c r="M2" s="67" t="s">
        <v>289</v>
      </c>
      <c r="N2" s="67" t="s">
        <v>461</v>
      </c>
      <c r="O2" s="67" t="s">
        <v>290</v>
      </c>
      <c r="P2" s="67"/>
      <c r="Q2" s="67" t="s">
        <v>289</v>
      </c>
      <c r="R2" s="67"/>
      <c r="S2" s="67" t="s">
        <v>291</v>
      </c>
      <c r="T2" s="67" t="s">
        <v>292</v>
      </c>
      <c r="U2" s="67"/>
      <c r="V2" s="82">
        <v>5</v>
      </c>
      <c r="W2" s="82"/>
      <c r="X2" s="82"/>
      <c r="Y2" s="67">
        <v>960013317</v>
      </c>
      <c r="Z2" s="67" t="s">
        <v>66</v>
      </c>
      <c r="AA2" s="95" t="s">
        <v>873</v>
      </c>
      <c r="AB2" s="82">
        <v>10</v>
      </c>
    </row>
    <row r="3" spans="1:28" s="97" customFormat="1" x14ac:dyDescent="0.25">
      <c r="A3" s="83" t="s">
        <v>462</v>
      </c>
      <c r="B3" s="110" t="s">
        <v>463</v>
      </c>
      <c r="C3" s="94" t="s">
        <v>464</v>
      </c>
      <c r="D3" s="111">
        <v>98276</v>
      </c>
      <c r="E3" s="83" t="s">
        <v>458</v>
      </c>
      <c r="F3" s="82" t="s">
        <v>234</v>
      </c>
      <c r="G3" s="82" t="s">
        <v>465</v>
      </c>
      <c r="H3" s="108" t="s">
        <v>454</v>
      </c>
      <c r="I3" s="83" t="s">
        <v>460</v>
      </c>
      <c r="J3" s="82">
        <v>1241</v>
      </c>
      <c r="K3" s="82">
        <v>24042</v>
      </c>
      <c r="L3" s="109">
        <v>53</v>
      </c>
      <c r="M3" s="67" t="s">
        <v>289</v>
      </c>
      <c r="N3" s="67" t="s">
        <v>461</v>
      </c>
      <c r="O3" s="67" t="s">
        <v>290</v>
      </c>
      <c r="P3" s="67"/>
      <c r="Q3" s="67" t="s">
        <v>289</v>
      </c>
      <c r="R3" s="67"/>
      <c r="S3" s="67" t="s">
        <v>291</v>
      </c>
      <c r="T3" s="67" t="s">
        <v>292</v>
      </c>
      <c r="U3" s="67"/>
      <c r="V3" s="82">
        <v>5</v>
      </c>
      <c r="W3" s="82"/>
      <c r="X3" s="82"/>
      <c r="Y3" s="67">
        <v>960013317</v>
      </c>
      <c r="Z3" s="67" t="s">
        <v>66</v>
      </c>
      <c r="AA3" s="95" t="s">
        <v>874</v>
      </c>
      <c r="AB3" s="82">
        <v>10</v>
      </c>
    </row>
    <row r="4" spans="1:28" s="97" customFormat="1" x14ac:dyDescent="0.25">
      <c r="A4" s="83" t="s">
        <v>466</v>
      </c>
      <c r="B4" s="110" t="s">
        <v>467</v>
      </c>
      <c r="C4" s="94" t="s">
        <v>468</v>
      </c>
      <c r="D4" s="111">
        <v>98275</v>
      </c>
      <c r="E4" s="83" t="s">
        <v>458</v>
      </c>
      <c r="F4" s="82" t="s">
        <v>246</v>
      </c>
      <c r="G4" s="82" t="s">
        <v>469</v>
      </c>
      <c r="H4" s="82" t="s">
        <v>454</v>
      </c>
      <c r="I4" s="83" t="s">
        <v>460</v>
      </c>
      <c r="J4" s="82">
        <v>1652</v>
      </c>
      <c r="K4" s="82">
        <v>24041</v>
      </c>
      <c r="L4" s="82">
        <v>52</v>
      </c>
      <c r="M4" s="67" t="s">
        <v>289</v>
      </c>
      <c r="N4" s="67" t="s">
        <v>461</v>
      </c>
      <c r="O4" s="67" t="s">
        <v>290</v>
      </c>
      <c r="P4" s="67"/>
      <c r="Q4" s="67" t="s">
        <v>289</v>
      </c>
      <c r="R4" s="67"/>
      <c r="S4" s="67" t="s">
        <v>291</v>
      </c>
      <c r="T4" s="67" t="s">
        <v>292</v>
      </c>
      <c r="U4" s="67"/>
      <c r="V4" s="82">
        <v>5</v>
      </c>
      <c r="W4" s="82"/>
      <c r="X4" s="82"/>
      <c r="Y4" s="67">
        <v>960013317</v>
      </c>
      <c r="Z4" s="67" t="s">
        <v>66</v>
      </c>
      <c r="AA4" s="95" t="s">
        <v>875</v>
      </c>
      <c r="AB4" s="82">
        <v>10</v>
      </c>
    </row>
    <row r="5" spans="1:28" s="97" customFormat="1" x14ac:dyDescent="0.25">
      <c r="A5" s="83" t="s">
        <v>470</v>
      </c>
      <c r="B5" s="110" t="s">
        <v>471</v>
      </c>
      <c r="C5" s="94" t="s">
        <v>472</v>
      </c>
      <c r="D5" s="111">
        <v>98928</v>
      </c>
      <c r="E5" s="83" t="s">
        <v>458</v>
      </c>
      <c r="F5" s="82" t="s">
        <v>247</v>
      </c>
      <c r="G5" s="82" t="s">
        <v>473</v>
      </c>
      <c r="H5" s="82" t="s">
        <v>454</v>
      </c>
      <c r="I5" s="83" t="s">
        <v>460</v>
      </c>
      <c r="J5" s="82">
        <v>1675</v>
      </c>
      <c r="K5" s="82">
        <v>24051</v>
      </c>
      <c r="L5" s="82">
        <v>62</v>
      </c>
      <c r="M5" s="67" t="s">
        <v>289</v>
      </c>
      <c r="N5" s="67" t="s">
        <v>461</v>
      </c>
      <c r="O5" s="67" t="s">
        <v>290</v>
      </c>
      <c r="P5" s="67"/>
      <c r="Q5" s="67" t="s">
        <v>289</v>
      </c>
      <c r="R5" s="67"/>
      <c r="S5" s="67" t="s">
        <v>291</v>
      </c>
      <c r="T5" s="67" t="s">
        <v>292</v>
      </c>
      <c r="U5" s="67"/>
      <c r="V5" s="82">
        <v>5</v>
      </c>
      <c r="W5" s="82"/>
      <c r="X5" s="82"/>
      <c r="Y5" s="67">
        <v>960013316</v>
      </c>
      <c r="Z5" s="67" t="s">
        <v>66</v>
      </c>
      <c r="AA5" s="95" t="s">
        <v>876</v>
      </c>
      <c r="AB5" s="82">
        <v>10</v>
      </c>
    </row>
    <row r="6" spans="1:28" s="97" customFormat="1" x14ac:dyDescent="0.25">
      <c r="A6" s="83" t="s">
        <v>474</v>
      </c>
      <c r="B6" s="110" t="s">
        <v>475</v>
      </c>
      <c r="C6" s="94" t="s">
        <v>476</v>
      </c>
      <c r="D6" s="111">
        <v>98283</v>
      </c>
      <c r="E6" s="83" t="s">
        <v>458</v>
      </c>
      <c r="F6" s="82" t="s">
        <v>248</v>
      </c>
      <c r="G6" s="82" t="s">
        <v>477</v>
      </c>
      <c r="H6" s="82" t="s">
        <v>454</v>
      </c>
      <c r="I6" s="83" t="s">
        <v>460</v>
      </c>
      <c r="J6" s="82">
        <v>1859</v>
      </c>
      <c r="K6" s="82">
        <v>24049</v>
      </c>
      <c r="L6" s="82">
        <v>60</v>
      </c>
      <c r="M6" s="67" t="s">
        <v>289</v>
      </c>
      <c r="N6" s="67" t="s">
        <v>461</v>
      </c>
      <c r="O6" s="67" t="s">
        <v>290</v>
      </c>
      <c r="P6" s="67"/>
      <c r="Q6" s="67" t="s">
        <v>289</v>
      </c>
      <c r="R6" s="67"/>
      <c r="S6" s="67" t="s">
        <v>291</v>
      </c>
      <c r="T6" s="67" t="s">
        <v>292</v>
      </c>
      <c r="U6" s="67"/>
      <c r="V6" s="82">
        <v>5</v>
      </c>
      <c r="W6" s="82"/>
      <c r="X6" s="82"/>
      <c r="Y6" s="67">
        <v>960013316</v>
      </c>
      <c r="Z6" s="67" t="s">
        <v>66</v>
      </c>
      <c r="AA6" s="95" t="s">
        <v>877</v>
      </c>
      <c r="AB6" s="82">
        <v>10</v>
      </c>
    </row>
    <row r="7" spans="1:28" s="97" customFormat="1" x14ac:dyDescent="0.25">
      <c r="A7" s="83" t="s">
        <v>478</v>
      </c>
      <c r="B7" s="110" t="s">
        <v>479</v>
      </c>
      <c r="C7" s="94" t="s">
        <v>480</v>
      </c>
      <c r="D7" s="111">
        <v>98927</v>
      </c>
      <c r="E7" s="83" t="s">
        <v>458</v>
      </c>
      <c r="F7" s="82" t="s">
        <v>249</v>
      </c>
      <c r="G7" s="82" t="s">
        <v>481</v>
      </c>
      <c r="H7" s="82" t="s">
        <v>454</v>
      </c>
      <c r="I7" s="83" t="s">
        <v>460</v>
      </c>
      <c r="J7" s="82">
        <v>1934</v>
      </c>
      <c r="K7" s="82">
        <v>24197</v>
      </c>
      <c r="L7" s="82">
        <v>63</v>
      </c>
      <c r="M7" s="67" t="s">
        <v>289</v>
      </c>
      <c r="N7" s="67" t="s">
        <v>461</v>
      </c>
      <c r="O7" s="67" t="s">
        <v>290</v>
      </c>
      <c r="P7" s="67"/>
      <c r="Q7" s="67" t="s">
        <v>289</v>
      </c>
      <c r="R7" s="67"/>
      <c r="S7" s="67" t="s">
        <v>291</v>
      </c>
      <c r="T7" s="67" t="s">
        <v>292</v>
      </c>
      <c r="U7" s="67"/>
      <c r="V7" s="82">
        <v>5</v>
      </c>
      <c r="W7" s="82"/>
      <c r="X7" s="82"/>
      <c r="Y7" s="67">
        <v>960013316</v>
      </c>
      <c r="Z7" s="67" t="s">
        <v>66</v>
      </c>
      <c r="AA7" s="95" t="s">
        <v>878</v>
      </c>
      <c r="AB7" s="82">
        <v>10</v>
      </c>
    </row>
    <row r="8" spans="1:28" s="97" customFormat="1" x14ac:dyDescent="0.25">
      <c r="A8" s="83" t="s">
        <v>482</v>
      </c>
      <c r="B8" s="110" t="s">
        <v>483</v>
      </c>
      <c r="C8" s="94" t="s">
        <v>484</v>
      </c>
      <c r="D8" s="111">
        <v>98323</v>
      </c>
      <c r="E8" s="83" t="s">
        <v>485</v>
      </c>
      <c r="F8" s="82" t="s">
        <v>250</v>
      </c>
      <c r="G8" s="82" t="s">
        <v>486</v>
      </c>
      <c r="H8" s="82" t="s">
        <v>454</v>
      </c>
      <c r="I8" s="83" t="s">
        <v>460</v>
      </c>
      <c r="J8" s="82">
        <v>2075</v>
      </c>
      <c r="K8" s="82">
        <v>21262</v>
      </c>
      <c r="L8" s="82">
        <v>119</v>
      </c>
      <c r="M8" s="67" t="s">
        <v>289</v>
      </c>
      <c r="N8" s="67" t="s">
        <v>461</v>
      </c>
      <c r="O8" s="67" t="s">
        <v>290</v>
      </c>
      <c r="P8" s="67"/>
      <c r="Q8" s="67" t="s">
        <v>289</v>
      </c>
      <c r="R8" s="67"/>
      <c r="S8" s="67" t="s">
        <v>291</v>
      </c>
      <c r="T8" s="67" t="s">
        <v>292</v>
      </c>
      <c r="U8" s="67"/>
      <c r="V8" s="82">
        <v>5</v>
      </c>
      <c r="W8" s="82"/>
      <c r="X8" s="82"/>
      <c r="Y8" s="67">
        <v>960013316</v>
      </c>
      <c r="Z8" s="67" t="s">
        <v>66</v>
      </c>
      <c r="AA8" s="95" t="s">
        <v>879</v>
      </c>
      <c r="AB8" s="82">
        <v>10</v>
      </c>
    </row>
    <row r="9" spans="1:28" s="97" customFormat="1" x14ac:dyDescent="0.25">
      <c r="A9" s="83" t="s">
        <v>487</v>
      </c>
      <c r="B9" s="110" t="s">
        <v>488</v>
      </c>
      <c r="C9" s="94" t="s">
        <v>489</v>
      </c>
      <c r="D9" s="112">
        <v>98315</v>
      </c>
      <c r="E9" s="83" t="s">
        <v>458</v>
      </c>
      <c r="F9" s="82" t="s">
        <v>251</v>
      </c>
      <c r="G9" s="82" t="s">
        <v>490</v>
      </c>
      <c r="H9" s="82" t="s">
        <v>454</v>
      </c>
      <c r="I9" s="83" t="s">
        <v>460</v>
      </c>
      <c r="J9" s="82">
        <v>2073</v>
      </c>
      <c r="K9" s="82">
        <v>21260</v>
      </c>
      <c r="L9" s="82">
        <v>109</v>
      </c>
      <c r="M9" s="67" t="s">
        <v>289</v>
      </c>
      <c r="N9" s="67" t="s">
        <v>461</v>
      </c>
      <c r="O9" s="67" t="s">
        <v>290</v>
      </c>
      <c r="P9" s="67"/>
      <c r="Q9" s="67" t="s">
        <v>289</v>
      </c>
      <c r="R9" s="67"/>
      <c r="S9" s="67" t="s">
        <v>291</v>
      </c>
      <c r="T9" s="67" t="s">
        <v>292</v>
      </c>
      <c r="U9" s="67"/>
      <c r="V9" s="82">
        <v>5</v>
      </c>
      <c r="W9" s="82"/>
      <c r="X9" s="82"/>
      <c r="Y9" s="67">
        <v>960013317</v>
      </c>
      <c r="Z9" s="67" t="s">
        <v>66</v>
      </c>
      <c r="AA9" s="95" t="s">
        <v>880</v>
      </c>
      <c r="AB9" s="82">
        <v>10</v>
      </c>
    </row>
    <row r="10" spans="1:28" s="97" customFormat="1" x14ac:dyDescent="0.25">
      <c r="A10" s="83" t="s">
        <v>501</v>
      </c>
      <c r="B10" s="110" t="s">
        <v>502</v>
      </c>
      <c r="C10" s="94" t="s">
        <v>503</v>
      </c>
      <c r="D10" s="111">
        <v>98312</v>
      </c>
      <c r="E10" s="83" t="s">
        <v>458</v>
      </c>
      <c r="F10" s="82" t="s">
        <v>252</v>
      </c>
      <c r="G10" s="82" t="s">
        <v>504</v>
      </c>
      <c r="H10" s="82" t="s">
        <v>454</v>
      </c>
      <c r="I10" s="83" t="s">
        <v>460</v>
      </c>
      <c r="J10" s="82">
        <v>2071</v>
      </c>
      <c r="K10" s="82">
        <v>21258</v>
      </c>
      <c r="L10" s="82">
        <v>107</v>
      </c>
      <c r="M10" s="67" t="s">
        <v>289</v>
      </c>
      <c r="N10" s="67" t="s">
        <v>461</v>
      </c>
      <c r="O10" s="67" t="s">
        <v>290</v>
      </c>
      <c r="P10" s="67"/>
      <c r="Q10" s="67" t="s">
        <v>289</v>
      </c>
      <c r="R10" s="67"/>
      <c r="S10" s="67" t="s">
        <v>291</v>
      </c>
      <c r="T10" s="67" t="s">
        <v>292</v>
      </c>
      <c r="U10" s="67"/>
      <c r="V10" s="82">
        <v>5</v>
      </c>
      <c r="W10" s="82"/>
      <c r="X10" s="82"/>
      <c r="Y10" s="67">
        <v>960013317</v>
      </c>
      <c r="Z10" s="67" t="s">
        <v>66</v>
      </c>
      <c r="AA10" s="95" t="s">
        <v>881</v>
      </c>
      <c r="AB10" s="82">
        <v>10</v>
      </c>
    </row>
    <row r="11" spans="1:28" s="97" customFormat="1" x14ac:dyDescent="0.25">
      <c r="A11" s="83" t="s">
        <v>482</v>
      </c>
      <c r="B11" s="110" t="s">
        <v>508</v>
      </c>
      <c r="C11" s="83"/>
      <c r="D11" s="111">
        <v>98277</v>
      </c>
      <c r="E11" s="83" t="s">
        <v>458</v>
      </c>
      <c r="F11" s="82" t="s">
        <v>253</v>
      </c>
      <c r="G11" s="82" t="s">
        <v>509</v>
      </c>
      <c r="H11" s="82" t="s">
        <v>454</v>
      </c>
      <c r="I11" s="83" t="s">
        <v>460</v>
      </c>
      <c r="J11" s="82">
        <v>1671</v>
      </c>
      <c r="K11" s="82">
        <v>24043</v>
      </c>
      <c r="L11" s="82">
        <v>54</v>
      </c>
      <c r="M11" s="67" t="s">
        <v>289</v>
      </c>
      <c r="N11" s="67" t="s">
        <v>461</v>
      </c>
      <c r="O11" s="67" t="s">
        <v>290</v>
      </c>
      <c r="P11" s="67"/>
      <c r="Q11" s="67" t="s">
        <v>289</v>
      </c>
      <c r="R11" s="67"/>
      <c r="S11" s="67" t="s">
        <v>291</v>
      </c>
      <c r="T11" s="67" t="s">
        <v>292</v>
      </c>
      <c r="U11" s="67"/>
      <c r="V11" s="82"/>
      <c r="W11" s="82"/>
      <c r="X11" s="82"/>
      <c r="Y11" s="83"/>
      <c r="Z11" s="67" t="s">
        <v>66</v>
      </c>
      <c r="AA11" s="95" t="s">
        <v>882</v>
      </c>
      <c r="AB11" s="82">
        <v>10</v>
      </c>
    </row>
    <row r="12" spans="1:28" s="97" customFormat="1" x14ac:dyDescent="0.25">
      <c r="A12" s="83" t="s">
        <v>510</v>
      </c>
      <c r="B12" s="110" t="s">
        <v>511</v>
      </c>
      <c r="C12" s="94" t="s">
        <v>512</v>
      </c>
      <c r="D12" s="113">
        <v>98278</v>
      </c>
      <c r="E12" s="83" t="s">
        <v>458</v>
      </c>
      <c r="F12" s="82" t="s">
        <v>254</v>
      </c>
      <c r="G12" s="82" t="s">
        <v>513</v>
      </c>
      <c r="H12" s="82" t="s">
        <v>454</v>
      </c>
      <c r="I12" s="83" t="s">
        <v>460</v>
      </c>
      <c r="J12" s="86">
        <v>1672</v>
      </c>
      <c r="K12" s="86">
        <v>24044</v>
      </c>
      <c r="L12" s="86">
        <v>55</v>
      </c>
      <c r="M12" s="67" t="s">
        <v>289</v>
      </c>
      <c r="N12" s="67" t="s">
        <v>461</v>
      </c>
      <c r="O12" s="67" t="s">
        <v>290</v>
      </c>
      <c r="P12" s="67"/>
      <c r="Q12" s="67" t="s">
        <v>289</v>
      </c>
      <c r="R12" s="67"/>
      <c r="S12" s="67" t="s">
        <v>291</v>
      </c>
      <c r="T12" s="67" t="s">
        <v>292</v>
      </c>
      <c r="U12" s="67"/>
      <c r="V12" s="82">
        <v>5</v>
      </c>
      <c r="W12" s="82"/>
      <c r="X12" s="82"/>
      <c r="Y12" s="67">
        <v>960013317</v>
      </c>
      <c r="Z12" s="67" t="s">
        <v>66</v>
      </c>
      <c r="AA12" s="95" t="s">
        <v>883</v>
      </c>
      <c r="AB12" s="82">
        <v>10</v>
      </c>
    </row>
    <row r="13" spans="1:28" s="97" customFormat="1" x14ac:dyDescent="0.25">
      <c r="A13" s="83" t="s">
        <v>519</v>
      </c>
      <c r="B13" s="110" t="s">
        <v>520</v>
      </c>
      <c r="C13" s="94" t="s">
        <v>521</v>
      </c>
      <c r="D13" s="111">
        <v>98279</v>
      </c>
      <c r="E13" s="83" t="s">
        <v>458</v>
      </c>
      <c r="F13" s="82" t="s">
        <v>255</v>
      </c>
      <c r="G13" s="82" t="s">
        <v>522</v>
      </c>
      <c r="H13" s="82" t="s">
        <v>454</v>
      </c>
      <c r="I13" s="83" t="s">
        <v>460</v>
      </c>
      <c r="J13" s="82">
        <v>1849</v>
      </c>
      <c r="K13" s="82">
        <v>24045</v>
      </c>
      <c r="L13" s="82">
        <v>56</v>
      </c>
      <c r="M13" s="67" t="s">
        <v>289</v>
      </c>
      <c r="N13" s="67" t="s">
        <v>461</v>
      </c>
      <c r="O13" s="67" t="s">
        <v>290</v>
      </c>
      <c r="P13" s="67"/>
      <c r="Q13" s="67" t="s">
        <v>289</v>
      </c>
      <c r="R13" s="67"/>
      <c r="S13" s="67" t="s">
        <v>291</v>
      </c>
      <c r="T13" s="67" t="s">
        <v>292</v>
      </c>
      <c r="U13" s="67"/>
      <c r="V13" s="82">
        <v>5</v>
      </c>
      <c r="W13" s="82"/>
      <c r="X13" s="82"/>
      <c r="Y13" s="67">
        <v>960013316</v>
      </c>
      <c r="Z13" s="67" t="s">
        <v>66</v>
      </c>
      <c r="AA13" s="95" t="s">
        <v>884</v>
      </c>
      <c r="AB13" s="82">
        <v>10</v>
      </c>
    </row>
    <row r="14" spans="1:28" s="97" customFormat="1" x14ac:dyDescent="0.25">
      <c r="A14" s="83" t="s">
        <v>523</v>
      </c>
      <c r="B14" s="110" t="s">
        <v>524</v>
      </c>
      <c r="C14" s="94" t="s">
        <v>525</v>
      </c>
      <c r="D14" s="111">
        <v>98325</v>
      </c>
      <c r="E14" s="83" t="s">
        <v>458</v>
      </c>
      <c r="F14" s="82" t="s">
        <v>256</v>
      </c>
      <c r="G14" s="82" t="s">
        <v>526</v>
      </c>
      <c r="H14" s="82" t="s">
        <v>454</v>
      </c>
      <c r="I14" s="83" t="s">
        <v>460</v>
      </c>
      <c r="J14" s="82">
        <v>2076</v>
      </c>
      <c r="K14" s="82">
        <v>21263</v>
      </c>
      <c r="L14" s="82">
        <v>120</v>
      </c>
      <c r="M14" s="67" t="s">
        <v>289</v>
      </c>
      <c r="N14" s="67" t="s">
        <v>461</v>
      </c>
      <c r="O14" s="67" t="s">
        <v>290</v>
      </c>
      <c r="P14" s="67"/>
      <c r="Q14" s="67" t="s">
        <v>289</v>
      </c>
      <c r="R14" s="67"/>
      <c r="S14" s="67" t="s">
        <v>291</v>
      </c>
      <c r="T14" s="67" t="s">
        <v>292</v>
      </c>
      <c r="U14" s="67"/>
      <c r="V14" s="82">
        <v>5</v>
      </c>
      <c r="W14" s="82"/>
      <c r="X14" s="82"/>
      <c r="Y14" s="67">
        <v>960013317</v>
      </c>
      <c r="Z14" s="67" t="s">
        <v>66</v>
      </c>
      <c r="AA14" s="95" t="s">
        <v>885</v>
      </c>
      <c r="AB14" s="82">
        <v>10</v>
      </c>
    </row>
    <row r="15" spans="1:28" s="97" customFormat="1" x14ac:dyDescent="0.25">
      <c r="A15" s="83" t="s">
        <v>527</v>
      </c>
      <c r="B15" s="110" t="s">
        <v>528</v>
      </c>
      <c r="C15" s="94" t="s">
        <v>529</v>
      </c>
      <c r="D15" s="111">
        <v>98280</v>
      </c>
      <c r="E15" s="83" t="s">
        <v>458</v>
      </c>
      <c r="F15" s="82" t="s">
        <v>257</v>
      </c>
      <c r="G15" s="82" t="s">
        <v>530</v>
      </c>
      <c r="H15" s="82" t="s">
        <v>454</v>
      </c>
      <c r="I15" s="83" t="s">
        <v>460</v>
      </c>
      <c r="J15" s="82">
        <v>1853</v>
      </c>
      <c r="K15" s="82">
        <v>24046</v>
      </c>
      <c r="L15" s="82">
        <v>57</v>
      </c>
      <c r="M15" s="67" t="s">
        <v>289</v>
      </c>
      <c r="N15" s="67" t="s">
        <v>461</v>
      </c>
      <c r="O15" s="67" t="s">
        <v>290</v>
      </c>
      <c r="P15" s="67"/>
      <c r="Q15" s="67" t="s">
        <v>289</v>
      </c>
      <c r="R15" s="67"/>
      <c r="S15" s="67" t="s">
        <v>291</v>
      </c>
      <c r="T15" s="67" t="s">
        <v>292</v>
      </c>
      <c r="U15" s="67"/>
      <c r="V15" s="82">
        <v>5</v>
      </c>
      <c r="W15" s="82"/>
      <c r="X15" s="82"/>
      <c r="Y15" s="67">
        <v>960013317</v>
      </c>
      <c r="Z15" s="67" t="s">
        <v>66</v>
      </c>
      <c r="AA15" s="95" t="s">
        <v>886</v>
      </c>
      <c r="AB15" s="82">
        <v>10</v>
      </c>
    </row>
    <row r="16" spans="1:28" s="97" customFormat="1" x14ac:dyDescent="0.25">
      <c r="A16" s="83" t="s">
        <v>531</v>
      </c>
      <c r="B16" s="110" t="s">
        <v>532</v>
      </c>
      <c r="C16" s="94" t="s">
        <v>533</v>
      </c>
      <c r="D16" s="111">
        <v>98314</v>
      </c>
      <c r="E16" s="83" t="s">
        <v>458</v>
      </c>
      <c r="F16" s="82" t="s">
        <v>258</v>
      </c>
      <c r="G16" s="82" t="s">
        <v>534</v>
      </c>
      <c r="H16" s="82" t="s">
        <v>454</v>
      </c>
      <c r="I16" s="83" t="s">
        <v>460</v>
      </c>
      <c r="J16" s="82">
        <v>2072</v>
      </c>
      <c r="K16" s="82">
        <v>21259</v>
      </c>
      <c r="L16" s="82">
        <v>108</v>
      </c>
      <c r="M16" s="67" t="s">
        <v>289</v>
      </c>
      <c r="N16" s="67" t="s">
        <v>461</v>
      </c>
      <c r="O16" s="67" t="s">
        <v>290</v>
      </c>
      <c r="P16" s="67"/>
      <c r="Q16" s="67" t="s">
        <v>289</v>
      </c>
      <c r="R16" s="67"/>
      <c r="S16" s="67" t="s">
        <v>291</v>
      </c>
      <c r="T16" s="67" t="s">
        <v>292</v>
      </c>
      <c r="U16" s="67"/>
      <c r="V16" s="82">
        <v>5</v>
      </c>
      <c r="W16" s="82"/>
      <c r="X16" s="82"/>
      <c r="Y16" s="67">
        <v>960013316</v>
      </c>
      <c r="Z16" s="67" t="s">
        <v>66</v>
      </c>
      <c r="AA16" s="95" t="s">
        <v>887</v>
      </c>
      <c r="AB16" s="82">
        <v>10</v>
      </c>
    </row>
    <row r="17" spans="1:28" s="97" customFormat="1" x14ac:dyDescent="0.25">
      <c r="A17" s="83" t="s">
        <v>535</v>
      </c>
      <c r="B17" s="110" t="s">
        <v>536</v>
      </c>
      <c r="C17" s="94" t="s">
        <v>537</v>
      </c>
      <c r="D17" s="111">
        <v>98301</v>
      </c>
      <c r="E17" s="83" t="s">
        <v>458</v>
      </c>
      <c r="F17" s="82" t="s">
        <v>224</v>
      </c>
      <c r="G17" s="82" t="s">
        <v>538</v>
      </c>
      <c r="H17" s="82" t="s">
        <v>454</v>
      </c>
      <c r="I17" s="83" t="s">
        <v>460</v>
      </c>
      <c r="J17" s="82">
        <v>1936</v>
      </c>
      <c r="K17" s="82">
        <v>24199</v>
      </c>
      <c r="L17" s="82">
        <v>65</v>
      </c>
      <c r="M17" s="67" t="s">
        <v>289</v>
      </c>
      <c r="N17" s="67" t="s">
        <v>461</v>
      </c>
      <c r="O17" s="67" t="s">
        <v>290</v>
      </c>
      <c r="P17" s="67"/>
      <c r="Q17" s="67" t="s">
        <v>289</v>
      </c>
      <c r="R17" s="67"/>
      <c r="S17" s="67" t="s">
        <v>291</v>
      </c>
      <c r="T17" s="67" t="s">
        <v>292</v>
      </c>
      <c r="U17" s="67"/>
      <c r="V17" s="82">
        <v>5</v>
      </c>
      <c r="W17" s="82"/>
      <c r="X17" s="82"/>
      <c r="Y17" s="67">
        <v>960013316</v>
      </c>
      <c r="Z17" s="67" t="s">
        <v>66</v>
      </c>
      <c r="AA17" s="95" t="s">
        <v>888</v>
      </c>
      <c r="AB17" s="82">
        <v>10</v>
      </c>
    </row>
    <row r="18" spans="1:28" s="97" customFormat="1" x14ac:dyDescent="0.25">
      <c r="A18" s="83" t="s">
        <v>539</v>
      </c>
      <c r="B18" s="110" t="s">
        <v>540</v>
      </c>
      <c r="C18" s="94" t="s">
        <v>541</v>
      </c>
      <c r="D18" s="111">
        <v>98282</v>
      </c>
      <c r="E18" s="83" t="s">
        <v>458</v>
      </c>
      <c r="F18" s="82" t="s">
        <v>228</v>
      </c>
      <c r="G18" s="82" t="s">
        <v>542</v>
      </c>
      <c r="H18" s="82" t="s">
        <v>454</v>
      </c>
      <c r="I18" s="83" t="s">
        <v>460</v>
      </c>
      <c r="J18" s="82">
        <v>1858</v>
      </c>
      <c r="K18" s="82">
        <v>24048</v>
      </c>
      <c r="L18" s="82">
        <v>59</v>
      </c>
      <c r="M18" s="67" t="s">
        <v>289</v>
      </c>
      <c r="N18" s="67" t="s">
        <v>461</v>
      </c>
      <c r="O18" s="67" t="s">
        <v>290</v>
      </c>
      <c r="P18" s="67"/>
      <c r="Q18" s="67" t="s">
        <v>289</v>
      </c>
      <c r="R18" s="67"/>
      <c r="S18" s="67" t="s">
        <v>291</v>
      </c>
      <c r="T18" s="67" t="s">
        <v>292</v>
      </c>
      <c r="U18" s="67"/>
      <c r="V18" s="82">
        <v>5</v>
      </c>
      <c r="W18" s="82"/>
      <c r="X18" s="82"/>
      <c r="Y18" s="67">
        <v>960013316</v>
      </c>
      <c r="Z18" s="67" t="s">
        <v>66</v>
      </c>
      <c r="AA18" s="95" t="s">
        <v>889</v>
      </c>
      <c r="AB18" s="82">
        <v>10</v>
      </c>
    </row>
    <row r="19" spans="1:28" s="97" customFormat="1" x14ac:dyDescent="0.25">
      <c r="A19" s="83" t="s">
        <v>543</v>
      </c>
      <c r="B19" s="110" t="s">
        <v>544</v>
      </c>
      <c r="C19" s="94" t="s">
        <v>545</v>
      </c>
      <c r="D19" s="111">
        <v>98300</v>
      </c>
      <c r="E19" s="83" t="s">
        <v>458</v>
      </c>
      <c r="F19" s="82" t="s">
        <v>228</v>
      </c>
      <c r="G19" s="82" t="s">
        <v>546</v>
      </c>
      <c r="H19" s="82" t="s">
        <v>454</v>
      </c>
      <c r="I19" s="83" t="s">
        <v>460</v>
      </c>
      <c r="J19" s="82">
        <v>1935</v>
      </c>
      <c r="K19" s="82">
        <v>24198</v>
      </c>
      <c r="L19" s="82">
        <v>64</v>
      </c>
      <c r="M19" s="67" t="s">
        <v>289</v>
      </c>
      <c r="N19" s="67" t="s">
        <v>461</v>
      </c>
      <c r="O19" s="67" t="s">
        <v>290</v>
      </c>
      <c r="P19" s="67"/>
      <c r="Q19" s="67" t="s">
        <v>289</v>
      </c>
      <c r="R19" s="67"/>
      <c r="S19" s="67" t="s">
        <v>291</v>
      </c>
      <c r="T19" s="67" t="s">
        <v>292</v>
      </c>
      <c r="U19" s="67"/>
      <c r="V19" s="82">
        <v>5</v>
      </c>
      <c r="W19" s="82"/>
      <c r="X19" s="82"/>
      <c r="Y19" s="67">
        <v>960013317</v>
      </c>
      <c r="Z19" s="67" t="s">
        <v>66</v>
      </c>
      <c r="AA19" s="95" t="s">
        <v>890</v>
      </c>
      <c r="AB19" s="82">
        <v>10</v>
      </c>
    </row>
    <row r="20" spans="1:28" s="97" customFormat="1" x14ac:dyDescent="0.25">
      <c r="A20" s="83" t="s">
        <v>547</v>
      </c>
      <c r="B20" s="110" t="s">
        <v>548</v>
      </c>
      <c r="C20" s="94" t="s">
        <v>549</v>
      </c>
      <c r="D20" s="111">
        <v>98281</v>
      </c>
      <c r="E20" s="83" t="s">
        <v>458</v>
      </c>
      <c r="F20" s="82" t="s">
        <v>259</v>
      </c>
      <c r="G20" s="82" t="s">
        <v>550</v>
      </c>
      <c r="H20" s="82" t="s">
        <v>454</v>
      </c>
      <c r="I20" s="83" t="s">
        <v>460</v>
      </c>
      <c r="J20" s="82">
        <v>1857</v>
      </c>
      <c r="K20" s="82">
        <v>24047</v>
      </c>
      <c r="L20" s="82">
        <v>58</v>
      </c>
      <c r="M20" s="67" t="s">
        <v>289</v>
      </c>
      <c r="N20" s="67" t="s">
        <v>461</v>
      </c>
      <c r="O20" s="67" t="s">
        <v>290</v>
      </c>
      <c r="P20" s="67"/>
      <c r="Q20" s="67" t="s">
        <v>289</v>
      </c>
      <c r="R20" s="67"/>
      <c r="S20" s="67" t="s">
        <v>291</v>
      </c>
      <c r="T20" s="67" t="s">
        <v>292</v>
      </c>
      <c r="U20" s="67"/>
      <c r="V20" s="82">
        <v>5</v>
      </c>
      <c r="W20" s="82"/>
      <c r="X20" s="82"/>
      <c r="Y20" s="67">
        <v>960013317</v>
      </c>
      <c r="Z20" s="67" t="s">
        <v>66</v>
      </c>
      <c r="AA20" s="95" t="s">
        <v>891</v>
      </c>
      <c r="AB20" s="82">
        <v>10</v>
      </c>
    </row>
    <row r="21" spans="1:28" s="97" customFormat="1" x14ac:dyDescent="0.25">
      <c r="A21" s="83" t="s">
        <v>551</v>
      </c>
      <c r="B21" s="110" t="s">
        <v>552</v>
      </c>
      <c r="C21" s="94" t="s">
        <v>553</v>
      </c>
      <c r="D21" s="112">
        <v>98284</v>
      </c>
      <c r="E21" s="83" t="s">
        <v>458</v>
      </c>
      <c r="F21" s="82" t="s">
        <v>260</v>
      </c>
      <c r="G21" s="82" t="s">
        <v>554</v>
      </c>
      <c r="H21" s="82" t="s">
        <v>454</v>
      </c>
      <c r="I21" s="83" t="s">
        <v>460</v>
      </c>
      <c r="J21" s="82">
        <v>1860</v>
      </c>
      <c r="K21" s="82">
        <v>24050</v>
      </c>
      <c r="L21" s="82">
        <v>61</v>
      </c>
      <c r="M21" s="67" t="s">
        <v>289</v>
      </c>
      <c r="N21" s="67" t="s">
        <v>461</v>
      </c>
      <c r="O21" s="67" t="s">
        <v>290</v>
      </c>
      <c r="P21" s="67"/>
      <c r="Q21" s="67" t="s">
        <v>289</v>
      </c>
      <c r="R21" s="67"/>
      <c r="S21" s="67" t="s">
        <v>291</v>
      </c>
      <c r="T21" s="67" t="s">
        <v>292</v>
      </c>
      <c r="U21" s="67"/>
      <c r="V21" s="82">
        <v>5</v>
      </c>
      <c r="W21" s="82"/>
      <c r="X21" s="82"/>
      <c r="Y21" s="67">
        <v>960013317</v>
      </c>
      <c r="Z21" s="67" t="s">
        <v>66</v>
      </c>
      <c r="AA21" s="95" t="s">
        <v>892</v>
      </c>
      <c r="AB21" s="82">
        <v>10</v>
      </c>
    </row>
    <row r="22" spans="1:28" s="97" customFormat="1" x14ac:dyDescent="0.25">
      <c r="A22" s="83" t="s">
        <v>555</v>
      </c>
      <c r="B22" s="110" t="s">
        <v>556</v>
      </c>
      <c r="C22" s="94" t="s">
        <v>557</v>
      </c>
      <c r="D22" s="112">
        <v>98326</v>
      </c>
      <c r="E22" s="83" t="s">
        <v>458</v>
      </c>
      <c r="F22" s="82" t="s">
        <v>261</v>
      </c>
      <c r="G22" s="82" t="s">
        <v>558</v>
      </c>
      <c r="H22" s="82" t="s">
        <v>454</v>
      </c>
      <c r="I22" s="83" t="s">
        <v>460</v>
      </c>
      <c r="J22" s="82">
        <v>2077</v>
      </c>
      <c r="K22" s="82">
        <v>21264</v>
      </c>
      <c r="L22" s="82">
        <v>122</v>
      </c>
      <c r="M22" s="67" t="s">
        <v>289</v>
      </c>
      <c r="N22" s="67" t="s">
        <v>461</v>
      </c>
      <c r="O22" s="67" t="s">
        <v>290</v>
      </c>
      <c r="P22" s="67"/>
      <c r="Q22" s="67" t="s">
        <v>289</v>
      </c>
      <c r="R22" s="67"/>
      <c r="S22" s="67" t="s">
        <v>291</v>
      </c>
      <c r="T22" s="67" t="s">
        <v>292</v>
      </c>
      <c r="U22" s="67"/>
      <c r="V22" s="82">
        <v>5</v>
      </c>
      <c r="W22" s="82"/>
      <c r="X22" s="82"/>
      <c r="Y22" s="67">
        <v>960013316</v>
      </c>
      <c r="Z22" s="67" t="s">
        <v>66</v>
      </c>
      <c r="AA22" s="95" t="s">
        <v>893</v>
      </c>
      <c r="AB22" s="82">
        <v>10</v>
      </c>
    </row>
    <row r="23" spans="1:28" s="97" customFormat="1" x14ac:dyDescent="0.25">
      <c r="A23" s="73" t="s">
        <v>755</v>
      </c>
      <c r="B23" s="72" t="s">
        <v>756</v>
      </c>
      <c r="C23" s="75" t="s">
        <v>758</v>
      </c>
      <c r="D23" s="114"/>
      <c r="E23" s="72" t="s">
        <v>741</v>
      </c>
      <c r="F23" s="73" t="s">
        <v>754</v>
      </c>
      <c r="G23" s="73" t="s">
        <v>757</v>
      </c>
      <c r="H23" s="73" t="s">
        <v>454</v>
      </c>
      <c r="I23" s="72" t="s">
        <v>460</v>
      </c>
      <c r="J23" s="73"/>
      <c r="K23" s="73"/>
      <c r="L23" s="73"/>
      <c r="M23" s="74" t="s">
        <v>289</v>
      </c>
      <c r="N23" s="74" t="s">
        <v>461</v>
      </c>
      <c r="O23" s="74" t="s">
        <v>290</v>
      </c>
      <c r="P23" s="74"/>
      <c r="Q23" s="74" t="s">
        <v>289</v>
      </c>
      <c r="R23" s="74"/>
      <c r="S23" s="74" t="s">
        <v>291</v>
      </c>
      <c r="T23" s="74" t="s">
        <v>292</v>
      </c>
      <c r="U23" s="74"/>
      <c r="V23" s="73">
        <v>5</v>
      </c>
      <c r="W23" s="73"/>
      <c r="X23" s="73"/>
      <c r="Y23" s="74">
        <v>960013316</v>
      </c>
      <c r="Z23" s="74" t="s">
        <v>66</v>
      </c>
      <c r="AA23" s="72"/>
      <c r="AB23" s="73"/>
    </row>
    <row r="24" spans="1:28" s="68" customFormat="1" x14ac:dyDescent="0.25">
      <c r="A24" s="83" t="s">
        <v>491</v>
      </c>
      <c r="B24" s="110" t="s">
        <v>492</v>
      </c>
      <c r="C24" s="94" t="s">
        <v>493</v>
      </c>
      <c r="D24" s="111">
        <v>98286</v>
      </c>
      <c r="E24" s="83" t="s">
        <v>494</v>
      </c>
      <c r="F24" s="82" t="s">
        <v>495</v>
      </c>
      <c r="G24" s="82" t="s">
        <v>496</v>
      </c>
      <c r="H24" s="82" t="s">
        <v>454</v>
      </c>
      <c r="I24" s="83" t="s">
        <v>460</v>
      </c>
      <c r="J24" s="82">
        <v>1901</v>
      </c>
      <c r="K24" s="82"/>
      <c r="L24" s="82">
        <v>124</v>
      </c>
      <c r="M24" s="67" t="s">
        <v>289</v>
      </c>
      <c r="N24" s="67" t="s">
        <v>461</v>
      </c>
      <c r="O24" s="67" t="s">
        <v>290</v>
      </c>
      <c r="P24" s="67"/>
      <c r="Q24" s="67" t="s">
        <v>289</v>
      </c>
      <c r="R24" s="67"/>
      <c r="S24" s="67" t="s">
        <v>291</v>
      </c>
      <c r="T24" s="67" t="s">
        <v>292</v>
      </c>
      <c r="U24" s="67"/>
      <c r="V24" s="82">
        <v>5</v>
      </c>
      <c r="W24" s="82"/>
      <c r="X24" s="82"/>
      <c r="Y24" s="67">
        <v>960014110</v>
      </c>
      <c r="Z24" s="67" t="s">
        <v>66</v>
      </c>
      <c r="AA24" s="93" t="s">
        <v>897</v>
      </c>
      <c r="AB24" s="66">
        <v>8</v>
      </c>
    </row>
    <row r="25" spans="1:28" s="68" customFormat="1" x14ac:dyDescent="0.25">
      <c r="A25" s="83" t="s">
        <v>497</v>
      </c>
      <c r="B25" s="110" t="s">
        <v>498</v>
      </c>
      <c r="C25" s="94" t="s">
        <v>499</v>
      </c>
      <c r="D25" s="111">
        <v>98430</v>
      </c>
      <c r="E25" s="83" t="s">
        <v>494</v>
      </c>
      <c r="F25" s="82" t="s">
        <v>213</v>
      </c>
      <c r="G25" s="82" t="s">
        <v>500</v>
      </c>
      <c r="H25" s="82" t="s">
        <v>454</v>
      </c>
      <c r="I25" s="83" t="s">
        <v>460</v>
      </c>
      <c r="J25" s="82">
        <v>1901</v>
      </c>
      <c r="K25" s="82"/>
      <c r="L25" s="82">
        <v>124</v>
      </c>
      <c r="M25" s="67" t="s">
        <v>289</v>
      </c>
      <c r="N25" s="67" t="s">
        <v>461</v>
      </c>
      <c r="O25" s="67" t="s">
        <v>290</v>
      </c>
      <c r="P25" s="67"/>
      <c r="Q25" s="67" t="s">
        <v>289</v>
      </c>
      <c r="R25" s="67"/>
      <c r="S25" s="67" t="s">
        <v>291</v>
      </c>
      <c r="T25" s="67" t="s">
        <v>292</v>
      </c>
      <c r="U25" s="67"/>
      <c r="V25" s="82">
        <v>5</v>
      </c>
      <c r="W25" s="82"/>
      <c r="X25" s="82"/>
      <c r="Y25" s="67">
        <v>960014110</v>
      </c>
      <c r="Z25" s="67" t="s">
        <v>66</v>
      </c>
      <c r="AA25" s="93" t="s">
        <v>897</v>
      </c>
      <c r="AB25" s="66">
        <v>8</v>
      </c>
    </row>
    <row r="26" spans="1:28" s="68" customFormat="1" x14ac:dyDescent="0.25">
      <c r="A26" s="83" t="s">
        <v>505</v>
      </c>
      <c r="B26" s="110" t="s">
        <v>174</v>
      </c>
      <c r="C26" s="94" t="s">
        <v>506</v>
      </c>
      <c r="D26" s="111">
        <v>91731</v>
      </c>
      <c r="E26" s="83" t="s">
        <v>494</v>
      </c>
      <c r="F26" s="82" t="s">
        <v>239</v>
      </c>
      <c r="G26" s="82" t="s">
        <v>507</v>
      </c>
      <c r="H26" s="82" t="s">
        <v>454</v>
      </c>
      <c r="I26" s="83" t="s">
        <v>460</v>
      </c>
      <c r="J26" s="82">
        <v>1901</v>
      </c>
      <c r="K26" s="82"/>
      <c r="L26" s="82">
        <v>124</v>
      </c>
      <c r="M26" s="67" t="s">
        <v>289</v>
      </c>
      <c r="N26" s="67" t="s">
        <v>461</v>
      </c>
      <c r="O26" s="67" t="s">
        <v>290</v>
      </c>
      <c r="P26" s="67"/>
      <c r="Q26" s="67" t="s">
        <v>289</v>
      </c>
      <c r="R26" s="67"/>
      <c r="S26" s="67" t="s">
        <v>291</v>
      </c>
      <c r="T26" s="67" t="s">
        <v>292</v>
      </c>
      <c r="U26" s="67"/>
      <c r="V26" s="82">
        <v>5</v>
      </c>
      <c r="W26" s="82"/>
      <c r="X26" s="82"/>
      <c r="Y26" s="67">
        <v>960014110</v>
      </c>
      <c r="Z26" s="67" t="s">
        <v>66</v>
      </c>
      <c r="AA26" s="93" t="s">
        <v>897</v>
      </c>
      <c r="AB26" s="66">
        <v>8</v>
      </c>
    </row>
    <row r="27" spans="1:28" s="68" customFormat="1" x14ac:dyDescent="0.25">
      <c r="A27" s="83" t="s">
        <v>514</v>
      </c>
      <c r="B27" s="110" t="s">
        <v>515</v>
      </c>
      <c r="C27" s="94" t="s">
        <v>516</v>
      </c>
      <c r="D27" s="111">
        <v>95731</v>
      </c>
      <c r="E27" s="83" t="s">
        <v>494</v>
      </c>
      <c r="F27" s="82" t="s">
        <v>517</v>
      </c>
      <c r="G27" s="82" t="s">
        <v>518</v>
      </c>
      <c r="H27" s="82" t="s">
        <v>454</v>
      </c>
      <c r="I27" s="83" t="s">
        <v>460</v>
      </c>
      <c r="J27" s="82">
        <v>1901</v>
      </c>
      <c r="K27" s="82"/>
      <c r="L27" s="82">
        <v>124</v>
      </c>
      <c r="M27" s="67" t="s">
        <v>289</v>
      </c>
      <c r="N27" s="67" t="s">
        <v>461</v>
      </c>
      <c r="O27" s="67" t="s">
        <v>290</v>
      </c>
      <c r="P27" s="67"/>
      <c r="Q27" s="67" t="s">
        <v>289</v>
      </c>
      <c r="R27" s="67"/>
      <c r="S27" s="67" t="s">
        <v>291</v>
      </c>
      <c r="T27" s="67" t="s">
        <v>292</v>
      </c>
      <c r="U27" s="67"/>
      <c r="V27" s="82">
        <v>5</v>
      </c>
      <c r="W27" s="82"/>
      <c r="X27" s="82"/>
      <c r="Y27" s="67">
        <v>960014110</v>
      </c>
      <c r="Z27" s="67" t="s">
        <v>66</v>
      </c>
      <c r="AA27" s="93" t="s">
        <v>897</v>
      </c>
      <c r="AB27" s="66">
        <v>8</v>
      </c>
    </row>
    <row r="28" spans="1:28" s="68" customFormat="1" x14ac:dyDescent="0.25">
      <c r="A28" s="83" t="s">
        <v>559</v>
      </c>
      <c r="B28" s="110" t="s">
        <v>560</v>
      </c>
      <c r="C28" s="94" t="s">
        <v>561</v>
      </c>
      <c r="D28" s="112">
        <v>98329</v>
      </c>
      <c r="E28" s="83" t="s">
        <v>494</v>
      </c>
      <c r="F28" s="82" t="s">
        <v>562</v>
      </c>
      <c r="G28" s="82" t="s">
        <v>563</v>
      </c>
      <c r="H28" s="82" t="s">
        <v>454</v>
      </c>
      <c r="I28" s="83" t="s">
        <v>460</v>
      </c>
      <c r="J28" s="82">
        <v>1901</v>
      </c>
      <c r="K28" s="82"/>
      <c r="L28" s="82">
        <v>124</v>
      </c>
      <c r="M28" s="67" t="s">
        <v>289</v>
      </c>
      <c r="N28" s="67" t="s">
        <v>461</v>
      </c>
      <c r="O28" s="67" t="s">
        <v>290</v>
      </c>
      <c r="P28" s="67"/>
      <c r="Q28" s="67" t="s">
        <v>289</v>
      </c>
      <c r="R28" s="67"/>
      <c r="S28" s="67" t="s">
        <v>291</v>
      </c>
      <c r="T28" s="67" t="s">
        <v>292</v>
      </c>
      <c r="U28" s="67"/>
      <c r="V28" s="82">
        <v>5</v>
      </c>
      <c r="W28" s="82"/>
      <c r="X28" s="82"/>
      <c r="Y28" s="67">
        <v>960014110</v>
      </c>
      <c r="Z28" s="67" t="s">
        <v>66</v>
      </c>
      <c r="AA28" s="93" t="s">
        <v>897</v>
      </c>
      <c r="AB28" s="66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9"/>
  <sheetViews>
    <sheetView workbookViewId="0">
      <selection activeCell="G21" sqref="G21"/>
    </sheetView>
  </sheetViews>
  <sheetFormatPr defaultRowHeight="15" x14ac:dyDescent="0.25"/>
  <cols>
    <col min="1" max="1" width="17" style="13" bestFit="1" customWidth="1"/>
    <col min="2" max="2" width="10" bestFit="1" customWidth="1"/>
    <col min="3" max="3" width="38.140625" bestFit="1" customWidth="1"/>
    <col min="4" max="4" width="6" bestFit="1" customWidth="1"/>
    <col min="5" max="5" width="22.42578125" style="13" bestFit="1" customWidth="1"/>
    <col min="6" max="6" width="14.7109375" style="13" bestFit="1" customWidth="1"/>
    <col min="7" max="7" width="34.7109375" style="13" bestFit="1" customWidth="1"/>
    <col min="8" max="8" width="37.140625" bestFit="1" customWidth="1"/>
    <col min="9" max="9" width="18.5703125" bestFit="1" customWidth="1"/>
    <col min="10" max="10" width="7.42578125" customWidth="1"/>
    <col min="11" max="11" width="7.140625" customWidth="1"/>
    <col min="12" max="12" width="8.5703125" style="13" customWidth="1"/>
    <col min="13" max="13" width="8" bestFit="1" customWidth="1"/>
    <col min="14" max="14" width="11.7109375" bestFit="1" customWidth="1"/>
    <col min="15" max="15" width="12.5703125" bestFit="1" customWidth="1"/>
    <col min="16" max="16" width="7.85546875" bestFit="1" customWidth="1"/>
    <col min="18" max="18" width="8.85546875" bestFit="1" customWidth="1"/>
    <col min="19" max="19" width="8.28515625" bestFit="1" customWidth="1"/>
    <col min="21" max="21" width="8.5703125" bestFit="1" customWidth="1"/>
    <col min="22" max="22" width="8.42578125" bestFit="1" customWidth="1"/>
    <col min="23" max="23" width="8.5703125" bestFit="1" customWidth="1"/>
    <col min="24" max="24" width="8.140625" bestFit="1" customWidth="1"/>
    <col min="25" max="25" width="11.85546875" customWidth="1"/>
    <col min="26" max="26" width="8.85546875" bestFit="1" customWidth="1"/>
  </cols>
  <sheetData>
    <row r="1" spans="1:26" s="64" customFormat="1" ht="102" x14ac:dyDescent="0.2">
      <c r="A1" s="58" t="s">
        <v>82</v>
      </c>
      <c r="B1" s="59" t="s">
        <v>83</v>
      </c>
      <c r="C1" s="60" t="s">
        <v>84</v>
      </c>
      <c r="D1" s="60" t="s">
        <v>147</v>
      </c>
      <c r="E1" s="61" t="s">
        <v>85</v>
      </c>
      <c r="F1" s="61" t="s">
        <v>86</v>
      </c>
      <c r="G1" s="61" t="s">
        <v>87</v>
      </c>
      <c r="H1" s="61" t="s">
        <v>88</v>
      </c>
      <c r="I1" s="61" t="s">
        <v>89</v>
      </c>
      <c r="J1" s="62" t="s">
        <v>77</v>
      </c>
      <c r="K1" s="62" t="s">
        <v>76</v>
      </c>
      <c r="L1" s="62" t="s">
        <v>204</v>
      </c>
      <c r="M1" s="61" t="s">
        <v>90</v>
      </c>
      <c r="N1" s="61" t="s">
        <v>91</v>
      </c>
      <c r="O1" s="61" t="s">
        <v>92</v>
      </c>
      <c r="P1" s="61" t="s">
        <v>904</v>
      </c>
      <c r="Q1" s="61" t="s">
        <v>281</v>
      </c>
      <c r="R1" s="61" t="s">
        <v>905</v>
      </c>
      <c r="S1" s="61" t="s">
        <v>93</v>
      </c>
      <c r="T1" s="61" t="s">
        <v>94</v>
      </c>
      <c r="U1" s="61" t="s">
        <v>906</v>
      </c>
      <c r="V1" s="61" t="s">
        <v>95</v>
      </c>
      <c r="W1" s="61" t="s">
        <v>96</v>
      </c>
      <c r="X1" s="61" t="s">
        <v>97</v>
      </c>
      <c r="Y1" s="63" t="s">
        <v>98</v>
      </c>
      <c r="Z1" s="62" t="s">
        <v>99</v>
      </c>
    </row>
    <row r="2" spans="1:26" x14ac:dyDescent="0.25">
      <c r="A2" s="102" t="s">
        <v>170</v>
      </c>
      <c r="B2" s="102" t="s">
        <v>739</v>
      </c>
      <c r="C2" s="75" t="s">
        <v>740</v>
      </c>
      <c r="D2" s="103"/>
      <c r="E2" s="103" t="s">
        <v>741</v>
      </c>
      <c r="F2" s="103" t="s">
        <v>742</v>
      </c>
      <c r="G2" s="103" t="s">
        <v>743</v>
      </c>
      <c r="H2" s="73" t="s">
        <v>567</v>
      </c>
      <c r="I2" s="72" t="s">
        <v>568</v>
      </c>
      <c r="J2" s="75"/>
      <c r="K2" s="75"/>
      <c r="L2" s="75"/>
      <c r="M2" s="74" t="s">
        <v>289</v>
      </c>
      <c r="N2" s="74" t="s">
        <v>75</v>
      </c>
      <c r="O2" s="72" t="s">
        <v>290</v>
      </c>
      <c r="P2" s="74"/>
      <c r="Q2" s="74" t="s">
        <v>289</v>
      </c>
      <c r="R2" s="74"/>
      <c r="S2" s="74" t="s">
        <v>291</v>
      </c>
      <c r="T2" s="74" t="s">
        <v>292</v>
      </c>
      <c r="U2" s="74"/>
      <c r="V2" s="73">
        <v>0</v>
      </c>
      <c r="W2" s="104"/>
      <c r="X2" s="104"/>
      <c r="Y2" s="72">
        <v>10015065</v>
      </c>
      <c r="Z2" s="74" t="s">
        <v>66</v>
      </c>
    </row>
    <row r="3" spans="1:26" x14ac:dyDescent="0.25">
      <c r="A3" s="103" t="s">
        <v>744</v>
      </c>
      <c r="B3" s="103" t="s">
        <v>172</v>
      </c>
      <c r="C3" s="75" t="s">
        <v>750</v>
      </c>
      <c r="D3" s="103"/>
      <c r="E3" s="103" t="s">
        <v>741</v>
      </c>
      <c r="F3" s="103" t="s">
        <v>745</v>
      </c>
      <c r="G3" s="103" t="s">
        <v>746</v>
      </c>
      <c r="H3" s="73" t="s">
        <v>567</v>
      </c>
      <c r="I3" s="72" t="s">
        <v>568</v>
      </c>
      <c r="J3" s="75"/>
      <c r="K3" s="75"/>
      <c r="L3" s="75"/>
      <c r="M3" s="74" t="s">
        <v>289</v>
      </c>
      <c r="N3" s="74" t="s">
        <v>75</v>
      </c>
      <c r="O3" s="72" t="s">
        <v>290</v>
      </c>
      <c r="P3" s="74"/>
      <c r="Q3" s="74" t="s">
        <v>289</v>
      </c>
      <c r="R3" s="74"/>
      <c r="S3" s="74" t="s">
        <v>291</v>
      </c>
      <c r="T3" s="74" t="s">
        <v>292</v>
      </c>
      <c r="U3" s="74"/>
      <c r="V3" s="73">
        <v>0</v>
      </c>
      <c r="W3" s="104"/>
      <c r="X3" s="104"/>
      <c r="Y3" s="72">
        <v>10015065</v>
      </c>
      <c r="Z3" s="74" t="s">
        <v>66</v>
      </c>
    </row>
    <row r="4" spans="1:26" x14ac:dyDescent="0.25">
      <c r="A4" s="103" t="s">
        <v>752</v>
      </c>
      <c r="B4" s="103" t="s">
        <v>171</v>
      </c>
      <c r="C4" s="75" t="s">
        <v>751</v>
      </c>
      <c r="D4" s="103"/>
      <c r="E4" s="103" t="s">
        <v>741</v>
      </c>
      <c r="F4" s="103" t="s">
        <v>748</v>
      </c>
      <c r="G4" s="103" t="s">
        <v>747</v>
      </c>
      <c r="H4" s="73" t="s">
        <v>567</v>
      </c>
      <c r="I4" s="72" t="s">
        <v>568</v>
      </c>
      <c r="J4" s="75"/>
      <c r="K4" s="75"/>
      <c r="L4" s="75"/>
      <c r="M4" s="74" t="s">
        <v>289</v>
      </c>
      <c r="N4" s="74" t="s">
        <v>75</v>
      </c>
      <c r="O4" s="72" t="s">
        <v>290</v>
      </c>
      <c r="P4" s="74"/>
      <c r="Q4" s="74" t="s">
        <v>289</v>
      </c>
      <c r="R4" s="74"/>
      <c r="S4" s="74" t="s">
        <v>291</v>
      </c>
      <c r="T4" s="74" t="s">
        <v>292</v>
      </c>
      <c r="U4" s="74"/>
      <c r="V4" s="73">
        <v>0</v>
      </c>
      <c r="W4" s="104"/>
      <c r="X4" s="104"/>
      <c r="Y4" s="72">
        <v>10015065</v>
      </c>
      <c r="Z4" s="74" t="s">
        <v>66</v>
      </c>
    </row>
    <row r="5" spans="1:26" s="68" customFormat="1" x14ac:dyDescent="0.25">
      <c r="A5" s="73" t="s">
        <v>182</v>
      </c>
      <c r="B5" s="72" t="s">
        <v>182</v>
      </c>
      <c r="C5" s="75" t="s">
        <v>687</v>
      </c>
      <c r="D5" s="72">
        <v>95501</v>
      </c>
      <c r="E5" s="73" t="s">
        <v>688</v>
      </c>
      <c r="F5" s="73" t="s">
        <v>689</v>
      </c>
      <c r="G5" s="73" t="s">
        <v>690</v>
      </c>
      <c r="H5" s="73" t="s">
        <v>675</v>
      </c>
      <c r="I5" s="73" t="s">
        <v>678</v>
      </c>
      <c r="J5" s="73">
        <v>1834</v>
      </c>
      <c r="K5" s="73">
        <v>21135</v>
      </c>
      <c r="L5" s="73">
        <v>101</v>
      </c>
      <c r="M5" s="74" t="s">
        <v>289</v>
      </c>
      <c r="N5" s="74" t="s">
        <v>679</v>
      </c>
      <c r="O5" s="72" t="s">
        <v>290</v>
      </c>
      <c r="P5" s="74"/>
      <c r="Q5" s="74" t="s">
        <v>289</v>
      </c>
      <c r="R5" s="74"/>
      <c r="S5" s="74" t="s">
        <v>291</v>
      </c>
      <c r="T5" s="74" t="s">
        <v>292</v>
      </c>
      <c r="U5" s="74"/>
      <c r="V5" s="73">
        <v>5</v>
      </c>
      <c r="W5" s="73"/>
      <c r="X5" s="73"/>
      <c r="Y5" s="72">
        <v>60013131</v>
      </c>
      <c r="Z5" s="74" t="s">
        <v>66</v>
      </c>
    </row>
    <row r="6" spans="1:26" s="68" customFormat="1" x14ac:dyDescent="0.25">
      <c r="A6" s="73" t="s">
        <v>176</v>
      </c>
      <c r="B6" s="72" t="s">
        <v>176</v>
      </c>
      <c r="C6" s="75" t="s">
        <v>712</v>
      </c>
      <c r="D6" s="72">
        <v>95444</v>
      </c>
      <c r="E6" s="73" t="s">
        <v>688</v>
      </c>
      <c r="F6" s="73" t="s">
        <v>713</v>
      </c>
      <c r="G6" s="73" t="s">
        <v>714</v>
      </c>
      <c r="H6" s="73" t="s">
        <v>675</v>
      </c>
      <c r="I6" s="73" t="s">
        <v>678</v>
      </c>
      <c r="J6" s="73">
        <v>1834</v>
      </c>
      <c r="K6" s="73">
        <v>21135</v>
      </c>
      <c r="L6" s="73">
        <v>101</v>
      </c>
      <c r="M6" s="74" t="s">
        <v>289</v>
      </c>
      <c r="N6" s="74" t="s">
        <v>679</v>
      </c>
      <c r="O6" s="72" t="s">
        <v>290</v>
      </c>
      <c r="P6" s="74"/>
      <c r="Q6" s="74" t="s">
        <v>289</v>
      </c>
      <c r="R6" s="74"/>
      <c r="S6" s="74" t="s">
        <v>291</v>
      </c>
      <c r="T6" s="74" t="s">
        <v>292</v>
      </c>
      <c r="U6" s="74"/>
      <c r="V6" s="73">
        <v>5</v>
      </c>
      <c r="W6" s="73"/>
      <c r="X6" s="73"/>
      <c r="Y6" s="72">
        <v>60013131</v>
      </c>
      <c r="Z6" s="74" t="s">
        <v>66</v>
      </c>
    </row>
    <row r="7" spans="1:26" s="68" customFormat="1" x14ac:dyDescent="0.25">
      <c r="A7" s="73" t="s">
        <v>727</v>
      </c>
      <c r="B7" s="76" t="s">
        <v>727</v>
      </c>
      <c r="C7" s="75" t="s">
        <v>728</v>
      </c>
      <c r="D7" s="72">
        <v>94522</v>
      </c>
      <c r="E7" s="73" t="s">
        <v>688</v>
      </c>
      <c r="F7" s="77" t="s">
        <v>234</v>
      </c>
      <c r="G7" s="77" t="s">
        <v>729</v>
      </c>
      <c r="H7" s="73" t="s">
        <v>675</v>
      </c>
      <c r="I7" s="73" t="s">
        <v>678</v>
      </c>
      <c r="J7" s="73">
        <v>1834</v>
      </c>
      <c r="K7" s="73">
        <v>21135</v>
      </c>
      <c r="L7" s="73">
        <v>101</v>
      </c>
      <c r="M7" s="74" t="s">
        <v>289</v>
      </c>
      <c r="N7" s="74" t="s">
        <v>679</v>
      </c>
      <c r="O7" s="72" t="s">
        <v>290</v>
      </c>
      <c r="P7" s="74"/>
      <c r="Q7" s="74" t="s">
        <v>289</v>
      </c>
      <c r="R7" s="74"/>
      <c r="S7" s="74" t="s">
        <v>291</v>
      </c>
      <c r="T7" s="74" t="s">
        <v>292</v>
      </c>
      <c r="U7" s="74"/>
      <c r="V7" s="73">
        <v>5</v>
      </c>
      <c r="W7" s="73"/>
      <c r="X7" s="73"/>
      <c r="Y7" s="72">
        <v>60013131</v>
      </c>
      <c r="Z7" s="74" t="s">
        <v>66</v>
      </c>
    </row>
    <row r="8" spans="1:26" s="68" customFormat="1" x14ac:dyDescent="0.25">
      <c r="A8" s="73" t="s">
        <v>177</v>
      </c>
      <c r="B8" s="72" t="s">
        <v>177</v>
      </c>
      <c r="C8" s="75" t="s">
        <v>735</v>
      </c>
      <c r="D8" s="72">
        <v>95443</v>
      </c>
      <c r="E8" s="73" t="s">
        <v>736</v>
      </c>
      <c r="F8" s="73" t="s">
        <v>737</v>
      </c>
      <c r="G8" s="73" t="s">
        <v>738</v>
      </c>
      <c r="H8" s="73" t="s">
        <v>675</v>
      </c>
      <c r="I8" s="73" t="s">
        <v>678</v>
      </c>
      <c r="J8" s="73">
        <v>1834</v>
      </c>
      <c r="K8" s="73">
        <v>21135</v>
      </c>
      <c r="L8" s="73">
        <v>101</v>
      </c>
      <c r="M8" s="74" t="s">
        <v>289</v>
      </c>
      <c r="N8" s="74" t="s">
        <v>679</v>
      </c>
      <c r="O8" s="72" t="s">
        <v>290</v>
      </c>
      <c r="P8" s="74"/>
      <c r="Q8" s="74" t="s">
        <v>289</v>
      </c>
      <c r="R8" s="74"/>
      <c r="S8" s="74" t="s">
        <v>291</v>
      </c>
      <c r="T8" s="74" t="s">
        <v>292</v>
      </c>
      <c r="U8" s="74"/>
      <c r="V8" s="73">
        <v>5</v>
      </c>
      <c r="W8" s="73"/>
      <c r="X8" s="73"/>
      <c r="Y8" s="72">
        <v>60013131</v>
      </c>
      <c r="Z8" s="74" t="s">
        <v>66</v>
      </c>
    </row>
    <row r="9" spans="1:26" s="97" customFormat="1" x14ac:dyDescent="0.25">
      <c r="A9" s="73" t="s">
        <v>755</v>
      </c>
      <c r="B9" s="72" t="s">
        <v>756</v>
      </c>
      <c r="C9" s="75" t="s">
        <v>758</v>
      </c>
      <c r="D9" s="114"/>
      <c r="E9" s="73" t="s">
        <v>741</v>
      </c>
      <c r="F9" s="73" t="s">
        <v>754</v>
      </c>
      <c r="G9" s="73" t="s">
        <v>757</v>
      </c>
      <c r="H9" s="73" t="s">
        <v>454</v>
      </c>
      <c r="I9" s="72" t="s">
        <v>460</v>
      </c>
      <c r="J9" s="73"/>
      <c r="K9" s="73"/>
      <c r="L9" s="73"/>
      <c r="M9" s="74" t="s">
        <v>289</v>
      </c>
      <c r="N9" s="74" t="s">
        <v>461</v>
      </c>
      <c r="O9" s="74" t="s">
        <v>290</v>
      </c>
      <c r="P9" s="74"/>
      <c r="Q9" s="74" t="s">
        <v>289</v>
      </c>
      <c r="R9" s="74"/>
      <c r="S9" s="74" t="s">
        <v>291</v>
      </c>
      <c r="T9" s="74" t="s">
        <v>292</v>
      </c>
      <c r="U9" s="74"/>
      <c r="V9" s="73">
        <v>5</v>
      </c>
      <c r="W9" s="73"/>
      <c r="X9" s="73"/>
      <c r="Y9" s="74">
        <v>960013316</v>
      </c>
      <c r="Z9" s="74" t="s">
        <v>66</v>
      </c>
    </row>
    <row r="10" spans="1:26" x14ac:dyDescent="0.25">
      <c r="A10" s="73" t="s">
        <v>447</v>
      </c>
      <c r="B10" s="72" t="s">
        <v>448</v>
      </c>
      <c r="C10" s="72" t="s">
        <v>449</v>
      </c>
      <c r="D10" s="72">
        <v>91410</v>
      </c>
      <c r="E10" s="73" t="s">
        <v>450</v>
      </c>
      <c r="F10" s="73" t="s">
        <v>451</v>
      </c>
      <c r="G10" s="73" t="s">
        <v>452</v>
      </c>
      <c r="H10" s="73" t="s">
        <v>287</v>
      </c>
      <c r="I10" s="72" t="s">
        <v>288</v>
      </c>
      <c r="J10" s="115">
        <v>2066</v>
      </c>
      <c r="K10" s="115">
        <v>21253</v>
      </c>
      <c r="L10" s="115">
        <v>129</v>
      </c>
      <c r="M10" s="74" t="s">
        <v>289</v>
      </c>
      <c r="N10" s="74" t="s">
        <v>75</v>
      </c>
      <c r="O10" s="72" t="s">
        <v>290</v>
      </c>
      <c r="P10" s="74"/>
      <c r="Q10" s="74" t="s">
        <v>289</v>
      </c>
      <c r="R10" s="74"/>
      <c r="S10" s="74" t="s">
        <v>291</v>
      </c>
      <c r="T10" s="74" t="s">
        <v>292</v>
      </c>
      <c r="U10" s="74"/>
      <c r="V10" s="73">
        <v>0</v>
      </c>
      <c r="W10" s="73"/>
      <c r="X10" s="73"/>
      <c r="Y10" s="116">
        <v>950013101</v>
      </c>
      <c r="Z10" s="74" t="s">
        <v>66</v>
      </c>
    </row>
    <row r="13" spans="1:26" ht="15.75" x14ac:dyDescent="0.25">
      <c r="C13" s="118" t="s">
        <v>764</v>
      </c>
    </row>
    <row r="14" spans="1:26" s="97" customFormat="1" x14ac:dyDescent="0.25">
      <c r="A14" s="83" t="s">
        <v>407</v>
      </c>
      <c r="B14" s="83" t="s">
        <v>408</v>
      </c>
      <c r="C14" s="83" t="s">
        <v>409</v>
      </c>
      <c r="D14" s="83">
        <v>91326</v>
      </c>
      <c r="E14" s="83" t="s">
        <v>410</v>
      </c>
      <c r="F14" s="82" t="s">
        <v>411</v>
      </c>
      <c r="G14" s="82" t="s">
        <v>412</v>
      </c>
      <c r="H14" s="82" t="s">
        <v>287</v>
      </c>
      <c r="I14" s="83" t="s">
        <v>288</v>
      </c>
      <c r="J14" s="107">
        <v>2066</v>
      </c>
      <c r="K14" s="107">
        <v>21253</v>
      </c>
      <c r="L14" s="107">
        <v>129</v>
      </c>
      <c r="M14" s="67" t="s">
        <v>289</v>
      </c>
      <c r="N14" s="67" t="s">
        <v>75</v>
      </c>
      <c r="O14" s="83" t="s">
        <v>290</v>
      </c>
      <c r="P14" s="67"/>
      <c r="Q14" s="67" t="s">
        <v>289</v>
      </c>
      <c r="R14" s="67"/>
      <c r="S14" s="67" t="s">
        <v>291</v>
      </c>
      <c r="T14" s="67" t="s">
        <v>292</v>
      </c>
      <c r="U14" s="67"/>
      <c r="V14" s="82">
        <v>0</v>
      </c>
      <c r="W14" s="82"/>
      <c r="X14" s="82"/>
      <c r="Y14" s="105">
        <v>950013101</v>
      </c>
      <c r="Z14" s="67" t="s">
        <v>66</v>
      </c>
    </row>
    <row r="15" spans="1:26" s="97" customFormat="1" x14ac:dyDescent="0.25">
      <c r="A15" s="83" t="s">
        <v>413</v>
      </c>
      <c r="B15" s="83" t="s">
        <v>414</v>
      </c>
      <c r="C15" s="83" t="s">
        <v>415</v>
      </c>
      <c r="D15" s="83">
        <v>92001</v>
      </c>
      <c r="E15" s="83" t="s">
        <v>410</v>
      </c>
      <c r="F15" s="82" t="s">
        <v>246</v>
      </c>
      <c r="G15" s="82" t="s">
        <v>416</v>
      </c>
      <c r="H15" s="82" t="s">
        <v>287</v>
      </c>
      <c r="I15" s="83" t="s">
        <v>288</v>
      </c>
      <c r="J15" s="107">
        <v>2066</v>
      </c>
      <c r="K15" s="107">
        <v>21253</v>
      </c>
      <c r="L15" s="107">
        <v>129</v>
      </c>
      <c r="M15" s="67" t="s">
        <v>289</v>
      </c>
      <c r="N15" s="67" t="s">
        <v>75</v>
      </c>
      <c r="O15" s="83" t="s">
        <v>290</v>
      </c>
      <c r="P15" s="67"/>
      <c r="Q15" s="67" t="s">
        <v>289</v>
      </c>
      <c r="R15" s="67"/>
      <c r="S15" s="67" t="s">
        <v>291</v>
      </c>
      <c r="T15" s="67" t="s">
        <v>292</v>
      </c>
      <c r="U15" s="67"/>
      <c r="V15" s="82">
        <v>0</v>
      </c>
      <c r="W15" s="82"/>
      <c r="X15" s="82"/>
      <c r="Y15" s="105">
        <v>950013101</v>
      </c>
      <c r="Z15" s="67" t="s">
        <v>66</v>
      </c>
    </row>
    <row r="16" spans="1:26" s="97" customFormat="1" x14ac:dyDescent="0.25">
      <c r="A16" s="83" t="s">
        <v>417</v>
      </c>
      <c r="B16" s="83" t="s">
        <v>418</v>
      </c>
      <c r="C16" s="83" t="s">
        <v>419</v>
      </c>
      <c r="D16" s="83">
        <v>91973</v>
      </c>
      <c r="E16" s="83" t="s">
        <v>410</v>
      </c>
      <c r="F16" s="82" t="s">
        <v>420</v>
      </c>
      <c r="G16" s="82" t="s">
        <v>421</v>
      </c>
      <c r="H16" s="82" t="s">
        <v>287</v>
      </c>
      <c r="I16" s="83" t="s">
        <v>288</v>
      </c>
      <c r="J16" s="107">
        <v>2066</v>
      </c>
      <c r="K16" s="107">
        <v>21253</v>
      </c>
      <c r="L16" s="107">
        <v>129</v>
      </c>
      <c r="M16" s="67" t="s">
        <v>289</v>
      </c>
      <c r="N16" s="67" t="s">
        <v>75</v>
      </c>
      <c r="O16" s="83" t="s">
        <v>290</v>
      </c>
      <c r="P16" s="67"/>
      <c r="Q16" s="67" t="s">
        <v>289</v>
      </c>
      <c r="R16" s="67"/>
      <c r="S16" s="67" t="s">
        <v>291</v>
      </c>
      <c r="T16" s="67" t="s">
        <v>292</v>
      </c>
      <c r="U16" s="67"/>
      <c r="V16" s="82">
        <v>0</v>
      </c>
      <c r="W16" s="82"/>
      <c r="X16" s="82"/>
      <c r="Y16" s="105">
        <v>950013101</v>
      </c>
      <c r="Z16" s="67" t="s">
        <v>66</v>
      </c>
    </row>
    <row r="17" spans="1:26" s="97" customFormat="1" x14ac:dyDescent="0.25">
      <c r="A17" s="83" t="s">
        <v>422</v>
      </c>
      <c r="B17" s="83" t="s">
        <v>423</v>
      </c>
      <c r="C17" s="83" t="s">
        <v>424</v>
      </c>
      <c r="D17" s="83">
        <v>91584</v>
      </c>
      <c r="E17" s="83" t="s">
        <v>410</v>
      </c>
      <c r="F17" s="82" t="s">
        <v>425</v>
      </c>
      <c r="G17" s="82" t="s">
        <v>426</v>
      </c>
      <c r="H17" s="82" t="s">
        <v>287</v>
      </c>
      <c r="I17" s="83" t="s">
        <v>288</v>
      </c>
      <c r="J17" s="107">
        <v>2066</v>
      </c>
      <c r="K17" s="107">
        <v>21253</v>
      </c>
      <c r="L17" s="107">
        <v>129</v>
      </c>
      <c r="M17" s="67" t="s">
        <v>289</v>
      </c>
      <c r="N17" s="67" t="s">
        <v>75</v>
      </c>
      <c r="O17" s="83" t="s">
        <v>290</v>
      </c>
      <c r="P17" s="67"/>
      <c r="Q17" s="67" t="s">
        <v>289</v>
      </c>
      <c r="R17" s="67"/>
      <c r="S17" s="67" t="s">
        <v>291</v>
      </c>
      <c r="T17" s="67" t="s">
        <v>292</v>
      </c>
      <c r="U17" s="67"/>
      <c r="V17" s="82">
        <v>0</v>
      </c>
      <c r="W17" s="82"/>
      <c r="X17" s="82"/>
      <c r="Y17" s="105">
        <v>950013101</v>
      </c>
      <c r="Z17" s="67" t="s">
        <v>66</v>
      </c>
    </row>
    <row r="18" spans="1:26" s="97" customFormat="1" x14ac:dyDescent="0.25">
      <c r="A18" s="83" t="s">
        <v>427</v>
      </c>
      <c r="B18" s="83" t="s">
        <v>428</v>
      </c>
      <c r="C18" s="83" t="s">
        <v>429</v>
      </c>
      <c r="D18" s="83">
        <v>91297</v>
      </c>
      <c r="E18" s="83" t="s">
        <v>410</v>
      </c>
      <c r="F18" s="82" t="s">
        <v>430</v>
      </c>
      <c r="G18" s="82" t="s">
        <v>431</v>
      </c>
      <c r="H18" s="82" t="s">
        <v>287</v>
      </c>
      <c r="I18" s="83" t="s">
        <v>288</v>
      </c>
      <c r="J18" s="107">
        <v>2066</v>
      </c>
      <c r="K18" s="107">
        <v>21253</v>
      </c>
      <c r="L18" s="107">
        <v>129</v>
      </c>
      <c r="M18" s="67" t="s">
        <v>289</v>
      </c>
      <c r="N18" s="67" t="s">
        <v>75</v>
      </c>
      <c r="O18" s="83" t="s">
        <v>290</v>
      </c>
      <c r="P18" s="67"/>
      <c r="Q18" s="67" t="s">
        <v>289</v>
      </c>
      <c r="R18" s="67"/>
      <c r="S18" s="67" t="s">
        <v>291</v>
      </c>
      <c r="T18" s="67" t="s">
        <v>292</v>
      </c>
      <c r="U18" s="67"/>
      <c r="V18" s="82">
        <v>0</v>
      </c>
      <c r="W18" s="82"/>
      <c r="X18" s="82"/>
      <c r="Y18" s="105">
        <v>950013101</v>
      </c>
      <c r="Z18" s="67" t="s">
        <v>66</v>
      </c>
    </row>
    <row r="19" spans="1:26" s="97" customFormat="1" x14ac:dyDescent="0.25">
      <c r="A19" s="83" t="s">
        <v>432</v>
      </c>
      <c r="B19" s="83" t="s">
        <v>433</v>
      </c>
      <c r="C19" s="83" t="s">
        <v>434</v>
      </c>
      <c r="D19" s="83">
        <v>91525</v>
      </c>
      <c r="E19" s="83" t="s">
        <v>410</v>
      </c>
      <c r="F19" s="82" t="s">
        <v>435</v>
      </c>
      <c r="G19" s="82" t="s">
        <v>436</v>
      </c>
      <c r="H19" s="82" t="s">
        <v>287</v>
      </c>
      <c r="I19" s="83" t="s">
        <v>288</v>
      </c>
      <c r="J19" s="107">
        <v>2066</v>
      </c>
      <c r="K19" s="107">
        <v>21253</v>
      </c>
      <c r="L19" s="107">
        <v>129</v>
      </c>
      <c r="M19" s="67" t="s">
        <v>289</v>
      </c>
      <c r="N19" s="67" t="s">
        <v>75</v>
      </c>
      <c r="O19" s="83" t="s">
        <v>290</v>
      </c>
      <c r="P19" s="67"/>
      <c r="Q19" s="67" t="s">
        <v>289</v>
      </c>
      <c r="R19" s="67"/>
      <c r="S19" s="67" t="s">
        <v>291</v>
      </c>
      <c r="T19" s="67" t="s">
        <v>292</v>
      </c>
      <c r="U19" s="67"/>
      <c r="V19" s="82">
        <v>0</v>
      </c>
      <c r="W19" s="82"/>
      <c r="X19" s="82"/>
      <c r="Y19" s="105">
        <v>950013101</v>
      </c>
      <c r="Z19" s="67" t="s">
        <v>66</v>
      </c>
    </row>
  </sheetData>
  <hyperlinks>
    <hyperlink ref="C10" r:id="rId1" xr:uid="{00000000-0004-0000-07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"/>
  <sheetViews>
    <sheetView showGridLines="0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53</v>
      </c>
      <c r="B1" s="9" t="s">
        <v>54</v>
      </c>
      <c r="C1" s="9" t="s">
        <v>55</v>
      </c>
      <c r="D1" s="9" t="s">
        <v>1</v>
      </c>
      <c r="E1" s="9" t="s">
        <v>56</v>
      </c>
      <c r="F1" s="9" t="s">
        <v>57</v>
      </c>
      <c r="G1" s="9" t="s">
        <v>58</v>
      </c>
      <c r="H1" s="9" t="s">
        <v>62</v>
      </c>
      <c r="I1" s="9" t="s">
        <v>63</v>
      </c>
      <c r="J1" s="9" t="s">
        <v>59</v>
      </c>
      <c r="K1" s="9" t="s">
        <v>64</v>
      </c>
      <c r="L1" s="9" t="s">
        <v>65</v>
      </c>
    </row>
    <row r="2" spans="1:12" x14ac:dyDescent="0.25">
      <c r="A2" s="6"/>
      <c r="B2" s="12"/>
      <c r="C2" s="6"/>
      <c r="D2" s="12"/>
      <c r="E2" s="12"/>
      <c r="F2" s="6"/>
      <c r="G2" s="6"/>
      <c r="H2" s="20"/>
      <c r="I2" s="6"/>
      <c r="J2" s="12"/>
      <c r="K2" s="6"/>
      <c r="L2" s="12"/>
    </row>
    <row r="3" spans="1:12" x14ac:dyDescent="0.25">
      <c r="A3" s="6"/>
      <c r="B3" s="12"/>
      <c r="C3" s="6"/>
      <c r="D3" s="12"/>
      <c r="E3" s="12"/>
      <c r="F3" s="6"/>
      <c r="G3" s="6"/>
      <c r="H3" s="20"/>
      <c r="I3" s="6"/>
      <c r="J3" s="12"/>
      <c r="K3" s="6"/>
      <c r="L3" s="12"/>
    </row>
    <row r="4" spans="1:12" x14ac:dyDescent="0.25">
      <c r="A4" s="6"/>
      <c r="B4" s="12"/>
      <c r="C4" s="6"/>
      <c r="D4" s="12"/>
      <c r="E4" s="12"/>
      <c r="F4" s="6"/>
      <c r="G4" s="6"/>
      <c r="H4" s="20"/>
      <c r="I4" s="6"/>
      <c r="J4" s="12"/>
      <c r="K4" s="6"/>
      <c r="L4" s="12"/>
    </row>
    <row r="5" spans="1:12" x14ac:dyDescent="0.25">
      <c r="A5" s="6"/>
      <c r="B5" s="12"/>
      <c r="C5" s="6"/>
      <c r="D5" s="12"/>
      <c r="E5" s="12"/>
      <c r="F5" s="6"/>
      <c r="G5" s="6"/>
      <c r="H5" s="20"/>
      <c r="I5" s="6"/>
      <c r="J5" s="12"/>
      <c r="K5" s="6"/>
      <c r="L5" s="12"/>
    </row>
    <row r="6" spans="1:12" x14ac:dyDescent="0.25">
      <c r="A6" s="19"/>
      <c r="B6" s="12"/>
      <c r="C6" s="6"/>
      <c r="D6" s="12"/>
      <c r="E6" s="12"/>
      <c r="F6" s="6"/>
      <c r="G6" s="6"/>
      <c r="H6" s="20"/>
      <c r="I6" s="6"/>
      <c r="J6" s="12"/>
      <c r="K6" s="6"/>
      <c r="L6" s="12"/>
    </row>
    <row r="7" spans="1:12" x14ac:dyDescent="0.25">
      <c r="A7" s="19"/>
      <c r="B7" s="12"/>
      <c r="C7" s="6"/>
      <c r="D7" s="12"/>
      <c r="E7" s="12"/>
      <c r="F7" s="6"/>
      <c r="G7" s="6"/>
      <c r="H7" s="20"/>
      <c r="I7" s="6"/>
      <c r="J7" s="12"/>
      <c r="K7" s="6"/>
      <c r="L7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Habilidades Skills</vt:lpstr>
      <vt:lpstr>Fila Virtual_VQ</vt:lpstr>
      <vt:lpstr>Estrategia_Roteamento</vt:lpstr>
      <vt:lpstr>Agentes - NCP São Paulo</vt:lpstr>
      <vt:lpstr>Agentes - NCP Minas Gerais</vt:lpstr>
      <vt:lpstr>Agentes - Sucursal São Paulo</vt:lpstr>
      <vt:lpstr>Agentes - Sucursal Rio Branco</vt:lpstr>
      <vt:lpstr>Liderança</vt:lpstr>
      <vt:lpstr>Auto_Distribuição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Alexandre</cp:lastModifiedBy>
  <dcterms:created xsi:type="dcterms:W3CDTF">2017-10-11T18:08:08Z</dcterms:created>
  <dcterms:modified xsi:type="dcterms:W3CDTF">2020-01-21T21:29:36Z</dcterms:modified>
</cp:coreProperties>
</file>