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Intel\Desktop\"/>
    </mc:Choice>
  </mc:AlternateContent>
  <bookViews>
    <workbookView xWindow="0" yWindow="0" windowWidth="28800" windowHeight="11865"/>
  </bookViews>
  <sheets>
    <sheet name="Dashboard" sheetId="2" r:id="rId1"/>
    <sheet name="Sales Data" sheetId="1" r:id="rId2"/>
    <sheet name="Prihod po regionu" sheetId="3" r:id="rId3"/>
    <sheet name="Region x kategorija" sheetId="4" r:id="rId4"/>
    <sheet name="Month trend" sheetId="5" r:id="rId5"/>
  </sheets>
  <definedNames>
    <definedName name="_xlnm._FilterDatabase" localSheetId="1" hidden="1">'Sales Data'!$A$1:$K$301</definedName>
    <definedName name="NativeTimeline_Datum">#N/A</definedName>
    <definedName name="Slicer_Kategorija">#N/A</definedName>
    <definedName name="Slicer_Region">#N/A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calcChain.xml><?xml version="1.0" encoding="utf-8"?>
<calcChain xmlns="http://schemas.openxmlformats.org/spreadsheetml/2006/main">
  <c r="Q10" i="3" l="1"/>
  <c r="P11" i="3" l="1"/>
</calcChain>
</file>

<file path=xl/sharedStrings.xml><?xml version="1.0" encoding="utf-8"?>
<sst xmlns="http://schemas.openxmlformats.org/spreadsheetml/2006/main" count="1569" uniqueCount="363">
  <si>
    <t>Datum</t>
  </si>
  <si>
    <t>Narudžbina ID</t>
  </si>
  <si>
    <t>Proizvod</t>
  </si>
  <si>
    <t>Kategorija</t>
  </si>
  <si>
    <t>Region</t>
  </si>
  <si>
    <t>Prodavac</t>
  </si>
  <si>
    <t>Količina</t>
  </si>
  <si>
    <t>Cena po kom (€)</t>
  </si>
  <si>
    <t>Ukupno (€)</t>
  </si>
  <si>
    <t>Popust (%)</t>
  </si>
  <si>
    <t>Neto prihod (€)</t>
  </si>
  <si>
    <t>ORD-1054</t>
  </si>
  <si>
    <t>Polica</t>
  </si>
  <si>
    <t>Nameštaj</t>
  </si>
  <si>
    <t>Kragujevac</t>
  </si>
  <si>
    <t>Ana Jović</t>
  </si>
  <si>
    <t>ORD-1295</t>
  </si>
  <si>
    <t>Slušalice</t>
  </si>
  <si>
    <t>Elektronika</t>
  </si>
  <si>
    <t>Ivan Milošević</t>
  </si>
  <si>
    <t>ORD-1281</t>
  </si>
  <si>
    <t>Cipele</t>
  </si>
  <si>
    <t>Odeća</t>
  </si>
  <si>
    <t>Novi Sad</t>
  </si>
  <si>
    <t>Stefan Đorđević</t>
  </si>
  <si>
    <t>ORD-1015</t>
  </si>
  <si>
    <t>Monitor</t>
  </si>
  <si>
    <t>Niš</t>
  </si>
  <si>
    <t>ORD-1030</t>
  </si>
  <si>
    <t>Tablet</t>
  </si>
  <si>
    <t>ORD-1094</t>
  </si>
  <si>
    <t>Beograd</t>
  </si>
  <si>
    <t>ORD-1214</t>
  </si>
  <si>
    <t>Jakna</t>
  </si>
  <si>
    <t>Marko Petrović</t>
  </si>
  <si>
    <t>ORD-1150</t>
  </si>
  <si>
    <t>ORD-1178</t>
  </si>
  <si>
    <t>Majica</t>
  </si>
  <si>
    <t>Subotica</t>
  </si>
  <si>
    <t>ORD-1135</t>
  </si>
  <si>
    <t>Reket</t>
  </si>
  <si>
    <t>Sport</t>
  </si>
  <si>
    <t>Milica Savić</t>
  </si>
  <si>
    <t>ORD-1129</t>
  </si>
  <si>
    <t>Jelena Nikolić</t>
  </si>
  <si>
    <t>ORD-1167</t>
  </si>
  <si>
    <t>ORD-1225</t>
  </si>
  <si>
    <t>Kauč</t>
  </si>
  <si>
    <t>ORD-1297</t>
  </si>
  <si>
    <t>Patike</t>
  </si>
  <si>
    <t>ORD-1298</t>
  </si>
  <si>
    <t>ORD-1275</t>
  </si>
  <si>
    <t>Trenerka</t>
  </si>
  <si>
    <t>ORD-1197</t>
  </si>
  <si>
    <t>Kapa</t>
  </si>
  <si>
    <t>ORD-1189</t>
  </si>
  <si>
    <t>Ormar</t>
  </si>
  <si>
    <t>ORD-1187</t>
  </si>
  <si>
    <t>ORD-1217</t>
  </si>
  <si>
    <t>Stolica</t>
  </si>
  <si>
    <t>ORD-1255</t>
  </si>
  <si>
    <t>ORD-1290</t>
  </si>
  <si>
    <t>ORD-1031</t>
  </si>
  <si>
    <t>ORD-1156</t>
  </si>
  <si>
    <t>ORD-1188</t>
  </si>
  <si>
    <t>Lopta</t>
  </si>
  <si>
    <t>ORD-1191</t>
  </si>
  <si>
    <t>ORD-1020</t>
  </si>
  <si>
    <t>Sto</t>
  </si>
  <si>
    <t>ORD-1039</t>
  </si>
  <si>
    <t>ORD-1082</t>
  </si>
  <si>
    <t>ORD-1292</t>
  </si>
  <si>
    <t>ORD-1103</t>
  </si>
  <si>
    <t>ORD-1176</t>
  </si>
  <si>
    <t>ORD-1157</t>
  </si>
  <si>
    <t>ORD-1287</t>
  </si>
  <si>
    <t>Laptop</t>
  </si>
  <si>
    <t>ORD-1006</t>
  </si>
  <si>
    <t>ORD-1203</t>
  </si>
  <si>
    <t>ORD-1088</t>
  </si>
  <si>
    <t>ORD-1098</t>
  </si>
  <si>
    <t>ORD-1085</t>
  </si>
  <si>
    <t>ORD-1231</t>
  </si>
  <si>
    <t>Pantalone</t>
  </si>
  <si>
    <t>ORD-1138</t>
  </si>
  <si>
    <t>ORD-1289</t>
  </si>
  <si>
    <t>ORD-1043</t>
  </si>
  <si>
    <t>ORD-1162</t>
  </si>
  <si>
    <t>ORD-1038</t>
  </si>
  <si>
    <t>ORD-1125</t>
  </si>
  <si>
    <t>ORD-1272</t>
  </si>
  <si>
    <t>ORD-1140</t>
  </si>
  <si>
    <t>ORD-1237</t>
  </si>
  <si>
    <t>ORD-1152</t>
  </si>
  <si>
    <t>ORD-1234</t>
  </si>
  <si>
    <t>ORD-1037</t>
  </si>
  <si>
    <t>ORD-1215</t>
  </si>
  <si>
    <t>ORD-1294</t>
  </si>
  <si>
    <t>ORD-1246</t>
  </si>
  <si>
    <t>ORD-1060</t>
  </si>
  <si>
    <t>ORD-1062</t>
  </si>
  <si>
    <t>ORD-1261</t>
  </si>
  <si>
    <t>ORD-1121</t>
  </si>
  <si>
    <t>ORD-1192</t>
  </si>
  <si>
    <t>ORD-1196</t>
  </si>
  <si>
    <t>ORD-1016</t>
  </si>
  <si>
    <t>ORD-1034</t>
  </si>
  <si>
    <t>ORD-1101</t>
  </si>
  <si>
    <t>ORD-1232</t>
  </si>
  <si>
    <t>ORD-1044</t>
  </si>
  <si>
    <t>ORD-1079</t>
  </si>
  <si>
    <t>ORD-1288</t>
  </si>
  <si>
    <t>ORD-1052</t>
  </si>
  <si>
    <t>ORD-1026</t>
  </si>
  <si>
    <t>ORD-1149</t>
  </si>
  <si>
    <t>Punjač</t>
  </si>
  <si>
    <t>ORD-1200</t>
  </si>
  <si>
    <t>ORD-1151</t>
  </si>
  <si>
    <t>ORD-1011</t>
  </si>
  <si>
    <t>ORD-1025</t>
  </si>
  <si>
    <t>ORD-1004</t>
  </si>
  <si>
    <t>ORD-1169</t>
  </si>
  <si>
    <t>ORD-1010</t>
  </si>
  <si>
    <t>ORD-1204</t>
  </si>
  <si>
    <t>ORD-1050</t>
  </si>
  <si>
    <t>ORD-1165</t>
  </si>
  <si>
    <t>ORD-1099</t>
  </si>
  <si>
    <t>ORD-1104</t>
  </si>
  <si>
    <t>ORD-1166</t>
  </si>
  <si>
    <t>ORD-1266</t>
  </si>
  <si>
    <t>ORD-1128</t>
  </si>
  <si>
    <t>ORD-1024</t>
  </si>
  <si>
    <t>ORD-1296</t>
  </si>
  <si>
    <t>ORD-1205</t>
  </si>
  <si>
    <t>ORD-1153</t>
  </si>
  <si>
    <t>ORD-1233</t>
  </si>
  <si>
    <t>ORD-1179</t>
  </si>
  <si>
    <t>ORD-1130</t>
  </si>
  <si>
    <t>ORD-1012</t>
  </si>
  <si>
    <t>ORD-1028</t>
  </si>
  <si>
    <t>ORD-1112</t>
  </si>
  <si>
    <t>ORD-1182</t>
  </si>
  <si>
    <t>ORD-1208</t>
  </si>
  <si>
    <t>ORD-1041</t>
  </si>
  <si>
    <t>ORD-1241</t>
  </si>
  <si>
    <t>ORD-1120</t>
  </si>
  <si>
    <t>ORD-1221</t>
  </si>
  <si>
    <t>ORD-1067</t>
  </si>
  <si>
    <t>ORD-1171</t>
  </si>
  <si>
    <t>ORD-1075</t>
  </si>
  <si>
    <t>ORD-1109</t>
  </si>
  <si>
    <t>ORD-1032</t>
  </si>
  <si>
    <t>ORD-1136</t>
  </si>
  <si>
    <t>ORD-1230</t>
  </si>
  <si>
    <t>Bicikl</t>
  </si>
  <si>
    <t>ORD-1250</t>
  </si>
  <si>
    <t>ORD-1164</t>
  </si>
  <si>
    <t>ORD-1209</t>
  </si>
  <si>
    <t>ORD-1252</t>
  </si>
  <si>
    <t>ORD-1242</t>
  </si>
  <si>
    <t>ORD-1276</t>
  </si>
  <si>
    <t>ORD-1055</t>
  </si>
  <si>
    <t>ORD-1257</t>
  </si>
  <si>
    <t>ORD-1174</t>
  </si>
  <si>
    <t>ORD-1057</t>
  </si>
  <si>
    <t>ORD-1145</t>
  </si>
  <si>
    <t>ORD-1019</t>
  </si>
  <si>
    <t>ORD-1046</t>
  </si>
  <si>
    <t>ORD-1259</t>
  </si>
  <si>
    <t>ORD-1185</t>
  </si>
  <si>
    <t>ORD-1116</t>
  </si>
  <si>
    <t>ORD-1262</t>
  </si>
  <si>
    <t>ORD-1092</t>
  </si>
  <si>
    <t>ORD-1247</t>
  </si>
  <si>
    <t>ORD-1280</t>
  </si>
  <si>
    <t>ORD-1091</t>
  </si>
  <si>
    <t>ORD-1072</t>
  </si>
  <si>
    <t>ORD-1086</t>
  </si>
  <si>
    <t>ORD-1126</t>
  </si>
  <si>
    <t>ORD-1180</t>
  </si>
  <si>
    <t>ORD-1087</t>
  </si>
  <si>
    <t>ORD-1096</t>
  </si>
  <si>
    <t>ORD-1042</t>
  </si>
  <si>
    <t>ORD-1133</t>
  </si>
  <si>
    <t>ORD-1236</t>
  </si>
  <si>
    <t>ORD-1268</t>
  </si>
  <si>
    <t>ORD-1238</t>
  </si>
  <si>
    <t>ORD-1110</t>
  </si>
  <si>
    <t>ORD-1051</t>
  </si>
  <si>
    <t>ORD-1076</t>
  </si>
  <si>
    <t>ORD-1148</t>
  </si>
  <si>
    <t>ORD-1195</t>
  </si>
  <si>
    <t>ORD-1226</t>
  </si>
  <si>
    <t>ORD-1139</t>
  </si>
  <si>
    <t>ORD-1141</t>
  </si>
  <si>
    <t>ORD-1251</t>
  </si>
  <si>
    <t>ORD-1146</t>
  </si>
  <si>
    <t>ORD-1245</t>
  </si>
  <si>
    <t>ORD-1190</t>
  </si>
  <si>
    <t>ORD-1227</t>
  </si>
  <si>
    <t>ORD-1293</t>
  </si>
  <si>
    <t>ORD-1122</t>
  </si>
  <si>
    <t>ORD-1074</t>
  </si>
  <si>
    <t>ORD-1049</t>
  </si>
  <si>
    <t>ORD-1220</t>
  </si>
  <si>
    <t>ORD-1080</t>
  </si>
  <si>
    <t>ORD-1035</t>
  </si>
  <si>
    <t>ORD-1147</t>
  </si>
  <si>
    <t>ORD-1111</t>
  </si>
  <si>
    <t>ORD-1123</t>
  </si>
  <si>
    <t>ORD-1048</t>
  </si>
  <si>
    <t>ORD-1160</t>
  </si>
  <si>
    <t>ORD-1069</t>
  </si>
  <si>
    <t>ORD-1118</t>
  </si>
  <si>
    <t>ORD-1036</t>
  </si>
  <si>
    <t>ORD-1056</t>
  </si>
  <si>
    <t>ORD-1021</t>
  </si>
  <si>
    <t>ORD-1159</t>
  </si>
  <si>
    <t>ORD-1175</t>
  </si>
  <si>
    <t>ORD-1053</t>
  </si>
  <si>
    <t>ORD-1022</t>
  </si>
  <si>
    <t>ORD-1115</t>
  </si>
  <si>
    <t>ORD-1058</t>
  </si>
  <si>
    <t>ORD-1199</t>
  </si>
  <si>
    <t>ORD-1065</t>
  </si>
  <si>
    <t>ORD-1223</t>
  </si>
  <si>
    <t>ORD-1089</t>
  </si>
  <si>
    <t>ORD-1155</t>
  </si>
  <si>
    <t>ORD-1061</t>
  </si>
  <si>
    <t>ORD-1210</t>
  </si>
  <si>
    <t>ORD-1132</t>
  </si>
  <si>
    <t>ORD-1029</t>
  </si>
  <si>
    <t>ORD-1113</t>
  </si>
  <si>
    <t>ORD-1117</t>
  </si>
  <si>
    <t>ORD-1063</t>
  </si>
  <si>
    <t>ORD-1183</t>
  </si>
  <si>
    <t>ORD-1078</t>
  </si>
  <si>
    <t>ORD-1283</t>
  </si>
  <si>
    <t>ORD-1184</t>
  </si>
  <si>
    <t>ORD-1143</t>
  </si>
  <si>
    <t>ORD-1263</t>
  </si>
  <si>
    <t>ORD-1218</t>
  </si>
  <si>
    <t>ORD-1258</t>
  </si>
  <si>
    <t>ORD-1273</t>
  </si>
  <si>
    <t>ORD-1285</t>
  </si>
  <si>
    <t>ORD-1134</t>
  </si>
  <si>
    <t>ORD-1173</t>
  </si>
  <si>
    <t>ORD-1097</t>
  </si>
  <si>
    <t>ORD-1124</t>
  </si>
  <si>
    <t>ORD-1248</t>
  </si>
  <si>
    <t>ORD-1106</t>
  </si>
  <si>
    <t>ORD-1002</t>
  </si>
  <si>
    <t>ORD-1277</t>
  </si>
  <si>
    <t>ORD-1013</t>
  </si>
  <si>
    <t>ORD-1181</t>
  </si>
  <si>
    <t>ORD-1172</t>
  </si>
  <si>
    <t>ORD-1059</t>
  </si>
  <si>
    <t>ORD-1256</t>
  </si>
  <si>
    <t>ORD-1066</t>
  </si>
  <si>
    <t>ORD-1154</t>
  </si>
  <si>
    <t>ORD-1264</t>
  </si>
  <si>
    <t>ORD-1201</t>
  </si>
  <si>
    <t>ORD-1071</t>
  </si>
  <si>
    <t>ORD-1286</t>
  </si>
  <si>
    <t>ORD-1018</t>
  </si>
  <si>
    <t>ORD-1299</t>
  </si>
  <si>
    <t>ORD-1213</t>
  </si>
  <si>
    <t>ORD-1045</t>
  </si>
  <si>
    <t>ORD-1222</t>
  </si>
  <si>
    <t>ORD-1023</t>
  </si>
  <si>
    <t>ORD-1254</t>
  </si>
  <si>
    <t>ORD-1047</t>
  </si>
  <si>
    <t>ORD-1267</t>
  </si>
  <si>
    <t>ORD-1163</t>
  </si>
  <si>
    <t>ORD-1229</t>
  </si>
  <si>
    <t>ORD-1168</t>
  </si>
  <si>
    <t>ORD-1170</t>
  </si>
  <si>
    <t>ORD-1100</t>
  </si>
  <si>
    <t>ORD-1212</t>
  </si>
  <si>
    <t>ORD-1070</t>
  </si>
  <si>
    <t>ORD-1177</t>
  </si>
  <si>
    <t>ORD-1211</t>
  </si>
  <si>
    <t>ORD-1235</t>
  </si>
  <si>
    <t>ORD-1033</t>
  </si>
  <si>
    <t>ORD-1291</t>
  </si>
  <si>
    <t>ORD-1249</t>
  </si>
  <si>
    <t>ORD-1260</t>
  </si>
  <si>
    <t>ORD-1282</t>
  </si>
  <si>
    <t>ORD-1003</t>
  </si>
  <si>
    <t>ORD-1093</t>
  </si>
  <si>
    <t>ORD-1073</t>
  </si>
  <si>
    <t>ORD-1105</t>
  </si>
  <si>
    <t>ORD-1014</t>
  </si>
  <si>
    <t>ORD-1119</t>
  </si>
  <si>
    <t>ORD-1005</t>
  </si>
  <si>
    <t>ORD-1107</t>
  </si>
  <si>
    <t>ORD-1240</t>
  </si>
  <si>
    <t>ORD-1244</t>
  </si>
  <si>
    <t>ORD-1009</t>
  </si>
  <si>
    <t>ORD-1040</t>
  </si>
  <si>
    <t>ORD-1224</t>
  </si>
  <si>
    <t>ORD-1239</t>
  </si>
  <si>
    <t>ORD-1084</t>
  </si>
  <si>
    <t>ORD-1131</t>
  </si>
  <si>
    <t>ORD-1077</t>
  </si>
  <si>
    <t>ORD-1017</t>
  </si>
  <si>
    <t>ORD-1114</t>
  </si>
  <si>
    <t>ORD-1127</t>
  </si>
  <si>
    <t>ORD-1137</t>
  </si>
  <si>
    <t>ORD-1158</t>
  </si>
  <si>
    <t>ORD-1008</t>
  </si>
  <si>
    <t>ORD-1083</t>
  </si>
  <si>
    <t>ORD-1144</t>
  </si>
  <si>
    <t>ORD-1095</t>
  </si>
  <si>
    <t>ORD-1000</t>
  </si>
  <si>
    <t>ORD-1202</t>
  </si>
  <si>
    <t>ORD-1194</t>
  </si>
  <si>
    <t>ORD-1186</t>
  </si>
  <si>
    <t>ORD-1278</t>
  </si>
  <si>
    <t>ORD-1206</t>
  </si>
  <si>
    <t>ORD-1228</t>
  </si>
  <si>
    <t>ORD-1274</t>
  </si>
  <si>
    <t>ORD-1193</t>
  </si>
  <si>
    <t>ORD-1219</t>
  </si>
  <si>
    <t>ORD-1269</t>
  </si>
  <si>
    <t>ORD-1007</t>
  </si>
  <si>
    <t>ORD-1090</t>
  </si>
  <si>
    <t>ORD-1161</t>
  </si>
  <si>
    <t>ORD-1064</t>
  </si>
  <si>
    <t>ORD-1271</t>
  </si>
  <si>
    <t>ORD-1027</t>
  </si>
  <si>
    <t>ORD-1108</t>
  </si>
  <si>
    <t>ORD-1142</t>
  </si>
  <si>
    <t>ORD-1279</t>
  </si>
  <si>
    <t>ORD-1001</t>
  </si>
  <si>
    <t>ORD-1265</t>
  </si>
  <si>
    <t>ORD-1253</t>
  </si>
  <si>
    <t>ORD-1081</t>
  </si>
  <si>
    <t>ORD-1102</t>
  </si>
  <si>
    <t>ORD-1243</t>
  </si>
  <si>
    <t>ORD-1284</t>
  </si>
  <si>
    <t>ORD-1198</t>
  </si>
  <si>
    <t>ORD-1068</t>
  </si>
  <si>
    <t>ORD-1207</t>
  </si>
  <si>
    <t>ORD-1216</t>
  </si>
  <si>
    <t>ORD-1270</t>
  </si>
  <si>
    <t>Row Labels</t>
  </si>
  <si>
    <t>Grand Total</t>
  </si>
  <si>
    <t>Sum of Neto prihod (€)</t>
  </si>
  <si>
    <t>Sum of Količina</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</si>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</sst>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d\.mm\.yyyy"/>
    <numFmt numFmtId="165" formatCode="#,##0.00\ &quot;€&quot;"/>
    <numFmt numFmtId="166" formatCode="0&quot;%&quot;"/>
    <numFmt numFmtId="167" formatCode="_([$€-2]\ * #,##0.00_);_([$€-2]\ * \(#,##0.00\);_([$€-2]\ * &quot;-&quot;??_);_(@_)"/>
  </numFmts>
  <fonts count="3" x14ac:knownFonts="1">
    <font>
      <sz val="11"/>
      <color theme="1"/>
      <name val="Century Gothic"/>
      <family val="2"/>
      <scheme val="minor"/>
    </font>
    <font>
      <b/>
      <sz val="11"/>
      <color rgb="FFFFFFFF"/>
      <name val="Arial"/>
    </font>
    <font>
      <sz val="10"/>
      <name val="Arial"/>
    </font>
  </fonts>
  <fills count="4">
    <fill>
      <patternFill patternType="none"/>
    </fill>
    <fill>
      <patternFill patternType="gray125"/>
    </fill>
    <fill>
      <patternFill patternType="solid">
        <fgColor rgb="FF1F4E79"/>
      </patternFill>
    </fill>
    <fill>
      <patternFill patternType="solid">
        <fgColor rgb="FFEBF3FB"/>
      </patternFill>
    </fill>
  </fills>
  <borders count="10">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25">
    <xf numFmtId="0" fontId="0" fillId="0" borderId="0" xfId="0"/>
    <xf numFmtId="0" fontId="2" fillId="3" borderId="1" xfId="0" applyFont="1" applyFill="1" applyBorder="1" applyAlignment="1">
      <alignment horizontal="center" vertical="center"/>
    </xf>
    <xf numFmtId="165" fontId="2" fillId="3" borderId="1" xfId="0" applyNumberFormat="1" applyFont="1" applyFill="1" applyBorder="1" applyAlignment="1">
      <alignment horizontal="center" vertical="center"/>
    </xf>
    <xf numFmtId="166" fontId="2" fillId="3" borderId="1" xfId="0" applyNumberFormat="1" applyFont="1" applyFill="1" applyBorder="1" applyAlignment="1">
      <alignment horizontal="center" vertical="center"/>
    </xf>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166" fontId="2" fillId="0" borderId="1" xfId="0" applyNumberFormat="1" applyFont="1" applyBorder="1" applyAlignment="1">
      <alignment horizontal="center" vertical="center"/>
    </xf>
    <xf numFmtId="164" fontId="2" fillId="3" borderId="2" xfId="0" applyNumberFormat="1" applyFont="1" applyFill="1" applyBorder="1" applyAlignment="1">
      <alignment horizontal="center" vertical="center"/>
    </xf>
    <xf numFmtId="164" fontId="2" fillId="0" borderId="2" xfId="0" applyNumberFormat="1" applyFont="1" applyBorder="1" applyAlignment="1">
      <alignment horizontal="center" vertical="center"/>
    </xf>
    <xf numFmtId="165" fontId="2" fillId="3" borderId="3" xfId="0" applyNumberFormat="1" applyFont="1" applyFill="1" applyBorder="1" applyAlignment="1">
      <alignment horizontal="center" vertical="center"/>
    </xf>
    <xf numFmtId="165" fontId="2" fillId="0" borderId="3" xfId="0" applyNumberFormat="1" applyFont="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164" fontId="2" fillId="0" borderId="7" xfId="0" applyNumberFormat="1" applyFont="1" applyBorder="1" applyAlignment="1">
      <alignment horizontal="center" vertical="center"/>
    </xf>
    <xf numFmtId="0" fontId="2" fillId="0" borderId="8" xfId="0" applyFont="1" applyBorder="1" applyAlignment="1">
      <alignment horizontal="center" vertical="center"/>
    </xf>
    <xf numFmtId="165" fontId="2" fillId="0" borderId="8" xfId="0" applyNumberFormat="1" applyFont="1" applyBorder="1" applyAlignment="1">
      <alignment horizontal="center" vertical="center"/>
    </xf>
    <xf numFmtId="166" fontId="2" fillId="0" borderId="8" xfId="0" applyNumberFormat="1" applyFont="1" applyBorder="1" applyAlignment="1">
      <alignment horizontal="center" vertical="center"/>
    </xf>
    <xf numFmtId="165" fontId="2" fillId="0" borderId="9" xfId="0"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0" borderId="0" xfId="0" applyAlignment="1">
      <alignment horizontal="left" indent="1"/>
    </xf>
    <xf numFmtId="167" fontId="0" fillId="0" borderId="0" xfId="0" applyNumberFormat="1"/>
  </cellXfs>
  <cellStyles count="1">
    <cellStyle name="Normal" xfId="0" builtinId="0"/>
  </cellStyles>
  <dxfs count="22">
    <dxf>
      <numFmt numFmtId="2" formatCode="0.00"/>
    </dxf>
    <dxf>
      <numFmt numFmtId="168" formatCode="0.0"/>
    </dxf>
    <dxf>
      <numFmt numFmtId="1" formatCode="0"/>
    </dxf>
    <dxf>
      <numFmt numFmtId="168" formatCode="0.0"/>
    </dxf>
    <dxf>
      <numFmt numFmtId="2" formatCode="0.00"/>
    </dxf>
    <dxf>
      <numFmt numFmtId="169" formatCode="0.000"/>
    </dxf>
    <dxf>
      <font>
        <b val="0"/>
        <i val="0"/>
        <strike val="0"/>
        <condense val="0"/>
        <extend val="0"/>
        <outline val="0"/>
        <shadow val="0"/>
        <u val="none"/>
        <vertAlign val="baseline"/>
        <sz val="10"/>
        <color auto="1"/>
        <name val="Arial"/>
        <scheme val="none"/>
      </font>
      <numFmt numFmtId="165" formatCode="#,##0.00\ &quot;€&quot;"/>
      <alignment horizontal="center"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66" formatCode="0&quot;%&quo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65" formatCode="#,##0.00\ &quot;€&quo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65" formatCode="#,##0.00\ &quot;€&quo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64" formatCode="dd\.mm\.yyyy"/>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solid">
          <fgColor indexed="64"/>
          <bgColor rgb="FF1F4E79"/>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[Prodaja po regionima.xlsx]Prihod po regionu!PivotTable1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Prihod</a:t>
            </a:r>
            <a:r>
              <a:rPr lang="en-US" baseline="0"/>
              <a:t> po regionu</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'Prihod po regionu'!$B$4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'Prihod po regionu'!$A$5:$A$10</c:f>
              <c:strCache>
                <c:ptCount val="5"/>
                <c:pt idx="0">
                  <c:v>Beograd</c:v>
                </c:pt>
                <c:pt idx="1">
                  <c:v>Kragujevac</c:v>
                </c:pt>
                <c:pt idx="2">
                  <c:v>Niš</c:v>
                </c:pt>
                <c:pt idx="3">
                  <c:v>Novi Sad</c:v>
                </c:pt>
                <c:pt idx="4">
                  <c:v>Subotica</c:v>
                </c:pt>
              </c:strCache>
            </c:strRef>
          </c:cat>
          <c:val>
            <c:numRef>
              <c:f>'Prihod po regionu'!$B$5:$B$10</c:f>
              <c:numCache>
                <c:formatCode>0.00</c:formatCode>
                <c:ptCount val="5"/>
                <c:pt idx="0">
                  <c:v>147014.43000000002</c:v>
                </c:pt>
                <c:pt idx="1">
                  <c:v>185921.6</c:v>
                </c:pt>
                <c:pt idx="2">
                  <c:v>104230.19999999998</c:v>
                </c:pt>
                <c:pt idx="3">
                  <c:v>140923.59</c:v>
                </c:pt>
                <c:pt idx="4">
                  <c:v>110829.77000000002</c:v>
                </c:pt>
              </c:numCache>
            </c:numRef>
          </c:val>
          <c:extLst>
            <c:ext xmlns:c16="http://schemas.microsoft.com/office/drawing/2014/chart" uri="{C3380CC4-5D6E-409C-BE32-E72D297353CC}">
              <c16:uniqueId val="{00000000-D178-47E6-806E-4D0F2E34C5B5}"/>
            </c:ext>
          </c:extLst>
        </c:ser>
        <c:dLbls>
          <c:dLblPos val="inEnd"/>
          <c:showLegendKey val="0"/>
          <c:showVal val="1"/>
          <c:showCatName val="0"/>
          <c:showSerName val="0"/>
          <c:showPercent val="0"/>
          <c:showBubbleSize val="0"/>
        </c:dLbls>
        <c:gapWidth val="65"/>
        <c:axId val="1304772640"/>
        <c:axId val="1299196464"/>
      </c:barChart>
      <c:catAx>
        <c:axId val="13047726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9196464"/>
        <c:crosses val="autoZero"/>
        <c:auto val="1"/>
        <c:lblAlgn val="ctr"/>
        <c:lblOffset val="100"/>
        <c:noMultiLvlLbl val="0"/>
      </c:catAx>
      <c:valAx>
        <c:axId val="1299196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0477264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[Prodaja po regionima.xlsx]Region x kategorija!PivotTable2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x kategorija</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tint val="96000"/>
                  <a:lumMod val="104000"/>
                </a:schemeClr>
              </a:gs>
              <a:gs pos="100000">
                <a:schemeClr val="accent1">
                  <a:shade val="84000"/>
                  <a:lumMod val="84000"/>
                </a:schemeClr>
              </a:gs>
            </a:gsLst>
            <a:lin ang="5400000" scaled="0"/>
          </a:gradFill>
          <a:ln>
            <a:noFill/>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'Region x kategorija'!$B$5</c:f>
              <c:strCache>
                <c:ptCount val="1"/>
                <c:pt idx="0">
                  <c:v>Total</c:v>
                </c:pt>
              </c:strCache>
            </c:strRef>
          </c:tx>
          <c:spPr>
            <a:gradFill rotWithShape="1">
              <a:gsLst>
                <a:gs pos="0">
                  <a:schemeClr val="accent1">
                    <a:tint val="96000"/>
                    <a:lumMod val="104000"/>
                  </a:schemeClr>
                </a:gs>
                <a:gs pos="100000">
                  <a:schemeClr val="accent1">
                    <a:shade val="84000"/>
                    <a:lumMod val="84000"/>
                  </a:schemeClr>
                </a:gs>
              </a:gsLst>
              <a:lin ang="5400000" scaled="0"/>
            </a:gradFill>
            <a:ln>
              <a:noFill/>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multiLvlStrRef>
              <c:f>'Region x kategorija'!$A$6:$A$31</c:f>
              <c:multiLvlStrCache>
                <c:ptCount val="20"/>
                <c:lvl>
                  <c:pt idx="0">
                    <c:v>Elektronika</c:v>
                  </c:pt>
                  <c:pt idx="1">
                    <c:v>Nameštaj</c:v>
                  </c:pt>
                  <c:pt idx="2">
                    <c:v>Odeća</c:v>
                  </c:pt>
                  <c:pt idx="3">
                    <c:v>Sport</c:v>
                  </c:pt>
                  <c:pt idx="4">
                    <c:v>Elektronika</c:v>
                  </c:pt>
                  <c:pt idx="5">
                    <c:v>Nameštaj</c:v>
                  </c:pt>
                  <c:pt idx="6">
                    <c:v>Odeća</c:v>
                  </c:pt>
                  <c:pt idx="7">
                    <c:v>Sport</c:v>
                  </c:pt>
                  <c:pt idx="8">
                    <c:v>Elektronika</c:v>
                  </c:pt>
                  <c:pt idx="9">
                    <c:v>Nameštaj</c:v>
                  </c:pt>
                  <c:pt idx="10">
                    <c:v>Odeća</c:v>
                  </c:pt>
                  <c:pt idx="11">
                    <c:v>Sport</c:v>
                  </c:pt>
                  <c:pt idx="12">
                    <c:v>Elektronika</c:v>
                  </c:pt>
                  <c:pt idx="13">
                    <c:v>Nameštaj</c:v>
                  </c:pt>
                  <c:pt idx="14">
                    <c:v>Odeća</c:v>
                  </c:pt>
                  <c:pt idx="15">
                    <c:v>Sport</c:v>
                  </c:pt>
                  <c:pt idx="16">
                    <c:v>Elektronika</c:v>
                  </c:pt>
                  <c:pt idx="17">
                    <c:v>Nameštaj</c:v>
                  </c:pt>
                  <c:pt idx="18">
                    <c:v>Odeća</c:v>
                  </c:pt>
                  <c:pt idx="19">
                    <c:v>Sport</c:v>
                  </c:pt>
                </c:lvl>
                <c:lvl>
                  <c:pt idx="0">
                    <c:v>Beograd</c:v>
                  </c:pt>
                  <c:pt idx="4">
                    <c:v>Kragujevac</c:v>
                  </c:pt>
                  <c:pt idx="8">
                    <c:v>Niš</c:v>
                  </c:pt>
                  <c:pt idx="12">
                    <c:v>Novi Sad</c:v>
                  </c:pt>
                  <c:pt idx="16">
                    <c:v>Subotica</c:v>
                  </c:pt>
                </c:lvl>
              </c:multiLvlStrCache>
            </c:multiLvlStrRef>
          </c:cat>
          <c:val>
            <c:numRef>
              <c:f>'Region x kategorija'!$B$6:$B$31</c:f>
              <c:numCache>
                <c:formatCode>General</c:formatCode>
                <c:ptCount val="20"/>
                <c:pt idx="0">
                  <c:v>166</c:v>
                </c:pt>
                <c:pt idx="1">
                  <c:v>121</c:v>
                </c:pt>
                <c:pt idx="2">
                  <c:v>197</c:v>
                </c:pt>
                <c:pt idx="3">
                  <c:v>157</c:v>
                </c:pt>
                <c:pt idx="4">
                  <c:v>266</c:v>
                </c:pt>
                <c:pt idx="5">
                  <c:v>90</c:v>
                </c:pt>
                <c:pt idx="6">
                  <c:v>201</c:v>
                </c:pt>
                <c:pt idx="7">
                  <c:v>200</c:v>
                </c:pt>
                <c:pt idx="8">
                  <c:v>208</c:v>
                </c:pt>
                <c:pt idx="9">
                  <c:v>126</c:v>
                </c:pt>
                <c:pt idx="10">
                  <c:v>100</c:v>
                </c:pt>
                <c:pt idx="11">
                  <c:v>84</c:v>
                </c:pt>
                <c:pt idx="12">
                  <c:v>182</c:v>
                </c:pt>
                <c:pt idx="13">
                  <c:v>89</c:v>
                </c:pt>
                <c:pt idx="14">
                  <c:v>293</c:v>
                </c:pt>
                <c:pt idx="15">
                  <c:v>186</c:v>
                </c:pt>
                <c:pt idx="16">
                  <c:v>142</c:v>
                </c:pt>
                <c:pt idx="17">
                  <c:v>171</c:v>
                </c:pt>
                <c:pt idx="18">
                  <c:v>119</c:v>
                </c:pt>
                <c:pt idx="19">
                  <c:v>102</c:v>
                </c:pt>
              </c:numCache>
            </c:numRef>
          </c:val>
          <c:extLst>
            <c:ext xmlns:c16="http://schemas.microsoft.com/office/drawing/2014/chart" uri="{C3380CC4-5D6E-409C-BE32-E72D297353CC}">
              <c16:uniqueId val="{00000000-E11A-4BF3-8A9A-60920FBA80F4}"/>
            </c:ext>
          </c:extLst>
        </c:ser>
        <c:dLbls>
          <c:dLblPos val="outEnd"/>
          <c:showLegendKey val="0"/>
          <c:showVal val="1"/>
          <c:showCatName val="0"/>
          <c:showSerName val="0"/>
          <c:showPercent val="0"/>
          <c:showBubbleSize val="0"/>
        </c:dLbls>
        <c:gapWidth val="100"/>
        <c:overlap val="-24"/>
        <c:axId val="1297827264"/>
        <c:axId val="1297820608"/>
      </c:barChart>
      <c:catAx>
        <c:axId val="1297827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7820608"/>
        <c:crosses val="autoZero"/>
        <c:auto val="1"/>
        <c:lblAlgn val="ctr"/>
        <c:lblOffset val="100"/>
        <c:noMultiLvlLbl val="0"/>
      </c:catAx>
      <c:valAx>
        <c:axId val="12978206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78272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[Prodaja po regionima.xlsx]Month trend!PivotTable3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Trend po regionima kroz mesece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ln w="34925" cap="rnd">
            <a:solidFill>
              <a:schemeClr val="accent1"/>
            </a:solidFill>
            <a:round/>
          </a:ln>
          <a:effectLst>
            <a:outerShdw blurRad="50800" dist="38100" dir="5400000" rotWithShape="0">
              <a:srgbClr val="000000">
                <a:alpha val="60000"/>
              </a:srgbClr>
            </a:outerShdw>
          </a:effectLst>
        </c:spPr>
        <c:marker>
          <c:symbol val="circle"/>
          <c:size val="6"/>
          <c:spPr>
            <a:gradFill rotWithShape="1">
              <a:gsLst>
                <a:gs pos="0">
                  <a:schemeClr val="accent1">
                    <a:tint val="96000"/>
                    <a:lumMod val="104000"/>
                  </a:schemeClr>
                </a:gs>
                <a:gs pos="100000">
                  <a:schemeClr val="accent1">
                    <a:shade val="84000"/>
                    <a:lumMod val="84000"/>
                  </a:schemeClr>
                </a:gs>
              </a:gsLst>
              <a:lin ang="5400000" scaled="0"/>
            </a:gradFill>
            <a:ln w="9525">
              <a:solidFill>
                <a:schemeClr val="accent1"/>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pivotFmt>
      <c:pivotFmt>
        <c:idx val="16"/>
        <c:spPr>
          <a:ln w="34925" cap="rnd">
            <a:solidFill>
              <a:schemeClr val="accent1"/>
            </a:solidFill>
            <a:round/>
          </a:ln>
          <a:effectLst>
            <a:outerShdw blurRad="50800" dist="38100" dir="5400000" rotWithShape="0">
              <a:srgbClr val="000000">
                <a:alpha val="60000"/>
              </a:srgbClr>
            </a:outerShdw>
          </a:effectLst>
        </c:spPr>
        <c:marker>
          <c:symbol val="circle"/>
          <c:size val="6"/>
          <c:spPr>
            <a:gradFill rotWithShape="1">
              <a:gsLst>
                <a:gs pos="0">
                  <a:schemeClr val="accent2">
                    <a:tint val="96000"/>
                    <a:lumMod val="104000"/>
                  </a:schemeClr>
                </a:gs>
                <a:gs pos="100000">
                  <a:schemeClr val="accent2">
                    <a:shade val="84000"/>
                    <a:lumMod val="84000"/>
                  </a:schemeClr>
                </a:gs>
              </a:gsLst>
              <a:lin ang="5400000" scaled="0"/>
            </a:gradFill>
            <a:ln w="9525">
              <a:solidFill>
                <a:schemeClr val="accent2"/>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pivotFmt>
      <c:pivotFmt>
        <c:idx val="17"/>
        <c:spPr>
          <a:ln w="34925" cap="rnd">
            <a:solidFill>
              <a:schemeClr val="accent1"/>
            </a:solidFill>
            <a:round/>
          </a:ln>
          <a:effectLst>
            <a:outerShdw blurRad="50800" dist="38100" dir="5400000" rotWithShape="0">
              <a:srgbClr val="000000">
                <a:alpha val="60000"/>
              </a:srgbClr>
            </a:outerShdw>
          </a:effectLst>
        </c:spPr>
        <c:marker>
          <c:symbol val="circle"/>
          <c:size val="6"/>
          <c:spPr>
            <a:gradFill rotWithShape="1">
              <a:gsLst>
                <a:gs pos="0">
                  <a:schemeClr val="accent3">
                    <a:tint val="96000"/>
                    <a:lumMod val="104000"/>
                  </a:schemeClr>
                </a:gs>
                <a:gs pos="100000">
                  <a:schemeClr val="accent3">
                    <a:shade val="84000"/>
                    <a:lumMod val="84000"/>
                  </a:schemeClr>
                </a:gs>
              </a:gsLst>
              <a:lin ang="5400000" scaled="0"/>
            </a:gradFill>
            <a:ln w="9525">
              <a:solidFill>
                <a:schemeClr val="accent3"/>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pivotFmt>
      <c:pivotFmt>
        <c:idx val="18"/>
        <c:spPr>
          <a:ln w="34925" cap="rnd">
            <a:solidFill>
              <a:schemeClr val="accent1"/>
            </a:solidFill>
            <a:round/>
          </a:ln>
          <a:effectLst>
            <a:outerShdw blurRad="50800" dist="38100" dir="5400000" rotWithShape="0">
              <a:srgbClr val="000000">
                <a:alpha val="60000"/>
              </a:srgbClr>
            </a:outerShdw>
          </a:effectLst>
        </c:spPr>
        <c:marker>
          <c:symbol val="circle"/>
          <c:size val="6"/>
          <c:spPr>
            <a:gradFill rotWithShape="1">
              <a:gsLst>
                <a:gs pos="0">
                  <a:schemeClr val="accent4">
                    <a:tint val="96000"/>
                    <a:lumMod val="104000"/>
                  </a:schemeClr>
                </a:gs>
                <a:gs pos="100000">
                  <a:schemeClr val="accent4">
                    <a:shade val="84000"/>
                    <a:lumMod val="84000"/>
                  </a:schemeClr>
                </a:gs>
              </a:gsLst>
              <a:lin ang="5400000" scaled="0"/>
            </a:gradFill>
            <a:ln w="9525">
              <a:solidFill>
                <a:schemeClr val="accent4"/>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pivotFmt>
      <c:pivotFmt>
        <c:idx val="19"/>
        <c:spPr>
          <a:ln w="34925" cap="rnd">
            <a:solidFill>
              <a:schemeClr val="accent1"/>
            </a:solidFill>
            <a:round/>
          </a:ln>
          <a:effectLst>
            <a:outerShdw blurRad="50800" dist="38100" dir="5400000" rotWithShape="0">
              <a:srgbClr val="000000">
                <a:alpha val="60000"/>
              </a:srgbClr>
            </a:outerShdw>
          </a:effectLst>
        </c:spPr>
        <c:marker>
          <c:symbol val="circle"/>
          <c:size val="6"/>
          <c:spPr>
            <a:gradFill rotWithShape="1">
              <a:gsLst>
                <a:gs pos="0">
                  <a:schemeClr val="accent5">
                    <a:tint val="96000"/>
                    <a:lumMod val="104000"/>
                  </a:schemeClr>
                </a:gs>
                <a:gs pos="100000">
                  <a:schemeClr val="accent5">
                    <a:shade val="84000"/>
                    <a:lumMod val="84000"/>
                  </a:schemeClr>
                </a:gs>
              </a:gsLst>
              <a:lin ang="5400000" scaled="0"/>
            </a:gradFill>
            <a:ln w="9525">
              <a:solidFill>
                <a:schemeClr val="accent5"/>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pivotFmt>
    </c:pivotFmts>
    <c:plotArea>
      <c:layout/>
      <c:lineChart>
        <c:grouping val="standard"/>
        <c:varyColors val="0"/>
        <c:ser>
          <c:idx val="0"/>
          <c:order val="0"/>
          <c:tx>
            <c:strRef>
              <c:f>'Month trend'!$B$5:$B$6</c:f>
              <c:strCache>
                <c:ptCount val="1"/>
                <c:pt idx="0">
                  <c:v>Beograd</c:v>
                </c:pt>
              </c:strCache>
            </c:strRef>
          </c:tx>
          <c:spPr>
            <a:ln w="34925" cap="rnd">
              <a:solidFill>
                <a:schemeClr val="accent1"/>
              </a:solidFill>
              <a:round/>
            </a:ln>
            <a:effectLst>
              <a:outerShdw blurRad="50800" dist="38100" dir="5400000" rotWithShape="0">
                <a:srgbClr val="000000">
                  <a:alpha val="60000"/>
                </a:srgbClr>
              </a:outerShdw>
            </a:effectLst>
          </c:spPr>
          <c:marker>
            <c:symbol val="circle"/>
            <c:size val="6"/>
            <c:spPr>
              <a:gradFill rotWithShape="1">
                <a:gsLst>
                  <a:gs pos="0">
                    <a:schemeClr val="accent1">
                      <a:tint val="96000"/>
                      <a:lumMod val="104000"/>
                    </a:schemeClr>
                  </a:gs>
                  <a:gs pos="100000">
                    <a:schemeClr val="accent1">
                      <a:shade val="84000"/>
                      <a:lumMod val="84000"/>
                    </a:schemeClr>
                  </a:gs>
                </a:gsLst>
                <a:lin ang="5400000" scaled="0"/>
              </a:gradFill>
              <a:ln w="9525">
                <a:solidFill>
                  <a:schemeClr val="accent1"/>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cat>
            <c:strRef>
              <c:f>'Month trend'!$A$7:$A$19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trend'!$B$7:$B$19</c:f>
              <c:numCache>
                <c:formatCode>General</c:formatCode>
                <c:ptCount val="12"/>
                <c:pt idx="0">
                  <c:v>13291.91</c:v>
                </c:pt>
                <c:pt idx="1">
                  <c:v>6306.66</c:v>
                </c:pt>
                <c:pt idx="2">
                  <c:v>6963.21</c:v>
                </c:pt>
                <c:pt idx="3">
                  <c:v>5932.72</c:v>
                </c:pt>
                <c:pt idx="4">
                  <c:v>13453.05</c:v>
                </c:pt>
                <c:pt idx="5">
                  <c:v>8659.07</c:v>
                </c:pt>
                <c:pt idx="6">
                  <c:v>4202.87</c:v>
                </c:pt>
                <c:pt idx="7">
                  <c:v>10314.14</c:v>
                </c:pt>
                <c:pt idx="8">
                  <c:v>3985.21</c:v>
                </c:pt>
                <c:pt idx="9">
                  <c:v>21916.800000000003</c:v>
                </c:pt>
                <c:pt idx="10">
                  <c:v>21111.75</c:v>
                </c:pt>
                <c:pt idx="11">
                  <c:v>30877.039999999997</c:v>
                </c:pt>
              </c:numCache>
            </c:numRef>
          </c:val>
          <c:smooth val="0"/>
          <c:extLst>
            <c:ext xmlns:c16="http://schemas.microsoft.com/office/drawing/2014/chart" uri="{C3380CC4-5D6E-409C-BE32-E72D297353CC}">
              <c16:uniqueId val="{00000000-BF42-4CA7-9A02-FAA2C626A73D}"/>
            </c:ext>
          </c:extLst>
        </c:ser>
        <c:ser>
          <c:idx val="1"/>
          <c:order val="1"/>
          <c:tx>
            <c:strRef>
              <c:f>'Month trend'!$C$5:$C$6</c:f>
              <c:strCache>
                <c:ptCount val="1"/>
                <c:pt idx="0">
                  <c:v>Kragujevac</c:v>
                </c:pt>
              </c:strCache>
            </c:strRef>
          </c:tx>
          <c:spPr>
            <a:ln w="34925" cap="rnd">
              <a:solidFill>
                <a:schemeClr val="accent2"/>
              </a:solidFill>
              <a:round/>
            </a:ln>
            <a:effectLst>
              <a:outerShdw blurRad="50800" dist="38100" dir="5400000" rotWithShape="0">
                <a:srgbClr val="000000">
                  <a:alpha val="60000"/>
                </a:srgbClr>
              </a:outerShdw>
            </a:effectLst>
          </c:spPr>
          <c:marker>
            <c:symbol val="circle"/>
            <c:size val="6"/>
            <c:spPr>
              <a:gradFill rotWithShape="1">
                <a:gsLst>
                  <a:gs pos="0">
                    <a:schemeClr val="accent2">
                      <a:tint val="96000"/>
                      <a:lumMod val="104000"/>
                    </a:schemeClr>
                  </a:gs>
                  <a:gs pos="100000">
                    <a:schemeClr val="accent2">
                      <a:shade val="84000"/>
                      <a:lumMod val="84000"/>
                    </a:schemeClr>
                  </a:gs>
                </a:gsLst>
                <a:lin ang="5400000" scaled="0"/>
              </a:gradFill>
              <a:ln w="9525">
                <a:solidFill>
                  <a:schemeClr val="accent2"/>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cat>
            <c:strRef>
              <c:f>'Month trend'!$A$7:$A$19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trend'!$C$7:$C$19</c:f>
              <c:numCache>
                <c:formatCode>General</c:formatCode>
                <c:ptCount val="12"/>
                <c:pt idx="0">
                  <c:v>11719.369999999999</c:v>
                </c:pt>
                <c:pt idx="1">
                  <c:v>16329.689999999997</c:v>
                </c:pt>
                <c:pt idx="2">
                  <c:v>6618.3799999999992</c:v>
                </c:pt>
                <c:pt idx="3">
                  <c:v>20241.86</c:v>
                </c:pt>
                <c:pt idx="4">
                  <c:v>16853.439999999999</c:v>
                </c:pt>
                <c:pt idx="5">
                  <c:v>20962.5</c:v>
                </c:pt>
                <c:pt idx="6">
                  <c:v>19946.019999999997</c:v>
                </c:pt>
                <c:pt idx="7">
                  <c:v>16403.349999999999</c:v>
                </c:pt>
                <c:pt idx="8">
                  <c:v>15918.89</c:v>
                </c:pt>
                <c:pt idx="9">
                  <c:v>15806.300000000003</c:v>
                </c:pt>
                <c:pt idx="10">
                  <c:v>14992.94</c:v>
                </c:pt>
                <c:pt idx="11">
                  <c:v>10128.86</c:v>
                </c:pt>
              </c:numCache>
            </c:numRef>
          </c:val>
          <c:smooth val="0"/>
          <c:extLst>
            <c:ext xmlns:c16="http://schemas.microsoft.com/office/drawing/2014/chart" uri="{C3380CC4-5D6E-409C-BE32-E72D297353CC}">
              <c16:uniqueId val="{00000012-BF42-4CA7-9A02-FAA2C626A73D}"/>
            </c:ext>
          </c:extLst>
        </c:ser>
        <c:ser>
          <c:idx val="2"/>
          <c:order val="2"/>
          <c:tx>
            <c:strRef>
              <c:f>'Month trend'!$D$5:$D$6</c:f>
              <c:strCache>
                <c:ptCount val="1"/>
                <c:pt idx="0">
                  <c:v>Niš</c:v>
                </c:pt>
              </c:strCache>
            </c:strRef>
          </c:tx>
          <c:spPr>
            <a:ln w="34925" cap="rnd">
              <a:solidFill>
                <a:schemeClr val="accent3"/>
              </a:solidFill>
              <a:round/>
            </a:ln>
            <a:effectLst>
              <a:outerShdw blurRad="50800" dist="38100" dir="5400000" rotWithShape="0">
                <a:srgbClr val="000000">
                  <a:alpha val="60000"/>
                </a:srgbClr>
              </a:outerShdw>
            </a:effectLst>
          </c:spPr>
          <c:marker>
            <c:symbol val="circle"/>
            <c:size val="6"/>
            <c:spPr>
              <a:gradFill rotWithShape="1">
                <a:gsLst>
                  <a:gs pos="0">
                    <a:schemeClr val="accent3">
                      <a:tint val="96000"/>
                      <a:lumMod val="104000"/>
                    </a:schemeClr>
                  </a:gs>
                  <a:gs pos="100000">
                    <a:schemeClr val="accent3">
                      <a:shade val="84000"/>
                      <a:lumMod val="84000"/>
                    </a:schemeClr>
                  </a:gs>
                </a:gsLst>
                <a:lin ang="5400000" scaled="0"/>
              </a:gradFill>
              <a:ln w="9525">
                <a:solidFill>
                  <a:schemeClr val="accent3"/>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cat>
            <c:strRef>
              <c:f>'Month trend'!$A$7:$A$19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trend'!$D$7:$D$19</c:f>
              <c:numCache>
                <c:formatCode>General</c:formatCode>
                <c:ptCount val="12"/>
                <c:pt idx="0">
                  <c:v>8120.68</c:v>
                </c:pt>
                <c:pt idx="1">
                  <c:v>11409.98</c:v>
                </c:pt>
                <c:pt idx="2">
                  <c:v>9462.34</c:v>
                </c:pt>
                <c:pt idx="3">
                  <c:v>3133.4700000000003</c:v>
                </c:pt>
                <c:pt idx="4">
                  <c:v>13055.68</c:v>
                </c:pt>
                <c:pt idx="5">
                  <c:v>24219.879999999997</c:v>
                </c:pt>
                <c:pt idx="6">
                  <c:v>7755.7000000000007</c:v>
                </c:pt>
                <c:pt idx="7">
                  <c:v>6016.4500000000007</c:v>
                </c:pt>
                <c:pt idx="8">
                  <c:v>2532.16</c:v>
                </c:pt>
                <c:pt idx="9">
                  <c:v>2612.42</c:v>
                </c:pt>
                <c:pt idx="10">
                  <c:v>15019.43</c:v>
                </c:pt>
                <c:pt idx="11">
                  <c:v>892.01</c:v>
                </c:pt>
              </c:numCache>
            </c:numRef>
          </c:val>
          <c:smooth val="0"/>
          <c:extLst>
            <c:ext xmlns:c16="http://schemas.microsoft.com/office/drawing/2014/chart" uri="{C3380CC4-5D6E-409C-BE32-E72D297353CC}">
              <c16:uniqueId val="{00000013-BF42-4CA7-9A02-FAA2C626A73D}"/>
            </c:ext>
          </c:extLst>
        </c:ser>
        <c:ser>
          <c:idx val="3"/>
          <c:order val="3"/>
          <c:tx>
            <c:strRef>
              <c:f>'Month trend'!$E$5:$E$6</c:f>
              <c:strCache>
                <c:ptCount val="1"/>
                <c:pt idx="0">
                  <c:v>Novi Sad</c:v>
                </c:pt>
              </c:strCache>
            </c:strRef>
          </c:tx>
          <c:spPr>
            <a:ln w="34925" cap="rnd">
              <a:solidFill>
                <a:schemeClr val="accent4"/>
              </a:solidFill>
              <a:round/>
            </a:ln>
            <a:effectLst>
              <a:outerShdw blurRad="50800" dist="38100" dir="5400000" rotWithShape="0">
                <a:srgbClr val="000000">
                  <a:alpha val="60000"/>
                </a:srgbClr>
              </a:outerShdw>
            </a:effectLst>
          </c:spPr>
          <c:marker>
            <c:symbol val="circle"/>
            <c:size val="6"/>
            <c:spPr>
              <a:gradFill rotWithShape="1">
                <a:gsLst>
                  <a:gs pos="0">
                    <a:schemeClr val="accent4">
                      <a:tint val="96000"/>
                      <a:lumMod val="104000"/>
                    </a:schemeClr>
                  </a:gs>
                  <a:gs pos="100000">
                    <a:schemeClr val="accent4">
                      <a:shade val="84000"/>
                      <a:lumMod val="84000"/>
                    </a:schemeClr>
                  </a:gs>
                </a:gsLst>
                <a:lin ang="5400000" scaled="0"/>
              </a:gradFill>
              <a:ln w="9525">
                <a:solidFill>
                  <a:schemeClr val="accent4"/>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cat>
            <c:strRef>
              <c:f>'Month trend'!$A$7:$A$19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trend'!$E$7:$E$19</c:f>
              <c:numCache>
                <c:formatCode>General</c:formatCode>
                <c:ptCount val="12"/>
                <c:pt idx="0">
                  <c:v>18962.830000000002</c:v>
                </c:pt>
                <c:pt idx="1">
                  <c:v>10841.2</c:v>
                </c:pt>
                <c:pt idx="2">
                  <c:v>16741.97</c:v>
                </c:pt>
                <c:pt idx="3">
                  <c:v>4817.6499999999996</c:v>
                </c:pt>
                <c:pt idx="4">
                  <c:v>2395.5299999999997</c:v>
                </c:pt>
                <c:pt idx="5">
                  <c:v>10484.150000000001</c:v>
                </c:pt>
                <c:pt idx="6">
                  <c:v>10218.879999999997</c:v>
                </c:pt>
                <c:pt idx="7">
                  <c:v>26681.059999999998</c:v>
                </c:pt>
                <c:pt idx="8">
                  <c:v>11044.880000000001</c:v>
                </c:pt>
                <c:pt idx="9">
                  <c:v>15743.39</c:v>
                </c:pt>
                <c:pt idx="10">
                  <c:v>9847.76</c:v>
                </c:pt>
                <c:pt idx="11">
                  <c:v>3144.29</c:v>
                </c:pt>
              </c:numCache>
            </c:numRef>
          </c:val>
          <c:smooth val="0"/>
          <c:extLst>
            <c:ext xmlns:c16="http://schemas.microsoft.com/office/drawing/2014/chart" uri="{C3380CC4-5D6E-409C-BE32-E72D297353CC}">
              <c16:uniqueId val="{00000014-BF42-4CA7-9A02-FAA2C626A73D}"/>
            </c:ext>
          </c:extLst>
        </c:ser>
        <c:ser>
          <c:idx val="4"/>
          <c:order val="4"/>
          <c:tx>
            <c:strRef>
              <c:f>'Month trend'!$F$5:$F$6</c:f>
              <c:strCache>
                <c:ptCount val="1"/>
                <c:pt idx="0">
                  <c:v>Subotica</c:v>
                </c:pt>
              </c:strCache>
            </c:strRef>
          </c:tx>
          <c:spPr>
            <a:ln w="34925" cap="rnd">
              <a:solidFill>
                <a:schemeClr val="accent5"/>
              </a:solidFill>
              <a:round/>
            </a:ln>
            <a:effectLst>
              <a:outerShdw blurRad="50800" dist="38100" dir="5400000" rotWithShape="0">
                <a:srgbClr val="000000">
                  <a:alpha val="60000"/>
                </a:srgbClr>
              </a:outerShdw>
            </a:effectLst>
          </c:spPr>
          <c:marker>
            <c:symbol val="circle"/>
            <c:size val="6"/>
            <c:spPr>
              <a:gradFill rotWithShape="1">
                <a:gsLst>
                  <a:gs pos="0">
                    <a:schemeClr val="accent5">
                      <a:tint val="96000"/>
                      <a:lumMod val="104000"/>
                    </a:schemeClr>
                  </a:gs>
                  <a:gs pos="100000">
                    <a:schemeClr val="accent5">
                      <a:shade val="84000"/>
                      <a:lumMod val="84000"/>
                    </a:schemeClr>
                  </a:gs>
                </a:gsLst>
                <a:lin ang="5400000" scaled="0"/>
              </a:gradFill>
              <a:ln w="9525">
                <a:solidFill>
                  <a:schemeClr val="accent5"/>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cat>
            <c:strRef>
              <c:f>'Month trend'!$A$7:$A$19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trend'!$F$7:$F$19</c:f>
              <c:numCache>
                <c:formatCode>General</c:formatCode>
                <c:ptCount val="12"/>
                <c:pt idx="0">
                  <c:v>638.16</c:v>
                </c:pt>
                <c:pt idx="1">
                  <c:v>13639.240000000002</c:v>
                </c:pt>
                <c:pt idx="2">
                  <c:v>8957.59</c:v>
                </c:pt>
                <c:pt idx="3">
                  <c:v>4280.4399999999996</c:v>
                </c:pt>
                <c:pt idx="4">
                  <c:v>10334.469999999999</c:v>
                </c:pt>
                <c:pt idx="5">
                  <c:v>10337.219999999999</c:v>
                </c:pt>
                <c:pt idx="6">
                  <c:v>3764.03</c:v>
                </c:pt>
                <c:pt idx="7">
                  <c:v>11480.78</c:v>
                </c:pt>
                <c:pt idx="8">
                  <c:v>9262.25</c:v>
                </c:pt>
                <c:pt idx="9">
                  <c:v>11227.84</c:v>
                </c:pt>
                <c:pt idx="10">
                  <c:v>17099.66</c:v>
                </c:pt>
                <c:pt idx="11">
                  <c:v>9808.09</c:v>
                </c:pt>
              </c:numCache>
            </c:numRef>
          </c:val>
          <c:smooth val="0"/>
          <c:extLst>
            <c:ext xmlns:c16="http://schemas.microsoft.com/office/drawing/2014/chart" uri="{C3380CC4-5D6E-409C-BE32-E72D297353CC}">
              <c16:uniqueId val="{00000015-BF42-4CA7-9A02-FAA2C626A73D}"/>
            </c:ext>
          </c:extLst>
        </c:ser>
        <c:dLbls>
          <c:showLegendKey val="0"/>
          <c:showVal val="0"/>
          <c:showCatName val="0"/>
          <c:showSerName val="0"/>
          <c:showPercent val="0"/>
          <c:showBubbleSize val="0"/>
        </c:dLbls>
        <c:marker val="1"/>
        <c:smooth val="0"/>
        <c:axId val="1307793616"/>
        <c:axId val="1307796944"/>
      </c:lineChart>
      <c:catAx>
        <c:axId val="13077936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796944"/>
        <c:crosses val="autoZero"/>
        <c:auto val="1"/>
        <c:lblAlgn val="ctr"/>
        <c:lblOffset val="100"/>
        <c:noMultiLvlLbl val="0"/>
      </c:catAx>
      <c:valAx>
        <c:axId val="130779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793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[Prodaja po regionima.xlsx]Prihod po regionu!PivotTable1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Prihod</a:t>
            </a:r>
            <a:r>
              <a:rPr lang="en-US" baseline="0"/>
              <a:t> po regionu</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'Prihod po regionu'!$B$4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'Prihod po regionu'!$A$5:$A$10</c:f>
              <c:strCache>
                <c:ptCount val="5"/>
                <c:pt idx="0">
                  <c:v>Beograd</c:v>
                </c:pt>
                <c:pt idx="1">
                  <c:v>Kragujevac</c:v>
                </c:pt>
                <c:pt idx="2">
                  <c:v>Niš</c:v>
                </c:pt>
                <c:pt idx="3">
                  <c:v>Novi Sad</c:v>
                </c:pt>
                <c:pt idx="4">
                  <c:v>Subotica</c:v>
                </c:pt>
              </c:strCache>
            </c:strRef>
          </c:cat>
          <c:val>
            <c:numRef>
              <c:f>'Prihod po regionu'!$B$5:$B$10</c:f>
              <c:numCache>
                <c:formatCode>0.00</c:formatCode>
                <c:ptCount val="5"/>
                <c:pt idx="0">
                  <c:v>147014.43000000002</c:v>
                </c:pt>
                <c:pt idx="1">
                  <c:v>185921.6</c:v>
                </c:pt>
                <c:pt idx="2">
                  <c:v>104230.19999999998</c:v>
                </c:pt>
                <c:pt idx="3">
                  <c:v>140923.59</c:v>
                </c:pt>
                <c:pt idx="4">
                  <c:v>110829.77000000002</c:v>
                </c:pt>
              </c:numCache>
            </c:numRef>
          </c:val>
          <c:extLst>
            <c:ext xmlns:c16="http://schemas.microsoft.com/office/drawing/2014/chart" uri="{C3380CC4-5D6E-409C-BE32-E72D297353CC}">
              <c16:uniqueId val="{00000000-1B96-4E04-8649-8023D09BB842}"/>
            </c:ext>
          </c:extLst>
        </c:ser>
        <c:dLbls>
          <c:dLblPos val="inEnd"/>
          <c:showLegendKey val="0"/>
          <c:showVal val="1"/>
          <c:showCatName val="0"/>
          <c:showSerName val="0"/>
          <c:showPercent val="0"/>
          <c:showBubbleSize val="0"/>
        </c:dLbls>
        <c:gapWidth val="65"/>
        <c:axId val="1304772640"/>
        <c:axId val="1299196464"/>
      </c:barChart>
      <c:catAx>
        <c:axId val="13047726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9196464"/>
        <c:crosses val="autoZero"/>
        <c:auto val="1"/>
        <c:lblAlgn val="ctr"/>
        <c:lblOffset val="100"/>
        <c:noMultiLvlLbl val="0"/>
      </c:catAx>
      <c:valAx>
        <c:axId val="1299196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0477264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[Prodaja po regionima.xlsx]Region x kategorija!PivotTable2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x kategorija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'Region x kategorija'!$B$5</c:f>
              <c:strCache>
                <c:ptCount val="1"/>
                <c:pt idx="0">
                  <c:v>Total</c:v>
                </c:pt>
              </c:strCache>
            </c:strRef>
          </c:tx>
          <c:spPr>
            <a:solidFill>
              <a:schemeClr val="accent1"/>
            </a:solidFill>
            <a:ln>
              <a:noFill/>
            </a:ln>
            <a:effectLst/>
          </c:spPr>
          <c:invertIfNegative val="0"/>
          <c:cat>
            <c:multiLvlStrRef>
              <c:f>'Region x kategorija'!$A$6:$A$31</c:f>
              <c:multiLvlStrCache>
                <c:ptCount val="20"/>
                <c:lvl>
                  <c:pt idx="0">
                    <c:v>Elektronika</c:v>
                  </c:pt>
                  <c:pt idx="1">
                    <c:v>Nameštaj</c:v>
                  </c:pt>
                  <c:pt idx="2">
                    <c:v>Odeća</c:v>
                  </c:pt>
                  <c:pt idx="3">
                    <c:v>Sport</c:v>
                  </c:pt>
                  <c:pt idx="4">
                    <c:v>Elektronika</c:v>
                  </c:pt>
                  <c:pt idx="5">
                    <c:v>Nameštaj</c:v>
                  </c:pt>
                  <c:pt idx="6">
                    <c:v>Odeća</c:v>
                  </c:pt>
                  <c:pt idx="7">
                    <c:v>Sport</c:v>
                  </c:pt>
                  <c:pt idx="8">
                    <c:v>Elektronika</c:v>
                  </c:pt>
                  <c:pt idx="9">
                    <c:v>Nameštaj</c:v>
                  </c:pt>
                  <c:pt idx="10">
                    <c:v>Odeća</c:v>
                  </c:pt>
                  <c:pt idx="11">
                    <c:v>Sport</c:v>
                  </c:pt>
                  <c:pt idx="12">
                    <c:v>Elektronika</c:v>
                  </c:pt>
                  <c:pt idx="13">
                    <c:v>Nameštaj</c:v>
                  </c:pt>
                  <c:pt idx="14">
                    <c:v>Odeća</c:v>
                  </c:pt>
                  <c:pt idx="15">
                    <c:v>Sport</c:v>
                  </c:pt>
                  <c:pt idx="16">
                    <c:v>Elektronika</c:v>
                  </c:pt>
                  <c:pt idx="17">
                    <c:v>Nameštaj</c:v>
                  </c:pt>
                  <c:pt idx="18">
                    <c:v>Odeća</c:v>
                  </c:pt>
                  <c:pt idx="19">
                    <c:v>Sport</c:v>
                  </c:pt>
                </c:lvl>
                <c:lvl>
                  <c:pt idx="0">
                    <c:v>Beograd</c:v>
                  </c:pt>
                  <c:pt idx="4">
                    <c:v>Kragujevac</c:v>
                  </c:pt>
                  <c:pt idx="8">
                    <c:v>Niš</c:v>
                  </c:pt>
                  <c:pt idx="12">
                    <c:v>Novi Sad</c:v>
                  </c:pt>
                  <c:pt idx="16">
                    <c:v>Subotica</c:v>
                  </c:pt>
                </c:lvl>
              </c:multiLvlStrCache>
            </c:multiLvlStrRef>
          </c:cat>
          <c:val>
            <c:numRef>
              <c:f>'Region x kategorija'!$B$6:$B$31</c:f>
              <c:numCache>
                <c:formatCode>General</c:formatCode>
                <c:ptCount val="20"/>
                <c:pt idx="0">
                  <c:v>166</c:v>
                </c:pt>
                <c:pt idx="1">
                  <c:v>121</c:v>
                </c:pt>
                <c:pt idx="2">
                  <c:v>197</c:v>
                </c:pt>
                <c:pt idx="3">
                  <c:v>157</c:v>
                </c:pt>
                <c:pt idx="4">
                  <c:v>266</c:v>
                </c:pt>
                <c:pt idx="5">
                  <c:v>90</c:v>
                </c:pt>
                <c:pt idx="6">
                  <c:v>201</c:v>
                </c:pt>
                <c:pt idx="7">
                  <c:v>200</c:v>
                </c:pt>
                <c:pt idx="8">
                  <c:v>208</c:v>
                </c:pt>
                <c:pt idx="9">
                  <c:v>126</c:v>
                </c:pt>
                <c:pt idx="10">
                  <c:v>100</c:v>
                </c:pt>
                <c:pt idx="11">
                  <c:v>84</c:v>
                </c:pt>
                <c:pt idx="12">
                  <c:v>182</c:v>
                </c:pt>
                <c:pt idx="13">
                  <c:v>89</c:v>
                </c:pt>
                <c:pt idx="14">
                  <c:v>293</c:v>
                </c:pt>
                <c:pt idx="15">
                  <c:v>186</c:v>
                </c:pt>
                <c:pt idx="16">
                  <c:v>142</c:v>
                </c:pt>
                <c:pt idx="17">
                  <c:v>171</c:v>
                </c:pt>
                <c:pt idx="18">
                  <c:v>119</c:v>
                </c:pt>
                <c:pt idx="19">
                  <c:v>102</c:v>
                </c:pt>
              </c:numCache>
            </c:numRef>
          </c:val>
          <c:extLst>
            <c:ext xmlns:c16="http://schemas.microsoft.com/office/drawing/2014/chart" uri="{C3380CC4-5D6E-409C-BE32-E72D297353CC}">
              <c16:uniqueId val="{00000000-C3D5-4E67-BBD9-96F3CF807F39}"/>
            </c:ext>
          </c:extLst>
        </c:ser>
        <c:dLbls>
          <c:showLegendKey val="0"/>
          <c:showVal val="0"/>
          <c:showCatName val="0"/>
          <c:showSerName val="0"/>
          <c:showPercent val="0"/>
          <c:showBubbleSize val="0"/>
        </c:dLbls>
        <c:gapWidth val="219"/>
        <c:overlap val="-27"/>
        <c:axId val="1297827264"/>
        <c:axId val="1297820608"/>
      </c:barChart>
      <c:catAx>
        <c:axId val="129782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20608"/>
        <c:crosses val="autoZero"/>
        <c:auto val="1"/>
        <c:lblAlgn val="ctr"/>
        <c:lblOffset val="100"/>
        <c:noMultiLvlLbl val="0"/>
      </c:catAx>
      <c:valAx>
        <c:axId val="129782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27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[Prodaja po regionima.xlsx]Month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po regionima kroz mesece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s>
    <c:plotArea>
      <c:layout/>
      <c:lineChart>
        <c:grouping val="standard"/>
        <c:varyColors val="0"/>
        <c:ser>
          <c:idx val="0"/>
          <c:order val="0"/>
          <c:tx>
            <c:strRef>
              <c:f>'Month trend'!$B$5:$B$6</c:f>
              <c:strCache>
                <c:ptCount val="1"/>
                <c:pt idx="0">
                  <c:v>Beograd</c:v>
                </c:pt>
              </c:strCache>
            </c:strRef>
          </c:tx>
          <c:spPr>
            <a:ln w="28575" cap="rnd">
              <a:solidFill>
                <a:schemeClr val="accent1"/>
              </a:solidFill>
              <a:round/>
            </a:ln>
            <a:effectLst/>
          </c:spPr>
          <c:marker>
            <c:symbol val="none"/>
          </c:marker>
          <c:cat>
            <c:strRef>
              <c:f>'Month trend'!$A$7:$A$19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trend'!$B$7:$B$19</c:f>
              <c:numCache>
                <c:formatCode>General</c:formatCode>
                <c:ptCount val="12"/>
                <c:pt idx="0">
                  <c:v>13291.91</c:v>
                </c:pt>
                <c:pt idx="1">
                  <c:v>6306.66</c:v>
                </c:pt>
                <c:pt idx="2">
                  <c:v>6963.21</c:v>
                </c:pt>
                <c:pt idx="3">
                  <c:v>5932.72</c:v>
                </c:pt>
                <c:pt idx="4">
                  <c:v>13453.05</c:v>
                </c:pt>
                <c:pt idx="5">
                  <c:v>8659.07</c:v>
                </c:pt>
                <c:pt idx="6">
                  <c:v>4202.87</c:v>
                </c:pt>
                <c:pt idx="7">
                  <c:v>10314.14</c:v>
                </c:pt>
                <c:pt idx="8">
                  <c:v>3985.21</c:v>
                </c:pt>
                <c:pt idx="9">
                  <c:v>21916.800000000003</c:v>
                </c:pt>
                <c:pt idx="10">
                  <c:v>21111.75</c:v>
                </c:pt>
                <c:pt idx="11">
                  <c:v>30877.039999999997</c:v>
                </c:pt>
              </c:numCache>
            </c:numRef>
          </c:val>
          <c:smooth val="0"/>
          <c:extLst>
            <c:ext xmlns:c16="http://schemas.microsoft.com/office/drawing/2014/chart" uri="{C3380CC4-5D6E-409C-BE32-E72D297353CC}">
              <c16:uniqueId val="{00000000-8C47-454A-9324-FC60FDD5BB98}"/>
            </c:ext>
          </c:extLst>
        </c:ser>
        <c:ser>
          <c:idx val="1"/>
          <c:order val="1"/>
          <c:tx>
            <c:strRef>
              <c:f>'Month trend'!$C$5:$C$6</c:f>
              <c:strCache>
                <c:ptCount val="1"/>
                <c:pt idx="0">
                  <c:v>Kragujevac</c:v>
                </c:pt>
              </c:strCache>
            </c:strRef>
          </c:tx>
          <c:spPr>
            <a:ln w="28575" cap="rnd">
              <a:solidFill>
                <a:schemeClr val="accent2"/>
              </a:solidFill>
              <a:round/>
            </a:ln>
            <a:effectLst/>
          </c:spPr>
          <c:marker>
            <c:symbol val="none"/>
          </c:marker>
          <c:cat>
            <c:strRef>
              <c:f>'Month trend'!$A$7:$A$19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trend'!$C$7:$C$19</c:f>
              <c:numCache>
                <c:formatCode>General</c:formatCode>
                <c:ptCount val="12"/>
                <c:pt idx="0">
                  <c:v>11719.369999999999</c:v>
                </c:pt>
                <c:pt idx="1">
                  <c:v>16329.689999999997</c:v>
                </c:pt>
                <c:pt idx="2">
                  <c:v>6618.3799999999992</c:v>
                </c:pt>
                <c:pt idx="3">
                  <c:v>20241.86</c:v>
                </c:pt>
                <c:pt idx="4">
                  <c:v>16853.439999999999</c:v>
                </c:pt>
                <c:pt idx="5">
                  <c:v>20962.5</c:v>
                </c:pt>
                <c:pt idx="6">
                  <c:v>19946.019999999997</c:v>
                </c:pt>
                <c:pt idx="7">
                  <c:v>16403.349999999999</c:v>
                </c:pt>
                <c:pt idx="8">
                  <c:v>15918.89</c:v>
                </c:pt>
                <c:pt idx="9">
                  <c:v>15806.300000000003</c:v>
                </c:pt>
                <c:pt idx="10">
                  <c:v>14992.94</c:v>
                </c:pt>
                <c:pt idx="11">
                  <c:v>10128.86</c:v>
                </c:pt>
              </c:numCache>
            </c:numRef>
          </c:val>
          <c:smooth val="0"/>
          <c:extLst>
            <c:ext xmlns:c16="http://schemas.microsoft.com/office/drawing/2014/chart" uri="{C3380CC4-5D6E-409C-BE32-E72D297353CC}">
              <c16:uniqueId val="{00000012-8C47-454A-9324-FC60FDD5BB98}"/>
            </c:ext>
          </c:extLst>
        </c:ser>
        <c:ser>
          <c:idx val="2"/>
          <c:order val="2"/>
          <c:tx>
            <c:strRef>
              <c:f>'Month trend'!$D$5:$D$6</c:f>
              <c:strCache>
                <c:ptCount val="1"/>
                <c:pt idx="0">
                  <c:v>Niš</c:v>
                </c:pt>
              </c:strCache>
            </c:strRef>
          </c:tx>
          <c:spPr>
            <a:ln w="28575" cap="rnd">
              <a:solidFill>
                <a:schemeClr val="accent3"/>
              </a:solidFill>
              <a:round/>
            </a:ln>
            <a:effectLst/>
          </c:spPr>
          <c:marker>
            <c:symbol val="none"/>
          </c:marker>
          <c:cat>
            <c:strRef>
              <c:f>'Month trend'!$A$7:$A$19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trend'!$D$7:$D$19</c:f>
              <c:numCache>
                <c:formatCode>General</c:formatCode>
                <c:ptCount val="12"/>
                <c:pt idx="0">
                  <c:v>8120.68</c:v>
                </c:pt>
                <c:pt idx="1">
                  <c:v>11409.98</c:v>
                </c:pt>
                <c:pt idx="2">
                  <c:v>9462.34</c:v>
                </c:pt>
                <c:pt idx="3">
                  <c:v>3133.4700000000003</c:v>
                </c:pt>
                <c:pt idx="4">
                  <c:v>13055.68</c:v>
                </c:pt>
                <c:pt idx="5">
                  <c:v>24219.879999999997</c:v>
                </c:pt>
                <c:pt idx="6">
                  <c:v>7755.7000000000007</c:v>
                </c:pt>
                <c:pt idx="7">
                  <c:v>6016.4500000000007</c:v>
                </c:pt>
                <c:pt idx="8">
                  <c:v>2532.16</c:v>
                </c:pt>
                <c:pt idx="9">
                  <c:v>2612.42</c:v>
                </c:pt>
                <c:pt idx="10">
                  <c:v>15019.43</c:v>
                </c:pt>
                <c:pt idx="11">
                  <c:v>892.01</c:v>
                </c:pt>
              </c:numCache>
            </c:numRef>
          </c:val>
          <c:smooth val="0"/>
          <c:extLst>
            <c:ext xmlns:c16="http://schemas.microsoft.com/office/drawing/2014/chart" uri="{C3380CC4-5D6E-409C-BE32-E72D297353CC}">
              <c16:uniqueId val="{00000013-8C47-454A-9324-FC60FDD5BB98}"/>
            </c:ext>
          </c:extLst>
        </c:ser>
        <c:ser>
          <c:idx val="3"/>
          <c:order val="3"/>
          <c:tx>
            <c:strRef>
              <c:f>'Month trend'!$E$5:$E$6</c:f>
              <c:strCache>
                <c:ptCount val="1"/>
                <c:pt idx="0">
                  <c:v>Novi Sad</c:v>
                </c:pt>
              </c:strCache>
            </c:strRef>
          </c:tx>
          <c:spPr>
            <a:ln w="28575" cap="rnd">
              <a:solidFill>
                <a:schemeClr val="accent4"/>
              </a:solidFill>
              <a:round/>
            </a:ln>
            <a:effectLst/>
          </c:spPr>
          <c:marker>
            <c:symbol val="none"/>
          </c:marker>
          <c:cat>
            <c:strRef>
              <c:f>'Month trend'!$A$7:$A$19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trend'!$E$7:$E$19</c:f>
              <c:numCache>
                <c:formatCode>General</c:formatCode>
                <c:ptCount val="12"/>
                <c:pt idx="0">
                  <c:v>18962.830000000002</c:v>
                </c:pt>
                <c:pt idx="1">
                  <c:v>10841.2</c:v>
                </c:pt>
                <c:pt idx="2">
                  <c:v>16741.97</c:v>
                </c:pt>
                <c:pt idx="3">
                  <c:v>4817.6499999999996</c:v>
                </c:pt>
                <c:pt idx="4">
                  <c:v>2395.5299999999997</c:v>
                </c:pt>
                <c:pt idx="5">
                  <c:v>10484.150000000001</c:v>
                </c:pt>
                <c:pt idx="6">
                  <c:v>10218.879999999997</c:v>
                </c:pt>
                <c:pt idx="7">
                  <c:v>26681.059999999998</c:v>
                </c:pt>
                <c:pt idx="8">
                  <c:v>11044.880000000001</c:v>
                </c:pt>
                <c:pt idx="9">
                  <c:v>15743.39</c:v>
                </c:pt>
                <c:pt idx="10">
                  <c:v>9847.76</c:v>
                </c:pt>
                <c:pt idx="11">
                  <c:v>3144.29</c:v>
                </c:pt>
              </c:numCache>
            </c:numRef>
          </c:val>
          <c:smooth val="0"/>
          <c:extLst>
            <c:ext xmlns:c16="http://schemas.microsoft.com/office/drawing/2014/chart" uri="{C3380CC4-5D6E-409C-BE32-E72D297353CC}">
              <c16:uniqueId val="{00000014-8C47-454A-9324-FC60FDD5BB98}"/>
            </c:ext>
          </c:extLst>
        </c:ser>
        <c:ser>
          <c:idx val="4"/>
          <c:order val="4"/>
          <c:tx>
            <c:strRef>
              <c:f>'Month trend'!$F$5:$F$6</c:f>
              <c:strCache>
                <c:ptCount val="1"/>
                <c:pt idx="0">
                  <c:v>Subotica</c:v>
                </c:pt>
              </c:strCache>
            </c:strRef>
          </c:tx>
          <c:spPr>
            <a:ln w="28575" cap="rnd">
              <a:solidFill>
                <a:schemeClr val="accent5"/>
              </a:solidFill>
              <a:round/>
            </a:ln>
            <a:effectLst/>
          </c:spPr>
          <c:marker>
            <c:symbol val="none"/>
          </c:marker>
          <c:cat>
            <c:strRef>
              <c:f>'Month trend'!$A$7:$A$19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trend'!$F$7:$F$19</c:f>
              <c:numCache>
                <c:formatCode>General</c:formatCode>
                <c:ptCount val="12"/>
                <c:pt idx="0">
                  <c:v>638.16</c:v>
                </c:pt>
                <c:pt idx="1">
                  <c:v>13639.240000000002</c:v>
                </c:pt>
                <c:pt idx="2">
                  <c:v>8957.59</c:v>
                </c:pt>
                <c:pt idx="3">
                  <c:v>4280.4399999999996</c:v>
                </c:pt>
                <c:pt idx="4">
                  <c:v>10334.469999999999</c:v>
                </c:pt>
                <c:pt idx="5">
                  <c:v>10337.219999999999</c:v>
                </c:pt>
                <c:pt idx="6">
                  <c:v>3764.03</c:v>
                </c:pt>
                <c:pt idx="7">
                  <c:v>11480.78</c:v>
                </c:pt>
                <c:pt idx="8">
                  <c:v>9262.25</c:v>
                </c:pt>
                <c:pt idx="9">
                  <c:v>11227.84</c:v>
                </c:pt>
                <c:pt idx="10">
                  <c:v>17099.66</c:v>
                </c:pt>
                <c:pt idx="11">
                  <c:v>9808.09</c:v>
                </c:pt>
              </c:numCache>
            </c:numRef>
          </c:val>
          <c:smooth val="0"/>
          <c:extLst>
            <c:ext xmlns:c16="http://schemas.microsoft.com/office/drawing/2014/chart" uri="{C3380CC4-5D6E-409C-BE32-E72D297353CC}">
              <c16:uniqueId val="{00000015-8C47-454A-9324-FC60FDD5BB98}"/>
            </c:ext>
          </c:extLst>
        </c:ser>
        <c:dLbls>
          <c:showLegendKey val="0"/>
          <c:showVal val="0"/>
          <c:showCatName val="0"/>
          <c:showSerName val="0"/>
          <c:showPercent val="0"/>
          <c:showBubbleSize val="0"/>
        </c:dLbls>
        <c:smooth val="0"/>
        <c:axId val="1307793616"/>
        <c:axId val="1307796944"/>
      </c:lineChart>
      <c:catAx>
        <c:axId val="13077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796944"/>
        <c:crosses val="autoZero"/>
        <c:auto val="1"/>
        <c:lblAlgn val="ctr"/>
        <c:lblOffset val="100"/>
        <c:noMultiLvlLbl val="0"/>
      </c:catAx>
      <c:valAx>
        <c:axId val="130779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79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19050</xdr:colOff>
      <xdr:row>18</xdr:row>
      <xdr:rowOff>28575</xdr:rowOff>
    </xdr:from>
    <xdr:to>
      <xdr:col>7</xdr:col>
      <xdr:colOff>285750</xdr:colOff>
      <xdr:row>32</xdr:row>
      <xdr:rowOff>95250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323850</xdr:colOff>
      <xdr:row>18</xdr:row>
      <xdr:rowOff>28575</xdr:rowOff>
    </xdr:from>
    <xdr:to>
      <xdr:col>15</xdr:col>
      <xdr:colOff>452438</xdr:colOff>
      <xdr:row>32</xdr:row>
      <xdr:rowOff>104775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485775</xdr:colOff>
      <xdr:row>18</xdr:row>
      <xdr:rowOff>28575</xdr:rowOff>
    </xdr:from>
    <xdr:to>
      <xdr:col>23</xdr:col>
      <xdr:colOff>538162</xdr:colOff>
      <xdr:row>32</xdr:row>
      <xdr:rowOff>104775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0</xdr:row>
      <xdr:rowOff>28575</xdr:rowOff>
    </xdr:from>
    <xdr:to>
      <xdr:col>28</xdr:col>
      <xdr:colOff>295275</xdr:colOff>
      <xdr:row>7</xdr:row>
      <xdr:rowOff>66675</xdr:rowOff>
    </xdr:to>
    <xdr:sp macro="" textlink="">
      <xdr:nvSpPr>
        <xdr:cNvPr id="6" name="TextBox 5"/>
        <xdr:cNvSpPr txBox="1"/>
      </xdr:nvSpPr>
      <xdr:spPr>
        <a:xfrm>
          <a:off x="19050" y="28575"/>
          <a:ext cx="17345025" cy="137160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600">
              <a:latin typeface="Castellar" panose="020A0402060406010301" pitchFamily="18" charset="0"/>
            </a:rPr>
            <a:t>Prodaja po regionima 2024</a:t>
          </a:r>
        </a:p>
      </xdr:txBody>
    </xdr:sp>
    <xdr:clientData/>
  </xdr:twoCellAnchor>
  <xdr:twoCellAnchor editAs="oneCell">
    <xdr:from>
      <xdr:col>20</xdr:col>
      <xdr:colOff>538162</xdr:colOff>
      <xdr:row>7</xdr:row>
      <xdr:rowOff>161925</xdr:rowOff>
    </xdr:from>
    <xdr:to>
      <xdr:col>23</xdr:col>
      <xdr:colOff>309562</xdr:colOff>
      <xdr:row>16</xdr:row>
      <xdr:rowOff>95250</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30162" y="1495425"/>
              <a:ext cx="1828800"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447675</xdr:colOff>
      <xdr:row>7</xdr:row>
      <xdr:rowOff>161924</xdr:rowOff>
    </xdr:from>
    <xdr:to>
      <xdr:col>20</xdr:col>
      <xdr:colOff>219075</xdr:colOff>
      <xdr:row>16</xdr:row>
      <xdr:rowOff>95249</xdr:rowOff>
    </xdr:to>
    <mc:AlternateContent xmlns:mc="http://schemas.openxmlformats.org/markup-compatibility/2006" xmlns:a14="http://schemas.microsoft.com/office/drawing/2010/main">
      <mc:Choice Requires="a14">
        <xdr:graphicFrame macro="">
          <xdr:nvGraphicFramePr>
            <xdr:cNvPr id="8" name="Kategorija"/>
            <xdr:cNvGraphicFramePr/>
          </xdr:nvGraphicFramePr>
          <xdr:xfrm>
            <a:off x="0" y="0"/>
            <a:ext cx="0" cy="0"/>
          </xdr:xfrm>
          <a:graphic>
            <a:graphicData uri="http://schemas.microsoft.com/office/drawing/2010/slicer">
              <sle:slicer xmlns:sle="http://schemas.microsoft.com/office/drawing/2010/slicer" name="Kategorija"/>
            </a:graphicData>
          </a:graphic>
        </xdr:graphicFrame>
      </mc:Choice>
      <mc:Fallback xmlns="">
        <xdr:sp macro="" textlink="">
          <xdr:nvSpPr>
            <xdr:cNvPr id="0" name=""/>
            <xdr:cNvSpPr>
              <a:spLocks noTextEdit="1"/>
            </xdr:cNvSpPr>
          </xdr:nvSpPr>
          <xdr:spPr>
            <a:xfrm>
              <a:off x="10810875" y="1495424"/>
              <a:ext cx="1828800"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7</xdr:row>
      <xdr:rowOff>161925</xdr:rowOff>
    </xdr:from>
    <xdr:to>
      <xdr:col>17</xdr:col>
      <xdr:colOff>57150</xdr:colOff>
      <xdr:row>14</xdr:row>
      <xdr:rowOff>66675</xdr:rowOff>
    </xdr:to>
    <mc:AlternateContent xmlns:mc="http://schemas.openxmlformats.org/markup-compatibility/2006" xmlns:tsle="http://schemas.microsoft.com/office/drawing/2012/timeslicer">
      <mc:Choice Requires="tsle">
        <xdr:graphicFrame macro="">
          <xdr:nvGraphicFramePr>
            <xdr:cNvPr id="9" name="Datum"/>
            <xdr:cNvGraphicFramePr/>
          </xdr:nvGraphicFramePr>
          <xdr:xfrm>
            <a:off x="0" y="0"/>
            <a:ext cx="0" cy="0"/>
          </xdr:xfrm>
          <a:graphic>
            <a:graphicData uri="http://schemas.microsoft.com/office/drawing/2012/timeslicer">
              <tsle:timeslicer name="Datum"/>
            </a:graphicData>
          </a:graphic>
        </xdr:graphicFrame>
      </mc:Choice>
      <mc:Fallback xmlns="">
        <xdr:sp macro="" textlink="">
          <xdr:nvSpPr>
            <xdr:cNvPr id="0" name=""/>
            <xdr:cNvSpPr>
              <a:spLocks noTextEdit="1"/>
            </xdr:cNvSpPr>
          </xdr:nvSpPr>
          <xdr:spPr>
            <a:xfrm>
              <a:off x="8496300" y="1495425"/>
              <a:ext cx="2228850"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0</xdr:col>
      <xdr:colOff>19050</xdr:colOff>
      <xdr:row>7</xdr:row>
      <xdr:rowOff>142873</xdr:rowOff>
    </xdr:from>
    <xdr:to>
      <xdr:col>5</xdr:col>
      <xdr:colOff>47625</xdr:colOff>
      <xdr:row>17</xdr:row>
      <xdr:rowOff>152399</xdr:rowOff>
    </xdr:to>
    <xdr:sp macro="" textlink="">
      <xdr:nvSpPr>
        <xdr:cNvPr id="10" name="Rectangle 9"/>
        <xdr:cNvSpPr/>
      </xdr:nvSpPr>
      <xdr:spPr>
        <a:xfrm>
          <a:off x="19050" y="1476373"/>
          <a:ext cx="3076575" cy="191452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lvl="0" algn="ctr"/>
          <a:r>
            <a:rPr lang="en-US" sz="1600">
              <a:latin typeface="Lucida Handwriting" panose="03010101010101010101" pitchFamily="66" charset="0"/>
            </a:rPr>
            <a:t>Ukupan</a:t>
          </a:r>
          <a:r>
            <a:rPr lang="en-US" sz="1600" baseline="0">
              <a:latin typeface="Lucida Handwriting" panose="03010101010101010101" pitchFamily="66" charset="0"/>
            </a:rPr>
            <a:t> prihod</a:t>
          </a:r>
        </a:p>
        <a:p>
          <a:pPr algn="ctr"/>
          <a:endParaRPr lang="en-US" sz="1400" baseline="0">
            <a:latin typeface="Lucida Handwriting" panose="03010101010101010101" pitchFamily="66" charset="0"/>
          </a:endParaRPr>
        </a:p>
        <a:p>
          <a:pPr algn="ctr"/>
          <a:endParaRPr lang="en-US" sz="1400" baseline="0">
            <a:latin typeface="Lucida Handwriting" panose="03010101010101010101" pitchFamily="66" charset="0"/>
          </a:endParaRPr>
        </a:p>
      </xdr:txBody>
    </xdr:sp>
    <xdr:clientData/>
  </xdr:twoCellAnchor>
  <xdr:twoCellAnchor>
    <xdr:from>
      <xdr:col>5</xdr:col>
      <xdr:colOff>361950</xdr:colOff>
      <xdr:row>7</xdr:row>
      <xdr:rowOff>142873</xdr:rowOff>
    </xdr:from>
    <xdr:to>
      <xdr:col>13</xdr:col>
      <xdr:colOff>361950</xdr:colOff>
      <xdr:row>17</xdr:row>
      <xdr:rowOff>152400</xdr:rowOff>
    </xdr:to>
    <xdr:sp macro="" textlink="">
      <xdr:nvSpPr>
        <xdr:cNvPr id="14" name="Rounded Rectangle 13"/>
        <xdr:cNvSpPr/>
      </xdr:nvSpPr>
      <xdr:spPr>
        <a:xfrm>
          <a:off x="3409950" y="1476373"/>
          <a:ext cx="4876800" cy="191452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1600">
              <a:latin typeface="Lucida Handwriting" panose="03010101010101010101" pitchFamily="66" charset="0"/>
            </a:rPr>
            <a:t>Vode</a:t>
          </a:r>
          <a:r>
            <a:rPr lang="sr-Latn-RS" sz="1600">
              <a:latin typeface="Lucida Handwriting" panose="03010101010101010101" pitchFamily="66" charset="0"/>
            </a:rPr>
            <a:t>ći</a:t>
          </a:r>
          <a:r>
            <a:rPr lang="sr-Latn-RS" sz="1600" baseline="0">
              <a:latin typeface="Lucida Handwriting" panose="03010101010101010101" pitchFamily="66" charset="0"/>
            </a:rPr>
            <a:t> region</a:t>
          </a:r>
        </a:p>
        <a:p>
          <a:pPr algn="ctr"/>
          <a:endParaRPr lang="en-US" sz="3600">
            <a:solidFill>
              <a:srgbClr val="FF0000"/>
            </a:solidFill>
            <a:latin typeface="Algerian" panose="04020705040A02060702" pitchFamily="82" charset="0"/>
          </a:endParaRPr>
        </a:p>
        <a:p>
          <a:pPr algn="ctr"/>
          <a:endParaRPr lang="sr-Latn-RS" sz="1600">
            <a:latin typeface="Lucida Handwriting" panose="03010101010101010101" pitchFamily="66" charset="0"/>
          </a:endParaRPr>
        </a:p>
      </xdr:txBody>
    </xdr:sp>
    <xdr:clientData/>
  </xdr:twoCellAnchor>
  <xdr:twoCellAnchor>
    <xdr:from>
      <xdr:col>1</xdr:col>
      <xdr:colOff>76200</xdr:colOff>
      <xdr:row>12</xdr:row>
      <xdr:rowOff>9525</xdr:rowOff>
    </xdr:from>
    <xdr:to>
      <xdr:col>4</xdr:col>
      <xdr:colOff>504825</xdr:colOff>
      <xdr:row>14</xdr:row>
      <xdr:rowOff>28575</xdr:rowOff>
    </xdr:to>
    <xdr:sp macro="" textlink="'Prihod po regionu'!P11">
      <xdr:nvSpPr>
        <xdr:cNvPr id="15" name="TextBox 14"/>
        <xdr:cNvSpPr txBox="1"/>
      </xdr:nvSpPr>
      <xdr:spPr>
        <a:xfrm>
          <a:off x="685800" y="2295525"/>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E60960-7C39-40FF-A41B-C02F88DA1B7A}" type="TxLink">
            <a:rPr lang="en-US" sz="1800" b="0" i="0" u="none" strike="noStrike">
              <a:solidFill>
                <a:srgbClr val="0070C0"/>
              </a:solidFill>
              <a:latin typeface="Calibri"/>
              <a:cs typeface="Calibri"/>
            </a:rPr>
            <a:pPr/>
            <a:t> € 688,919.59 </a:t>
          </a:fld>
          <a:endParaRPr lang="en-US" sz="1800">
            <a:solidFill>
              <a:srgbClr val="0070C0"/>
            </a:solidFill>
          </a:endParaRPr>
        </a:p>
      </xdr:txBody>
    </xdr:sp>
    <xdr:clientData/>
  </xdr:twoCellAnchor>
  <xdr:twoCellAnchor>
    <xdr:from>
      <xdr:col>7</xdr:col>
      <xdr:colOff>552450</xdr:colOff>
      <xdr:row>11</xdr:row>
      <xdr:rowOff>38099</xdr:rowOff>
    </xdr:from>
    <xdr:to>
      <xdr:col>12</xdr:col>
      <xdr:colOff>352425</xdr:colOff>
      <xdr:row>15</xdr:row>
      <xdr:rowOff>28574</xdr:rowOff>
    </xdr:to>
    <xdr:sp macro="" textlink="'Prihod po regionu'!Q10">
      <xdr:nvSpPr>
        <xdr:cNvPr id="16" name="TextBox 15"/>
        <xdr:cNvSpPr txBox="1"/>
      </xdr:nvSpPr>
      <xdr:spPr>
        <a:xfrm>
          <a:off x="4819650" y="2133599"/>
          <a:ext cx="2847975" cy="75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0E157B-D538-4DA1-8296-3FAD3983FF79}" type="TxLink">
            <a:rPr lang="en-US" sz="4000" b="0" i="0" u="none" strike="noStrike">
              <a:solidFill>
                <a:srgbClr val="C00000"/>
              </a:solidFill>
              <a:latin typeface="Harrington" panose="04040505050A02020702" pitchFamily="82" charset="0"/>
              <a:cs typeface="Calibri"/>
            </a:rPr>
            <a:pPr/>
            <a:t>Kragujevac</a:t>
          </a:fld>
          <a:endParaRPr lang="en-US" sz="4000">
            <a:solidFill>
              <a:srgbClr val="C00000"/>
            </a:solidFill>
            <a:latin typeface="Harrington" panose="04040505050A02020702" pitchFamily="8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180975</xdr:colOff>
      <xdr:row>7</xdr:row>
      <xdr:rowOff>95251</xdr:rowOff>
    </xdr:from>
    <xdr:to>
      <xdr:col>12</xdr:col>
      <xdr:colOff>104775</xdr:colOff>
      <xdr:row>22</xdr:row>
      <xdr:rowOff>171451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80962</xdr:colOff>
      <xdr:row>6</xdr:row>
      <xdr:rowOff>138112</xdr:rowOff>
    </xdr:from>
    <xdr:to>
      <xdr:col>13</xdr:col>
      <xdr:colOff>209550</xdr:colOff>
      <xdr:row>21</xdr:row>
      <xdr:rowOff>23812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19050</xdr:colOff>
      <xdr:row>5</xdr:row>
      <xdr:rowOff>42862</xdr:rowOff>
    </xdr:from>
    <xdr:to>
      <xdr:col>17</xdr:col>
      <xdr:colOff>71437</xdr:colOff>
      <xdr:row>19</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ntel" refreshedDate="46156.370185069442" createdVersion="6" refreshedVersion="6" minRefreshableVersion="3" recordCount="300">
  <cacheSource type="worksheet">
    <worksheetSource name="Table1"/>
  </cacheSource>
  <cacheFields count="12">
    <cacheField name="Datum" numFmtId="164">
      <sharedItems containsSemiMixedTypes="0" containsNonDate="0" containsDate="1" containsString="0" minDate="2024-01-01T00:00:00" maxDate="2024-12-23T00:00:00" count="200">
        <d v="2024-01-01T00:00:00"/>
        <d v="2024-01-02T00:00:00"/>
        <d v="2024-01-04T00:00:00"/>
        <d v="2024-01-06T00:00:00"/>
        <d v="2024-01-08T00:00:00"/>
        <d v="2024-01-09T00:00:00"/>
        <d v="2024-01-11T00:00:00"/>
        <d v="2024-01-12T00:00:00"/>
        <d v="2024-01-15T00:00:00"/>
        <d v="2024-01-16T00:00:00"/>
        <d v="2024-01-17T00:00:00"/>
        <d v="2024-01-18T00:00:00"/>
        <d v="2024-01-19T00:00:00"/>
        <d v="2024-01-20T00:00:00"/>
        <d v="2024-01-21T00:00:00"/>
        <d v="2024-01-22T00:00:00"/>
        <d v="2024-01-23T00:00:00"/>
        <d v="2024-01-24T00:00:00"/>
        <d v="2024-01-30T00:00:00"/>
        <d v="2024-01-31T00:00:00"/>
        <d v="2024-02-01T00:00:00"/>
        <d v="2024-02-03T00:00:00"/>
        <d v="2024-02-05T00:00:00"/>
        <d v="2024-02-06T00:00:00"/>
        <d v="2024-02-07T00:00:00"/>
        <d v="2024-02-09T00:00:00"/>
        <d v="2024-02-10T00:00:00"/>
        <d v="2024-02-12T00:00:00"/>
        <d v="2024-02-13T00:00:00"/>
        <d v="2024-02-14T00:00:00"/>
        <d v="2024-02-16T00:00:00"/>
        <d v="2024-02-17T00:00:00"/>
        <d v="2024-02-21T00:00:00"/>
        <d v="2024-02-28T00:00:00"/>
        <d v="2024-03-04T00:00:00"/>
        <d v="2024-03-07T00:00:00"/>
        <d v="2024-03-08T00:00:00"/>
        <d v="2024-03-09T00:00:00"/>
        <d v="2024-03-13T00:00:00"/>
        <d v="2024-03-16T00:00:00"/>
        <d v="2024-03-17T00:00:00"/>
        <d v="2024-03-20T00:00:00"/>
        <d v="2024-03-21T00:00:00"/>
        <d v="2024-03-23T00:00:00"/>
        <d v="2024-03-24T00:00:00"/>
        <d v="2024-03-25T00:00:00"/>
        <d v="2024-04-01T00:00:00"/>
        <d v="2024-04-07T00:00:00"/>
        <d v="2024-04-09T00:00:00"/>
        <d v="2024-04-16T00:00:00"/>
        <d v="2024-04-18T00:00:00"/>
        <d v="2024-04-19T00:00:00"/>
        <d v="2024-04-20T00:00:00"/>
        <d v="2024-04-22T00:00:00"/>
        <d v="2024-04-23T00:00:00"/>
        <d v="2024-04-24T00:00:00"/>
        <d v="2024-04-25T00:00:00"/>
        <d v="2024-04-26T00:00:00"/>
        <d v="2024-04-27T00:00:00"/>
        <d v="2024-04-30T00:00:00"/>
        <d v="2024-05-01T00:00:00"/>
        <d v="2024-05-04T00:00:00"/>
        <d v="2024-05-05T00:00:00"/>
        <d v="2024-05-06T00:00:00"/>
        <d v="2024-05-07T00:00:00"/>
        <d v="2024-05-09T00:00:00"/>
        <d v="2024-05-11T00:00:00"/>
        <d v="2024-05-15T00:00:00"/>
        <d v="2024-05-16T00:00:00"/>
        <d v="2024-05-19T00:00:00"/>
        <d v="2024-05-22T00:00:00"/>
        <d v="2024-05-26T00:00:00"/>
        <d v="2024-05-27T00:00:00"/>
        <d v="2024-05-28T00:00:00"/>
        <d v="2024-06-01T00:00:00"/>
        <d v="2024-06-02T00:00:00"/>
        <d v="2024-06-03T00:00:00"/>
        <d v="2024-06-04T00:00:00"/>
        <d v="2024-06-06T00:00:00"/>
        <d v="2024-06-07T00:00:00"/>
        <d v="2024-06-08T00:00:00"/>
        <d v="2024-06-09T00:00:00"/>
        <d v="2024-06-10T00:00:00"/>
        <d v="2024-06-16T00:00:00"/>
        <d v="2024-06-18T00:00:00"/>
        <d v="2024-06-21T00:00:00"/>
        <d v="2024-06-22T00:00:00"/>
        <d v="2024-06-23T00:00:00"/>
        <d v="2024-06-24T00:00:00"/>
        <d v="2024-06-25T00:00:00"/>
        <d v="2024-06-26T00:00:00"/>
        <d v="2024-06-27T00:00:00"/>
        <d v="2024-06-28T00:00:00"/>
        <d v="2024-07-04T00:00:00"/>
        <d v="2024-07-06T00:00:00"/>
        <d v="2024-07-08T00:00:00"/>
        <d v="2024-07-09T00:00:00"/>
        <d v="2024-07-10T00:00:00"/>
        <d v="2024-07-12T00:00:00"/>
        <d v="2024-07-13T00:00:00"/>
        <d v="2024-07-14T00:00:00"/>
        <d v="2024-07-16T00:00:00"/>
        <d v="2024-07-22T00:00:00"/>
        <d v="2024-07-25T00:00:00"/>
        <d v="2024-07-27T00:00:00"/>
        <d v="2024-07-29T00:00:00"/>
        <d v="2024-07-30T00:00:00"/>
        <d v="2024-07-31T00:00:00"/>
        <d v="2024-08-02T00:00:00"/>
        <d v="2024-08-03T00:00:00"/>
        <d v="2024-08-04T00:00:00"/>
        <d v="2024-08-08T00:00:00"/>
        <d v="2024-08-11T00:00:00"/>
        <d v="2024-08-12T00:00:00"/>
        <d v="2024-08-14T00:00:00"/>
        <d v="2024-08-15T00:00:00"/>
        <d v="2024-08-16T00:00:00"/>
        <d v="2024-08-17T00:00:00"/>
        <d v="2024-08-19T00:00:00"/>
        <d v="2024-08-21T00:00:00"/>
        <d v="2024-08-22T00:00:00"/>
        <d v="2024-08-23T00:00:00"/>
        <d v="2024-08-24T00:00:00"/>
        <d v="2024-08-25T00:00:00"/>
        <d v="2024-08-26T00:00:00"/>
        <d v="2024-08-28T00:00:00"/>
        <d v="2024-08-29T00:00:00"/>
        <d v="2024-08-30T00:00:00"/>
        <d v="2024-08-31T00:00:00"/>
        <d v="2024-09-01T00:00:00"/>
        <d v="2024-09-04T00:00:00"/>
        <d v="2024-09-06T00:00:00"/>
        <d v="2024-09-08T00:00:00"/>
        <d v="2024-09-10T00:00:00"/>
        <d v="2024-09-11T00:00:00"/>
        <d v="2024-09-13T00:00:00"/>
        <d v="2024-09-15T00:00:00"/>
        <d v="2024-09-17T00:00:00"/>
        <d v="2024-09-18T00:00:00"/>
        <d v="2024-09-19T00:00:00"/>
        <d v="2024-09-20T00:00:00"/>
        <d v="2024-09-23T00:00:00"/>
        <d v="2024-09-26T00:00:00"/>
        <d v="2024-09-27T00:00:00"/>
        <d v="2024-10-02T00:00:00"/>
        <d v="2024-10-03T00:00:00"/>
        <d v="2024-10-05T00:00:00"/>
        <d v="2024-10-06T00:00:00"/>
        <d v="2024-10-10T00:00:00"/>
        <d v="2024-10-12T00:00:00"/>
        <d v="2024-10-13T00:00:00"/>
        <d v="2024-10-14T00:00:00"/>
        <d v="2024-10-16T00:00:00"/>
        <d v="2024-10-17T00:00:00"/>
        <d v="2024-10-18T00:00:00"/>
        <d v="2024-10-19T00:00:00"/>
        <d v="2024-10-21T00:00:00"/>
        <d v="2024-10-23T00:00:00"/>
        <d v="2024-10-25T00:00:00"/>
        <d v="2024-10-28T00:00:00"/>
        <d v="2024-10-30T00:00:00"/>
        <d v="2024-10-31T00:00:00"/>
        <d v="2024-11-01T00:00:00"/>
        <d v="2024-11-02T00:00:00"/>
        <d v="2024-11-05T00:00:00"/>
        <d v="2024-11-06T00:00:00"/>
        <d v="2024-11-07T00:00:00"/>
        <d v="2024-11-09T00:00:00"/>
        <d v="2024-11-10T00:00:00"/>
        <d v="2024-11-11T00:00:00"/>
        <d v="2024-11-13T00:00:00"/>
        <d v="2024-11-14T00:00:00"/>
        <d v="2024-11-16T00:00:00"/>
        <d v="2024-11-17T00:00:00"/>
        <d v="2024-11-20T00:00:00"/>
        <d v="2024-11-21T00:00:00"/>
        <d v="2024-11-22T00:00:00"/>
        <d v="2024-11-23T00:00:00"/>
        <d v="2024-11-24T00:00:00"/>
        <d v="2024-11-25T00:00:00"/>
        <d v="2024-11-26T00:00:00"/>
        <d v="2024-11-27T00:00:00"/>
        <d v="2024-11-28T00:00:00"/>
        <d v="2024-11-29T00:00:00"/>
        <d v="2024-12-01T00:00:00"/>
        <d v="2024-12-04T00:00:00"/>
        <d v="2024-12-05T00:00:00"/>
        <d v="2024-12-06T00:00:00"/>
        <d v="2024-12-07T00:00:00"/>
        <d v="2024-12-08T00:00:00"/>
        <d v="2024-12-10T00:00:00"/>
        <d v="2024-12-11T00:00:00"/>
        <d v="2024-12-12T00:00:00"/>
        <d v="2024-12-14T00:00:00"/>
        <d v="2024-12-16T00:00:00"/>
        <d v="2024-12-18T00:00:00"/>
        <d v="2024-12-19T00:00:00"/>
        <d v="2024-12-20T00:00:00"/>
        <d v="2024-12-21T00:00:00"/>
        <d v="2024-12-22T00:00:00"/>
      </sharedItems>
      <fieldGroup par="11" base="0">
        <rangePr groupBy="days" startDate="2024-01-01T00:00:00" endDate="2024-12-23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12-24"/>
        </groupItems>
      </fieldGroup>
    </cacheField>
    <cacheField name="Narudžbina ID" numFmtId="0">
      <sharedItems/>
    </cacheField>
    <cacheField name="Proizvod" numFmtId="0">
      <sharedItems/>
    </cacheField>
    <cacheField name="Kategorija" numFmtId="0">
      <sharedItems count="4">
        <s v="Nameštaj"/>
        <s v="Elektronika"/>
        <s v="Odeća"/>
        <s v="Sport"/>
      </sharedItems>
    </cacheField>
    <cacheField name="Region" numFmtId="0">
      <sharedItems count="5">
        <s v="Kragujevac"/>
        <s v="Novi Sad"/>
        <s v="Niš"/>
        <s v="Beograd"/>
        <s v="Subotica"/>
      </sharedItems>
    </cacheField>
    <cacheField name="Prodavac" numFmtId="0">
      <sharedItems/>
    </cacheField>
    <cacheField name="Količina" numFmtId="0">
      <sharedItems containsSemiMixedTypes="0" containsString="0" containsNumber="1" containsInteger="1" minValue="1" maxValue="20"/>
    </cacheField>
    <cacheField name="Cena po kom (€)" numFmtId="165">
      <sharedItems containsSemiMixedTypes="0" containsString="0" containsNumber="1" minValue="11.31" maxValue="499.46"/>
    </cacheField>
    <cacheField name="Ukupno (€)" numFmtId="165">
      <sharedItems containsSemiMixedTypes="0" containsString="0" containsNumber="1" minValue="54.96" maxValue="9952"/>
    </cacheField>
    <cacheField name="Popust (%)" numFmtId="166">
      <sharedItems containsSemiMixedTypes="0" containsString="0" containsNumber="1" containsInteger="1" minValue="0" maxValue="20"/>
    </cacheField>
    <cacheField name="Neto prihod (€)" numFmtId="165">
      <sharedItems containsSemiMixedTypes="0" containsString="0" containsNumber="1" minValue="43.97" maxValue="9644.6"/>
    </cacheField>
    <cacheField name="Months" numFmtId="0" databaseField="0">
      <fieldGroup base="0">
        <rangePr groupBy="months" startDate="2024-01-01T00:00:00" endDate="2024-12-23T00:00:00"/>
        <groupItems count="14">
          <s v="&lt;01-01-24"/>
          <s v="Jan"/>
          <s v="Feb"/>
          <s v="Mar"/>
          <s v="Apr"/>
          <s v="May"/>
          <s v="Jun"/>
          <s v="Jul"/>
          <s v="Aug"/>
          <s v="Sep"/>
          <s v="Oct"/>
          <s v="Nov"/>
          <s v="Dec"/>
          <s v="&gt;23-12-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
  <r>
    <x v="0"/>
    <s v="ORD-1054"/>
    <s v="Polica"/>
    <x v="0"/>
    <x v="0"/>
    <s v="Ana Jović"/>
    <n v="11"/>
    <n v="315.35000000000002"/>
    <n v="3468.85"/>
    <n v="0"/>
    <n v="3468.85"/>
  </r>
  <r>
    <x v="1"/>
    <s v="ORD-1295"/>
    <s v="Slušalice"/>
    <x v="1"/>
    <x v="0"/>
    <s v="Ivan Milošević"/>
    <n v="18"/>
    <n v="217.82"/>
    <n v="3920.76"/>
    <n v="15"/>
    <n v="3332.65"/>
  </r>
  <r>
    <x v="2"/>
    <s v="ORD-1281"/>
    <s v="Cipele"/>
    <x v="2"/>
    <x v="1"/>
    <s v="Stefan Đorđević"/>
    <n v="9"/>
    <n v="477.48"/>
    <n v="4297.32"/>
    <n v="10"/>
    <n v="3867.59"/>
  </r>
  <r>
    <x v="3"/>
    <s v="ORD-1015"/>
    <s v="Monitor"/>
    <x v="1"/>
    <x v="2"/>
    <s v="Ivan Milošević"/>
    <n v="11"/>
    <n v="64.66"/>
    <n v="711.26"/>
    <n v="15"/>
    <n v="604.57000000000005"/>
  </r>
  <r>
    <x v="4"/>
    <s v="ORD-1030"/>
    <s v="Tablet"/>
    <x v="1"/>
    <x v="1"/>
    <s v="Stefan Đorđević"/>
    <n v="16"/>
    <n v="245.87"/>
    <n v="3933.92"/>
    <n v="15"/>
    <n v="3343.83"/>
  </r>
  <r>
    <x v="4"/>
    <s v="ORD-1094"/>
    <s v="Polica"/>
    <x v="0"/>
    <x v="3"/>
    <s v="Ana Jović"/>
    <n v="18"/>
    <n v="153.15"/>
    <n v="2756.7"/>
    <n v="5"/>
    <n v="2618.86"/>
  </r>
  <r>
    <x v="5"/>
    <s v="ORD-1214"/>
    <s v="Jakna"/>
    <x v="2"/>
    <x v="2"/>
    <s v="Marko Petrović"/>
    <n v="4"/>
    <n v="388.04"/>
    <n v="1552.16"/>
    <n v="10"/>
    <n v="1396.94"/>
  </r>
  <r>
    <x v="6"/>
    <s v="ORD-1150"/>
    <s v="Slušalice"/>
    <x v="1"/>
    <x v="1"/>
    <s v="Marko Petrović"/>
    <n v="19"/>
    <n v="110.55"/>
    <n v="2100.4499999999998"/>
    <n v="20"/>
    <n v="1680.36"/>
  </r>
  <r>
    <x v="6"/>
    <s v="ORD-1178"/>
    <s v="Majica"/>
    <x v="2"/>
    <x v="4"/>
    <s v="Stefan Đorđević"/>
    <n v="12"/>
    <n v="53.18"/>
    <n v="638.16"/>
    <n v="0"/>
    <n v="638.16"/>
  </r>
  <r>
    <x v="7"/>
    <s v="ORD-1135"/>
    <s v="Reket"/>
    <x v="3"/>
    <x v="3"/>
    <s v="Milica Savić"/>
    <n v="2"/>
    <n v="456.2"/>
    <n v="912.4"/>
    <n v="15"/>
    <n v="775.54"/>
  </r>
  <r>
    <x v="8"/>
    <s v="ORD-1129"/>
    <s v="Slušalice"/>
    <x v="1"/>
    <x v="3"/>
    <s v="Jelena Nikolić"/>
    <n v="12"/>
    <n v="193.67"/>
    <n v="2324.04"/>
    <n v="5"/>
    <n v="2207.84"/>
  </r>
  <r>
    <x v="8"/>
    <s v="ORD-1167"/>
    <s v="Polica"/>
    <x v="0"/>
    <x v="2"/>
    <s v="Jelena Nikolić"/>
    <n v="12"/>
    <n v="12.99"/>
    <n v="155.88"/>
    <n v="5"/>
    <n v="148.09"/>
  </r>
  <r>
    <x v="9"/>
    <s v="ORD-1225"/>
    <s v="Kauč"/>
    <x v="0"/>
    <x v="0"/>
    <s v="Ana Jović"/>
    <n v="5"/>
    <n v="42.94"/>
    <n v="214.7"/>
    <n v="10"/>
    <n v="193.23"/>
  </r>
  <r>
    <x v="10"/>
    <s v="ORD-1297"/>
    <s v="Patike"/>
    <x v="3"/>
    <x v="3"/>
    <s v="Marko Petrović"/>
    <n v="7"/>
    <n v="42.97"/>
    <n v="300.79000000000002"/>
    <n v="20"/>
    <n v="240.63"/>
  </r>
  <r>
    <x v="11"/>
    <s v="ORD-1298"/>
    <s v="Patike"/>
    <x v="3"/>
    <x v="3"/>
    <s v="Marko Petrović"/>
    <n v="2"/>
    <n v="207.11"/>
    <n v="414.22"/>
    <n v="5"/>
    <n v="393.51"/>
  </r>
  <r>
    <x v="12"/>
    <s v="ORD-1275"/>
    <s v="Trenerka"/>
    <x v="3"/>
    <x v="1"/>
    <s v="Ivan Milošević"/>
    <n v="10"/>
    <n v="439.6"/>
    <n v="4396"/>
    <n v="0"/>
    <n v="4396"/>
  </r>
  <r>
    <x v="13"/>
    <s v="ORD-1197"/>
    <s v="Kapa"/>
    <x v="2"/>
    <x v="1"/>
    <s v="Milica Savić"/>
    <n v="13"/>
    <n v="85.58"/>
    <n v="1112.54"/>
    <n v="5"/>
    <n v="1056.9100000000001"/>
  </r>
  <r>
    <x v="14"/>
    <s v="ORD-1189"/>
    <s v="Ormar"/>
    <x v="0"/>
    <x v="0"/>
    <s v="Milica Savić"/>
    <n v="17"/>
    <n v="308.8"/>
    <n v="5249.6"/>
    <n v="10"/>
    <n v="4724.6400000000003"/>
  </r>
  <r>
    <x v="15"/>
    <s v="ORD-1187"/>
    <s v="Patike"/>
    <x v="3"/>
    <x v="1"/>
    <s v="Jelena Nikolić"/>
    <n v="20"/>
    <n v="243.06"/>
    <n v="4861.2"/>
    <n v="5"/>
    <n v="4618.1400000000003"/>
  </r>
  <r>
    <x v="16"/>
    <s v="ORD-1217"/>
    <s v="Stolica"/>
    <x v="0"/>
    <x v="2"/>
    <s v="Jelena Nikolić"/>
    <n v="17"/>
    <n v="205.13"/>
    <n v="3487.21"/>
    <n v="20"/>
    <n v="2789.77"/>
  </r>
  <r>
    <x v="17"/>
    <s v="ORD-1255"/>
    <s v="Tablet"/>
    <x v="1"/>
    <x v="2"/>
    <s v="Stefan Đorđević"/>
    <n v="17"/>
    <n v="233.92"/>
    <n v="3976.64"/>
    <n v="20"/>
    <n v="3181.31"/>
  </r>
  <r>
    <x v="18"/>
    <s v="ORD-1290"/>
    <s v="Reket"/>
    <x v="3"/>
    <x v="3"/>
    <s v="Stefan Đorđević"/>
    <n v="9"/>
    <n v="410.06"/>
    <n v="3690.54"/>
    <n v="5"/>
    <n v="3506.01"/>
  </r>
  <r>
    <x v="19"/>
    <s v="ORD-1031"/>
    <s v="Ormar"/>
    <x v="0"/>
    <x v="3"/>
    <s v="Stefan Đorđević"/>
    <n v="9"/>
    <n v="463.99"/>
    <n v="4175.91"/>
    <n v="15"/>
    <n v="3549.52"/>
  </r>
  <r>
    <x v="20"/>
    <s v="ORD-1156"/>
    <s v="Trenerka"/>
    <x v="3"/>
    <x v="0"/>
    <s v="Ivan Milošević"/>
    <n v="4"/>
    <n v="250.23"/>
    <n v="1000.92"/>
    <n v="15"/>
    <n v="850.78"/>
  </r>
  <r>
    <x v="20"/>
    <s v="ORD-1188"/>
    <s v="Lopta"/>
    <x v="3"/>
    <x v="2"/>
    <s v="Ivan Milošević"/>
    <n v="3"/>
    <n v="257.23"/>
    <n v="771.69"/>
    <n v="5"/>
    <n v="733.11"/>
  </r>
  <r>
    <x v="21"/>
    <s v="ORD-1191"/>
    <s v="Jakna"/>
    <x v="2"/>
    <x v="4"/>
    <s v="Ivan Milošević"/>
    <n v="13"/>
    <n v="149.22999999999999"/>
    <n v="1939.99"/>
    <n v="20"/>
    <n v="1551.99"/>
  </r>
  <r>
    <x v="22"/>
    <s v="ORD-1020"/>
    <s v="Sto"/>
    <x v="0"/>
    <x v="0"/>
    <s v="Milica Savić"/>
    <n v="6"/>
    <n v="139.88"/>
    <n v="839.28"/>
    <n v="20"/>
    <n v="671.42"/>
  </r>
  <r>
    <x v="22"/>
    <s v="ORD-1039"/>
    <s v="Polica"/>
    <x v="0"/>
    <x v="2"/>
    <s v="Marko Petrović"/>
    <n v="15"/>
    <n v="418.54"/>
    <n v="6278.1"/>
    <n v="10"/>
    <n v="5650.29"/>
  </r>
  <r>
    <x v="22"/>
    <s v="ORD-1082"/>
    <s v="Jakna"/>
    <x v="2"/>
    <x v="0"/>
    <s v="Stefan Đorđević"/>
    <n v="4"/>
    <n v="222.43"/>
    <n v="889.72"/>
    <n v="10"/>
    <n v="800.75"/>
  </r>
  <r>
    <x v="22"/>
    <s v="ORD-1292"/>
    <s v="Lopta"/>
    <x v="3"/>
    <x v="2"/>
    <s v="Stefan Đorđević"/>
    <n v="6"/>
    <n v="386.8"/>
    <n v="2320.8000000000002"/>
    <n v="15"/>
    <n v="1972.68"/>
  </r>
  <r>
    <x v="23"/>
    <s v="ORD-1103"/>
    <s v="Polica"/>
    <x v="0"/>
    <x v="4"/>
    <s v="Ivan Milošević"/>
    <n v="7"/>
    <n v="218.32"/>
    <n v="1528.24"/>
    <n v="20"/>
    <n v="1222.5899999999999"/>
  </r>
  <r>
    <x v="23"/>
    <s v="ORD-1176"/>
    <s v="Lopta"/>
    <x v="3"/>
    <x v="0"/>
    <s v="Ana Jović"/>
    <n v="15"/>
    <n v="461.37"/>
    <n v="6920.55"/>
    <n v="10"/>
    <n v="6228.49"/>
  </r>
  <r>
    <x v="24"/>
    <s v="ORD-1157"/>
    <s v="Slušalice"/>
    <x v="1"/>
    <x v="4"/>
    <s v="Marko Petrović"/>
    <n v="3"/>
    <n v="71.83"/>
    <n v="215.49"/>
    <n v="20"/>
    <n v="172.39"/>
  </r>
  <r>
    <x v="25"/>
    <s v="ORD-1287"/>
    <s v="Laptop"/>
    <x v="1"/>
    <x v="4"/>
    <s v="Milica Savić"/>
    <n v="7"/>
    <n v="290.62"/>
    <n v="2034.34"/>
    <n v="5"/>
    <n v="1932.62"/>
  </r>
  <r>
    <x v="26"/>
    <s v="ORD-1006"/>
    <s v="Kapa"/>
    <x v="2"/>
    <x v="2"/>
    <s v="Milica Savić"/>
    <n v="7"/>
    <n v="355.24"/>
    <n v="2486.6799999999998"/>
    <n v="0"/>
    <n v="2486.6799999999998"/>
  </r>
  <r>
    <x v="27"/>
    <s v="ORD-1203"/>
    <s v="Polica"/>
    <x v="0"/>
    <x v="0"/>
    <s v="Milica Savić"/>
    <n v="5"/>
    <n v="417.21"/>
    <n v="2086.0500000000002"/>
    <n v="0"/>
    <n v="2086.0500000000002"/>
  </r>
  <r>
    <x v="28"/>
    <s v="ORD-1088"/>
    <s v="Ormar"/>
    <x v="0"/>
    <x v="0"/>
    <s v="Milica Savić"/>
    <n v="8"/>
    <n v="348.4"/>
    <n v="2787.2"/>
    <n v="15"/>
    <n v="2369.12"/>
  </r>
  <r>
    <x v="28"/>
    <s v="ORD-1098"/>
    <s v="Stolica"/>
    <x v="0"/>
    <x v="4"/>
    <s v="Stefan Đorđević"/>
    <n v="20"/>
    <n v="302.10000000000002"/>
    <n v="6042"/>
    <n v="20"/>
    <n v="4833.6000000000004"/>
  </r>
  <r>
    <x v="29"/>
    <s v="ORD-1085"/>
    <s v="Cipele"/>
    <x v="2"/>
    <x v="1"/>
    <s v="Stefan Đorđević"/>
    <n v="19"/>
    <n v="309.06"/>
    <n v="5872.14"/>
    <n v="15"/>
    <n v="4991.32"/>
  </r>
  <r>
    <x v="29"/>
    <s v="ORD-1231"/>
    <s v="Pantalone"/>
    <x v="2"/>
    <x v="3"/>
    <s v="Milica Savić"/>
    <n v="18"/>
    <n v="152.28"/>
    <n v="2741.04"/>
    <n v="10"/>
    <n v="2466.94"/>
  </r>
  <r>
    <x v="30"/>
    <s v="ORD-1138"/>
    <s v="Pantalone"/>
    <x v="2"/>
    <x v="0"/>
    <s v="Marko Petrović"/>
    <n v="7"/>
    <n v="74.760000000000005"/>
    <n v="523.32000000000005"/>
    <n v="20"/>
    <n v="418.66"/>
  </r>
  <r>
    <x v="30"/>
    <s v="ORD-1289"/>
    <s v="Lopta"/>
    <x v="3"/>
    <x v="0"/>
    <s v="Marko Petrović"/>
    <n v="17"/>
    <n v="213.56"/>
    <n v="3630.52"/>
    <n v="20"/>
    <n v="2904.42"/>
  </r>
  <r>
    <x v="31"/>
    <s v="ORD-1043"/>
    <s v="Reket"/>
    <x v="3"/>
    <x v="3"/>
    <s v="Ana Jović"/>
    <n v="11"/>
    <n v="387.85"/>
    <n v="4266.3500000000004"/>
    <n v="10"/>
    <n v="3839.72"/>
  </r>
  <r>
    <x v="31"/>
    <s v="ORD-1162"/>
    <s v="Lopta"/>
    <x v="3"/>
    <x v="2"/>
    <s v="Marko Petrović"/>
    <n v="18"/>
    <n v="39.39"/>
    <n v="709.02"/>
    <n v="20"/>
    <n v="567.22"/>
  </r>
  <r>
    <x v="32"/>
    <s v="ORD-1038"/>
    <s v="Monitor"/>
    <x v="1"/>
    <x v="1"/>
    <s v="Milica Savić"/>
    <n v="9"/>
    <n v="74.900000000000006"/>
    <n v="674.1"/>
    <n v="10"/>
    <n v="606.69000000000005"/>
  </r>
  <r>
    <x v="32"/>
    <s v="ORD-1125"/>
    <s v="Lopta"/>
    <x v="3"/>
    <x v="1"/>
    <s v="Stefan Đorđević"/>
    <n v="5"/>
    <n v="46.67"/>
    <n v="233.35"/>
    <n v="10"/>
    <n v="210.01"/>
  </r>
  <r>
    <x v="32"/>
    <s v="ORD-1272"/>
    <s v="Stolica"/>
    <x v="0"/>
    <x v="4"/>
    <s v="Marko Petrović"/>
    <n v="14"/>
    <n v="329.92"/>
    <n v="4618.88"/>
    <n v="15"/>
    <n v="3926.05"/>
  </r>
  <r>
    <x v="33"/>
    <s v="ORD-1140"/>
    <s v="Lopta"/>
    <x v="3"/>
    <x v="1"/>
    <s v="Marko Petrović"/>
    <n v="13"/>
    <n v="483.96"/>
    <n v="6291.48"/>
    <n v="20"/>
    <n v="5033.18"/>
  </r>
  <r>
    <x v="34"/>
    <s v="ORD-1237"/>
    <s v="Polica"/>
    <x v="0"/>
    <x v="1"/>
    <s v="Marko Petrović"/>
    <n v="11"/>
    <n v="468.02"/>
    <n v="5148.22"/>
    <n v="5"/>
    <n v="4890.8100000000004"/>
  </r>
  <r>
    <x v="35"/>
    <s v="ORD-1152"/>
    <s v="Majica"/>
    <x v="2"/>
    <x v="3"/>
    <s v="Ivan Milošević"/>
    <n v="1"/>
    <n v="74.58"/>
    <n v="74.58"/>
    <n v="10"/>
    <n v="67.12"/>
  </r>
  <r>
    <x v="35"/>
    <s v="ORD-1234"/>
    <s v="Laptop"/>
    <x v="1"/>
    <x v="2"/>
    <s v="Stefan Đorđević"/>
    <n v="16"/>
    <n v="267.58999999999997"/>
    <n v="4281.4399999999996"/>
    <n v="15"/>
    <n v="3639.22"/>
  </r>
  <r>
    <x v="36"/>
    <s v="ORD-1037"/>
    <s v="Cipele"/>
    <x v="2"/>
    <x v="2"/>
    <s v="Ana Jović"/>
    <n v="1"/>
    <n v="234.56"/>
    <n v="234.56"/>
    <n v="20"/>
    <n v="187.65"/>
  </r>
  <r>
    <x v="37"/>
    <s v="ORD-1215"/>
    <s v="Slušalice"/>
    <x v="1"/>
    <x v="4"/>
    <s v="Jelena Nikolić"/>
    <n v="6"/>
    <n v="416.89"/>
    <n v="2501.34"/>
    <n v="15"/>
    <n v="2126.14"/>
  </r>
  <r>
    <x v="37"/>
    <s v="ORD-1294"/>
    <s v="Jakna"/>
    <x v="2"/>
    <x v="1"/>
    <s v="Milica Savić"/>
    <n v="13"/>
    <n v="269.13"/>
    <n v="3498.69"/>
    <n v="5"/>
    <n v="3323.76"/>
  </r>
  <r>
    <x v="38"/>
    <s v="ORD-1246"/>
    <s v="Laptop"/>
    <x v="1"/>
    <x v="2"/>
    <s v="Stefan Đorđević"/>
    <n v="20"/>
    <n v="214.89"/>
    <n v="4297.8"/>
    <n v="5"/>
    <n v="4082.91"/>
  </r>
  <r>
    <x v="39"/>
    <s v="ORD-1060"/>
    <s v="Laptop"/>
    <x v="1"/>
    <x v="1"/>
    <s v="Stefan Đorđević"/>
    <n v="20"/>
    <n v="426.37"/>
    <n v="8527.4"/>
    <n v="0"/>
    <n v="8527.4"/>
  </r>
  <r>
    <x v="39"/>
    <s v="ORD-1062"/>
    <s v="Laptop"/>
    <x v="1"/>
    <x v="0"/>
    <s v="Marko Petrović"/>
    <n v="6"/>
    <n v="404.01"/>
    <n v="2424.06"/>
    <n v="20"/>
    <n v="1939.25"/>
  </r>
  <r>
    <x v="39"/>
    <s v="ORD-1261"/>
    <s v="Stolica"/>
    <x v="0"/>
    <x v="4"/>
    <s v="Ivan Milošević"/>
    <n v="4"/>
    <n v="103.48"/>
    <n v="413.92"/>
    <n v="15"/>
    <n v="351.83"/>
  </r>
  <r>
    <x v="40"/>
    <s v="ORD-1121"/>
    <s v="Patike"/>
    <x v="3"/>
    <x v="0"/>
    <s v="Jelena Nikolić"/>
    <n v="11"/>
    <n v="280.44"/>
    <n v="3084.84"/>
    <n v="20"/>
    <n v="2467.87"/>
  </r>
  <r>
    <x v="40"/>
    <s v="ORD-1192"/>
    <s v="Jakna"/>
    <x v="2"/>
    <x v="4"/>
    <s v="Ivan Milošević"/>
    <n v="5"/>
    <n v="459.21"/>
    <n v="2296.0500000000002"/>
    <n v="10"/>
    <n v="2066.4499999999998"/>
  </r>
  <r>
    <x v="41"/>
    <s v="ORD-1196"/>
    <s v="Slušalice"/>
    <x v="1"/>
    <x v="3"/>
    <s v="Milica Savić"/>
    <n v="18"/>
    <n v="419.21"/>
    <n v="7545.78"/>
    <n v="20"/>
    <n v="6036.62"/>
  </r>
  <r>
    <x v="42"/>
    <s v="ORD-1016"/>
    <s v="Lopta"/>
    <x v="3"/>
    <x v="2"/>
    <s v="Milica Savić"/>
    <n v="6"/>
    <n v="258.76"/>
    <n v="1552.56"/>
    <n v="0"/>
    <n v="1552.56"/>
  </r>
  <r>
    <x v="42"/>
    <s v="ORD-1034"/>
    <s v="Monitor"/>
    <x v="1"/>
    <x v="3"/>
    <s v="Marko Petrović"/>
    <n v="3"/>
    <n v="301.57"/>
    <n v="904.71"/>
    <n v="5"/>
    <n v="859.47"/>
  </r>
  <r>
    <x v="42"/>
    <s v="ORD-1101"/>
    <s v="Sto"/>
    <x v="0"/>
    <x v="4"/>
    <s v="Ana Jović"/>
    <n v="6"/>
    <n v="11.31"/>
    <n v="67.86"/>
    <n v="15"/>
    <n v="57.68"/>
  </r>
  <r>
    <x v="42"/>
    <s v="ORD-1232"/>
    <s v="Polica"/>
    <x v="0"/>
    <x v="4"/>
    <s v="Marko Petrović"/>
    <n v="4"/>
    <n v="492.71"/>
    <n v="1970.84"/>
    <n v="5"/>
    <n v="1872.3"/>
  </r>
  <r>
    <x v="43"/>
    <s v="ORD-1044"/>
    <s v="Patike"/>
    <x v="3"/>
    <x v="0"/>
    <s v="Milica Savić"/>
    <n v="1"/>
    <n v="64.819999999999993"/>
    <n v="64.819999999999993"/>
    <n v="5"/>
    <n v="61.58"/>
  </r>
  <r>
    <x v="44"/>
    <s v="ORD-1079"/>
    <s v="Jakna"/>
    <x v="2"/>
    <x v="4"/>
    <s v="Ana Jović"/>
    <n v="10"/>
    <n v="292.14"/>
    <n v="2921.4"/>
    <n v="15"/>
    <n v="2483.19"/>
  </r>
  <r>
    <x v="45"/>
    <s v="ORD-1288"/>
    <s v="Kapa"/>
    <x v="2"/>
    <x v="0"/>
    <s v="Ana Jović"/>
    <n v="7"/>
    <n v="361.29"/>
    <n v="2529.0300000000002"/>
    <n v="15"/>
    <n v="2149.6799999999998"/>
  </r>
  <r>
    <x v="46"/>
    <s v="ORD-1052"/>
    <s v="Jakna"/>
    <x v="2"/>
    <x v="3"/>
    <s v="Milica Savić"/>
    <n v="14"/>
    <n v="179.39"/>
    <n v="2511.46"/>
    <n v="10"/>
    <n v="2260.31"/>
  </r>
  <r>
    <x v="47"/>
    <s v="ORD-1026"/>
    <s v="Laptop"/>
    <x v="1"/>
    <x v="0"/>
    <s v="Jelena Nikolić"/>
    <n v="14"/>
    <n v="211.44"/>
    <n v="2960.16"/>
    <n v="0"/>
    <n v="2960.16"/>
  </r>
  <r>
    <x v="47"/>
    <s v="ORD-1149"/>
    <s v="Punjač"/>
    <x v="1"/>
    <x v="3"/>
    <s v="Ivan Milošević"/>
    <n v="7"/>
    <n v="324.44"/>
    <n v="2271.08"/>
    <n v="20"/>
    <n v="1816.86"/>
  </r>
  <r>
    <x v="48"/>
    <s v="ORD-1200"/>
    <s v="Kapa"/>
    <x v="2"/>
    <x v="0"/>
    <s v="Stefan Đorđević"/>
    <n v="10"/>
    <n v="391.28"/>
    <n v="3912.8"/>
    <n v="20"/>
    <n v="3130.24"/>
  </r>
  <r>
    <x v="49"/>
    <s v="ORD-1151"/>
    <s v="Sto"/>
    <x v="0"/>
    <x v="2"/>
    <s v="Marko Petrović"/>
    <n v="20"/>
    <n v="11.39"/>
    <n v="227.8"/>
    <n v="5"/>
    <n v="216.41"/>
  </r>
  <r>
    <x v="50"/>
    <s v="ORD-1011"/>
    <s v="Majica"/>
    <x v="2"/>
    <x v="0"/>
    <s v="Stefan Đorđević"/>
    <n v="15"/>
    <n v="80.010000000000005"/>
    <n v="1200.1500000000001"/>
    <n v="5"/>
    <n v="1140.1400000000001"/>
  </r>
  <r>
    <x v="51"/>
    <s v="ORD-1025"/>
    <s v="Kauč"/>
    <x v="0"/>
    <x v="4"/>
    <s v="Stefan Đorđević"/>
    <n v="8"/>
    <n v="394.46"/>
    <n v="3155.68"/>
    <n v="15"/>
    <n v="2682.33"/>
  </r>
  <r>
    <x v="52"/>
    <s v="ORD-1004"/>
    <s v="Jakna"/>
    <x v="2"/>
    <x v="3"/>
    <s v="Stefan Đorđević"/>
    <n v="4"/>
    <n v="185.9"/>
    <n v="743.6"/>
    <n v="10"/>
    <n v="669.24"/>
  </r>
  <r>
    <x v="52"/>
    <s v="ORD-1169"/>
    <s v="Trenerka"/>
    <x v="3"/>
    <x v="0"/>
    <s v="Jelena Nikolić"/>
    <n v="6"/>
    <n v="191.33"/>
    <n v="1147.98"/>
    <n v="10"/>
    <n v="1033.18"/>
  </r>
  <r>
    <x v="53"/>
    <s v="ORD-1010"/>
    <s v="Jakna"/>
    <x v="2"/>
    <x v="1"/>
    <s v="Ana Jović"/>
    <n v="11"/>
    <n v="206.57"/>
    <n v="2272.27"/>
    <n v="0"/>
    <n v="2272.27"/>
  </r>
  <r>
    <x v="54"/>
    <s v="ORD-1204"/>
    <s v="Reket"/>
    <x v="3"/>
    <x v="3"/>
    <s v="Stefan Đorđević"/>
    <n v="2"/>
    <n v="204.26"/>
    <n v="408.52"/>
    <n v="10"/>
    <n v="367.67"/>
  </r>
  <r>
    <x v="55"/>
    <s v="ORD-1050"/>
    <s v="Tablet"/>
    <x v="1"/>
    <x v="0"/>
    <s v="Jelena Nikolić"/>
    <n v="9"/>
    <n v="433.53"/>
    <n v="3901.77"/>
    <n v="10"/>
    <n v="3511.59"/>
  </r>
  <r>
    <x v="55"/>
    <s v="ORD-1165"/>
    <s v="Slušalice"/>
    <x v="1"/>
    <x v="4"/>
    <s v="Jelena Nikolić"/>
    <n v="4"/>
    <n v="383.68"/>
    <n v="1534.72"/>
    <n v="20"/>
    <n v="1227.78"/>
  </r>
  <r>
    <x v="56"/>
    <s v="ORD-1099"/>
    <s v="Trenerka"/>
    <x v="3"/>
    <x v="0"/>
    <s v="Jelena Nikolić"/>
    <n v="19"/>
    <n v="495.12"/>
    <n v="9407.2800000000007"/>
    <n v="10"/>
    <n v="8466.5499999999993"/>
  </r>
  <r>
    <x v="56"/>
    <s v="ORD-1104"/>
    <s v="Polica"/>
    <x v="0"/>
    <x v="1"/>
    <s v="Ana Jović"/>
    <n v="2"/>
    <n v="91.3"/>
    <n v="182.6"/>
    <n v="10"/>
    <n v="164.34"/>
  </r>
  <r>
    <x v="56"/>
    <s v="ORD-1166"/>
    <s v="Patike"/>
    <x v="3"/>
    <x v="4"/>
    <s v="Milica Savić"/>
    <n v="18"/>
    <n v="22.86"/>
    <n v="411.48"/>
    <n v="10"/>
    <n v="370.33"/>
  </r>
  <r>
    <x v="56"/>
    <s v="ORD-1266"/>
    <s v="Pantalone"/>
    <x v="2"/>
    <x v="1"/>
    <s v="Ivan Milošević"/>
    <n v="16"/>
    <n v="165.35"/>
    <n v="2645.6"/>
    <n v="10"/>
    <n v="2381.04"/>
  </r>
  <r>
    <x v="57"/>
    <s v="ORD-1128"/>
    <s v="Punjač"/>
    <x v="1"/>
    <x v="3"/>
    <s v="Ivan Milošević"/>
    <n v="4"/>
    <n v="227.4"/>
    <n v="909.6"/>
    <n v="10"/>
    <n v="818.64"/>
  </r>
  <r>
    <x v="58"/>
    <s v="ORD-1024"/>
    <s v="Laptop"/>
    <x v="1"/>
    <x v="2"/>
    <s v="Ana Jović"/>
    <n v="17"/>
    <n v="126.62"/>
    <n v="2152.54"/>
    <n v="15"/>
    <n v="1829.66"/>
  </r>
  <r>
    <x v="58"/>
    <s v="ORD-1296"/>
    <s v="Ormar"/>
    <x v="0"/>
    <x v="2"/>
    <s v="Marko Petrović"/>
    <n v="9"/>
    <n v="102.36"/>
    <n v="921.24"/>
    <n v="0"/>
    <n v="921.24"/>
  </r>
  <r>
    <x v="59"/>
    <s v="ORD-1205"/>
    <s v="Lopta"/>
    <x v="3"/>
    <x v="2"/>
    <s v="Marko Petrović"/>
    <n v="1"/>
    <n v="166.16"/>
    <n v="166.16"/>
    <n v="0"/>
    <n v="166.16"/>
  </r>
  <r>
    <x v="60"/>
    <s v="ORD-1153"/>
    <s v="Jakna"/>
    <x v="2"/>
    <x v="1"/>
    <s v="Jelena Nikolić"/>
    <n v="2"/>
    <n v="72.11"/>
    <n v="144.22"/>
    <n v="15"/>
    <n v="122.59"/>
  </r>
  <r>
    <x v="60"/>
    <s v="ORD-1233"/>
    <s v="Lopta"/>
    <x v="3"/>
    <x v="2"/>
    <s v="Milica Savić"/>
    <n v="19"/>
    <n v="190.77"/>
    <n v="3624.63"/>
    <n v="20"/>
    <n v="2899.7"/>
  </r>
  <r>
    <x v="61"/>
    <s v="ORD-1179"/>
    <s v="Patike"/>
    <x v="3"/>
    <x v="0"/>
    <s v="Milica Savić"/>
    <n v="3"/>
    <n v="203.93"/>
    <n v="611.79"/>
    <n v="10"/>
    <n v="550.61"/>
  </r>
  <r>
    <x v="62"/>
    <s v="ORD-1130"/>
    <s v="Patike"/>
    <x v="3"/>
    <x v="1"/>
    <s v="Marko Petrović"/>
    <n v="6"/>
    <n v="48.69"/>
    <n v="292.14"/>
    <n v="15"/>
    <n v="248.32"/>
  </r>
  <r>
    <x v="63"/>
    <s v="ORD-1012"/>
    <s v="Kapa"/>
    <x v="2"/>
    <x v="0"/>
    <s v="Milica Savić"/>
    <n v="13"/>
    <n v="187.38"/>
    <n v="2435.94"/>
    <n v="5"/>
    <n v="2314.14"/>
  </r>
  <r>
    <x v="64"/>
    <s v="ORD-1028"/>
    <s v="Sto"/>
    <x v="0"/>
    <x v="4"/>
    <s v="Stefan Đorđević"/>
    <n v="5"/>
    <n v="216.72"/>
    <n v="1083.5999999999999"/>
    <n v="10"/>
    <n v="975.24"/>
  </r>
  <r>
    <x v="65"/>
    <s v="ORD-1112"/>
    <s v="Jakna"/>
    <x v="2"/>
    <x v="0"/>
    <s v="Milica Savić"/>
    <n v="1"/>
    <n v="332.25"/>
    <n v="332.25"/>
    <n v="20"/>
    <n v="265.8"/>
  </r>
  <r>
    <x v="66"/>
    <s v="ORD-1182"/>
    <s v="Sto"/>
    <x v="0"/>
    <x v="4"/>
    <s v="Marko Petrović"/>
    <n v="3"/>
    <n v="96.8"/>
    <n v="290.39999999999998"/>
    <n v="15"/>
    <n v="246.84"/>
  </r>
  <r>
    <x v="66"/>
    <s v="ORD-1208"/>
    <s v="Sto"/>
    <x v="0"/>
    <x v="4"/>
    <s v="Ivan Milošević"/>
    <n v="20"/>
    <n v="268.61"/>
    <n v="5372.2"/>
    <n v="0"/>
    <n v="5372.2"/>
  </r>
  <r>
    <x v="67"/>
    <s v="ORD-1041"/>
    <s v="Laptop"/>
    <x v="1"/>
    <x v="4"/>
    <s v="Marko Petrović"/>
    <n v="9"/>
    <n v="148.06"/>
    <n v="1332.54"/>
    <n v="5"/>
    <n v="1265.9100000000001"/>
  </r>
  <r>
    <x v="67"/>
    <s v="ORD-1241"/>
    <s v="Kauč"/>
    <x v="0"/>
    <x v="0"/>
    <s v="Milica Savić"/>
    <n v="1"/>
    <n v="254.04"/>
    <n v="254.04"/>
    <n v="20"/>
    <n v="203.23"/>
  </r>
  <r>
    <x v="68"/>
    <s v="ORD-1120"/>
    <s v="Slušalice"/>
    <x v="1"/>
    <x v="2"/>
    <s v="Milica Savić"/>
    <n v="19"/>
    <n v="499.46"/>
    <n v="9489.74"/>
    <n v="15"/>
    <n v="8066.28"/>
  </r>
  <r>
    <x v="68"/>
    <s v="ORD-1221"/>
    <s v="Punjač"/>
    <x v="1"/>
    <x v="3"/>
    <s v="Stefan Đorđević"/>
    <n v="20"/>
    <n v="497.6"/>
    <n v="9952"/>
    <n v="5"/>
    <n v="9454.4"/>
  </r>
  <r>
    <x v="69"/>
    <s v="ORD-1067"/>
    <s v="Pantalone"/>
    <x v="2"/>
    <x v="4"/>
    <s v="Ana Jović"/>
    <n v="5"/>
    <n v="83.91"/>
    <n v="419.55"/>
    <n v="15"/>
    <n v="356.62"/>
  </r>
  <r>
    <x v="69"/>
    <s v="ORD-1171"/>
    <s v="Trenerka"/>
    <x v="3"/>
    <x v="0"/>
    <s v="Milica Savić"/>
    <n v="15"/>
    <n v="212.95"/>
    <n v="3194.25"/>
    <n v="5"/>
    <n v="3034.54"/>
  </r>
  <r>
    <x v="70"/>
    <s v="ORD-1075"/>
    <s v="Reket"/>
    <x v="3"/>
    <x v="3"/>
    <s v="Stefan Đorđević"/>
    <n v="1"/>
    <n v="377.02"/>
    <n v="377.02"/>
    <n v="0"/>
    <n v="377.02"/>
  </r>
  <r>
    <x v="70"/>
    <s v="ORD-1109"/>
    <s v="Kauč"/>
    <x v="0"/>
    <x v="0"/>
    <s v="Ivan Milošević"/>
    <n v="16"/>
    <n v="484.84"/>
    <n v="7757.44"/>
    <n v="15"/>
    <n v="6593.82"/>
  </r>
  <r>
    <x v="71"/>
    <s v="ORD-1032"/>
    <s v="Patike"/>
    <x v="3"/>
    <x v="0"/>
    <s v="Marko Petrović"/>
    <n v="7"/>
    <n v="155.38999999999999"/>
    <n v="1087.73"/>
    <n v="0"/>
    <n v="1087.73"/>
  </r>
  <r>
    <x v="71"/>
    <s v="ORD-1136"/>
    <s v="Kauč"/>
    <x v="0"/>
    <x v="2"/>
    <s v="Marko Petrović"/>
    <n v="7"/>
    <n v="314.24"/>
    <n v="2199.6799999999998"/>
    <n v="5"/>
    <n v="2089.6999999999998"/>
  </r>
  <r>
    <x v="71"/>
    <s v="ORD-1230"/>
    <s v="Bicikl"/>
    <x v="3"/>
    <x v="3"/>
    <s v="Marko Petrović"/>
    <n v="3"/>
    <n v="231.5"/>
    <n v="694.5"/>
    <n v="15"/>
    <n v="590.32000000000005"/>
  </r>
  <r>
    <x v="71"/>
    <s v="ORD-1250"/>
    <s v="Laptop"/>
    <x v="1"/>
    <x v="0"/>
    <s v="Marko Petrović"/>
    <n v="9"/>
    <n v="366.48"/>
    <n v="3298.32"/>
    <n v="15"/>
    <n v="2803.57"/>
  </r>
  <r>
    <x v="72"/>
    <s v="ORD-1164"/>
    <s v="Pantalone"/>
    <x v="2"/>
    <x v="3"/>
    <s v="Milica Savić"/>
    <n v="17"/>
    <n v="114.24"/>
    <n v="1942.08"/>
    <n v="15"/>
    <n v="1650.77"/>
  </r>
  <r>
    <x v="72"/>
    <s v="ORD-1209"/>
    <s v="Polica"/>
    <x v="0"/>
    <x v="3"/>
    <s v="Ana Jović"/>
    <n v="8"/>
    <n v="215.71"/>
    <n v="1725.68"/>
    <n v="20"/>
    <n v="1380.54"/>
  </r>
  <r>
    <x v="72"/>
    <s v="ORD-1252"/>
    <s v="Punjač"/>
    <x v="1"/>
    <x v="4"/>
    <s v="Stefan Đorđević"/>
    <n v="18"/>
    <n v="147.06"/>
    <n v="2647.08"/>
    <n v="20"/>
    <n v="2117.66"/>
  </r>
  <r>
    <x v="73"/>
    <s v="ORD-1242"/>
    <s v="Cipele"/>
    <x v="2"/>
    <x v="1"/>
    <s v="Ivan Milošević"/>
    <n v="13"/>
    <n v="155.74"/>
    <n v="2024.62"/>
    <n v="0"/>
    <n v="2024.62"/>
  </r>
  <r>
    <x v="74"/>
    <s v="ORD-1276"/>
    <s v="Slušalice"/>
    <x v="1"/>
    <x v="2"/>
    <s v="Stefan Đorđević"/>
    <n v="18"/>
    <n v="266.92"/>
    <n v="4804.5600000000004"/>
    <n v="5"/>
    <n v="4564.33"/>
  </r>
  <r>
    <x v="75"/>
    <s v="ORD-1055"/>
    <s v="Cipele"/>
    <x v="2"/>
    <x v="2"/>
    <s v="Stefan Đorđević"/>
    <n v="10"/>
    <n v="281.66000000000003"/>
    <n v="2816.6"/>
    <n v="5"/>
    <n v="2675.77"/>
  </r>
  <r>
    <x v="75"/>
    <s v="ORD-1257"/>
    <s v="Kapa"/>
    <x v="2"/>
    <x v="4"/>
    <s v="Milica Savić"/>
    <n v="16"/>
    <n v="357.28"/>
    <n v="5716.48"/>
    <n v="10"/>
    <n v="5144.83"/>
  </r>
  <r>
    <x v="76"/>
    <s v="ORD-1174"/>
    <s v="Sto"/>
    <x v="0"/>
    <x v="2"/>
    <s v="Jelena Nikolić"/>
    <n v="11"/>
    <n v="68.790000000000006"/>
    <n v="756.69"/>
    <n v="15"/>
    <n v="643.19000000000005"/>
  </r>
  <r>
    <x v="77"/>
    <s v="ORD-1057"/>
    <s v="Majica"/>
    <x v="2"/>
    <x v="0"/>
    <s v="Milica Savić"/>
    <n v="20"/>
    <n v="330.81"/>
    <n v="6616.2"/>
    <n v="15"/>
    <n v="5623.77"/>
  </r>
  <r>
    <x v="77"/>
    <s v="ORD-1145"/>
    <s v="Lopta"/>
    <x v="3"/>
    <x v="3"/>
    <s v="Marko Petrović"/>
    <n v="18"/>
    <n v="76.48"/>
    <n v="1376.64"/>
    <n v="15"/>
    <n v="1170.1400000000001"/>
  </r>
  <r>
    <x v="78"/>
    <s v="ORD-1019"/>
    <s v="Stolica"/>
    <x v="0"/>
    <x v="1"/>
    <s v="Milica Savić"/>
    <n v="3"/>
    <n v="51.97"/>
    <n v="155.91"/>
    <n v="15"/>
    <n v="132.52000000000001"/>
  </r>
  <r>
    <x v="78"/>
    <s v="ORD-1046"/>
    <s v="Jakna"/>
    <x v="2"/>
    <x v="2"/>
    <s v="Marko Petrović"/>
    <n v="8"/>
    <n v="336.8"/>
    <n v="2694.4"/>
    <n v="10"/>
    <n v="2424.96"/>
  </r>
  <r>
    <x v="78"/>
    <s v="ORD-1259"/>
    <s v="Monitor"/>
    <x v="1"/>
    <x v="0"/>
    <s v="Jelena Nikolić"/>
    <n v="19"/>
    <n v="293.04000000000002"/>
    <n v="5567.76"/>
    <n v="0"/>
    <n v="5567.76"/>
  </r>
  <r>
    <x v="79"/>
    <s v="ORD-1185"/>
    <s v="Trenerka"/>
    <x v="3"/>
    <x v="3"/>
    <s v="Ana Jović"/>
    <n v="12"/>
    <n v="417.53"/>
    <n v="5010.3599999999997"/>
    <n v="0"/>
    <n v="5010.3599999999997"/>
  </r>
  <r>
    <x v="80"/>
    <s v="ORD-1116"/>
    <s v="Monitor"/>
    <x v="1"/>
    <x v="0"/>
    <s v="Ana Jović"/>
    <n v="8"/>
    <n v="496.21"/>
    <n v="3969.68"/>
    <n v="0"/>
    <n v="3969.68"/>
  </r>
  <r>
    <x v="81"/>
    <s v="ORD-1262"/>
    <s v="Bicikl"/>
    <x v="3"/>
    <x v="0"/>
    <s v="Ivan Milošević"/>
    <n v="7"/>
    <n v="211.08"/>
    <n v="1477.56"/>
    <n v="20"/>
    <n v="1182.05"/>
  </r>
  <r>
    <x v="82"/>
    <s v="ORD-1092"/>
    <s v="Monitor"/>
    <x v="1"/>
    <x v="1"/>
    <s v="Marko Petrović"/>
    <n v="7"/>
    <n v="371.92"/>
    <n v="2603.44"/>
    <n v="10"/>
    <n v="2343.1"/>
  </r>
  <r>
    <x v="83"/>
    <s v="ORD-1247"/>
    <s v="Majica"/>
    <x v="2"/>
    <x v="1"/>
    <s v="Stefan Đorđević"/>
    <n v="17"/>
    <n v="238.74"/>
    <n v="4058.58"/>
    <n v="10"/>
    <n v="3652.72"/>
  </r>
  <r>
    <x v="83"/>
    <s v="ORD-1280"/>
    <s v="Punjač"/>
    <x v="1"/>
    <x v="3"/>
    <s v="Marko Petrović"/>
    <n v="5"/>
    <n v="243.95"/>
    <n v="1219.75"/>
    <n v="5"/>
    <n v="1158.76"/>
  </r>
  <r>
    <x v="84"/>
    <s v="ORD-1091"/>
    <s v="Cipele"/>
    <x v="2"/>
    <x v="2"/>
    <s v="Jelena Nikolić"/>
    <n v="9"/>
    <n v="122.96"/>
    <n v="1106.6400000000001"/>
    <n v="5"/>
    <n v="1051.31"/>
  </r>
  <r>
    <x v="85"/>
    <s v="ORD-1072"/>
    <s v="Bicikl"/>
    <x v="3"/>
    <x v="0"/>
    <s v="Marko Petrović"/>
    <n v="20"/>
    <n v="271.72000000000003"/>
    <n v="5434.4"/>
    <n v="15"/>
    <n v="4619.24"/>
  </r>
  <r>
    <x v="85"/>
    <s v="ORD-1086"/>
    <s v="Punjač"/>
    <x v="1"/>
    <x v="2"/>
    <s v="Marko Petrović"/>
    <n v="16"/>
    <n v="113.94"/>
    <n v="1823.04"/>
    <n v="10"/>
    <n v="1640.74"/>
  </r>
  <r>
    <x v="86"/>
    <s v="ORD-1126"/>
    <s v="Lopta"/>
    <x v="3"/>
    <x v="2"/>
    <s v="Ivan Milošević"/>
    <n v="18"/>
    <n v="196.2"/>
    <n v="3531.6"/>
    <n v="10"/>
    <n v="3178.44"/>
  </r>
  <r>
    <x v="86"/>
    <s v="ORD-1180"/>
    <s v="Polica"/>
    <x v="0"/>
    <x v="1"/>
    <s v="Ana Jović"/>
    <n v="17"/>
    <n v="320.27999999999997"/>
    <n v="5444.76"/>
    <n v="20"/>
    <n v="4355.8100000000004"/>
  </r>
  <r>
    <x v="87"/>
    <s v="ORD-1087"/>
    <s v="Kapa"/>
    <x v="2"/>
    <x v="2"/>
    <s v="Milica Savić"/>
    <n v="1"/>
    <n v="263.14999999999998"/>
    <n v="263.14999999999998"/>
    <n v="5"/>
    <n v="249.99"/>
  </r>
  <r>
    <x v="87"/>
    <s v="ORD-1096"/>
    <s v="Stolica"/>
    <x v="0"/>
    <x v="2"/>
    <s v="Stefan Đorđević"/>
    <n v="4"/>
    <n v="412.84"/>
    <n v="1651.36"/>
    <n v="15"/>
    <n v="1403.66"/>
  </r>
  <r>
    <x v="88"/>
    <s v="ORD-1042"/>
    <s v="Polica"/>
    <x v="0"/>
    <x v="4"/>
    <s v="Stefan Đorđević"/>
    <n v="9"/>
    <n v="453.61"/>
    <n v="4082.49"/>
    <n v="0"/>
    <n v="4082.49"/>
  </r>
  <r>
    <x v="89"/>
    <s v="ORD-1133"/>
    <s v="Cipele"/>
    <x v="2"/>
    <x v="2"/>
    <s v="Stefan Đorđević"/>
    <n v="10"/>
    <n v="107.62"/>
    <n v="1076.2"/>
    <n v="15"/>
    <n v="914.77"/>
  </r>
  <r>
    <x v="89"/>
    <s v="ORD-1236"/>
    <s v="Kauč"/>
    <x v="0"/>
    <x v="4"/>
    <s v="Marko Petrović"/>
    <n v="5"/>
    <n v="221.98"/>
    <n v="1109.9000000000001"/>
    <n v="0"/>
    <n v="1109.9000000000001"/>
  </r>
  <r>
    <x v="89"/>
    <s v="ORD-1268"/>
    <s v="Polica"/>
    <x v="0"/>
    <x v="3"/>
    <s v="Jelena Nikolić"/>
    <n v="3"/>
    <n v="179.72"/>
    <n v="539.16"/>
    <n v="15"/>
    <n v="458.29"/>
  </r>
  <r>
    <x v="90"/>
    <s v="ORD-1238"/>
    <s v="Jakna"/>
    <x v="2"/>
    <x v="2"/>
    <s v="Marko Petrović"/>
    <n v="18"/>
    <n v="144.47999999999999"/>
    <n v="2600.64"/>
    <n v="10"/>
    <n v="2340.58"/>
  </r>
  <r>
    <x v="91"/>
    <s v="ORD-1110"/>
    <s v="Reket"/>
    <x v="3"/>
    <x v="2"/>
    <s v="Ivan Milošević"/>
    <n v="4"/>
    <n v="430.29"/>
    <n v="1721.16"/>
    <n v="10"/>
    <n v="1549.04"/>
  </r>
  <r>
    <x v="92"/>
    <s v="ORD-1051"/>
    <s v="Patike"/>
    <x v="3"/>
    <x v="2"/>
    <s v="Ana Jović"/>
    <n v="4"/>
    <n v="439.75"/>
    <n v="1759"/>
    <n v="10"/>
    <n v="1583.1"/>
  </r>
  <r>
    <x v="92"/>
    <s v="ORD-1076"/>
    <s v="Stolica"/>
    <x v="0"/>
    <x v="3"/>
    <s v="Ana Jović"/>
    <n v="8"/>
    <n v="107.69"/>
    <n v="861.52"/>
    <n v="0"/>
    <n v="861.52"/>
  </r>
  <r>
    <x v="93"/>
    <s v="ORD-1148"/>
    <s v="Slušalice"/>
    <x v="1"/>
    <x v="4"/>
    <s v="Ivan Milošević"/>
    <n v="12"/>
    <n v="39.67"/>
    <n v="476.04"/>
    <n v="10"/>
    <n v="428.44"/>
  </r>
  <r>
    <x v="93"/>
    <s v="ORD-1195"/>
    <s v="Majica"/>
    <x v="2"/>
    <x v="1"/>
    <s v="Jelena Nikolić"/>
    <n v="16"/>
    <n v="104.08"/>
    <n v="1665.28"/>
    <n v="5"/>
    <n v="1582.02"/>
  </r>
  <r>
    <x v="93"/>
    <s v="ORD-1226"/>
    <s v="Patike"/>
    <x v="3"/>
    <x v="3"/>
    <s v="Milica Savić"/>
    <n v="5"/>
    <n v="342.74"/>
    <n v="1713.7"/>
    <n v="10"/>
    <n v="1542.33"/>
  </r>
  <r>
    <x v="94"/>
    <s v="ORD-1139"/>
    <s v="Majica"/>
    <x v="2"/>
    <x v="2"/>
    <s v="Stefan Đorđević"/>
    <n v="10"/>
    <n v="375.81"/>
    <n v="3758.1"/>
    <n v="10"/>
    <n v="3382.29"/>
  </r>
  <r>
    <x v="94"/>
    <s v="ORD-1141"/>
    <s v="Punjač"/>
    <x v="1"/>
    <x v="3"/>
    <s v="Jelena Nikolić"/>
    <n v="18"/>
    <n v="70.56"/>
    <n v="1270.08"/>
    <n v="10"/>
    <n v="1143.07"/>
  </r>
  <r>
    <x v="94"/>
    <s v="ORD-1251"/>
    <s v="Punjač"/>
    <x v="1"/>
    <x v="3"/>
    <s v="Milica Savić"/>
    <n v="18"/>
    <n v="105.38"/>
    <n v="1896.84"/>
    <n v="20"/>
    <n v="1517.47"/>
  </r>
  <r>
    <x v="95"/>
    <s v="ORD-1146"/>
    <s v="Patike"/>
    <x v="3"/>
    <x v="1"/>
    <s v="Stefan Đorđević"/>
    <n v="4"/>
    <n v="418.51"/>
    <n v="1674.04"/>
    <n v="20"/>
    <n v="1339.23"/>
  </r>
  <r>
    <x v="95"/>
    <s v="ORD-1245"/>
    <s v="Slušalice"/>
    <x v="1"/>
    <x v="1"/>
    <s v="Stefan Đorđević"/>
    <n v="4"/>
    <n v="141.06"/>
    <n v="564.24"/>
    <n v="5"/>
    <n v="536.03"/>
  </r>
  <r>
    <x v="96"/>
    <s v="ORD-1190"/>
    <s v="Cipele"/>
    <x v="2"/>
    <x v="0"/>
    <s v="Jelena Nikolić"/>
    <n v="20"/>
    <n v="35.659999999999997"/>
    <n v="713.2"/>
    <n v="10"/>
    <n v="641.88"/>
  </r>
  <r>
    <x v="96"/>
    <s v="ORD-1227"/>
    <s v="Lopta"/>
    <x v="3"/>
    <x v="4"/>
    <s v="Marko Petrović"/>
    <n v="17"/>
    <n v="189.81"/>
    <n v="3226.77"/>
    <n v="10"/>
    <n v="2904.09"/>
  </r>
  <r>
    <x v="97"/>
    <s v="ORD-1293"/>
    <s v="Trenerka"/>
    <x v="3"/>
    <x v="0"/>
    <s v="Stefan Đorđević"/>
    <n v="3"/>
    <n v="344.54"/>
    <n v="1033.6199999999999"/>
    <n v="20"/>
    <n v="826.9"/>
  </r>
  <r>
    <x v="98"/>
    <s v="ORD-1122"/>
    <s v="Reket"/>
    <x v="3"/>
    <x v="1"/>
    <s v="Ivan Milošević"/>
    <n v="8"/>
    <n v="290.18"/>
    <n v="2321.44"/>
    <n v="5"/>
    <n v="2205.37"/>
  </r>
  <r>
    <x v="99"/>
    <s v="ORD-1074"/>
    <s v="Majica"/>
    <x v="2"/>
    <x v="0"/>
    <s v="Jelena Nikolić"/>
    <n v="11"/>
    <n v="383"/>
    <n v="4213"/>
    <n v="15"/>
    <n v="3581.05"/>
  </r>
  <r>
    <x v="100"/>
    <s v="ORD-1049"/>
    <s v="Punjač"/>
    <x v="1"/>
    <x v="1"/>
    <s v="Marko Petrović"/>
    <n v="15"/>
    <n v="181.33"/>
    <n v="2719.95"/>
    <n v="5"/>
    <n v="2583.9499999999998"/>
  </r>
  <r>
    <x v="101"/>
    <s v="ORD-1220"/>
    <s v="Majica"/>
    <x v="2"/>
    <x v="0"/>
    <s v="Ivan Milošević"/>
    <n v="16"/>
    <n v="190"/>
    <n v="3040"/>
    <n v="20"/>
    <n v="2432"/>
  </r>
  <r>
    <x v="102"/>
    <s v="ORD-1080"/>
    <s v="Stolica"/>
    <x v="0"/>
    <x v="4"/>
    <s v="Ivan Milošević"/>
    <n v="8"/>
    <n v="59.93"/>
    <n v="479.44"/>
    <n v="10"/>
    <n v="431.5"/>
  </r>
  <r>
    <x v="103"/>
    <s v="ORD-1035"/>
    <s v="Monitor"/>
    <x v="1"/>
    <x v="1"/>
    <s v="Milica Savić"/>
    <n v="20"/>
    <n v="29.47"/>
    <n v="589.4"/>
    <n v="0"/>
    <n v="589.4"/>
  </r>
  <r>
    <x v="104"/>
    <s v="ORD-1147"/>
    <s v="Jakna"/>
    <x v="2"/>
    <x v="2"/>
    <s v="Marko Petrović"/>
    <n v="15"/>
    <n v="227.9"/>
    <n v="3418.5"/>
    <n v="5"/>
    <n v="3247.57"/>
  </r>
  <r>
    <x v="105"/>
    <s v="ORD-1111"/>
    <s v="Reket"/>
    <x v="3"/>
    <x v="0"/>
    <s v="Milica Savić"/>
    <n v="2"/>
    <n v="232.86"/>
    <n v="465.72"/>
    <n v="10"/>
    <n v="419.15"/>
  </r>
  <r>
    <x v="105"/>
    <s v="ORD-1123"/>
    <s v="Slušalice"/>
    <x v="1"/>
    <x v="0"/>
    <s v="Ivan Milošević"/>
    <n v="13"/>
    <n v="199.18"/>
    <n v="2589.34"/>
    <n v="5"/>
    <n v="2459.87"/>
  </r>
  <r>
    <x v="106"/>
    <s v="ORD-1048"/>
    <s v="Tablet"/>
    <x v="1"/>
    <x v="2"/>
    <s v="Stefan Đorđević"/>
    <n v="8"/>
    <n v="140.72999999999999"/>
    <n v="1125.8399999999999"/>
    <n v="0"/>
    <n v="1125.8399999999999"/>
  </r>
  <r>
    <x v="106"/>
    <s v="ORD-1160"/>
    <s v="Cipele"/>
    <x v="2"/>
    <x v="0"/>
    <s v="Stefan Đorđević"/>
    <n v="4"/>
    <n v="163.15"/>
    <n v="652.6"/>
    <n v="10"/>
    <n v="587.34"/>
  </r>
  <r>
    <x v="107"/>
    <s v="ORD-1069"/>
    <s v="Tablet"/>
    <x v="1"/>
    <x v="0"/>
    <s v="Stefan Đorđević"/>
    <n v="19"/>
    <n v="473.57"/>
    <n v="8997.83"/>
    <n v="0"/>
    <n v="8997.83"/>
  </r>
  <r>
    <x v="107"/>
    <s v="ORD-1118"/>
    <s v="Trenerka"/>
    <x v="3"/>
    <x v="1"/>
    <s v="Stefan Đorđević"/>
    <n v="18"/>
    <n v="80.87"/>
    <n v="1455.66"/>
    <n v="5"/>
    <n v="1382.88"/>
  </r>
  <r>
    <x v="108"/>
    <s v="ORD-1036"/>
    <s v="Pantalone"/>
    <x v="2"/>
    <x v="1"/>
    <s v="Ivan Milošević"/>
    <n v="11"/>
    <n v="126.96"/>
    <n v="1396.56"/>
    <n v="15"/>
    <n v="1187.08"/>
  </r>
  <r>
    <x v="109"/>
    <s v="ORD-1056"/>
    <s v="Bicikl"/>
    <x v="3"/>
    <x v="4"/>
    <s v="Milica Savić"/>
    <n v="10"/>
    <n v="208.98"/>
    <n v="2089.8000000000002"/>
    <n v="0"/>
    <n v="2089.8000000000002"/>
  </r>
  <r>
    <x v="110"/>
    <s v="ORD-1021"/>
    <s v="Kauč"/>
    <x v="0"/>
    <x v="1"/>
    <s v="Ivan Milošević"/>
    <n v="10"/>
    <n v="205.51"/>
    <n v="2055.1"/>
    <n v="10"/>
    <n v="1849.59"/>
  </r>
  <r>
    <x v="111"/>
    <s v="ORD-1159"/>
    <s v="Laptop"/>
    <x v="1"/>
    <x v="4"/>
    <s v="Ivan Milošević"/>
    <n v="7"/>
    <n v="220.73"/>
    <n v="1545.11"/>
    <n v="5"/>
    <n v="1467.85"/>
  </r>
  <r>
    <x v="111"/>
    <s v="ORD-1175"/>
    <s v="Sto"/>
    <x v="0"/>
    <x v="0"/>
    <s v="Milica Savić"/>
    <n v="8"/>
    <n v="255.13"/>
    <n v="2041.04"/>
    <n v="10"/>
    <n v="1836.94"/>
  </r>
  <r>
    <x v="112"/>
    <s v="ORD-1053"/>
    <s v="Punjač"/>
    <x v="1"/>
    <x v="4"/>
    <s v="Marko Petrović"/>
    <n v="9"/>
    <n v="31.75"/>
    <n v="285.75"/>
    <n v="15"/>
    <n v="242.89"/>
  </r>
  <r>
    <x v="113"/>
    <s v="ORD-1022"/>
    <s v="Lopta"/>
    <x v="3"/>
    <x v="1"/>
    <s v="Marko Petrović"/>
    <n v="3"/>
    <n v="175.66"/>
    <n v="526.98"/>
    <n v="20"/>
    <n v="421.58"/>
  </r>
  <r>
    <x v="113"/>
    <s v="ORD-1115"/>
    <s v="Lopta"/>
    <x v="3"/>
    <x v="3"/>
    <s v="Ivan Milošević"/>
    <n v="20"/>
    <n v="401.66"/>
    <n v="8033.2"/>
    <n v="5"/>
    <n v="7631.54"/>
  </r>
  <r>
    <x v="114"/>
    <s v="ORD-1058"/>
    <s v="Bicikl"/>
    <x v="3"/>
    <x v="4"/>
    <s v="Stefan Đorđević"/>
    <n v="6"/>
    <n v="332.84"/>
    <n v="1997.04"/>
    <n v="10"/>
    <n v="1797.34"/>
  </r>
  <r>
    <x v="115"/>
    <s v="ORD-1199"/>
    <s v="Cipele"/>
    <x v="2"/>
    <x v="1"/>
    <s v="Milica Savić"/>
    <n v="8"/>
    <n v="161.63999999999999"/>
    <n v="1293.1199999999999"/>
    <n v="15"/>
    <n v="1099.1500000000001"/>
  </r>
  <r>
    <x v="116"/>
    <s v="ORD-1065"/>
    <s v="Ormar"/>
    <x v="0"/>
    <x v="0"/>
    <s v="Jelena Nikolić"/>
    <n v="8"/>
    <n v="421.53"/>
    <n v="3372.24"/>
    <n v="10"/>
    <n v="3035.02"/>
  </r>
  <r>
    <x v="116"/>
    <s v="ORD-1223"/>
    <s v="Bicikl"/>
    <x v="3"/>
    <x v="0"/>
    <s v="Jelena Nikolić"/>
    <n v="15"/>
    <n v="30.75"/>
    <n v="461.25"/>
    <n v="10"/>
    <n v="415.12"/>
  </r>
  <r>
    <x v="117"/>
    <s v="ORD-1089"/>
    <s v="Laptop"/>
    <x v="1"/>
    <x v="2"/>
    <s v="Marko Petrović"/>
    <n v="13"/>
    <n v="348.98"/>
    <n v="4536.74"/>
    <n v="10"/>
    <n v="4083.07"/>
  </r>
  <r>
    <x v="118"/>
    <s v="ORD-1155"/>
    <s v="Kauč"/>
    <x v="0"/>
    <x v="3"/>
    <s v="Ivan Milošević"/>
    <n v="17"/>
    <n v="157.80000000000001"/>
    <n v="2682.6"/>
    <n v="0"/>
    <n v="2682.6"/>
  </r>
  <r>
    <x v="119"/>
    <s v="ORD-1061"/>
    <s v="Patike"/>
    <x v="3"/>
    <x v="1"/>
    <s v="Ivan Milošević"/>
    <n v="13"/>
    <n v="252.24"/>
    <n v="3279.12"/>
    <n v="5"/>
    <n v="3115.16"/>
  </r>
  <r>
    <x v="120"/>
    <s v="ORD-1210"/>
    <s v="Laptop"/>
    <x v="1"/>
    <x v="0"/>
    <s v="Milica Savić"/>
    <n v="18"/>
    <n v="18.05"/>
    <n v="324.89999999999998"/>
    <n v="20"/>
    <n v="259.92"/>
  </r>
  <r>
    <x v="121"/>
    <s v="ORD-1132"/>
    <s v="Jakna"/>
    <x v="2"/>
    <x v="0"/>
    <s v="Jelena Nikolić"/>
    <n v="18"/>
    <n v="87.41"/>
    <n v="1573.38"/>
    <n v="15"/>
    <n v="1337.37"/>
  </r>
  <r>
    <x v="122"/>
    <s v="ORD-1029"/>
    <s v="Stolica"/>
    <x v="0"/>
    <x v="0"/>
    <s v="Milica Savić"/>
    <n v="4"/>
    <n v="34.79"/>
    <n v="139.16"/>
    <n v="20"/>
    <n v="111.33"/>
  </r>
  <r>
    <x v="122"/>
    <s v="ORD-1113"/>
    <s v="Lopta"/>
    <x v="3"/>
    <x v="1"/>
    <s v="Milica Savić"/>
    <n v="12"/>
    <n v="315.08999999999997"/>
    <n v="3781.08"/>
    <n v="15"/>
    <n v="3213.92"/>
  </r>
  <r>
    <x v="122"/>
    <s v="ORD-1117"/>
    <s v="Tablet"/>
    <x v="1"/>
    <x v="0"/>
    <s v="Ivan Milošević"/>
    <n v="10"/>
    <n v="259.35000000000002"/>
    <n v="2593.5"/>
    <n v="10"/>
    <n v="2334.15"/>
  </r>
  <r>
    <x v="123"/>
    <s v="ORD-1063"/>
    <s v="Monitor"/>
    <x v="1"/>
    <x v="1"/>
    <s v="Ana Jović"/>
    <n v="15"/>
    <n v="75.34"/>
    <n v="1130.0999999999999"/>
    <n v="15"/>
    <n v="960.58"/>
  </r>
  <r>
    <x v="123"/>
    <s v="ORD-1183"/>
    <s v="Patike"/>
    <x v="3"/>
    <x v="4"/>
    <s v="Jelena Nikolić"/>
    <n v="11"/>
    <n v="83.97"/>
    <n v="923.67"/>
    <n v="0"/>
    <n v="923.67"/>
  </r>
  <r>
    <x v="124"/>
    <s v="ORD-1078"/>
    <s v="Pantalone"/>
    <x v="2"/>
    <x v="1"/>
    <s v="Milica Savić"/>
    <n v="20"/>
    <n v="482.23"/>
    <n v="9644.6"/>
    <n v="0"/>
    <n v="9644.6"/>
  </r>
  <r>
    <x v="124"/>
    <s v="ORD-1283"/>
    <s v="Majica"/>
    <x v="2"/>
    <x v="0"/>
    <s v="Ivan Milošević"/>
    <n v="17"/>
    <n v="462.32"/>
    <n v="7859.44"/>
    <n v="10"/>
    <n v="7073.5"/>
  </r>
  <r>
    <x v="125"/>
    <s v="ORD-1184"/>
    <s v="Reket"/>
    <x v="3"/>
    <x v="2"/>
    <s v="Milica Savić"/>
    <n v="2"/>
    <n v="182.45"/>
    <n v="364.9"/>
    <n v="0"/>
    <n v="364.9"/>
  </r>
  <r>
    <x v="126"/>
    <s v="ORD-1143"/>
    <s v="Monitor"/>
    <x v="1"/>
    <x v="4"/>
    <s v="Jelena Nikolić"/>
    <n v="20"/>
    <n v="118.47"/>
    <n v="2369.4"/>
    <n v="0"/>
    <n v="2369.4"/>
  </r>
  <r>
    <x v="126"/>
    <s v="ORD-1263"/>
    <s v="Tablet"/>
    <x v="1"/>
    <x v="4"/>
    <s v="Marko Petrović"/>
    <n v="18"/>
    <n v="169.27"/>
    <n v="3046.86"/>
    <n v="15"/>
    <n v="2589.83"/>
  </r>
  <r>
    <x v="127"/>
    <s v="ORD-1218"/>
    <s v="Jakna"/>
    <x v="2"/>
    <x v="1"/>
    <s v="Jelena Nikolić"/>
    <n v="12"/>
    <n v="432.45"/>
    <n v="5189.3999999999996"/>
    <n v="0"/>
    <n v="5189.3999999999996"/>
  </r>
  <r>
    <x v="128"/>
    <s v="ORD-1258"/>
    <s v="Slušalice"/>
    <x v="1"/>
    <x v="2"/>
    <s v="Ivan Milošević"/>
    <n v="4"/>
    <n v="490.15"/>
    <n v="1960.6"/>
    <n v="20"/>
    <n v="1568.48"/>
  </r>
  <r>
    <x v="129"/>
    <s v="ORD-1273"/>
    <s v="Polica"/>
    <x v="0"/>
    <x v="2"/>
    <s v="Jelena Nikolić"/>
    <n v="2"/>
    <n v="454.89"/>
    <n v="909.78"/>
    <n v="0"/>
    <n v="909.78"/>
  </r>
  <r>
    <x v="129"/>
    <s v="ORD-1285"/>
    <s v="Ormar"/>
    <x v="0"/>
    <x v="4"/>
    <s v="Jelena Nikolić"/>
    <n v="14"/>
    <n v="353.95"/>
    <n v="4955.3"/>
    <n v="15"/>
    <n v="4212.01"/>
  </r>
  <r>
    <x v="130"/>
    <s v="ORD-1134"/>
    <s v="Tablet"/>
    <x v="1"/>
    <x v="0"/>
    <s v="Milica Savić"/>
    <n v="12"/>
    <n v="291.66000000000003"/>
    <n v="3499.92"/>
    <n v="10"/>
    <n v="3149.93"/>
  </r>
  <r>
    <x v="131"/>
    <s v="ORD-1173"/>
    <s v="Jakna"/>
    <x v="2"/>
    <x v="1"/>
    <s v="Stefan Đorđević"/>
    <n v="20"/>
    <n v="36.840000000000003"/>
    <n v="736.8"/>
    <n v="5"/>
    <n v="699.96"/>
  </r>
  <r>
    <x v="132"/>
    <s v="ORD-1097"/>
    <s v="Monitor"/>
    <x v="1"/>
    <x v="3"/>
    <s v="Marko Petrović"/>
    <n v="5"/>
    <n v="407.46"/>
    <n v="2037.3"/>
    <n v="10"/>
    <n v="1833.57"/>
  </r>
  <r>
    <x v="133"/>
    <s v="ORD-1124"/>
    <s v="Tablet"/>
    <x v="1"/>
    <x v="4"/>
    <s v="Milica Savić"/>
    <n v="11"/>
    <n v="436.15"/>
    <n v="4797.6499999999996"/>
    <n v="15"/>
    <n v="4078"/>
  </r>
  <r>
    <x v="134"/>
    <s v="ORD-1248"/>
    <s v="Laptop"/>
    <x v="1"/>
    <x v="0"/>
    <s v="Milica Savić"/>
    <n v="15"/>
    <n v="483.68"/>
    <n v="7255.2"/>
    <n v="5"/>
    <n v="6892.44"/>
  </r>
  <r>
    <x v="135"/>
    <s v="ORD-1106"/>
    <s v="Trenerka"/>
    <x v="3"/>
    <x v="3"/>
    <s v="Milica Savić"/>
    <n v="2"/>
    <n v="445.82"/>
    <n v="891.64"/>
    <n v="10"/>
    <n v="802.48"/>
  </r>
  <r>
    <x v="136"/>
    <s v="ORD-1002"/>
    <s v="Monitor"/>
    <x v="1"/>
    <x v="1"/>
    <s v="Ivan Milošević"/>
    <n v="18"/>
    <n v="215.56"/>
    <n v="3880.08"/>
    <n v="15"/>
    <n v="3298.07"/>
  </r>
  <r>
    <x v="136"/>
    <s v="ORD-1277"/>
    <s v="Reket"/>
    <x v="3"/>
    <x v="1"/>
    <s v="Ana Jović"/>
    <n v="11"/>
    <n v="89.62"/>
    <n v="985.82"/>
    <n v="15"/>
    <n v="837.95"/>
  </r>
  <r>
    <x v="137"/>
    <s v="ORD-1013"/>
    <s v="Lopta"/>
    <x v="3"/>
    <x v="3"/>
    <s v="Ana Jović"/>
    <n v="5"/>
    <n v="317.45"/>
    <n v="1587.25"/>
    <n v="15"/>
    <n v="1349.16"/>
  </r>
  <r>
    <x v="138"/>
    <s v="ORD-1181"/>
    <s v="Polica"/>
    <x v="0"/>
    <x v="2"/>
    <s v="Ivan Milošević"/>
    <n v="5"/>
    <n v="125.77"/>
    <n v="628.85"/>
    <n v="5"/>
    <n v="597.41"/>
  </r>
  <r>
    <x v="139"/>
    <s v="ORD-1172"/>
    <s v="Slušalice"/>
    <x v="1"/>
    <x v="0"/>
    <s v="Ana Jović"/>
    <n v="10"/>
    <n v="342.33"/>
    <n v="3423.3"/>
    <n v="20"/>
    <n v="2738.64"/>
  </r>
  <r>
    <x v="140"/>
    <s v="ORD-1059"/>
    <s v="Jakna"/>
    <x v="2"/>
    <x v="1"/>
    <s v="Ivan Milošević"/>
    <n v="10"/>
    <n v="120.07"/>
    <n v="1200.7"/>
    <n v="5"/>
    <n v="1140.6600000000001"/>
  </r>
  <r>
    <x v="140"/>
    <s v="ORD-1256"/>
    <s v="Polica"/>
    <x v="0"/>
    <x v="4"/>
    <s v="Jelena Nikolić"/>
    <n v="6"/>
    <n v="202.55"/>
    <n v="1215.3"/>
    <n v="20"/>
    <n v="972.24"/>
  </r>
  <r>
    <x v="141"/>
    <s v="ORD-1066"/>
    <s v="Bicikl"/>
    <x v="3"/>
    <x v="2"/>
    <s v="Stefan Đorđević"/>
    <n v="3"/>
    <n v="359.64"/>
    <n v="1078.92"/>
    <n v="5"/>
    <n v="1024.97"/>
  </r>
  <r>
    <x v="142"/>
    <s v="ORD-1154"/>
    <s v="Laptop"/>
    <x v="1"/>
    <x v="0"/>
    <s v="Stefan Đorđević"/>
    <n v="12"/>
    <n v="261.49"/>
    <n v="3137.88"/>
    <n v="0"/>
    <n v="3137.88"/>
  </r>
  <r>
    <x v="142"/>
    <s v="ORD-1264"/>
    <s v="Reket"/>
    <x v="3"/>
    <x v="1"/>
    <s v="Stefan Đorđević"/>
    <n v="18"/>
    <n v="177.74"/>
    <n v="3199.32"/>
    <n v="10"/>
    <n v="2879.39"/>
  </r>
  <r>
    <x v="143"/>
    <s v="ORD-1201"/>
    <s v="Bicikl"/>
    <x v="3"/>
    <x v="1"/>
    <s v="Milica Savić"/>
    <n v="5"/>
    <n v="437.77"/>
    <n v="2188.85"/>
    <n v="0"/>
    <n v="2188.85"/>
  </r>
  <r>
    <x v="144"/>
    <s v="ORD-1071"/>
    <s v="Ormar"/>
    <x v="0"/>
    <x v="1"/>
    <s v="Jelena Nikolić"/>
    <n v="14"/>
    <n v="247.96"/>
    <n v="3471.44"/>
    <n v="15"/>
    <n v="2950.72"/>
  </r>
  <r>
    <x v="144"/>
    <s v="ORD-1286"/>
    <s v="Sto"/>
    <x v="0"/>
    <x v="4"/>
    <s v="Ana Jović"/>
    <n v="17"/>
    <n v="228.91"/>
    <n v="3891.47"/>
    <n v="10"/>
    <n v="3502.32"/>
  </r>
  <r>
    <x v="145"/>
    <s v="ORD-1018"/>
    <s v="Monitor"/>
    <x v="1"/>
    <x v="2"/>
    <s v="Stefan Đorđević"/>
    <n v="1"/>
    <n v="64.819999999999993"/>
    <n v="64.819999999999993"/>
    <n v="10"/>
    <n v="58.34"/>
  </r>
  <r>
    <x v="145"/>
    <s v="ORD-1299"/>
    <s v="Stolica"/>
    <x v="0"/>
    <x v="1"/>
    <s v="Milica Savić"/>
    <n v="10"/>
    <n v="124.74"/>
    <n v="1247.4000000000001"/>
    <n v="20"/>
    <n v="997.92"/>
  </r>
  <r>
    <x v="146"/>
    <s v="ORD-1213"/>
    <s v="Punjač"/>
    <x v="1"/>
    <x v="0"/>
    <s v="Ana Jović"/>
    <n v="13"/>
    <n v="490.71"/>
    <n v="6379.23"/>
    <n v="10"/>
    <n v="5741.31"/>
  </r>
  <r>
    <x v="147"/>
    <s v="ORD-1045"/>
    <s v="Slušalice"/>
    <x v="1"/>
    <x v="4"/>
    <s v="Milica Savić"/>
    <n v="5"/>
    <n v="220.6"/>
    <n v="1103"/>
    <n v="0"/>
    <n v="1103"/>
  </r>
  <r>
    <x v="147"/>
    <s v="ORD-1222"/>
    <s v="Pantalone"/>
    <x v="2"/>
    <x v="3"/>
    <s v="Ana Jović"/>
    <n v="11"/>
    <n v="333.85"/>
    <n v="3672.35"/>
    <n v="10"/>
    <n v="3305.11"/>
  </r>
  <r>
    <x v="148"/>
    <s v="ORD-1023"/>
    <s v="Kauč"/>
    <x v="0"/>
    <x v="1"/>
    <s v="Ana Jović"/>
    <n v="3"/>
    <n v="356.84"/>
    <n v="1070.52"/>
    <n v="0"/>
    <n v="1070.52"/>
  </r>
  <r>
    <x v="149"/>
    <s v="ORD-1254"/>
    <s v="Majica"/>
    <x v="2"/>
    <x v="1"/>
    <s v="Milica Savić"/>
    <n v="17"/>
    <n v="206.68"/>
    <n v="3513.56"/>
    <n v="0"/>
    <n v="3513.56"/>
  </r>
  <r>
    <x v="150"/>
    <s v="ORD-1047"/>
    <s v="Patike"/>
    <x v="3"/>
    <x v="1"/>
    <s v="Marko Petrović"/>
    <n v="6"/>
    <n v="488.34"/>
    <n v="2930.04"/>
    <n v="5"/>
    <n v="2783.54"/>
  </r>
  <r>
    <x v="150"/>
    <s v="ORD-1267"/>
    <s v="Pantalone"/>
    <x v="2"/>
    <x v="3"/>
    <s v="Milica Savić"/>
    <n v="18"/>
    <n v="196.05"/>
    <n v="3528.9"/>
    <n v="15"/>
    <n v="2999.57"/>
  </r>
  <r>
    <x v="151"/>
    <s v="ORD-1163"/>
    <s v="Jakna"/>
    <x v="2"/>
    <x v="0"/>
    <s v="Jelena Nikolić"/>
    <n v="14"/>
    <n v="435.37"/>
    <n v="6095.18"/>
    <n v="0"/>
    <n v="6095.18"/>
  </r>
  <r>
    <x v="151"/>
    <s v="ORD-1229"/>
    <s v="Slušalice"/>
    <x v="1"/>
    <x v="2"/>
    <s v="Ivan Milošević"/>
    <n v="15"/>
    <n v="115.14"/>
    <n v="1727.1"/>
    <n v="20"/>
    <n v="1381.68"/>
  </r>
  <r>
    <x v="152"/>
    <s v="ORD-1168"/>
    <s v="Lopta"/>
    <x v="3"/>
    <x v="1"/>
    <s v="Ivan Milošević"/>
    <n v="1"/>
    <n v="54.96"/>
    <n v="54.96"/>
    <n v="20"/>
    <n v="43.97"/>
  </r>
  <r>
    <x v="153"/>
    <s v="ORD-1170"/>
    <s v="Laptop"/>
    <x v="1"/>
    <x v="1"/>
    <s v="Marko Petrović"/>
    <n v="20"/>
    <n v="34.380000000000003"/>
    <n v="687.6"/>
    <n v="0"/>
    <n v="687.6"/>
  </r>
  <r>
    <x v="154"/>
    <s v="ORD-1100"/>
    <s v="Monitor"/>
    <x v="1"/>
    <x v="3"/>
    <s v="Marko Petrović"/>
    <n v="7"/>
    <n v="139.68"/>
    <n v="977.76"/>
    <n v="0"/>
    <n v="977.76"/>
  </r>
  <r>
    <x v="155"/>
    <s v="ORD-1212"/>
    <s v="Bicikl"/>
    <x v="3"/>
    <x v="3"/>
    <s v="Milica Savić"/>
    <n v="12"/>
    <n v="43.16"/>
    <n v="517.91999999999996"/>
    <n v="20"/>
    <n v="414.34"/>
  </r>
  <r>
    <x v="156"/>
    <s v="ORD-1070"/>
    <s v="Trenerka"/>
    <x v="3"/>
    <x v="3"/>
    <s v="Jelena Nikolić"/>
    <n v="10"/>
    <n v="379.2"/>
    <n v="3792"/>
    <n v="15"/>
    <n v="3223.2"/>
  </r>
  <r>
    <x v="156"/>
    <s v="ORD-1177"/>
    <s v="Patike"/>
    <x v="3"/>
    <x v="0"/>
    <s v="Ivan Milošević"/>
    <n v="14"/>
    <n v="151.86000000000001"/>
    <n v="2126.04"/>
    <n v="15"/>
    <n v="1807.13"/>
  </r>
  <r>
    <x v="156"/>
    <s v="ORD-1211"/>
    <s v="Sto"/>
    <x v="0"/>
    <x v="2"/>
    <s v="Stefan Đorđević"/>
    <n v="1"/>
    <n v="311.26"/>
    <n v="311.26"/>
    <n v="5"/>
    <n v="295.7"/>
  </r>
  <r>
    <x v="156"/>
    <s v="ORD-1235"/>
    <s v="Tablet"/>
    <x v="1"/>
    <x v="2"/>
    <s v="Ivan Milošević"/>
    <n v="3"/>
    <n v="230.49"/>
    <n v="691.47"/>
    <n v="20"/>
    <n v="553.17999999999995"/>
  </r>
  <r>
    <x v="157"/>
    <s v="ORD-1033"/>
    <s v="Slušalice"/>
    <x v="1"/>
    <x v="3"/>
    <s v="Ana Jović"/>
    <n v="19"/>
    <n v="243.63"/>
    <n v="4628.97"/>
    <n v="20"/>
    <n v="3703.18"/>
  </r>
  <r>
    <x v="157"/>
    <s v="ORD-1291"/>
    <s v="Laptop"/>
    <x v="1"/>
    <x v="0"/>
    <s v="Jelena Nikolić"/>
    <n v="3"/>
    <n v="275.17"/>
    <n v="825.51"/>
    <n v="0"/>
    <n v="825.51"/>
  </r>
  <r>
    <x v="158"/>
    <s v="ORD-1249"/>
    <s v="Jakna"/>
    <x v="2"/>
    <x v="3"/>
    <s v="Jelena Nikolić"/>
    <n v="16"/>
    <n v="302.77999999999997"/>
    <n v="4844.4799999999996"/>
    <n v="15"/>
    <n v="4117.8100000000004"/>
  </r>
  <r>
    <x v="158"/>
    <s v="ORD-1260"/>
    <s v="Bicikl"/>
    <x v="3"/>
    <x v="4"/>
    <s v="Ivan Milošević"/>
    <n v="20"/>
    <n v="389.56"/>
    <n v="7791.2"/>
    <n v="15"/>
    <n v="6622.52"/>
  </r>
  <r>
    <x v="158"/>
    <s v="ORD-1282"/>
    <s v="Slušalice"/>
    <x v="1"/>
    <x v="2"/>
    <s v="Ivan Milošević"/>
    <n v="8"/>
    <n v="40.44"/>
    <n v="323.52"/>
    <n v="0"/>
    <n v="323.52"/>
  </r>
  <r>
    <x v="159"/>
    <s v="ORD-1003"/>
    <s v="Jakna"/>
    <x v="2"/>
    <x v="1"/>
    <s v="Ivan Milošević"/>
    <n v="14"/>
    <n v="176.72"/>
    <n v="2474.08"/>
    <n v="5"/>
    <n v="2350.38"/>
  </r>
  <r>
    <x v="159"/>
    <s v="ORD-1093"/>
    <s v="Jakna"/>
    <x v="2"/>
    <x v="1"/>
    <s v="Jelena Nikolić"/>
    <n v="8"/>
    <n v="186.83"/>
    <n v="1494.64"/>
    <n v="10"/>
    <n v="1345.18"/>
  </r>
  <r>
    <x v="160"/>
    <s v="ORD-1073"/>
    <s v="Laptop"/>
    <x v="1"/>
    <x v="0"/>
    <s v="Marko Petrović"/>
    <n v="15"/>
    <n v="99.05"/>
    <n v="1485.75"/>
    <n v="10"/>
    <n v="1337.17"/>
  </r>
  <r>
    <x v="161"/>
    <s v="ORD-1105"/>
    <s v="Cipele"/>
    <x v="2"/>
    <x v="3"/>
    <s v="Stefan Đorđević"/>
    <n v="10"/>
    <n v="352.87"/>
    <n v="3528.7"/>
    <n v="10"/>
    <n v="3175.83"/>
  </r>
  <r>
    <x v="162"/>
    <s v="ORD-1014"/>
    <s v="Punjač"/>
    <x v="1"/>
    <x v="0"/>
    <s v="Milica Savić"/>
    <n v="15"/>
    <n v="269.27"/>
    <n v="4039.05"/>
    <n v="20"/>
    <n v="3231.24"/>
  </r>
  <r>
    <x v="163"/>
    <s v="ORD-1119"/>
    <s v="Stolica"/>
    <x v="0"/>
    <x v="2"/>
    <s v="Stefan Đorđević"/>
    <n v="11"/>
    <n v="467.78"/>
    <n v="5145.58"/>
    <n v="20"/>
    <n v="4116.46"/>
  </r>
  <r>
    <x v="164"/>
    <s v="ORD-1005"/>
    <s v="Jakna"/>
    <x v="2"/>
    <x v="0"/>
    <s v="Milica Savić"/>
    <n v="4"/>
    <n v="486.83"/>
    <n v="1947.32"/>
    <n v="15"/>
    <n v="1655.22"/>
  </r>
  <r>
    <x v="164"/>
    <s v="ORD-1107"/>
    <s v="Jakna"/>
    <x v="2"/>
    <x v="3"/>
    <s v="Marko Petrović"/>
    <n v="19"/>
    <n v="297.69"/>
    <n v="5656.11"/>
    <n v="0"/>
    <n v="5656.11"/>
  </r>
  <r>
    <x v="164"/>
    <s v="ORD-1240"/>
    <s v="Kapa"/>
    <x v="2"/>
    <x v="3"/>
    <s v="Ana Jović"/>
    <n v="3"/>
    <n v="32.28"/>
    <n v="96.84"/>
    <n v="20"/>
    <n v="77.47"/>
  </r>
  <r>
    <x v="165"/>
    <s v="ORD-1244"/>
    <s v="Polica"/>
    <x v="0"/>
    <x v="2"/>
    <s v="Ivan Milošević"/>
    <n v="12"/>
    <n v="487.93"/>
    <n v="5855.16"/>
    <n v="5"/>
    <n v="5562.4"/>
  </r>
  <r>
    <x v="166"/>
    <s v="ORD-1009"/>
    <s v="Kauč"/>
    <x v="0"/>
    <x v="1"/>
    <s v="Marko Petrović"/>
    <n v="15"/>
    <n v="195.93"/>
    <n v="2938.95"/>
    <n v="20"/>
    <n v="2351.16"/>
  </r>
  <r>
    <x v="167"/>
    <s v="ORD-1040"/>
    <s v="Monitor"/>
    <x v="1"/>
    <x v="2"/>
    <s v="Ivan Milošević"/>
    <n v="4"/>
    <n v="470.08"/>
    <n v="1880.32"/>
    <n v="5"/>
    <n v="1786.3"/>
  </r>
  <r>
    <x v="168"/>
    <s v="ORD-1224"/>
    <s v="Reket"/>
    <x v="3"/>
    <x v="3"/>
    <s v="Ana Jović"/>
    <n v="13"/>
    <n v="188.02"/>
    <n v="2444.2600000000002"/>
    <n v="5"/>
    <n v="2322.0500000000002"/>
  </r>
  <r>
    <x v="168"/>
    <s v="ORD-1239"/>
    <s v="Monitor"/>
    <x v="1"/>
    <x v="1"/>
    <s v="Milica Savić"/>
    <n v="19"/>
    <n v="85.56"/>
    <n v="1625.64"/>
    <n v="20"/>
    <n v="1300.51"/>
  </r>
  <r>
    <x v="169"/>
    <s v="ORD-1084"/>
    <s v="Trenerka"/>
    <x v="3"/>
    <x v="0"/>
    <s v="Ivan Milošević"/>
    <n v="19"/>
    <n v="141.51"/>
    <n v="2688.69"/>
    <n v="5"/>
    <n v="2554.2600000000002"/>
  </r>
  <r>
    <x v="170"/>
    <s v="ORD-1131"/>
    <s v="Ormar"/>
    <x v="0"/>
    <x v="4"/>
    <s v="Marko Petrović"/>
    <n v="8"/>
    <n v="235.96"/>
    <n v="1887.68"/>
    <n v="10"/>
    <n v="1698.91"/>
  </r>
  <r>
    <x v="171"/>
    <s v="ORD-1077"/>
    <s v="Sto"/>
    <x v="0"/>
    <x v="1"/>
    <s v="Stefan Đorđević"/>
    <n v="4"/>
    <n v="286.35000000000002"/>
    <n v="1145.4000000000001"/>
    <n v="5"/>
    <n v="1088.1300000000001"/>
  </r>
  <r>
    <x v="172"/>
    <s v="ORD-1017"/>
    <s v="Kapa"/>
    <x v="2"/>
    <x v="4"/>
    <s v="Marko Petrović"/>
    <n v="5"/>
    <n v="193.22"/>
    <n v="966.1"/>
    <n v="5"/>
    <n v="917.79"/>
  </r>
  <r>
    <x v="172"/>
    <s v="ORD-1114"/>
    <s v="Lopta"/>
    <x v="3"/>
    <x v="1"/>
    <s v="Jelena Nikolić"/>
    <n v="18"/>
    <n v="74.2"/>
    <n v="1335.6"/>
    <n v="10"/>
    <n v="1202.04"/>
  </r>
  <r>
    <x v="172"/>
    <s v="ORD-1127"/>
    <s v="Patike"/>
    <x v="3"/>
    <x v="3"/>
    <s v="Milica Savić"/>
    <n v="3"/>
    <n v="125.04"/>
    <n v="375.12"/>
    <n v="10"/>
    <n v="337.61"/>
  </r>
  <r>
    <x v="173"/>
    <s v="ORD-1137"/>
    <s v="Laptop"/>
    <x v="1"/>
    <x v="2"/>
    <s v="Stefan Đorđević"/>
    <n v="2"/>
    <n v="293.99"/>
    <n v="587.98"/>
    <n v="5"/>
    <n v="558.58000000000004"/>
  </r>
  <r>
    <x v="174"/>
    <s v="ORD-1158"/>
    <s v="Cipele"/>
    <x v="2"/>
    <x v="4"/>
    <s v="Milica Savić"/>
    <n v="10"/>
    <n v="232.32"/>
    <n v="2323.1999999999998"/>
    <n v="20"/>
    <n v="1858.56"/>
  </r>
  <r>
    <x v="175"/>
    <s v="ORD-1008"/>
    <s v="Majica"/>
    <x v="2"/>
    <x v="2"/>
    <s v="Jelena Nikolić"/>
    <n v="7"/>
    <n v="338.39"/>
    <n v="2368.73"/>
    <n v="0"/>
    <n v="2368.73"/>
  </r>
  <r>
    <x v="175"/>
    <s v="ORD-1083"/>
    <s v="Bicikl"/>
    <x v="3"/>
    <x v="0"/>
    <s v="Marko Petrović"/>
    <n v="17"/>
    <n v="483.08"/>
    <n v="8212.36"/>
    <n v="10"/>
    <n v="7391.12"/>
  </r>
  <r>
    <x v="175"/>
    <s v="ORD-1144"/>
    <s v="Reket"/>
    <x v="3"/>
    <x v="0"/>
    <s v="Ana Jović"/>
    <n v="5"/>
    <n v="32.22"/>
    <n v="161.1"/>
    <n v="0"/>
    <n v="161.1"/>
  </r>
  <r>
    <x v="176"/>
    <s v="ORD-1095"/>
    <s v="Lopta"/>
    <x v="3"/>
    <x v="3"/>
    <s v="Milica Savić"/>
    <n v="10"/>
    <n v="240"/>
    <n v="2400"/>
    <n v="15"/>
    <n v="2040"/>
  </r>
  <r>
    <x v="177"/>
    <s v="ORD-1000"/>
    <s v="Laptop"/>
    <x v="1"/>
    <x v="2"/>
    <s v="Marko Petrović"/>
    <n v="8"/>
    <n v="78.37"/>
    <n v="626.96"/>
    <n v="0"/>
    <n v="626.96"/>
  </r>
  <r>
    <x v="178"/>
    <s v="ORD-1202"/>
    <s v="Reket"/>
    <x v="3"/>
    <x v="4"/>
    <s v="Ana Jović"/>
    <n v="17"/>
    <n v="427.07"/>
    <n v="7260.19"/>
    <n v="10"/>
    <n v="6534.17"/>
  </r>
  <r>
    <x v="179"/>
    <s v="ORD-1194"/>
    <s v="Majica"/>
    <x v="2"/>
    <x v="4"/>
    <s v="Ana Jović"/>
    <n v="14"/>
    <n v="259.16000000000003"/>
    <n v="3628.24"/>
    <n v="0"/>
    <n v="3628.24"/>
  </r>
  <r>
    <x v="180"/>
    <s v="ORD-1186"/>
    <s v="Monitor"/>
    <x v="1"/>
    <x v="4"/>
    <s v="Milica Savić"/>
    <n v="13"/>
    <n v="236.73"/>
    <n v="3077.49"/>
    <n v="20"/>
    <n v="2461.9899999999998"/>
  </r>
  <r>
    <x v="181"/>
    <s v="ORD-1278"/>
    <s v="Majica"/>
    <x v="2"/>
    <x v="3"/>
    <s v="Ivan Milošević"/>
    <n v="11"/>
    <n v="397.48"/>
    <n v="4372.28"/>
    <n v="20"/>
    <n v="3497.82"/>
  </r>
  <r>
    <x v="182"/>
    <s v="ORD-1206"/>
    <s v="Majica"/>
    <x v="2"/>
    <x v="1"/>
    <s v="Ana Jović"/>
    <n v="10"/>
    <n v="459.52"/>
    <n v="4595.2"/>
    <n v="15"/>
    <n v="3905.92"/>
  </r>
  <r>
    <x v="182"/>
    <s v="ORD-1228"/>
    <s v="Majica"/>
    <x v="2"/>
    <x v="3"/>
    <s v="Ana Jović"/>
    <n v="6"/>
    <n v="254.53"/>
    <n v="1527.18"/>
    <n v="15"/>
    <n v="1298.0999999999999"/>
  </r>
  <r>
    <x v="183"/>
    <s v="ORD-1274"/>
    <s v="Kauč"/>
    <x v="0"/>
    <x v="3"/>
    <s v="Marko Petrović"/>
    <n v="14"/>
    <n v="442.3"/>
    <n v="6192.2"/>
    <n v="5"/>
    <n v="5882.59"/>
  </r>
  <r>
    <x v="184"/>
    <s v="ORD-1193"/>
    <s v="Bicikl"/>
    <x v="3"/>
    <x v="4"/>
    <s v="Ivan Milošević"/>
    <n v="3"/>
    <n v="161.69999999999999"/>
    <n v="485.1"/>
    <n v="15"/>
    <n v="412.34"/>
  </r>
  <r>
    <x v="184"/>
    <s v="ORD-1219"/>
    <s v="Pantalone"/>
    <x v="2"/>
    <x v="3"/>
    <s v="Jelena Nikolić"/>
    <n v="14"/>
    <n v="445.85"/>
    <n v="6241.9"/>
    <n v="15"/>
    <n v="5305.61"/>
  </r>
  <r>
    <x v="184"/>
    <s v="ORD-1269"/>
    <s v="Cipele"/>
    <x v="2"/>
    <x v="1"/>
    <s v="Marko Petrović"/>
    <n v="18"/>
    <n v="142.86000000000001"/>
    <n v="2571.48"/>
    <n v="20"/>
    <n v="2057.1799999999998"/>
  </r>
  <r>
    <x v="185"/>
    <s v="ORD-1007"/>
    <s v="Polica"/>
    <x v="0"/>
    <x v="3"/>
    <s v="Marko Petrović"/>
    <n v="4"/>
    <n v="196.26"/>
    <n v="785.04"/>
    <n v="15"/>
    <n v="667.28"/>
  </r>
  <r>
    <x v="186"/>
    <s v="ORD-1090"/>
    <s v="Cipele"/>
    <x v="2"/>
    <x v="4"/>
    <s v="Milica Savić"/>
    <n v="12"/>
    <n v="218.5"/>
    <n v="2622"/>
    <n v="20"/>
    <n v="2097.6"/>
  </r>
  <r>
    <x v="187"/>
    <s v="ORD-1161"/>
    <s v="Pantalone"/>
    <x v="2"/>
    <x v="1"/>
    <s v="Ivan Milošević"/>
    <n v="16"/>
    <n v="42.9"/>
    <n v="686.4"/>
    <n v="0"/>
    <n v="686.4"/>
  </r>
  <r>
    <x v="188"/>
    <s v="ORD-1064"/>
    <s v="Cipele"/>
    <x v="2"/>
    <x v="4"/>
    <s v="Ivan Milošević"/>
    <n v="17"/>
    <n v="219.1"/>
    <n v="3724.7"/>
    <n v="20"/>
    <n v="2979.76"/>
  </r>
  <r>
    <x v="189"/>
    <s v="ORD-1271"/>
    <s v="Sto"/>
    <x v="0"/>
    <x v="3"/>
    <s v="Ana Jović"/>
    <n v="14"/>
    <n v="171.84"/>
    <n v="2405.7600000000002"/>
    <n v="15"/>
    <n v="2044.9"/>
  </r>
  <r>
    <x v="190"/>
    <s v="ORD-1027"/>
    <s v="Laptop"/>
    <x v="1"/>
    <x v="0"/>
    <s v="Ivan Milošević"/>
    <n v="11"/>
    <n v="402.29"/>
    <n v="4425.1899999999996"/>
    <n v="0"/>
    <n v="4425.1899999999996"/>
  </r>
  <r>
    <x v="190"/>
    <s v="ORD-1108"/>
    <s v="Kapa"/>
    <x v="2"/>
    <x v="3"/>
    <s v="Marko Petrović"/>
    <n v="16"/>
    <n v="264.29000000000002"/>
    <n v="4228.6400000000003"/>
    <n v="15"/>
    <n v="3594.34"/>
  </r>
  <r>
    <x v="190"/>
    <s v="ORD-1142"/>
    <s v="Kapa"/>
    <x v="2"/>
    <x v="0"/>
    <s v="Ivan Milošević"/>
    <n v="12"/>
    <n v="63.09"/>
    <n v="757.08"/>
    <n v="5"/>
    <n v="719.23"/>
  </r>
  <r>
    <x v="191"/>
    <s v="ORD-1279"/>
    <s v="Sto"/>
    <x v="0"/>
    <x v="4"/>
    <s v="Ivan Milošević"/>
    <n v="13"/>
    <n v="415.23"/>
    <n v="5397.99"/>
    <n v="20"/>
    <n v="4318.3900000000003"/>
  </r>
  <r>
    <x v="192"/>
    <s v="ORD-1001"/>
    <s v="Monitor"/>
    <x v="1"/>
    <x v="0"/>
    <s v="Ana Jović"/>
    <n v="1"/>
    <n v="55.91"/>
    <n v="55.91"/>
    <n v="5"/>
    <n v="53.11"/>
  </r>
  <r>
    <x v="192"/>
    <s v="ORD-1265"/>
    <s v="Kapa"/>
    <x v="2"/>
    <x v="0"/>
    <s v="Marko Petrović"/>
    <n v="8"/>
    <n v="146.71"/>
    <n v="1173.68"/>
    <n v="10"/>
    <n v="1056.31"/>
  </r>
  <r>
    <x v="193"/>
    <s v="ORD-1253"/>
    <s v="Tablet"/>
    <x v="1"/>
    <x v="3"/>
    <s v="Stefan Đorđević"/>
    <n v="12"/>
    <n v="399.5"/>
    <n v="4794"/>
    <n v="10"/>
    <n v="4314.6000000000004"/>
  </r>
  <r>
    <x v="194"/>
    <s v="ORD-1081"/>
    <s v="Monitor"/>
    <x v="1"/>
    <x v="3"/>
    <s v="Jelena Nikolić"/>
    <n v="18"/>
    <n v="219.91"/>
    <n v="3958.38"/>
    <n v="10"/>
    <n v="3562.54"/>
  </r>
  <r>
    <x v="195"/>
    <s v="ORD-1102"/>
    <s v="Reket"/>
    <x v="3"/>
    <x v="3"/>
    <s v="Marko Petrović"/>
    <n v="10"/>
    <n v="356.41"/>
    <n v="3564.1"/>
    <n v="15"/>
    <n v="3029.48"/>
  </r>
  <r>
    <x v="195"/>
    <s v="ORD-1243"/>
    <s v="Tablet"/>
    <x v="1"/>
    <x v="0"/>
    <s v="Stefan Đorđević"/>
    <n v="16"/>
    <n v="237.58"/>
    <n v="3801.28"/>
    <n v="10"/>
    <n v="3421.15"/>
  </r>
  <r>
    <x v="196"/>
    <s v="ORD-1284"/>
    <s v="Slušalice"/>
    <x v="1"/>
    <x v="2"/>
    <s v="Milica Savić"/>
    <n v="8"/>
    <n v="117.37"/>
    <n v="938.96"/>
    <n v="5"/>
    <n v="892.01"/>
  </r>
  <r>
    <x v="197"/>
    <s v="ORD-1198"/>
    <s v="Ormar"/>
    <x v="0"/>
    <x v="3"/>
    <s v="Stefan Đorđević"/>
    <n v="12"/>
    <n v="341.42"/>
    <n v="4097.04"/>
    <n v="5"/>
    <n v="3892.19"/>
  </r>
  <r>
    <x v="198"/>
    <s v="ORD-1068"/>
    <s v="Sto"/>
    <x v="0"/>
    <x v="3"/>
    <s v="Stefan Đorđević"/>
    <n v="14"/>
    <n v="172.13"/>
    <n v="2409.8200000000002"/>
    <n v="15"/>
    <n v="2048.35"/>
  </r>
  <r>
    <x v="199"/>
    <s v="ORD-1207"/>
    <s v="Ormar"/>
    <x v="0"/>
    <x v="0"/>
    <s v="Milica Savić"/>
    <n v="1"/>
    <n v="453.87"/>
    <n v="453.87"/>
    <n v="0"/>
    <n v="453.87"/>
  </r>
  <r>
    <x v="199"/>
    <s v="ORD-1216"/>
    <s v="Bicikl"/>
    <x v="3"/>
    <x v="1"/>
    <s v="Ana Jović"/>
    <n v="15"/>
    <n v="28.12"/>
    <n v="421.8"/>
    <n v="5"/>
    <n v="400.71"/>
  </r>
  <r>
    <x v="199"/>
    <s v="ORD-1270"/>
    <s v="Majica"/>
    <x v="2"/>
    <x v="3"/>
    <s v="Milica Savić"/>
    <n v="19"/>
    <n v="127.25"/>
    <n v="2417.75"/>
    <n v="0"/>
    <n v="2417.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4:B10" firstHeaderRow="1" firstDataRow="1" firstDataCol="1"/>
  <pivotFields count="12">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1"/>
        <item x="0"/>
        <item x="2"/>
        <item x="3"/>
        <item t="default"/>
      </items>
    </pivotField>
    <pivotField axis="axisRow" showAll="0">
      <items count="6">
        <item x="3"/>
        <item x="0"/>
        <item x="2"/>
        <item x="1"/>
        <item x="4"/>
        <item t="default"/>
      </items>
    </pivotField>
    <pivotField showAll="0"/>
    <pivotField showAll="0"/>
    <pivotField numFmtId="165" showAll="0"/>
    <pivotField numFmtId="165" showAll="0"/>
    <pivotField numFmtId="166" showAll="0"/>
    <pivotField dataField="1" numFmtId="165" showAl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Sum of Neto prihod (€)" fld="10" baseField="0" baseItem="0" numFmtId="2"/>
  </dataFields>
  <formats count="6">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61" name="Datum">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5:B31" firstHeaderRow="1" firstDataRow="1" firstDataCol="1"/>
  <pivotFields count="12">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5">
        <item x="1"/>
        <item x="0"/>
        <item x="2"/>
        <item x="3"/>
        <item t="default"/>
      </items>
    </pivotField>
    <pivotField axis="axisRow" showAll="0">
      <items count="6">
        <item x="3"/>
        <item x="0"/>
        <item x="2"/>
        <item x="1"/>
        <item x="4"/>
        <item t="default"/>
      </items>
    </pivotField>
    <pivotField showAll="0"/>
    <pivotField dataField="1" showAll="0"/>
    <pivotField numFmtId="165" showAll="0"/>
    <pivotField numFmtId="165" showAll="0"/>
    <pivotField numFmtId="166" showAll="0"/>
    <pivotField numFmtId="165" showAll="0"/>
    <pivotField showAll="0" defaultSubtotal="0">
      <items count="14">
        <item x="0"/>
        <item x="1"/>
        <item x="2"/>
        <item x="3"/>
        <item x="4"/>
        <item x="5"/>
        <item x="6"/>
        <item x="7"/>
        <item x="8"/>
        <item x="9"/>
        <item x="10"/>
        <item x="11"/>
        <item x="12"/>
        <item x="13"/>
      </items>
    </pivotField>
  </pivotFields>
  <rowFields count="2">
    <field x="4"/>
    <field x="3"/>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name="Sum of Količina" fld="6" baseField="0" baseItem="0"/>
  </dataField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61" name="Datum">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5:G19" firstHeaderRow="1" firstDataRow="2" firstDataCol="1"/>
  <pivotFields count="12">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1"/>
        <item x="0"/>
        <item x="2"/>
        <item x="3"/>
        <item t="default"/>
      </items>
    </pivotField>
    <pivotField axis="axisCol" showAll="0">
      <items count="6">
        <item x="3"/>
        <item x="0"/>
        <item x="2"/>
        <item x="1"/>
        <item x="4"/>
        <item t="default"/>
      </items>
    </pivotField>
    <pivotField showAll="0"/>
    <pivotField showAll="0"/>
    <pivotField numFmtId="165" showAll="0"/>
    <pivotField numFmtId="165" showAll="0"/>
    <pivotField numFmtId="166" showAll="0"/>
    <pivotField dataField="1" numFmtId="165"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1"/>
    <field x="0"/>
  </rowFields>
  <rowItems count="13">
    <i>
      <x v="1"/>
    </i>
    <i>
      <x v="2"/>
    </i>
    <i>
      <x v="3"/>
    </i>
    <i>
      <x v="4"/>
    </i>
    <i>
      <x v="5"/>
    </i>
    <i>
      <x v="6"/>
    </i>
    <i>
      <x v="7"/>
    </i>
    <i>
      <x v="8"/>
    </i>
    <i>
      <x v="9"/>
    </i>
    <i>
      <x v="10"/>
    </i>
    <i>
      <x v="11"/>
    </i>
    <i>
      <x v="12"/>
    </i>
    <i t="grand">
      <x/>
    </i>
  </rowItems>
  <colFields count="1">
    <field x="4"/>
  </colFields>
  <colItems count="6">
    <i>
      <x/>
    </i>
    <i>
      <x v="1"/>
    </i>
    <i>
      <x v="2"/>
    </i>
    <i>
      <x v="3"/>
    </i>
    <i>
      <x v="4"/>
    </i>
    <i t="grand">
      <x/>
    </i>
  </colItems>
  <dataFields count="1">
    <dataField name="Sum of Neto prihod (€)" fld="10" baseField="0" baseItem="0"/>
  </dataFields>
  <chartFormats count="10">
    <chartFormat chart="3" format="15" series="1">
      <pivotArea type="data" outline="0" fieldPosition="0">
        <references count="2">
          <reference field="4294967294" count="1" selected="0">
            <x v="0"/>
          </reference>
          <reference field="4" count="1" selected="0">
            <x v="0"/>
          </reference>
        </references>
      </pivotArea>
    </chartFormat>
    <chartFormat chart="3" format="16" series="1">
      <pivotArea type="data" outline="0" fieldPosition="0">
        <references count="2">
          <reference field="4294967294" count="1" selected="0">
            <x v="0"/>
          </reference>
          <reference field="4" count="1" selected="0">
            <x v="1"/>
          </reference>
        </references>
      </pivotArea>
    </chartFormat>
    <chartFormat chart="3" format="17" series="1">
      <pivotArea type="data" outline="0" fieldPosition="0">
        <references count="2">
          <reference field="4294967294" count="1" selected="0">
            <x v="0"/>
          </reference>
          <reference field="4" count="1" selected="0">
            <x v="2"/>
          </reference>
        </references>
      </pivotArea>
    </chartFormat>
    <chartFormat chart="3" format="18" series="1">
      <pivotArea type="data" outline="0" fieldPosition="0">
        <references count="2">
          <reference field="4294967294" count="1" selected="0">
            <x v="0"/>
          </reference>
          <reference field="4" count="1" selected="0">
            <x v="3"/>
          </reference>
        </references>
      </pivotArea>
    </chartFormat>
    <chartFormat chart="3" format="19"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0"/>
          </reference>
        </references>
      </pivotArea>
    </chartFormat>
    <chartFormat chart="0" format="6" series="1">
      <pivotArea type="data" outline="0" fieldPosition="0">
        <references count="2">
          <reference field="4294967294" count="1" selected="0">
            <x v="0"/>
          </reference>
          <reference field="4" count="1" selected="0">
            <x v="1"/>
          </reference>
        </references>
      </pivotArea>
    </chartFormat>
    <chartFormat chart="0" format="7" series="1">
      <pivotArea type="data" outline="0" fieldPosition="0">
        <references count="2">
          <reference field="4294967294" count="1" selected="0">
            <x v="0"/>
          </reference>
          <reference field="4" count="1" selected="0">
            <x v="2"/>
          </reference>
        </references>
      </pivotArea>
    </chartFormat>
    <chartFormat chart="0" format="8" series="1">
      <pivotArea type="data" outline="0" fieldPosition="0">
        <references count="2">
          <reference field="4294967294" count="1" selected="0">
            <x v="0"/>
          </reference>
          <reference field="4" count="1" selected="0">
            <x v="3"/>
          </reference>
        </references>
      </pivotArea>
    </chartFormat>
    <chartFormat chart="0" format="9"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filters count="1">
    <filter fld="0" type="dateBetween" evalOrder="-1" id="71" name="Datum">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5" name="PivotTable3"/>
    <pivotTable tabId="4" name="PivotTable2"/>
  </pivotTables>
  <data>
    <tabular pivotCacheId="1">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Kategorija" sourceName="Kategorija">
  <pivotTables>
    <pivotTable tabId="4" name="PivotTable2"/>
    <pivotTable tabId="5" name="PivotTable3"/>
    <pivotTable tabId="3" name="PivotTable1"/>
  </pivotTables>
  <data>
    <tabular pivotCacheId="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howCaption="0" rowHeight="241300"/>
  <slicer name="Kategorija" cache="Slicer_Kategorija" caption="Kategorija" showCaption="0" rowHeight="241300"/>
</slicers>
</file>

<file path=xl/tables/table1.xml><?xml version="1.0" encoding="utf-8"?>
<table xmlns="http://schemas.openxmlformats.org/spreadsheetml/2006/main" id="1" name="Table1" displayName="Table1" ref="A1:K301" totalsRowShown="0" headerRowDxfId="21" dataDxfId="19" headerRowBorderDxfId="20" tableBorderDxfId="18" totalsRowBorderDxfId="17">
  <autoFilter ref="A1:K301"/>
  <tableColumns count="11">
    <tableColumn id="1" name="Datum" dataDxfId="16"/>
    <tableColumn id="2" name="Narudžbina ID" dataDxfId="15"/>
    <tableColumn id="3" name="Proizvod" dataDxfId="14"/>
    <tableColumn id="4" name="Kategorija" dataDxfId="13"/>
    <tableColumn id="5" name="Region" dataDxfId="12"/>
    <tableColumn id="6" name="Prodavac" dataDxfId="11"/>
    <tableColumn id="7" name="Količina" dataDxfId="10"/>
    <tableColumn id="8" name="Cena po kom (€)" dataDxfId="9"/>
    <tableColumn id="9" name="Ukupno (€)" dataDxfId="8"/>
    <tableColumn id="10" name="Popust (%)" dataDxfId="7"/>
    <tableColumn id="11" name="Neto prihod (€)" dataDxfId="6"/>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Mesh">
  <a:themeElements>
    <a:clrScheme name="Mesh">
      <a:dk1>
        <a:sysClr val="windowText" lastClr="000000"/>
      </a:dk1>
      <a:lt1>
        <a:sysClr val="window" lastClr="FFFFFF"/>
      </a:lt1>
      <a:dk2>
        <a:srgbClr val="363D46"/>
      </a:dk2>
      <a:lt2>
        <a:srgbClr val="EBEBEB"/>
      </a:lt2>
      <a:accent1>
        <a:srgbClr val="6F6F6F"/>
      </a:accent1>
      <a:accent2>
        <a:srgbClr val="BFBFA5"/>
      </a:accent2>
      <a:accent3>
        <a:srgbClr val="DCD084"/>
      </a:accent3>
      <a:accent4>
        <a:srgbClr val="E7BF5F"/>
      </a:accent4>
      <a:accent5>
        <a:srgbClr val="E9A039"/>
      </a:accent5>
      <a:accent6>
        <a:srgbClr val="CF7133"/>
      </a:accent6>
      <a:hlink>
        <a:srgbClr val="F28943"/>
      </a:hlink>
      <a:folHlink>
        <a:srgbClr val="F1B76C"/>
      </a:folHlink>
    </a:clrScheme>
    <a:fontScheme name="Mesh">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Mesh">
      <a:fillStyleLst>
        <a:solidFill>
          <a:schemeClr val="phClr"/>
        </a:solidFill>
        <a:gradFill rotWithShape="1">
          <a:gsLst>
            <a:gs pos="0">
              <a:schemeClr val="phClr">
                <a:tint val="60000"/>
                <a:lumMod val="110000"/>
              </a:schemeClr>
            </a:gs>
            <a:gs pos="100000">
              <a:schemeClr val="phClr">
                <a:tint val="82000"/>
              </a:schemeClr>
            </a:gs>
          </a:gsLst>
          <a:lin ang="5400000" scaled="0"/>
        </a:gradFill>
        <a:gradFill rotWithShape="1">
          <a:gsLst>
            <a:gs pos="0">
              <a:schemeClr val="phClr">
                <a:tint val="96000"/>
                <a:lumMod val="104000"/>
              </a:schemeClr>
            </a:gs>
            <a:gs pos="100000">
              <a:schemeClr val="phClr">
                <a:shade val="84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innerShdw blurRad="50800" dist="25400" dir="13500000">
              <a:srgbClr val="000000">
                <a:alpha val="55000"/>
              </a:srgbClr>
            </a:innerShdw>
          </a:effectLst>
        </a:effectStyle>
        <a:effectStyle>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28000"/>
                <a:satMod val="94000"/>
                <a:lumMod val="20000"/>
              </a:schemeClr>
              <a:schemeClr val="phClr">
                <a:tint val="94000"/>
                <a:shade val="84000"/>
                <a:satMod val="148000"/>
                <a:lumMod val="114000"/>
              </a:schemeClr>
            </a:duotone>
          </a:blip>
          <a:stretch/>
        </a:blipFill>
      </a:bgFillStyleLst>
    </a:fmtScheme>
  </a:themeElements>
  <a:objectDefaults/>
  <a:extraClrSchemeLst/>
  <a:extLst>
    <a:ext uri="{05A4C25C-085E-4340-85A3-A5531E510DB2}">
      <thm15:themeFamily xmlns:thm15="http://schemas.microsoft.com/office/thememl/2012/main" name="Mesh" id="{789EC3FE-34FD-429C-9918-760025E6C145}" vid="{B8BE45C0-8141-4D58-8C71-A009BC26FBBB}"/>
    </a:ext>
  </a:extLst>
</a:theme>
</file>

<file path=xl/timelineCaches/timelineCache1.xml><?xml version="1.0" encoding="utf-8"?>
<timelineCacheDefinition xmlns="http://schemas.microsoft.com/office/spreadsheetml/2010/11/main" xmlns:x15="http://schemas.microsoft.com/office/spreadsheetml/2010/11/main" name="NativeTimeline_Datum" sourceName="Datum">
  <pivotTables>
    <pivotTable tabId="5" name="PivotTable3"/>
    <pivotTable tabId="3" name="PivotTable1"/>
    <pivotTable tabId="4" name="PivotTable2"/>
  </pivotTables>
  <state minimalRefreshVersion="6" lastRefreshVersion="6" pivotCacheId="1" filterType="dateBetween">
    <selection startDate="2024-01-01T00:00:00" endDate="2024-12-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um" cache="NativeTimeline_Datum" caption="Datum" level="2" selectionLevel="0" scrollPosition="2024-08-18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Z14" sqref="Z14"/>
    </sheetView>
  </sheetViews>
  <sheetFormatPr defaultRowHeight="16.5"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workbookViewId="0">
      <pane ySplit="1" topLeftCell="A267" activePane="bottomLeft" state="frozen"/>
      <selection pane="bottomLeft" activeCell="N279" sqref="N279"/>
    </sheetView>
  </sheetViews>
  <sheetFormatPr defaultRowHeight="16.5" x14ac:dyDescent="0.3"/>
  <cols>
    <col min="1" max="1" width="12.875" customWidth="1"/>
    <col min="2" max="2" width="17.375" customWidth="1"/>
    <col min="3" max="3" width="13.875" customWidth="1"/>
    <col min="4" max="4" width="13.5" customWidth="1"/>
    <col min="5" max="5" width="12.875" customWidth="1"/>
    <col min="6" max="6" width="17.875" customWidth="1"/>
    <col min="7" max="7" width="11.25" customWidth="1"/>
    <col min="8" max="8" width="19.375" customWidth="1"/>
    <col min="9" max="10" width="14" customWidth="1"/>
    <col min="11" max="11" width="18.25" customWidth="1"/>
  </cols>
  <sheetData>
    <row r="1" spans="1:11" ht="30" customHeight="1" x14ac:dyDescent="0.3">
      <c r="A1" s="11" t="s">
        <v>0</v>
      </c>
      <c r="B1" s="12" t="s">
        <v>1</v>
      </c>
      <c r="C1" s="12" t="s">
        <v>2</v>
      </c>
      <c r="D1" s="12" t="s">
        <v>3</v>
      </c>
      <c r="E1" s="12" t="s">
        <v>4</v>
      </c>
      <c r="F1" s="12" t="s">
        <v>5</v>
      </c>
      <c r="G1" s="12" t="s">
        <v>6</v>
      </c>
      <c r="H1" s="12" t="s">
        <v>7</v>
      </c>
      <c r="I1" s="12" t="s">
        <v>8</v>
      </c>
      <c r="J1" s="12" t="s">
        <v>9</v>
      </c>
      <c r="K1" s="13" t="s">
        <v>10</v>
      </c>
    </row>
    <row r="2" spans="1:11" x14ac:dyDescent="0.3">
      <c r="A2" s="7">
        <v>45292</v>
      </c>
      <c r="B2" s="1" t="s">
        <v>11</v>
      </c>
      <c r="C2" s="1" t="s">
        <v>12</v>
      </c>
      <c r="D2" s="1" t="s">
        <v>13</v>
      </c>
      <c r="E2" s="1" t="s">
        <v>14</v>
      </c>
      <c r="F2" s="1" t="s">
        <v>15</v>
      </c>
      <c r="G2" s="1">
        <v>11</v>
      </c>
      <c r="H2" s="2">
        <v>315.35000000000002</v>
      </c>
      <c r="I2" s="2">
        <v>3468.85</v>
      </c>
      <c r="J2" s="3">
        <v>0</v>
      </c>
      <c r="K2" s="9">
        <v>3468.85</v>
      </c>
    </row>
    <row r="3" spans="1:11" x14ac:dyDescent="0.3">
      <c r="A3" s="8">
        <v>45293</v>
      </c>
      <c r="B3" s="4" t="s">
        <v>16</v>
      </c>
      <c r="C3" s="4" t="s">
        <v>17</v>
      </c>
      <c r="D3" s="4" t="s">
        <v>18</v>
      </c>
      <c r="E3" s="4" t="s">
        <v>14</v>
      </c>
      <c r="F3" s="4" t="s">
        <v>19</v>
      </c>
      <c r="G3" s="4">
        <v>18</v>
      </c>
      <c r="H3" s="5">
        <v>217.82</v>
      </c>
      <c r="I3" s="5">
        <v>3920.76</v>
      </c>
      <c r="J3" s="6">
        <v>15</v>
      </c>
      <c r="K3" s="10">
        <v>3332.65</v>
      </c>
    </row>
    <row r="4" spans="1:11" x14ac:dyDescent="0.3">
      <c r="A4" s="7">
        <v>45295</v>
      </c>
      <c r="B4" s="1" t="s">
        <v>20</v>
      </c>
      <c r="C4" s="1" t="s">
        <v>21</v>
      </c>
      <c r="D4" s="1" t="s">
        <v>22</v>
      </c>
      <c r="E4" s="1" t="s">
        <v>23</v>
      </c>
      <c r="F4" s="1" t="s">
        <v>24</v>
      </c>
      <c r="G4" s="1">
        <v>9</v>
      </c>
      <c r="H4" s="2">
        <v>477.48</v>
      </c>
      <c r="I4" s="2">
        <v>4297.32</v>
      </c>
      <c r="J4" s="3">
        <v>10</v>
      </c>
      <c r="K4" s="9">
        <v>3867.59</v>
      </c>
    </row>
    <row r="5" spans="1:11" x14ac:dyDescent="0.3">
      <c r="A5" s="8">
        <v>45297</v>
      </c>
      <c r="B5" s="4" t="s">
        <v>25</v>
      </c>
      <c r="C5" s="4" t="s">
        <v>26</v>
      </c>
      <c r="D5" s="4" t="s">
        <v>18</v>
      </c>
      <c r="E5" s="4" t="s">
        <v>27</v>
      </c>
      <c r="F5" s="4" t="s">
        <v>19</v>
      </c>
      <c r="G5" s="4">
        <v>11</v>
      </c>
      <c r="H5" s="5">
        <v>64.66</v>
      </c>
      <c r="I5" s="5">
        <v>711.26</v>
      </c>
      <c r="J5" s="6">
        <v>15</v>
      </c>
      <c r="K5" s="10">
        <v>604.57000000000005</v>
      </c>
    </row>
    <row r="6" spans="1:11" x14ac:dyDescent="0.3">
      <c r="A6" s="7">
        <v>45299</v>
      </c>
      <c r="B6" s="1" t="s">
        <v>28</v>
      </c>
      <c r="C6" s="1" t="s">
        <v>29</v>
      </c>
      <c r="D6" s="1" t="s">
        <v>18</v>
      </c>
      <c r="E6" s="1" t="s">
        <v>23</v>
      </c>
      <c r="F6" s="1" t="s">
        <v>24</v>
      </c>
      <c r="G6" s="1">
        <v>16</v>
      </c>
      <c r="H6" s="2">
        <v>245.87</v>
      </c>
      <c r="I6" s="2">
        <v>3933.92</v>
      </c>
      <c r="J6" s="3">
        <v>15</v>
      </c>
      <c r="K6" s="9">
        <v>3343.83</v>
      </c>
    </row>
    <row r="7" spans="1:11" x14ac:dyDescent="0.3">
      <c r="A7" s="8">
        <v>45299</v>
      </c>
      <c r="B7" s="4" t="s">
        <v>30</v>
      </c>
      <c r="C7" s="4" t="s">
        <v>12</v>
      </c>
      <c r="D7" s="4" t="s">
        <v>13</v>
      </c>
      <c r="E7" s="4" t="s">
        <v>31</v>
      </c>
      <c r="F7" s="4" t="s">
        <v>15</v>
      </c>
      <c r="G7" s="4">
        <v>18</v>
      </c>
      <c r="H7" s="5">
        <v>153.15</v>
      </c>
      <c r="I7" s="5">
        <v>2756.7</v>
      </c>
      <c r="J7" s="6">
        <v>5</v>
      </c>
      <c r="K7" s="10">
        <v>2618.86</v>
      </c>
    </row>
    <row r="8" spans="1:11" x14ac:dyDescent="0.3">
      <c r="A8" s="7">
        <v>45300</v>
      </c>
      <c r="B8" s="1" t="s">
        <v>32</v>
      </c>
      <c r="C8" s="1" t="s">
        <v>33</v>
      </c>
      <c r="D8" s="1" t="s">
        <v>22</v>
      </c>
      <c r="E8" s="1" t="s">
        <v>27</v>
      </c>
      <c r="F8" s="1" t="s">
        <v>34</v>
      </c>
      <c r="G8" s="1">
        <v>4</v>
      </c>
      <c r="H8" s="2">
        <v>388.04</v>
      </c>
      <c r="I8" s="2">
        <v>1552.16</v>
      </c>
      <c r="J8" s="3">
        <v>10</v>
      </c>
      <c r="K8" s="9">
        <v>1396.94</v>
      </c>
    </row>
    <row r="9" spans="1:11" x14ac:dyDescent="0.3">
      <c r="A9" s="8">
        <v>45302</v>
      </c>
      <c r="B9" s="4" t="s">
        <v>35</v>
      </c>
      <c r="C9" s="4" t="s">
        <v>17</v>
      </c>
      <c r="D9" s="4" t="s">
        <v>18</v>
      </c>
      <c r="E9" s="4" t="s">
        <v>23</v>
      </c>
      <c r="F9" s="4" t="s">
        <v>34</v>
      </c>
      <c r="G9" s="4">
        <v>19</v>
      </c>
      <c r="H9" s="5">
        <v>110.55</v>
      </c>
      <c r="I9" s="5">
        <v>2100.4499999999998</v>
      </c>
      <c r="J9" s="6">
        <v>20</v>
      </c>
      <c r="K9" s="10">
        <v>1680.36</v>
      </c>
    </row>
    <row r="10" spans="1:11" x14ac:dyDescent="0.3">
      <c r="A10" s="7">
        <v>45302</v>
      </c>
      <c r="B10" s="1" t="s">
        <v>36</v>
      </c>
      <c r="C10" s="1" t="s">
        <v>37</v>
      </c>
      <c r="D10" s="1" t="s">
        <v>22</v>
      </c>
      <c r="E10" s="1" t="s">
        <v>38</v>
      </c>
      <c r="F10" s="1" t="s">
        <v>24</v>
      </c>
      <c r="G10" s="1">
        <v>12</v>
      </c>
      <c r="H10" s="2">
        <v>53.18</v>
      </c>
      <c r="I10" s="2">
        <v>638.16</v>
      </c>
      <c r="J10" s="3">
        <v>0</v>
      </c>
      <c r="K10" s="9">
        <v>638.16</v>
      </c>
    </row>
    <row r="11" spans="1:11" x14ac:dyDescent="0.3">
      <c r="A11" s="8">
        <v>45303</v>
      </c>
      <c r="B11" s="4" t="s">
        <v>39</v>
      </c>
      <c r="C11" s="4" t="s">
        <v>40</v>
      </c>
      <c r="D11" s="4" t="s">
        <v>41</v>
      </c>
      <c r="E11" s="4" t="s">
        <v>31</v>
      </c>
      <c r="F11" s="4" t="s">
        <v>42</v>
      </c>
      <c r="G11" s="4">
        <v>2</v>
      </c>
      <c r="H11" s="5">
        <v>456.2</v>
      </c>
      <c r="I11" s="5">
        <v>912.4</v>
      </c>
      <c r="J11" s="6">
        <v>15</v>
      </c>
      <c r="K11" s="10">
        <v>775.54</v>
      </c>
    </row>
    <row r="12" spans="1:11" x14ac:dyDescent="0.3">
      <c r="A12" s="7">
        <v>45306</v>
      </c>
      <c r="B12" s="1" t="s">
        <v>43</v>
      </c>
      <c r="C12" s="1" t="s">
        <v>17</v>
      </c>
      <c r="D12" s="1" t="s">
        <v>18</v>
      </c>
      <c r="E12" s="1" t="s">
        <v>31</v>
      </c>
      <c r="F12" s="1" t="s">
        <v>44</v>
      </c>
      <c r="G12" s="1">
        <v>12</v>
      </c>
      <c r="H12" s="2">
        <v>193.67</v>
      </c>
      <c r="I12" s="2">
        <v>2324.04</v>
      </c>
      <c r="J12" s="3">
        <v>5</v>
      </c>
      <c r="K12" s="9">
        <v>2207.84</v>
      </c>
    </row>
    <row r="13" spans="1:11" x14ac:dyDescent="0.3">
      <c r="A13" s="8">
        <v>45306</v>
      </c>
      <c r="B13" s="4" t="s">
        <v>45</v>
      </c>
      <c r="C13" s="4" t="s">
        <v>12</v>
      </c>
      <c r="D13" s="4" t="s">
        <v>13</v>
      </c>
      <c r="E13" s="4" t="s">
        <v>27</v>
      </c>
      <c r="F13" s="4" t="s">
        <v>44</v>
      </c>
      <c r="G13" s="4">
        <v>12</v>
      </c>
      <c r="H13" s="5">
        <v>12.99</v>
      </c>
      <c r="I13" s="5">
        <v>155.88</v>
      </c>
      <c r="J13" s="6">
        <v>5</v>
      </c>
      <c r="K13" s="10">
        <v>148.09</v>
      </c>
    </row>
    <row r="14" spans="1:11" x14ac:dyDescent="0.3">
      <c r="A14" s="7">
        <v>45307</v>
      </c>
      <c r="B14" s="1" t="s">
        <v>46</v>
      </c>
      <c r="C14" s="1" t="s">
        <v>47</v>
      </c>
      <c r="D14" s="1" t="s">
        <v>13</v>
      </c>
      <c r="E14" s="1" t="s">
        <v>14</v>
      </c>
      <c r="F14" s="1" t="s">
        <v>15</v>
      </c>
      <c r="G14" s="1">
        <v>5</v>
      </c>
      <c r="H14" s="2">
        <v>42.94</v>
      </c>
      <c r="I14" s="2">
        <v>214.7</v>
      </c>
      <c r="J14" s="3">
        <v>10</v>
      </c>
      <c r="K14" s="9">
        <v>193.23</v>
      </c>
    </row>
    <row r="15" spans="1:11" x14ac:dyDescent="0.3">
      <c r="A15" s="8">
        <v>45308</v>
      </c>
      <c r="B15" s="4" t="s">
        <v>48</v>
      </c>
      <c r="C15" s="4" t="s">
        <v>49</v>
      </c>
      <c r="D15" s="4" t="s">
        <v>41</v>
      </c>
      <c r="E15" s="4" t="s">
        <v>31</v>
      </c>
      <c r="F15" s="4" t="s">
        <v>34</v>
      </c>
      <c r="G15" s="4">
        <v>7</v>
      </c>
      <c r="H15" s="5">
        <v>42.97</v>
      </c>
      <c r="I15" s="5">
        <v>300.79000000000002</v>
      </c>
      <c r="J15" s="6">
        <v>20</v>
      </c>
      <c r="K15" s="10">
        <v>240.63</v>
      </c>
    </row>
    <row r="16" spans="1:11" x14ac:dyDescent="0.3">
      <c r="A16" s="7">
        <v>45309</v>
      </c>
      <c r="B16" s="1" t="s">
        <v>50</v>
      </c>
      <c r="C16" s="1" t="s">
        <v>49</v>
      </c>
      <c r="D16" s="1" t="s">
        <v>41</v>
      </c>
      <c r="E16" s="1" t="s">
        <v>31</v>
      </c>
      <c r="F16" s="1" t="s">
        <v>34</v>
      </c>
      <c r="G16" s="1">
        <v>2</v>
      </c>
      <c r="H16" s="2">
        <v>207.11</v>
      </c>
      <c r="I16" s="2">
        <v>414.22</v>
      </c>
      <c r="J16" s="3">
        <v>5</v>
      </c>
      <c r="K16" s="9">
        <v>393.51</v>
      </c>
    </row>
    <row r="17" spans="1:11" x14ac:dyDescent="0.3">
      <c r="A17" s="8">
        <v>45310</v>
      </c>
      <c r="B17" s="4" t="s">
        <v>51</v>
      </c>
      <c r="C17" s="4" t="s">
        <v>52</v>
      </c>
      <c r="D17" s="4" t="s">
        <v>41</v>
      </c>
      <c r="E17" s="4" t="s">
        <v>23</v>
      </c>
      <c r="F17" s="4" t="s">
        <v>19</v>
      </c>
      <c r="G17" s="4">
        <v>10</v>
      </c>
      <c r="H17" s="5">
        <v>439.6</v>
      </c>
      <c r="I17" s="5">
        <v>4396</v>
      </c>
      <c r="J17" s="6">
        <v>0</v>
      </c>
      <c r="K17" s="10">
        <v>4396</v>
      </c>
    </row>
    <row r="18" spans="1:11" x14ac:dyDescent="0.3">
      <c r="A18" s="7">
        <v>45311</v>
      </c>
      <c r="B18" s="1" t="s">
        <v>53</v>
      </c>
      <c r="C18" s="1" t="s">
        <v>54</v>
      </c>
      <c r="D18" s="1" t="s">
        <v>22</v>
      </c>
      <c r="E18" s="1" t="s">
        <v>23</v>
      </c>
      <c r="F18" s="1" t="s">
        <v>42</v>
      </c>
      <c r="G18" s="1">
        <v>13</v>
      </c>
      <c r="H18" s="2">
        <v>85.58</v>
      </c>
      <c r="I18" s="2">
        <v>1112.54</v>
      </c>
      <c r="J18" s="3">
        <v>5</v>
      </c>
      <c r="K18" s="9">
        <v>1056.9100000000001</v>
      </c>
    </row>
    <row r="19" spans="1:11" x14ac:dyDescent="0.3">
      <c r="A19" s="8">
        <v>45312</v>
      </c>
      <c r="B19" s="4" t="s">
        <v>55</v>
      </c>
      <c r="C19" s="4" t="s">
        <v>56</v>
      </c>
      <c r="D19" s="4" t="s">
        <v>13</v>
      </c>
      <c r="E19" s="4" t="s">
        <v>14</v>
      </c>
      <c r="F19" s="4" t="s">
        <v>42</v>
      </c>
      <c r="G19" s="4">
        <v>17</v>
      </c>
      <c r="H19" s="5">
        <v>308.8</v>
      </c>
      <c r="I19" s="5">
        <v>5249.6</v>
      </c>
      <c r="J19" s="6">
        <v>10</v>
      </c>
      <c r="K19" s="10">
        <v>4724.6400000000003</v>
      </c>
    </row>
    <row r="20" spans="1:11" x14ac:dyDescent="0.3">
      <c r="A20" s="7">
        <v>45313</v>
      </c>
      <c r="B20" s="1" t="s">
        <v>57</v>
      </c>
      <c r="C20" s="1" t="s">
        <v>49</v>
      </c>
      <c r="D20" s="1" t="s">
        <v>41</v>
      </c>
      <c r="E20" s="1" t="s">
        <v>23</v>
      </c>
      <c r="F20" s="1" t="s">
        <v>44</v>
      </c>
      <c r="G20" s="1">
        <v>20</v>
      </c>
      <c r="H20" s="2">
        <v>243.06</v>
      </c>
      <c r="I20" s="2">
        <v>4861.2</v>
      </c>
      <c r="J20" s="3">
        <v>5</v>
      </c>
      <c r="K20" s="9">
        <v>4618.1400000000003</v>
      </c>
    </row>
    <row r="21" spans="1:11" x14ac:dyDescent="0.3">
      <c r="A21" s="8">
        <v>45314</v>
      </c>
      <c r="B21" s="4" t="s">
        <v>58</v>
      </c>
      <c r="C21" s="4" t="s">
        <v>59</v>
      </c>
      <c r="D21" s="4" t="s">
        <v>13</v>
      </c>
      <c r="E21" s="4" t="s">
        <v>27</v>
      </c>
      <c r="F21" s="4" t="s">
        <v>44</v>
      </c>
      <c r="G21" s="4">
        <v>17</v>
      </c>
      <c r="H21" s="5">
        <v>205.13</v>
      </c>
      <c r="I21" s="5">
        <v>3487.21</v>
      </c>
      <c r="J21" s="6">
        <v>20</v>
      </c>
      <c r="K21" s="10">
        <v>2789.77</v>
      </c>
    </row>
    <row r="22" spans="1:11" x14ac:dyDescent="0.3">
      <c r="A22" s="7">
        <v>45315</v>
      </c>
      <c r="B22" s="1" t="s">
        <v>60</v>
      </c>
      <c r="C22" s="1" t="s">
        <v>29</v>
      </c>
      <c r="D22" s="1" t="s">
        <v>18</v>
      </c>
      <c r="E22" s="1" t="s">
        <v>27</v>
      </c>
      <c r="F22" s="1" t="s">
        <v>24</v>
      </c>
      <c r="G22" s="1">
        <v>17</v>
      </c>
      <c r="H22" s="2">
        <v>233.92</v>
      </c>
      <c r="I22" s="2">
        <v>3976.64</v>
      </c>
      <c r="J22" s="3">
        <v>20</v>
      </c>
      <c r="K22" s="9">
        <v>3181.31</v>
      </c>
    </row>
    <row r="23" spans="1:11" x14ac:dyDescent="0.3">
      <c r="A23" s="8">
        <v>45321</v>
      </c>
      <c r="B23" s="4" t="s">
        <v>61</v>
      </c>
      <c r="C23" s="4" t="s">
        <v>40</v>
      </c>
      <c r="D23" s="4" t="s">
        <v>41</v>
      </c>
      <c r="E23" s="4" t="s">
        <v>31</v>
      </c>
      <c r="F23" s="4" t="s">
        <v>24</v>
      </c>
      <c r="G23" s="4">
        <v>9</v>
      </c>
      <c r="H23" s="5">
        <v>410.06</v>
      </c>
      <c r="I23" s="5">
        <v>3690.54</v>
      </c>
      <c r="J23" s="6">
        <v>5</v>
      </c>
      <c r="K23" s="10">
        <v>3506.01</v>
      </c>
    </row>
    <row r="24" spans="1:11" x14ac:dyDescent="0.3">
      <c r="A24" s="7">
        <v>45322</v>
      </c>
      <c r="B24" s="1" t="s">
        <v>62</v>
      </c>
      <c r="C24" s="1" t="s">
        <v>56</v>
      </c>
      <c r="D24" s="1" t="s">
        <v>13</v>
      </c>
      <c r="E24" s="1" t="s">
        <v>31</v>
      </c>
      <c r="F24" s="1" t="s">
        <v>24</v>
      </c>
      <c r="G24" s="1">
        <v>9</v>
      </c>
      <c r="H24" s="2">
        <v>463.99</v>
      </c>
      <c r="I24" s="2">
        <v>4175.91</v>
      </c>
      <c r="J24" s="3">
        <v>15</v>
      </c>
      <c r="K24" s="9">
        <v>3549.52</v>
      </c>
    </row>
    <row r="25" spans="1:11" x14ac:dyDescent="0.3">
      <c r="A25" s="8">
        <v>45323</v>
      </c>
      <c r="B25" s="4" t="s">
        <v>63</v>
      </c>
      <c r="C25" s="4" t="s">
        <v>52</v>
      </c>
      <c r="D25" s="4" t="s">
        <v>41</v>
      </c>
      <c r="E25" s="4" t="s">
        <v>14</v>
      </c>
      <c r="F25" s="4" t="s">
        <v>19</v>
      </c>
      <c r="G25" s="4">
        <v>4</v>
      </c>
      <c r="H25" s="5">
        <v>250.23</v>
      </c>
      <c r="I25" s="5">
        <v>1000.92</v>
      </c>
      <c r="J25" s="6">
        <v>15</v>
      </c>
      <c r="K25" s="10">
        <v>850.78</v>
      </c>
    </row>
    <row r="26" spans="1:11" x14ac:dyDescent="0.3">
      <c r="A26" s="7">
        <v>45323</v>
      </c>
      <c r="B26" s="1" t="s">
        <v>64</v>
      </c>
      <c r="C26" s="1" t="s">
        <v>65</v>
      </c>
      <c r="D26" s="1" t="s">
        <v>41</v>
      </c>
      <c r="E26" s="1" t="s">
        <v>27</v>
      </c>
      <c r="F26" s="1" t="s">
        <v>19</v>
      </c>
      <c r="G26" s="1">
        <v>3</v>
      </c>
      <c r="H26" s="2">
        <v>257.23</v>
      </c>
      <c r="I26" s="2">
        <v>771.69</v>
      </c>
      <c r="J26" s="3">
        <v>5</v>
      </c>
      <c r="K26" s="9">
        <v>733.11</v>
      </c>
    </row>
    <row r="27" spans="1:11" x14ac:dyDescent="0.3">
      <c r="A27" s="8">
        <v>45325</v>
      </c>
      <c r="B27" s="4" t="s">
        <v>66</v>
      </c>
      <c r="C27" s="4" t="s">
        <v>33</v>
      </c>
      <c r="D27" s="4" t="s">
        <v>22</v>
      </c>
      <c r="E27" s="4" t="s">
        <v>38</v>
      </c>
      <c r="F27" s="4" t="s">
        <v>19</v>
      </c>
      <c r="G27" s="4">
        <v>13</v>
      </c>
      <c r="H27" s="5">
        <v>149.22999999999999</v>
      </c>
      <c r="I27" s="5">
        <v>1939.99</v>
      </c>
      <c r="J27" s="6">
        <v>20</v>
      </c>
      <c r="K27" s="10">
        <v>1551.99</v>
      </c>
    </row>
    <row r="28" spans="1:11" x14ac:dyDescent="0.3">
      <c r="A28" s="7">
        <v>45327</v>
      </c>
      <c r="B28" s="1" t="s">
        <v>67</v>
      </c>
      <c r="C28" s="1" t="s">
        <v>68</v>
      </c>
      <c r="D28" s="1" t="s">
        <v>13</v>
      </c>
      <c r="E28" s="1" t="s">
        <v>14</v>
      </c>
      <c r="F28" s="1" t="s">
        <v>42</v>
      </c>
      <c r="G28" s="1">
        <v>6</v>
      </c>
      <c r="H28" s="2">
        <v>139.88</v>
      </c>
      <c r="I28" s="2">
        <v>839.28</v>
      </c>
      <c r="J28" s="3">
        <v>20</v>
      </c>
      <c r="K28" s="9">
        <v>671.42</v>
      </c>
    </row>
    <row r="29" spans="1:11" x14ac:dyDescent="0.3">
      <c r="A29" s="8">
        <v>45327</v>
      </c>
      <c r="B29" s="4" t="s">
        <v>69</v>
      </c>
      <c r="C29" s="4" t="s">
        <v>12</v>
      </c>
      <c r="D29" s="4" t="s">
        <v>13</v>
      </c>
      <c r="E29" s="4" t="s">
        <v>27</v>
      </c>
      <c r="F29" s="4" t="s">
        <v>34</v>
      </c>
      <c r="G29" s="4">
        <v>15</v>
      </c>
      <c r="H29" s="5">
        <v>418.54</v>
      </c>
      <c r="I29" s="5">
        <v>6278.1</v>
      </c>
      <c r="J29" s="6">
        <v>10</v>
      </c>
      <c r="K29" s="10">
        <v>5650.29</v>
      </c>
    </row>
    <row r="30" spans="1:11" x14ac:dyDescent="0.3">
      <c r="A30" s="7">
        <v>45327</v>
      </c>
      <c r="B30" s="1" t="s">
        <v>70</v>
      </c>
      <c r="C30" s="1" t="s">
        <v>33</v>
      </c>
      <c r="D30" s="1" t="s">
        <v>22</v>
      </c>
      <c r="E30" s="1" t="s">
        <v>14</v>
      </c>
      <c r="F30" s="1" t="s">
        <v>24</v>
      </c>
      <c r="G30" s="1">
        <v>4</v>
      </c>
      <c r="H30" s="2">
        <v>222.43</v>
      </c>
      <c r="I30" s="2">
        <v>889.72</v>
      </c>
      <c r="J30" s="3">
        <v>10</v>
      </c>
      <c r="K30" s="9">
        <v>800.75</v>
      </c>
    </row>
    <row r="31" spans="1:11" x14ac:dyDescent="0.3">
      <c r="A31" s="8">
        <v>45327</v>
      </c>
      <c r="B31" s="4" t="s">
        <v>71</v>
      </c>
      <c r="C31" s="4" t="s">
        <v>65</v>
      </c>
      <c r="D31" s="4" t="s">
        <v>41</v>
      </c>
      <c r="E31" s="4" t="s">
        <v>27</v>
      </c>
      <c r="F31" s="4" t="s">
        <v>24</v>
      </c>
      <c r="G31" s="4">
        <v>6</v>
      </c>
      <c r="H31" s="5">
        <v>386.8</v>
      </c>
      <c r="I31" s="5">
        <v>2320.8000000000002</v>
      </c>
      <c r="J31" s="6">
        <v>15</v>
      </c>
      <c r="K31" s="10">
        <v>1972.68</v>
      </c>
    </row>
    <row r="32" spans="1:11" x14ac:dyDescent="0.3">
      <c r="A32" s="7">
        <v>45328</v>
      </c>
      <c r="B32" s="1" t="s">
        <v>72</v>
      </c>
      <c r="C32" s="1" t="s">
        <v>12</v>
      </c>
      <c r="D32" s="1" t="s">
        <v>13</v>
      </c>
      <c r="E32" s="1" t="s">
        <v>38</v>
      </c>
      <c r="F32" s="1" t="s">
        <v>19</v>
      </c>
      <c r="G32" s="1">
        <v>7</v>
      </c>
      <c r="H32" s="2">
        <v>218.32</v>
      </c>
      <c r="I32" s="2">
        <v>1528.24</v>
      </c>
      <c r="J32" s="3">
        <v>20</v>
      </c>
      <c r="K32" s="9">
        <v>1222.5899999999999</v>
      </c>
    </row>
    <row r="33" spans="1:11" x14ac:dyDescent="0.3">
      <c r="A33" s="8">
        <v>45328</v>
      </c>
      <c r="B33" s="4" t="s">
        <v>73</v>
      </c>
      <c r="C33" s="4" t="s">
        <v>65</v>
      </c>
      <c r="D33" s="4" t="s">
        <v>41</v>
      </c>
      <c r="E33" s="4" t="s">
        <v>14</v>
      </c>
      <c r="F33" s="4" t="s">
        <v>15</v>
      </c>
      <c r="G33" s="4">
        <v>15</v>
      </c>
      <c r="H33" s="5">
        <v>461.37</v>
      </c>
      <c r="I33" s="5">
        <v>6920.55</v>
      </c>
      <c r="J33" s="6">
        <v>10</v>
      </c>
      <c r="K33" s="10">
        <v>6228.49</v>
      </c>
    </row>
    <row r="34" spans="1:11" x14ac:dyDescent="0.3">
      <c r="A34" s="7">
        <v>45329</v>
      </c>
      <c r="B34" s="1" t="s">
        <v>74</v>
      </c>
      <c r="C34" s="1" t="s">
        <v>17</v>
      </c>
      <c r="D34" s="1" t="s">
        <v>18</v>
      </c>
      <c r="E34" s="1" t="s">
        <v>38</v>
      </c>
      <c r="F34" s="1" t="s">
        <v>34</v>
      </c>
      <c r="G34" s="1">
        <v>3</v>
      </c>
      <c r="H34" s="2">
        <v>71.83</v>
      </c>
      <c r="I34" s="2">
        <v>215.49</v>
      </c>
      <c r="J34" s="3">
        <v>20</v>
      </c>
      <c r="K34" s="9">
        <v>172.39</v>
      </c>
    </row>
    <row r="35" spans="1:11" x14ac:dyDescent="0.3">
      <c r="A35" s="8">
        <v>45331</v>
      </c>
      <c r="B35" s="4" t="s">
        <v>75</v>
      </c>
      <c r="C35" s="4" t="s">
        <v>76</v>
      </c>
      <c r="D35" s="4" t="s">
        <v>18</v>
      </c>
      <c r="E35" s="4" t="s">
        <v>38</v>
      </c>
      <c r="F35" s="4" t="s">
        <v>42</v>
      </c>
      <c r="G35" s="4">
        <v>7</v>
      </c>
      <c r="H35" s="5">
        <v>290.62</v>
      </c>
      <c r="I35" s="5">
        <v>2034.34</v>
      </c>
      <c r="J35" s="6">
        <v>5</v>
      </c>
      <c r="K35" s="10">
        <v>1932.62</v>
      </c>
    </row>
    <row r="36" spans="1:11" x14ac:dyDescent="0.3">
      <c r="A36" s="7">
        <v>45332</v>
      </c>
      <c r="B36" s="1" t="s">
        <v>77</v>
      </c>
      <c r="C36" s="1" t="s">
        <v>54</v>
      </c>
      <c r="D36" s="1" t="s">
        <v>22</v>
      </c>
      <c r="E36" s="1" t="s">
        <v>27</v>
      </c>
      <c r="F36" s="1" t="s">
        <v>42</v>
      </c>
      <c r="G36" s="1">
        <v>7</v>
      </c>
      <c r="H36" s="2">
        <v>355.24</v>
      </c>
      <c r="I36" s="2">
        <v>2486.6799999999998</v>
      </c>
      <c r="J36" s="3">
        <v>0</v>
      </c>
      <c r="K36" s="9">
        <v>2486.6799999999998</v>
      </c>
    </row>
    <row r="37" spans="1:11" x14ac:dyDescent="0.3">
      <c r="A37" s="8">
        <v>45334</v>
      </c>
      <c r="B37" s="4" t="s">
        <v>78</v>
      </c>
      <c r="C37" s="4" t="s">
        <v>12</v>
      </c>
      <c r="D37" s="4" t="s">
        <v>13</v>
      </c>
      <c r="E37" s="4" t="s">
        <v>14</v>
      </c>
      <c r="F37" s="4" t="s">
        <v>42</v>
      </c>
      <c r="G37" s="4">
        <v>5</v>
      </c>
      <c r="H37" s="5">
        <v>417.21</v>
      </c>
      <c r="I37" s="5">
        <v>2086.0500000000002</v>
      </c>
      <c r="J37" s="6">
        <v>0</v>
      </c>
      <c r="K37" s="10">
        <v>2086.0500000000002</v>
      </c>
    </row>
    <row r="38" spans="1:11" x14ac:dyDescent="0.3">
      <c r="A38" s="7">
        <v>45335</v>
      </c>
      <c r="B38" s="1" t="s">
        <v>79</v>
      </c>
      <c r="C38" s="1" t="s">
        <v>56</v>
      </c>
      <c r="D38" s="1" t="s">
        <v>13</v>
      </c>
      <c r="E38" s="1" t="s">
        <v>14</v>
      </c>
      <c r="F38" s="1" t="s">
        <v>42</v>
      </c>
      <c r="G38" s="1">
        <v>8</v>
      </c>
      <c r="H38" s="2">
        <v>348.4</v>
      </c>
      <c r="I38" s="2">
        <v>2787.2</v>
      </c>
      <c r="J38" s="3">
        <v>15</v>
      </c>
      <c r="K38" s="9">
        <v>2369.12</v>
      </c>
    </row>
    <row r="39" spans="1:11" x14ac:dyDescent="0.3">
      <c r="A39" s="8">
        <v>45335</v>
      </c>
      <c r="B39" s="4" t="s">
        <v>80</v>
      </c>
      <c r="C39" s="4" t="s">
        <v>59</v>
      </c>
      <c r="D39" s="4" t="s">
        <v>13</v>
      </c>
      <c r="E39" s="4" t="s">
        <v>38</v>
      </c>
      <c r="F39" s="4" t="s">
        <v>24</v>
      </c>
      <c r="G39" s="4">
        <v>20</v>
      </c>
      <c r="H39" s="5">
        <v>302.10000000000002</v>
      </c>
      <c r="I39" s="5">
        <v>6042</v>
      </c>
      <c r="J39" s="6">
        <v>20</v>
      </c>
      <c r="K39" s="10">
        <v>4833.6000000000004</v>
      </c>
    </row>
    <row r="40" spans="1:11" x14ac:dyDescent="0.3">
      <c r="A40" s="7">
        <v>45336</v>
      </c>
      <c r="B40" s="1" t="s">
        <v>81</v>
      </c>
      <c r="C40" s="1" t="s">
        <v>21</v>
      </c>
      <c r="D40" s="1" t="s">
        <v>22</v>
      </c>
      <c r="E40" s="1" t="s">
        <v>23</v>
      </c>
      <c r="F40" s="1" t="s">
        <v>24</v>
      </c>
      <c r="G40" s="1">
        <v>19</v>
      </c>
      <c r="H40" s="2">
        <v>309.06</v>
      </c>
      <c r="I40" s="2">
        <v>5872.14</v>
      </c>
      <c r="J40" s="3">
        <v>15</v>
      </c>
      <c r="K40" s="9">
        <v>4991.32</v>
      </c>
    </row>
    <row r="41" spans="1:11" x14ac:dyDescent="0.3">
      <c r="A41" s="8">
        <v>45336</v>
      </c>
      <c r="B41" s="4" t="s">
        <v>82</v>
      </c>
      <c r="C41" s="4" t="s">
        <v>83</v>
      </c>
      <c r="D41" s="4" t="s">
        <v>22</v>
      </c>
      <c r="E41" s="4" t="s">
        <v>31</v>
      </c>
      <c r="F41" s="4" t="s">
        <v>42</v>
      </c>
      <c r="G41" s="4">
        <v>18</v>
      </c>
      <c r="H41" s="5">
        <v>152.28</v>
      </c>
      <c r="I41" s="5">
        <v>2741.04</v>
      </c>
      <c r="J41" s="6">
        <v>10</v>
      </c>
      <c r="K41" s="10">
        <v>2466.94</v>
      </c>
    </row>
    <row r="42" spans="1:11" x14ac:dyDescent="0.3">
      <c r="A42" s="7">
        <v>45338</v>
      </c>
      <c r="B42" s="1" t="s">
        <v>84</v>
      </c>
      <c r="C42" s="1" t="s">
        <v>83</v>
      </c>
      <c r="D42" s="1" t="s">
        <v>22</v>
      </c>
      <c r="E42" s="1" t="s">
        <v>14</v>
      </c>
      <c r="F42" s="1" t="s">
        <v>34</v>
      </c>
      <c r="G42" s="1">
        <v>7</v>
      </c>
      <c r="H42" s="2">
        <v>74.760000000000005</v>
      </c>
      <c r="I42" s="2">
        <v>523.32000000000005</v>
      </c>
      <c r="J42" s="3">
        <v>20</v>
      </c>
      <c r="K42" s="9">
        <v>418.66</v>
      </c>
    </row>
    <row r="43" spans="1:11" x14ac:dyDescent="0.3">
      <c r="A43" s="8">
        <v>45338</v>
      </c>
      <c r="B43" s="4" t="s">
        <v>85</v>
      </c>
      <c r="C43" s="4" t="s">
        <v>65</v>
      </c>
      <c r="D43" s="4" t="s">
        <v>41</v>
      </c>
      <c r="E43" s="4" t="s">
        <v>14</v>
      </c>
      <c r="F43" s="4" t="s">
        <v>34</v>
      </c>
      <c r="G43" s="4">
        <v>17</v>
      </c>
      <c r="H43" s="5">
        <v>213.56</v>
      </c>
      <c r="I43" s="5">
        <v>3630.52</v>
      </c>
      <c r="J43" s="6">
        <v>20</v>
      </c>
      <c r="K43" s="10">
        <v>2904.42</v>
      </c>
    </row>
    <row r="44" spans="1:11" x14ac:dyDescent="0.3">
      <c r="A44" s="7">
        <v>45339</v>
      </c>
      <c r="B44" s="1" t="s">
        <v>86</v>
      </c>
      <c r="C44" s="1" t="s">
        <v>40</v>
      </c>
      <c r="D44" s="1" t="s">
        <v>41</v>
      </c>
      <c r="E44" s="1" t="s">
        <v>31</v>
      </c>
      <c r="F44" s="1" t="s">
        <v>15</v>
      </c>
      <c r="G44" s="1">
        <v>11</v>
      </c>
      <c r="H44" s="2">
        <v>387.85</v>
      </c>
      <c r="I44" s="2">
        <v>4266.3500000000004</v>
      </c>
      <c r="J44" s="3">
        <v>10</v>
      </c>
      <c r="K44" s="9">
        <v>3839.72</v>
      </c>
    </row>
    <row r="45" spans="1:11" x14ac:dyDescent="0.3">
      <c r="A45" s="8">
        <v>45339</v>
      </c>
      <c r="B45" s="4" t="s">
        <v>87</v>
      </c>
      <c r="C45" s="4" t="s">
        <v>65</v>
      </c>
      <c r="D45" s="4" t="s">
        <v>41</v>
      </c>
      <c r="E45" s="4" t="s">
        <v>27</v>
      </c>
      <c r="F45" s="4" t="s">
        <v>34</v>
      </c>
      <c r="G45" s="4">
        <v>18</v>
      </c>
      <c r="H45" s="5">
        <v>39.39</v>
      </c>
      <c r="I45" s="5">
        <v>709.02</v>
      </c>
      <c r="J45" s="6">
        <v>20</v>
      </c>
      <c r="K45" s="10">
        <v>567.22</v>
      </c>
    </row>
    <row r="46" spans="1:11" x14ac:dyDescent="0.3">
      <c r="A46" s="7">
        <v>45343</v>
      </c>
      <c r="B46" s="1" t="s">
        <v>88</v>
      </c>
      <c r="C46" s="1" t="s">
        <v>26</v>
      </c>
      <c r="D46" s="1" t="s">
        <v>18</v>
      </c>
      <c r="E46" s="1" t="s">
        <v>23</v>
      </c>
      <c r="F46" s="1" t="s">
        <v>42</v>
      </c>
      <c r="G46" s="1">
        <v>9</v>
      </c>
      <c r="H46" s="2">
        <v>74.900000000000006</v>
      </c>
      <c r="I46" s="2">
        <v>674.1</v>
      </c>
      <c r="J46" s="3">
        <v>10</v>
      </c>
      <c r="K46" s="9">
        <v>606.69000000000005</v>
      </c>
    </row>
    <row r="47" spans="1:11" x14ac:dyDescent="0.3">
      <c r="A47" s="8">
        <v>45343</v>
      </c>
      <c r="B47" s="4" t="s">
        <v>89</v>
      </c>
      <c r="C47" s="4" t="s">
        <v>65</v>
      </c>
      <c r="D47" s="4" t="s">
        <v>41</v>
      </c>
      <c r="E47" s="4" t="s">
        <v>23</v>
      </c>
      <c r="F47" s="4" t="s">
        <v>24</v>
      </c>
      <c r="G47" s="4">
        <v>5</v>
      </c>
      <c r="H47" s="5">
        <v>46.67</v>
      </c>
      <c r="I47" s="5">
        <v>233.35</v>
      </c>
      <c r="J47" s="6">
        <v>10</v>
      </c>
      <c r="K47" s="10">
        <v>210.01</v>
      </c>
    </row>
    <row r="48" spans="1:11" x14ac:dyDescent="0.3">
      <c r="A48" s="7">
        <v>45343</v>
      </c>
      <c r="B48" s="1" t="s">
        <v>90</v>
      </c>
      <c r="C48" s="1" t="s">
        <v>59</v>
      </c>
      <c r="D48" s="1" t="s">
        <v>13</v>
      </c>
      <c r="E48" s="1" t="s">
        <v>38</v>
      </c>
      <c r="F48" s="1" t="s">
        <v>34</v>
      </c>
      <c r="G48" s="1">
        <v>14</v>
      </c>
      <c r="H48" s="2">
        <v>329.92</v>
      </c>
      <c r="I48" s="2">
        <v>4618.88</v>
      </c>
      <c r="J48" s="3">
        <v>15</v>
      </c>
      <c r="K48" s="9">
        <v>3926.05</v>
      </c>
    </row>
    <row r="49" spans="1:11" x14ac:dyDescent="0.3">
      <c r="A49" s="8">
        <v>45350</v>
      </c>
      <c r="B49" s="4" t="s">
        <v>91</v>
      </c>
      <c r="C49" s="4" t="s">
        <v>65</v>
      </c>
      <c r="D49" s="4" t="s">
        <v>41</v>
      </c>
      <c r="E49" s="4" t="s">
        <v>23</v>
      </c>
      <c r="F49" s="4" t="s">
        <v>34</v>
      </c>
      <c r="G49" s="4">
        <v>13</v>
      </c>
      <c r="H49" s="5">
        <v>483.96</v>
      </c>
      <c r="I49" s="5">
        <v>6291.48</v>
      </c>
      <c r="J49" s="6">
        <v>20</v>
      </c>
      <c r="K49" s="10">
        <v>5033.18</v>
      </c>
    </row>
    <row r="50" spans="1:11" x14ac:dyDescent="0.3">
      <c r="A50" s="7">
        <v>45355</v>
      </c>
      <c r="B50" s="1" t="s">
        <v>92</v>
      </c>
      <c r="C50" s="1" t="s">
        <v>12</v>
      </c>
      <c r="D50" s="1" t="s">
        <v>13</v>
      </c>
      <c r="E50" s="1" t="s">
        <v>23</v>
      </c>
      <c r="F50" s="1" t="s">
        <v>34</v>
      </c>
      <c r="G50" s="1">
        <v>11</v>
      </c>
      <c r="H50" s="2">
        <v>468.02</v>
      </c>
      <c r="I50" s="2">
        <v>5148.22</v>
      </c>
      <c r="J50" s="3">
        <v>5</v>
      </c>
      <c r="K50" s="9">
        <v>4890.8100000000004</v>
      </c>
    </row>
    <row r="51" spans="1:11" x14ac:dyDescent="0.3">
      <c r="A51" s="8">
        <v>45358</v>
      </c>
      <c r="B51" s="4" t="s">
        <v>93</v>
      </c>
      <c r="C51" s="4" t="s">
        <v>37</v>
      </c>
      <c r="D51" s="4" t="s">
        <v>22</v>
      </c>
      <c r="E51" s="4" t="s">
        <v>31</v>
      </c>
      <c r="F51" s="4" t="s">
        <v>19</v>
      </c>
      <c r="G51" s="4">
        <v>1</v>
      </c>
      <c r="H51" s="5">
        <v>74.58</v>
      </c>
      <c r="I51" s="5">
        <v>74.58</v>
      </c>
      <c r="J51" s="6">
        <v>10</v>
      </c>
      <c r="K51" s="10">
        <v>67.12</v>
      </c>
    </row>
    <row r="52" spans="1:11" x14ac:dyDescent="0.3">
      <c r="A52" s="7">
        <v>45358</v>
      </c>
      <c r="B52" s="1" t="s">
        <v>94</v>
      </c>
      <c r="C52" s="1" t="s">
        <v>76</v>
      </c>
      <c r="D52" s="1" t="s">
        <v>18</v>
      </c>
      <c r="E52" s="1" t="s">
        <v>27</v>
      </c>
      <c r="F52" s="1" t="s">
        <v>24</v>
      </c>
      <c r="G52" s="1">
        <v>16</v>
      </c>
      <c r="H52" s="2">
        <v>267.58999999999997</v>
      </c>
      <c r="I52" s="2">
        <v>4281.4399999999996</v>
      </c>
      <c r="J52" s="3">
        <v>15</v>
      </c>
      <c r="K52" s="9">
        <v>3639.22</v>
      </c>
    </row>
    <row r="53" spans="1:11" x14ac:dyDescent="0.3">
      <c r="A53" s="8">
        <v>45359</v>
      </c>
      <c r="B53" s="4" t="s">
        <v>95</v>
      </c>
      <c r="C53" s="4" t="s">
        <v>21</v>
      </c>
      <c r="D53" s="4" t="s">
        <v>22</v>
      </c>
      <c r="E53" s="4" t="s">
        <v>27</v>
      </c>
      <c r="F53" s="4" t="s">
        <v>15</v>
      </c>
      <c r="G53" s="4">
        <v>1</v>
      </c>
      <c r="H53" s="5">
        <v>234.56</v>
      </c>
      <c r="I53" s="5">
        <v>234.56</v>
      </c>
      <c r="J53" s="6">
        <v>20</v>
      </c>
      <c r="K53" s="10">
        <v>187.65</v>
      </c>
    </row>
    <row r="54" spans="1:11" x14ac:dyDescent="0.3">
      <c r="A54" s="7">
        <v>45360</v>
      </c>
      <c r="B54" s="1" t="s">
        <v>96</v>
      </c>
      <c r="C54" s="1" t="s">
        <v>17</v>
      </c>
      <c r="D54" s="1" t="s">
        <v>18</v>
      </c>
      <c r="E54" s="1" t="s">
        <v>38</v>
      </c>
      <c r="F54" s="1" t="s">
        <v>44</v>
      </c>
      <c r="G54" s="1">
        <v>6</v>
      </c>
      <c r="H54" s="2">
        <v>416.89</v>
      </c>
      <c r="I54" s="2">
        <v>2501.34</v>
      </c>
      <c r="J54" s="3">
        <v>15</v>
      </c>
      <c r="K54" s="9">
        <v>2126.14</v>
      </c>
    </row>
    <row r="55" spans="1:11" x14ac:dyDescent="0.3">
      <c r="A55" s="8">
        <v>45360</v>
      </c>
      <c r="B55" s="4" t="s">
        <v>97</v>
      </c>
      <c r="C55" s="4" t="s">
        <v>33</v>
      </c>
      <c r="D55" s="4" t="s">
        <v>22</v>
      </c>
      <c r="E55" s="4" t="s">
        <v>23</v>
      </c>
      <c r="F55" s="4" t="s">
        <v>42</v>
      </c>
      <c r="G55" s="4">
        <v>13</v>
      </c>
      <c r="H55" s="5">
        <v>269.13</v>
      </c>
      <c r="I55" s="5">
        <v>3498.69</v>
      </c>
      <c r="J55" s="6">
        <v>5</v>
      </c>
      <c r="K55" s="10">
        <v>3323.76</v>
      </c>
    </row>
    <row r="56" spans="1:11" x14ac:dyDescent="0.3">
      <c r="A56" s="7">
        <v>45364</v>
      </c>
      <c r="B56" s="1" t="s">
        <v>98</v>
      </c>
      <c r="C56" s="1" t="s">
        <v>76</v>
      </c>
      <c r="D56" s="1" t="s">
        <v>18</v>
      </c>
      <c r="E56" s="1" t="s">
        <v>27</v>
      </c>
      <c r="F56" s="1" t="s">
        <v>24</v>
      </c>
      <c r="G56" s="1">
        <v>20</v>
      </c>
      <c r="H56" s="2">
        <v>214.89</v>
      </c>
      <c r="I56" s="2">
        <v>4297.8</v>
      </c>
      <c r="J56" s="3">
        <v>5</v>
      </c>
      <c r="K56" s="9">
        <v>4082.91</v>
      </c>
    </row>
    <row r="57" spans="1:11" x14ac:dyDescent="0.3">
      <c r="A57" s="8">
        <v>45367</v>
      </c>
      <c r="B57" s="4" t="s">
        <v>99</v>
      </c>
      <c r="C57" s="4" t="s">
        <v>76</v>
      </c>
      <c r="D57" s="4" t="s">
        <v>18</v>
      </c>
      <c r="E57" s="4" t="s">
        <v>23</v>
      </c>
      <c r="F57" s="4" t="s">
        <v>24</v>
      </c>
      <c r="G57" s="4">
        <v>20</v>
      </c>
      <c r="H57" s="5">
        <v>426.37</v>
      </c>
      <c r="I57" s="5">
        <v>8527.4</v>
      </c>
      <c r="J57" s="6">
        <v>0</v>
      </c>
      <c r="K57" s="10">
        <v>8527.4</v>
      </c>
    </row>
    <row r="58" spans="1:11" x14ac:dyDescent="0.3">
      <c r="A58" s="7">
        <v>45367</v>
      </c>
      <c r="B58" s="1" t="s">
        <v>100</v>
      </c>
      <c r="C58" s="1" t="s">
        <v>76</v>
      </c>
      <c r="D58" s="1" t="s">
        <v>18</v>
      </c>
      <c r="E58" s="1" t="s">
        <v>14</v>
      </c>
      <c r="F58" s="1" t="s">
        <v>34</v>
      </c>
      <c r="G58" s="1">
        <v>6</v>
      </c>
      <c r="H58" s="2">
        <v>404.01</v>
      </c>
      <c r="I58" s="2">
        <v>2424.06</v>
      </c>
      <c r="J58" s="3">
        <v>20</v>
      </c>
      <c r="K58" s="9">
        <v>1939.25</v>
      </c>
    </row>
    <row r="59" spans="1:11" x14ac:dyDescent="0.3">
      <c r="A59" s="8">
        <v>45367</v>
      </c>
      <c r="B59" s="4" t="s">
        <v>101</v>
      </c>
      <c r="C59" s="4" t="s">
        <v>59</v>
      </c>
      <c r="D59" s="4" t="s">
        <v>13</v>
      </c>
      <c r="E59" s="4" t="s">
        <v>38</v>
      </c>
      <c r="F59" s="4" t="s">
        <v>19</v>
      </c>
      <c r="G59" s="4">
        <v>4</v>
      </c>
      <c r="H59" s="5">
        <v>103.48</v>
      </c>
      <c r="I59" s="5">
        <v>413.92</v>
      </c>
      <c r="J59" s="6">
        <v>15</v>
      </c>
      <c r="K59" s="10">
        <v>351.83</v>
      </c>
    </row>
    <row r="60" spans="1:11" x14ac:dyDescent="0.3">
      <c r="A60" s="7">
        <v>45368</v>
      </c>
      <c r="B60" s="1" t="s">
        <v>102</v>
      </c>
      <c r="C60" s="1" t="s">
        <v>49</v>
      </c>
      <c r="D60" s="1" t="s">
        <v>41</v>
      </c>
      <c r="E60" s="1" t="s">
        <v>14</v>
      </c>
      <c r="F60" s="1" t="s">
        <v>44</v>
      </c>
      <c r="G60" s="1">
        <v>11</v>
      </c>
      <c r="H60" s="2">
        <v>280.44</v>
      </c>
      <c r="I60" s="2">
        <v>3084.84</v>
      </c>
      <c r="J60" s="3">
        <v>20</v>
      </c>
      <c r="K60" s="9">
        <v>2467.87</v>
      </c>
    </row>
    <row r="61" spans="1:11" x14ac:dyDescent="0.3">
      <c r="A61" s="8">
        <v>45368</v>
      </c>
      <c r="B61" s="4" t="s">
        <v>103</v>
      </c>
      <c r="C61" s="4" t="s">
        <v>33</v>
      </c>
      <c r="D61" s="4" t="s">
        <v>22</v>
      </c>
      <c r="E61" s="4" t="s">
        <v>38</v>
      </c>
      <c r="F61" s="4" t="s">
        <v>19</v>
      </c>
      <c r="G61" s="4">
        <v>5</v>
      </c>
      <c r="H61" s="5">
        <v>459.21</v>
      </c>
      <c r="I61" s="5">
        <v>2296.0500000000002</v>
      </c>
      <c r="J61" s="6">
        <v>10</v>
      </c>
      <c r="K61" s="10">
        <v>2066.4499999999998</v>
      </c>
    </row>
    <row r="62" spans="1:11" x14ac:dyDescent="0.3">
      <c r="A62" s="7">
        <v>45371</v>
      </c>
      <c r="B62" s="1" t="s">
        <v>104</v>
      </c>
      <c r="C62" s="1" t="s">
        <v>17</v>
      </c>
      <c r="D62" s="1" t="s">
        <v>18</v>
      </c>
      <c r="E62" s="1" t="s">
        <v>31</v>
      </c>
      <c r="F62" s="1" t="s">
        <v>42</v>
      </c>
      <c r="G62" s="1">
        <v>18</v>
      </c>
      <c r="H62" s="2">
        <v>419.21</v>
      </c>
      <c r="I62" s="2">
        <v>7545.78</v>
      </c>
      <c r="J62" s="3">
        <v>20</v>
      </c>
      <c r="K62" s="9">
        <v>6036.62</v>
      </c>
    </row>
    <row r="63" spans="1:11" x14ac:dyDescent="0.3">
      <c r="A63" s="8">
        <v>45372</v>
      </c>
      <c r="B63" s="4" t="s">
        <v>105</v>
      </c>
      <c r="C63" s="4" t="s">
        <v>65</v>
      </c>
      <c r="D63" s="4" t="s">
        <v>41</v>
      </c>
      <c r="E63" s="4" t="s">
        <v>27</v>
      </c>
      <c r="F63" s="4" t="s">
        <v>42</v>
      </c>
      <c r="G63" s="4">
        <v>6</v>
      </c>
      <c r="H63" s="5">
        <v>258.76</v>
      </c>
      <c r="I63" s="5">
        <v>1552.56</v>
      </c>
      <c r="J63" s="6">
        <v>0</v>
      </c>
      <c r="K63" s="10">
        <v>1552.56</v>
      </c>
    </row>
    <row r="64" spans="1:11" x14ac:dyDescent="0.3">
      <c r="A64" s="7">
        <v>45372</v>
      </c>
      <c r="B64" s="1" t="s">
        <v>106</v>
      </c>
      <c r="C64" s="1" t="s">
        <v>26</v>
      </c>
      <c r="D64" s="1" t="s">
        <v>18</v>
      </c>
      <c r="E64" s="1" t="s">
        <v>31</v>
      </c>
      <c r="F64" s="1" t="s">
        <v>34</v>
      </c>
      <c r="G64" s="1">
        <v>3</v>
      </c>
      <c r="H64" s="2">
        <v>301.57</v>
      </c>
      <c r="I64" s="2">
        <v>904.71</v>
      </c>
      <c r="J64" s="3">
        <v>5</v>
      </c>
      <c r="K64" s="9">
        <v>859.47</v>
      </c>
    </row>
    <row r="65" spans="1:11" x14ac:dyDescent="0.3">
      <c r="A65" s="8">
        <v>45372</v>
      </c>
      <c r="B65" s="4" t="s">
        <v>107</v>
      </c>
      <c r="C65" s="4" t="s">
        <v>68</v>
      </c>
      <c r="D65" s="4" t="s">
        <v>13</v>
      </c>
      <c r="E65" s="4" t="s">
        <v>38</v>
      </c>
      <c r="F65" s="4" t="s">
        <v>15</v>
      </c>
      <c r="G65" s="4">
        <v>6</v>
      </c>
      <c r="H65" s="5">
        <v>11.31</v>
      </c>
      <c r="I65" s="5">
        <v>67.86</v>
      </c>
      <c r="J65" s="6">
        <v>15</v>
      </c>
      <c r="K65" s="10">
        <v>57.68</v>
      </c>
    </row>
    <row r="66" spans="1:11" x14ac:dyDescent="0.3">
      <c r="A66" s="7">
        <v>45372</v>
      </c>
      <c r="B66" s="1" t="s">
        <v>108</v>
      </c>
      <c r="C66" s="1" t="s">
        <v>12</v>
      </c>
      <c r="D66" s="1" t="s">
        <v>13</v>
      </c>
      <c r="E66" s="1" t="s">
        <v>38</v>
      </c>
      <c r="F66" s="1" t="s">
        <v>34</v>
      </c>
      <c r="G66" s="1">
        <v>4</v>
      </c>
      <c r="H66" s="2">
        <v>492.71</v>
      </c>
      <c r="I66" s="2">
        <v>1970.84</v>
      </c>
      <c r="J66" s="3">
        <v>5</v>
      </c>
      <c r="K66" s="9">
        <v>1872.3</v>
      </c>
    </row>
    <row r="67" spans="1:11" x14ac:dyDescent="0.3">
      <c r="A67" s="8">
        <v>45374</v>
      </c>
      <c r="B67" s="4" t="s">
        <v>109</v>
      </c>
      <c r="C67" s="4" t="s">
        <v>49</v>
      </c>
      <c r="D67" s="4" t="s">
        <v>41</v>
      </c>
      <c r="E67" s="4" t="s">
        <v>14</v>
      </c>
      <c r="F67" s="4" t="s">
        <v>42</v>
      </c>
      <c r="G67" s="4">
        <v>1</v>
      </c>
      <c r="H67" s="5">
        <v>64.819999999999993</v>
      </c>
      <c r="I67" s="5">
        <v>64.819999999999993</v>
      </c>
      <c r="J67" s="6">
        <v>5</v>
      </c>
      <c r="K67" s="10">
        <v>61.58</v>
      </c>
    </row>
    <row r="68" spans="1:11" x14ac:dyDescent="0.3">
      <c r="A68" s="7">
        <v>45375</v>
      </c>
      <c r="B68" s="1" t="s">
        <v>110</v>
      </c>
      <c r="C68" s="1" t="s">
        <v>33</v>
      </c>
      <c r="D68" s="1" t="s">
        <v>22</v>
      </c>
      <c r="E68" s="1" t="s">
        <v>38</v>
      </c>
      <c r="F68" s="1" t="s">
        <v>15</v>
      </c>
      <c r="G68" s="1">
        <v>10</v>
      </c>
      <c r="H68" s="2">
        <v>292.14</v>
      </c>
      <c r="I68" s="2">
        <v>2921.4</v>
      </c>
      <c r="J68" s="3">
        <v>15</v>
      </c>
      <c r="K68" s="9">
        <v>2483.19</v>
      </c>
    </row>
    <row r="69" spans="1:11" x14ac:dyDescent="0.3">
      <c r="A69" s="8">
        <v>45376</v>
      </c>
      <c r="B69" s="4" t="s">
        <v>111</v>
      </c>
      <c r="C69" s="4" t="s">
        <v>54</v>
      </c>
      <c r="D69" s="4" t="s">
        <v>22</v>
      </c>
      <c r="E69" s="4" t="s">
        <v>14</v>
      </c>
      <c r="F69" s="4" t="s">
        <v>15</v>
      </c>
      <c r="G69" s="4">
        <v>7</v>
      </c>
      <c r="H69" s="5">
        <v>361.29</v>
      </c>
      <c r="I69" s="5">
        <v>2529.0300000000002</v>
      </c>
      <c r="J69" s="6">
        <v>15</v>
      </c>
      <c r="K69" s="10">
        <v>2149.6799999999998</v>
      </c>
    </row>
    <row r="70" spans="1:11" x14ac:dyDescent="0.3">
      <c r="A70" s="7">
        <v>45383</v>
      </c>
      <c r="B70" s="1" t="s">
        <v>112</v>
      </c>
      <c r="C70" s="1" t="s">
        <v>33</v>
      </c>
      <c r="D70" s="1" t="s">
        <v>22</v>
      </c>
      <c r="E70" s="1" t="s">
        <v>31</v>
      </c>
      <c r="F70" s="1" t="s">
        <v>42</v>
      </c>
      <c r="G70" s="1">
        <v>14</v>
      </c>
      <c r="H70" s="2">
        <v>179.39</v>
      </c>
      <c r="I70" s="2">
        <v>2511.46</v>
      </c>
      <c r="J70" s="3">
        <v>10</v>
      </c>
      <c r="K70" s="9">
        <v>2260.31</v>
      </c>
    </row>
    <row r="71" spans="1:11" x14ac:dyDescent="0.3">
      <c r="A71" s="8">
        <v>45389</v>
      </c>
      <c r="B71" s="4" t="s">
        <v>113</v>
      </c>
      <c r="C71" s="4" t="s">
        <v>76</v>
      </c>
      <c r="D71" s="4" t="s">
        <v>18</v>
      </c>
      <c r="E71" s="4" t="s">
        <v>14</v>
      </c>
      <c r="F71" s="4" t="s">
        <v>44</v>
      </c>
      <c r="G71" s="4">
        <v>14</v>
      </c>
      <c r="H71" s="5">
        <v>211.44</v>
      </c>
      <c r="I71" s="5">
        <v>2960.16</v>
      </c>
      <c r="J71" s="6">
        <v>0</v>
      </c>
      <c r="K71" s="10">
        <v>2960.16</v>
      </c>
    </row>
    <row r="72" spans="1:11" x14ac:dyDescent="0.3">
      <c r="A72" s="7">
        <v>45389</v>
      </c>
      <c r="B72" s="1" t="s">
        <v>114</v>
      </c>
      <c r="C72" s="1" t="s">
        <v>115</v>
      </c>
      <c r="D72" s="1" t="s">
        <v>18</v>
      </c>
      <c r="E72" s="1" t="s">
        <v>31</v>
      </c>
      <c r="F72" s="1" t="s">
        <v>19</v>
      </c>
      <c r="G72" s="1">
        <v>7</v>
      </c>
      <c r="H72" s="2">
        <v>324.44</v>
      </c>
      <c r="I72" s="2">
        <v>2271.08</v>
      </c>
      <c r="J72" s="3">
        <v>20</v>
      </c>
      <c r="K72" s="9">
        <v>1816.86</v>
      </c>
    </row>
    <row r="73" spans="1:11" x14ac:dyDescent="0.3">
      <c r="A73" s="8">
        <v>45391</v>
      </c>
      <c r="B73" s="4" t="s">
        <v>116</v>
      </c>
      <c r="C73" s="4" t="s">
        <v>54</v>
      </c>
      <c r="D73" s="4" t="s">
        <v>22</v>
      </c>
      <c r="E73" s="4" t="s">
        <v>14</v>
      </c>
      <c r="F73" s="4" t="s">
        <v>24</v>
      </c>
      <c r="G73" s="4">
        <v>10</v>
      </c>
      <c r="H73" s="5">
        <v>391.28</v>
      </c>
      <c r="I73" s="5">
        <v>3912.8</v>
      </c>
      <c r="J73" s="6">
        <v>20</v>
      </c>
      <c r="K73" s="10">
        <v>3130.24</v>
      </c>
    </row>
    <row r="74" spans="1:11" x14ac:dyDescent="0.3">
      <c r="A74" s="7">
        <v>45398</v>
      </c>
      <c r="B74" s="1" t="s">
        <v>117</v>
      </c>
      <c r="C74" s="1" t="s">
        <v>68</v>
      </c>
      <c r="D74" s="1" t="s">
        <v>13</v>
      </c>
      <c r="E74" s="1" t="s">
        <v>27</v>
      </c>
      <c r="F74" s="1" t="s">
        <v>34</v>
      </c>
      <c r="G74" s="1">
        <v>20</v>
      </c>
      <c r="H74" s="2">
        <v>11.39</v>
      </c>
      <c r="I74" s="2">
        <v>227.8</v>
      </c>
      <c r="J74" s="3">
        <v>5</v>
      </c>
      <c r="K74" s="9">
        <v>216.41</v>
      </c>
    </row>
    <row r="75" spans="1:11" x14ac:dyDescent="0.3">
      <c r="A75" s="8">
        <v>45400</v>
      </c>
      <c r="B75" s="4" t="s">
        <v>118</v>
      </c>
      <c r="C75" s="4" t="s">
        <v>37</v>
      </c>
      <c r="D75" s="4" t="s">
        <v>22</v>
      </c>
      <c r="E75" s="4" t="s">
        <v>14</v>
      </c>
      <c r="F75" s="4" t="s">
        <v>24</v>
      </c>
      <c r="G75" s="4">
        <v>15</v>
      </c>
      <c r="H75" s="5">
        <v>80.010000000000005</v>
      </c>
      <c r="I75" s="5">
        <v>1200.1500000000001</v>
      </c>
      <c r="J75" s="6">
        <v>5</v>
      </c>
      <c r="K75" s="10">
        <v>1140.1400000000001</v>
      </c>
    </row>
    <row r="76" spans="1:11" x14ac:dyDescent="0.3">
      <c r="A76" s="7">
        <v>45401</v>
      </c>
      <c r="B76" s="1" t="s">
        <v>119</v>
      </c>
      <c r="C76" s="1" t="s">
        <v>47</v>
      </c>
      <c r="D76" s="1" t="s">
        <v>13</v>
      </c>
      <c r="E76" s="1" t="s">
        <v>38</v>
      </c>
      <c r="F76" s="1" t="s">
        <v>24</v>
      </c>
      <c r="G76" s="1">
        <v>8</v>
      </c>
      <c r="H76" s="2">
        <v>394.46</v>
      </c>
      <c r="I76" s="2">
        <v>3155.68</v>
      </c>
      <c r="J76" s="3">
        <v>15</v>
      </c>
      <c r="K76" s="9">
        <v>2682.33</v>
      </c>
    </row>
    <row r="77" spans="1:11" x14ac:dyDescent="0.3">
      <c r="A77" s="8">
        <v>45402</v>
      </c>
      <c r="B77" s="4" t="s">
        <v>120</v>
      </c>
      <c r="C77" s="4" t="s">
        <v>33</v>
      </c>
      <c r="D77" s="4" t="s">
        <v>22</v>
      </c>
      <c r="E77" s="4" t="s">
        <v>31</v>
      </c>
      <c r="F77" s="4" t="s">
        <v>24</v>
      </c>
      <c r="G77" s="4">
        <v>4</v>
      </c>
      <c r="H77" s="5">
        <v>185.9</v>
      </c>
      <c r="I77" s="5">
        <v>743.6</v>
      </c>
      <c r="J77" s="6">
        <v>10</v>
      </c>
      <c r="K77" s="10">
        <v>669.24</v>
      </c>
    </row>
    <row r="78" spans="1:11" x14ac:dyDescent="0.3">
      <c r="A78" s="7">
        <v>45402</v>
      </c>
      <c r="B78" s="1" t="s">
        <v>121</v>
      </c>
      <c r="C78" s="1" t="s">
        <v>52</v>
      </c>
      <c r="D78" s="1" t="s">
        <v>41</v>
      </c>
      <c r="E78" s="1" t="s">
        <v>14</v>
      </c>
      <c r="F78" s="1" t="s">
        <v>44</v>
      </c>
      <c r="G78" s="1">
        <v>6</v>
      </c>
      <c r="H78" s="2">
        <v>191.33</v>
      </c>
      <c r="I78" s="2">
        <v>1147.98</v>
      </c>
      <c r="J78" s="3">
        <v>10</v>
      </c>
      <c r="K78" s="9">
        <v>1033.18</v>
      </c>
    </row>
    <row r="79" spans="1:11" x14ac:dyDescent="0.3">
      <c r="A79" s="8">
        <v>45404</v>
      </c>
      <c r="B79" s="4" t="s">
        <v>122</v>
      </c>
      <c r="C79" s="4" t="s">
        <v>33</v>
      </c>
      <c r="D79" s="4" t="s">
        <v>22</v>
      </c>
      <c r="E79" s="4" t="s">
        <v>23</v>
      </c>
      <c r="F79" s="4" t="s">
        <v>15</v>
      </c>
      <c r="G79" s="4">
        <v>11</v>
      </c>
      <c r="H79" s="5">
        <v>206.57</v>
      </c>
      <c r="I79" s="5">
        <v>2272.27</v>
      </c>
      <c r="J79" s="6">
        <v>0</v>
      </c>
      <c r="K79" s="10">
        <v>2272.27</v>
      </c>
    </row>
    <row r="80" spans="1:11" x14ac:dyDescent="0.3">
      <c r="A80" s="7">
        <v>45405</v>
      </c>
      <c r="B80" s="1" t="s">
        <v>123</v>
      </c>
      <c r="C80" s="1" t="s">
        <v>40</v>
      </c>
      <c r="D80" s="1" t="s">
        <v>41</v>
      </c>
      <c r="E80" s="1" t="s">
        <v>31</v>
      </c>
      <c r="F80" s="1" t="s">
        <v>24</v>
      </c>
      <c r="G80" s="1">
        <v>2</v>
      </c>
      <c r="H80" s="2">
        <v>204.26</v>
      </c>
      <c r="I80" s="2">
        <v>408.52</v>
      </c>
      <c r="J80" s="3">
        <v>10</v>
      </c>
      <c r="K80" s="9">
        <v>367.67</v>
      </c>
    </row>
    <row r="81" spans="1:11" x14ac:dyDescent="0.3">
      <c r="A81" s="8">
        <v>45406</v>
      </c>
      <c r="B81" s="4" t="s">
        <v>124</v>
      </c>
      <c r="C81" s="4" t="s">
        <v>29</v>
      </c>
      <c r="D81" s="4" t="s">
        <v>18</v>
      </c>
      <c r="E81" s="4" t="s">
        <v>14</v>
      </c>
      <c r="F81" s="4" t="s">
        <v>44</v>
      </c>
      <c r="G81" s="4">
        <v>9</v>
      </c>
      <c r="H81" s="5">
        <v>433.53</v>
      </c>
      <c r="I81" s="5">
        <v>3901.77</v>
      </c>
      <c r="J81" s="6">
        <v>10</v>
      </c>
      <c r="K81" s="10">
        <v>3511.59</v>
      </c>
    </row>
    <row r="82" spans="1:11" x14ac:dyDescent="0.3">
      <c r="A82" s="7">
        <v>45406</v>
      </c>
      <c r="B82" s="1" t="s">
        <v>125</v>
      </c>
      <c r="C82" s="1" t="s">
        <v>17</v>
      </c>
      <c r="D82" s="1" t="s">
        <v>18</v>
      </c>
      <c r="E82" s="1" t="s">
        <v>38</v>
      </c>
      <c r="F82" s="1" t="s">
        <v>44</v>
      </c>
      <c r="G82" s="1">
        <v>4</v>
      </c>
      <c r="H82" s="2">
        <v>383.68</v>
      </c>
      <c r="I82" s="2">
        <v>1534.72</v>
      </c>
      <c r="J82" s="3">
        <v>20</v>
      </c>
      <c r="K82" s="9">
        <v>1227.78</v>
      </c>
    </row>
    <row r="83" spans="1:11" x14ac:dyDescent="0.3">
      <c r="A83" s="8">
        <v>45407</v>
      </c>
      <c r="B83" s="4" t="s">
        <v>126</v>
      </c>
      <c r="C83" s="4" t="s">
        <v>52</v>
      </c>
      <c r="D83" s="4" t="s">
        <v>41</v>
      </c>
      <c r="E83" s="4" t="s">
        <v>14</v>
      </c>
      <c r="F83" s="4" t="s">
        <v>44</v>
      </c>
      <c r="G83" s="4">
        <v>19</v>
      </c>
      <c r="H83" s="5">
        <v>495.12</v>
      </c>
      <c r="I83" s="5">
        <v>9407.2800000000007</v>
      </c>
      <c r="J83" s="6">
        <v>10</v>
      </c>
      <c r="K83" s="10">
        <v>8466.5499999999993</v>
      </c>
    </row>
    <row r="84" spans="1:11" x14ac:dyDescent="0.3">
      <c r="A84" s="7">
        <v>45407</v>
      </c>
      <c r="B84" s="1" t="s">
        <v>127</v>
      </c>
      <c r="C84" s="1" t="s">
        <v>12</v>
      </c>
      <c r="D84" s="1" t="s">
        <v>13</v>
      </c>
      <c r="E84" s="1" t="s">
        <v>23</v>
      </c>
      <c r="F84" s="1" t="s">
        <v>15</v>
      </c>
      <c r="G84" s="1">
        <v>2</v>
      </c>
      <c r="H84" s="2">
        <v>91.3</v>
      </c>
      <c r="I84" s="2">
        <v>182.6</v>
      </c>
      <c r="J84" s="3">
        <v>10</v>
      </c>
      <c r="K84" s="9">
        <v>164.34</v>
      </c>
    </row>
    <row r="85" spans="1:11" x14ac:dyDescent="0.3">
      <c r="A85" s="8">
        <v>45407</v>
      </c>
      <c r="B85" s="4" t="s">
        <v>128</v>
      </c>
      <c r="C85" s="4" t="s">
        <v>49</v>
      </c>
      <c r="D85" s="4" t="s">
        <v>41</v>
      </c>
      <c r="E85" s="4" t="s">
        <v>38</v>
      </c>
      <c r="F85" s="4" t="s">
        <v>42</v>
      </c>
      <c r="G85" s="4">
        <v>18</v>
      </c>
      <c r="H85" s="5">
        <v>22.86</v>
      </c>
      <c r="I85" s="5">
        <v>411.48</v>
      </c>
      <c r="J85" s="6">
        <v>10</v>
      </c>
      <c r="K85" s="10">
        <v>370.33</v>
      </c>
    </row>
    <row r="86" spans="1:11" x14ac:dyDescent="0.3">
      <c r="A86" s="7">
        <v>45407</v>
      </c>
      <c r="B86" s="1" t="s">
        <v>129</v>
      </c>
      <c r="C86" s="1" t="s">
        <v>83</v>
      </c>
      <c r="D86" s="1" t="s">
        <v>22</v>
      </c>
      <c r="E86" s="1" t="s">
        <v>23</v>
      </c>
      <c r="F86" s="1" t="s">
        <v>19</v>
      </c>
      <c r="G86" s="1">
        <v>16</v>
      </c>
      <c r="H86" s="2">
        <v>165.35</v>
      </c>
      <c r="I86" s="2">
        <v>2645.6</v>
      </c>
      <c r="J86" s="3">
        <v>10</v>
      </c>
      <c r="K86" s="9">
        <v>2381.04</v>
      </c>
    </row>
    <row r="87" spans="1:11" x14ac:dyDescent="0.3">
      <c r="A87" s="8">
        <v>45408</v>
      </c>
      <c r="B87" s="4" t="s">
        <v>130</v>
      </c>
      <c r="C87" s="4" t="s">
        <v>115</v>
      </c>
      <c r="D87" s="4" t="s">
        <v>18</v>
      </c>
      <c r="E87" s="4" t="s">
        <v>31</v>
      </c>
      <c r="F87" s="4" t="s">
        <v>19</v>
      </c>
      <c r="G87" s="4">
        <v>4</v>
      </c>
      <c r="H87" s="5">
        <v>227.4</v>
      </c>
      <c r="I87" s="5">
        <v>909.6</v>
      </c>
      <c r="J87" s="6">
        <v>10</v>
      </c>
      <c r="K87" s="10">
        <v>818.64</v>
      </c>
    </row>
    <row r="88" spans="1:11" x14ac:dyDescent="0.3">
      <c r="A88" s="7">
        <v>45409</v>
      </c>
      <c r="B88" s="1" t="s">
        <v>131</v>
      </c>
      <c r="C88" s="1" t="s">
        <v>76</v>
      </c>
      <c r="D88" s="1" t="s">
        <v>18</v>
      </c>
      <c r="E88" s="1" t="s">
        <v>27</v>
      </c>
      <c r="F88" s="1" t="s">
        <v>15</v>
      </c>
      <c r="G88" s="1">
        <v>17</v>
      </c>
      <c r="H88" s="2">
        <v>126.62</v>
      </c>
      <c r="I88" s="2">
        <v>2152.54</v>
      </c>
      <c r="J88" s="3">
        <v>15</v>
      </c>
      <c r="K88" s="9">
        <v>1829.66</v>
      </c>
    </row>
    <row r="89" spans="1:11" x14ac:dyDescent="0.3">
      <c r="A89" s="8">
        <v>45409</v>
      </c>
      <c r="B89" s="4" t="s">
        <v>132</v>
      </c>
      <c r="C89" s="4" t="s">
        <v>56</v>
      </c>
      <c r="D89" s="4" t="s">
        <v>13</v>
      </c>
      <c r="E89" s="4" t="s">
        <v>27</v>
      </c>
      <c r="F89" s="4" t="s">
        <v>34</v>
      </c>
      <c r="G89" s="4">
        <v>9</v>
      </c>
      <c r="H89" s="5">
        <v>102.36</v>
      </c>
      <c r="I89" s="5">
        <v>921.24</v>
      </c>
      <c r="J89" s="6">
        <v>0</v>
      </c>
      <c r="K89" s="10">
        <v>921.24</v>
      </c>
    </row>
    <row r="90" spans="1:11" x14ac:dyDescent="0.3">
      <c r="A90" s="7">
        <v>45412</v>
      </c>
      <c r="B90" s="1" t="s">
        <v>133</v>
      </c>
      <c r="C90" s="1" t="s">
        <v>65</v>
      </c>
      <c r="D90" s="1" t="s">
        <v>41</v>
      </c>
      <c r="E90" s="1" t="s">
        <v>27</v>
      </c>
      <c r="F90" s="1" t="s">
        <v>34</v>
      </c>
      <c r="G90" s="1">
        <v>1</v>
      </c>
      <c r="H90" s="2">
        <v>166.16</v>
      </c>
      <c r="I90" s="2">
        <v>166.16</v>
      </c>
      <c r="J90" s="3">
        <v>0</v>
      </c>
      <c r="K90" s="9">
        <v>166.16</v>
      </c>
    </row>
    <row r="91" spans="1:11" x14ac:dyDescent="0.3">
      <c r="A91" s="8">
        <v>45413</v>
      </c>
      <c r="B91" s="4" t="s">
        <v>134</v>
      </c>
      <c r="C91" s="4" t="s">
        <v>33</v>
      </c>
      <c r="D91" s="4" t="s">
        <v>22</v>
      </c>
      <c r="E91" s="4" t="s">
        <v>23</v>
      </c>
      <c r="F91" s="4" t="s">
        <v>44</v>
      </c>
      <c r="G91" s="4">
        <v>2</v>
      </c>
      <c r="H91" s="5">
        <v>72.11</v>
      </c>
      <c r="I91" s="5">
        <v>144.22</v>
      </c>
      <c r="J91" s="6">
        <v>15</v>
      </c>
      <c r="K91" s="10">
        <v>122.59</v>
      </c>
    </row>
    <row r="92" spans="1:11" x14ac:dyDescent="0.3">
      <c r="A92" s="7">
        <v>45413</v>
      </c>
      <c r="B92" s="1" t="s">
        <v>135</v>
      </c>
      <c r="C92" s="1" t="s">
        <v>65</v>
      </c>
      <c r="D92" s="1" t="s">
        <v>41</v>
      </c>
      <c r="E92" s="1" t="s">
        <v>27</v>
      </c>
      <c r="F92" s="1" t="s">
        <v>42</v>
      </c>
      <c r="G92" s="1">
        <v>19</v>
      </c>
      <c r="H92" s="2">
        <v>190.77</v>
      </c>
      <c r="I92" s="2">
        <v>3624.63</v>
      </c>
      <c r="J92" s="3">
        <v>20</v>
      </c>
      <c r="K92" s="9">
        <v>2899.7</v>
      </c>
    </row>
    <row r="93" spans="1:11" x14ac:dyDescent="0.3">
      <c r="A93" s="8">
        <v>45416</v>
      </c>
      <c r="B93" s="4" t="s">
        <v>136</v>
      </c>
      <c r="C93" s="4" t="s">
        <v>49</v>
      </c>
      <c r="D93" s="4" t="s">
        <v>41</v>
      </c>
      <c r="E93" s="4" t="s">
        <v>14</v>
      </c>
      <c r="F93" s="4" t="s">
        <v>42</v>
      </c>
      <c r="G93" s="4">
        <v>3</v>
      </c>
      <c r="H93" s="5">
        <v>203.93</v>
      </c>
      <c r="I93" s="5">
        <v>611.79</v>
      </c>
      <c r="J93" s="6">
        <v>10</v>
      </c>
      <c r="K93" s="10">
        <v>550.61</v>
      </c>
    </row>
    <row r="94" spans="1:11" x14ac:dyDescent="0.3">
      <c r="A94" s="7">
        <v>45417</v>
      </c>
      <c r="B94" s="1" t="s">
        <v>137</v>
      </c>
      <c r="C94" s="1" t="s">
        <v>49</v>
      </c>
      <c r="D94" s="1" t="s">
        <v>41</v>
      </c>
      <c r="E94" s="1" t="s">
        <v>23</v>
      </c>
      <c r="F94" s="1" t="s">
        <v>34</v>
      </c>
      <c r="G94" s="1">
        <v>6</v>
      </c>
      <c r="H94" s="2">
        <v>48.69</v>
      </c>
      <c r="I94" s="2">
        <v>292.14</v>
      </c>
      <c r="J94" s="3">
        <v>15</v>
      </c>
      <c r="K94" s="9">
        <v>248.32</v>
      </c>
    </row>
    <row r="95" spans="1:11" x14ac:dyDescent="0.3">
      <c r="A95" s="8">
        <v>45418</v>
      </c>
      <c r="B95" s="4" t="s">
        <v>138</v>
      </c>
      <c r="C95" s="4" t="s">
        <v>54</v>
      </c>
      <c r="D95" s="4" t="s">
        <v>22</v>
      </c>
      <c r="E95" s="4" t="s">
        <v>14</v>
      </c>
      <c r="F95" s="4" t="s">
        <v>42</v>
      </c>
      <c r="G95" s="4">
        <v>13</v>
      </c>
      <c r="H95" s="5">
        <v>187.38</v>
      </c>
      <c r="I95" s="5">
        <v>2435.94</v>
      </c>
      <c r="J95" s="6">
        <v>5</v>
      </c>
      <c r="K95" s="10">
        <v>2314.14</v>
      </c>
    </row>
    <row r="96" spans="1:11" x14ac:dyDescent="0.3">
      <c r="A96" s="7">
        <v>45419</v>
      </c>
      <c r="B96" s="1" t="s">
        <v>139</v>
      </c>
      <c r="C96" s="1" t="s">
        <v>68</v>
      </c>
      <c r="D96" s="1" t="s">
        <v>13</v>
      </c>
      <c r="E96" s="1" t="s">
        <v>38</v>
      </c>
      <c r="F96" s="1" t="s">
        <v>24</v>
      </c>
      <c r="G96" s="1">
        <v>5</v>
      </c>
      <c r="H96" s="2">
        <v>216.72</v>
      </c>
      <c r="I96" s="2">
        <v>1083.5999999999999</v>
      </c>
      <c r="J96" s="3">
        <v>10</v>
      </c>
      <c r="K96" s="9">
        <v>975.24</v>
      </c>
    </row>
    <row r="97" spans="1:11" x14ac:dyDescent="0.3">
      <c r="A97" s="8">
        <v>45421</v>
      </c>
      <c r="B97" s="4" t="s">
        <v>140</v>
      </c>
      <c r="C97" s="4" t="s">
        <v>33</v>
      </c>
      <c r="D97" s="4" t="s">
        <v>22</v>
      </c>
      <c r="E97" s="4" t="s">
        <v>14</v>
      </c>
      <c r="F97" s="4" t="s">
        <v>42</v>
      </c>
      <c r="G97" s="4">
        <v>1</v>
      </c>
      <c r="H97" s="5">
        <v>332.25</v>
      </c>
      <c r="I97" s="5">
        <v>332.25</v>
      </c>
      <c r="J97" s="6">
        <v>20</v>
      </c>
      <c r="K97" s="10">
        <v>265.8</v>
      </c>
    </row>
    <row r="98" spans="1:11" x14ac:dyDescent="0.3">
      <c r="A98" s="7">
        <v>45423</v>
      </c>
      <c r="B98" s="1" t="s">
        <v>141</v>
      </c>
      <c r="C98" s="1" t="s">
        <v>68</v>
      </c>
      <c r="D98" s="1" t="s">
        <v>13</v>
      </c>
      <c r="E98" s="1" t="s">
        <v>38</v>
      </c>
      <c r="F98" s="1" t="s">
        <v>34</v>
      </c>
      <c r="G98" s="1">
        <v>3</v>
      </c>
      <c r="H98" s="2">
        <v>96.8</v>
      </c>
      <c r="I98" s="2">
        <v>290.39999999999998</v>
      </c>
      <c r="J98" s="3">
        <v>15</v>
      </c>
      <c r="K98" s="9">
        <v>246.84</v>
      </c>
    </row>
    <row r="99" spans="1:11" x14ac:dyDescent="0.3">
      <c r="A99" s="8">
        <v>45423</v>
      </c>
      <c r="B99" s="4" t="s">
        <v>142</v>
      </c>
      <c r="C99" s="4" t="s">
        <v>68</v>
      </c>
      <c r="D99" s="4" t="s">
        <v>13</v>
      </c>
      <c r="E99" s="4" t="s">
        <v>38</v>
      </c>
      <c r="F99" s="4" t="s">
        <v>19</v>
      </c>
      <c r="G99" s="4">
        <v>20</v>
      </c>
      <c r="H99" s="5">
        <v>268.61</v>
      </c>
      <c r="I99" s="5">
        <v>5372.2</v>
      </c>
      <c r="J99" s="6">
        <v>0</v>
      </c>
      <c r="K99" s="10">
        <v>5372.2</v>
      </c>
    </row>
    <row r="100" spans="1:11" x14ac:dyDescent="0.3">
      <c r="A100" s="7">
        <v>45427</v>
      </c>
      <c r="B100" s="1" t="s">
        <v>143</v>
      </c>
      <c r="C100" s="1" t="s">
        <v>76</v>
      </c>
      <c r="D100" s="1" t="s">
        <v>18</v>
      </c>
      <c r="E100" s="1" t="s">
        <v>38</v>
      </c>
      <c r="F100" s="1" t="s">
        <v>34</v>
      </c>
      <c r="G100" s="1">
        <v>9</v>
      </c>
      <c r="H100" s="2">
        <v>148.06</v>
      </c>
      <c r="I100" s="2">
        <v>1332.54</v>
      </c>
      <c r="J100" s="3">
        <v>5</v>
      </c>
      <c r="K100" s="9">
        <v>1265.9100000000001</v>
      </c>
    </row>
    <row r="101" spans="1:11" x14ac:dyDescent="0.3">
      <c r="A101" s="8">
        <v>45427</v>
      </c>
      <c r="B101" s="4" t="s">
        <v>144</v>
      </c>
      <c r="C101" s="4" t="s">
        <v>47</v>
      </c>
      <c r="D101" s="4" t="s">
        <v>13</v>
      </c>
      <c r="E101" s="4" t="s">
        <v>14</v>
      </c>
      <c r="F101" s="4" t="s">
        <v>42</v>
      </c>
      <c r="G101" s="4">
        <v>1</v>
      </c>
      <c r="H101" s="5">
        <v>254.04</v>
      </c>
      <c r="I101" s="5">
        <v>254.04</v>
      </c>
      <c r="J101" s="6">
        <v>20</v>
      </c>
      <c r="K101" s="10">
        <v>203.23</v>
      </c>
    </row>
    <row r="102" spans="1:11" x14ac:dyDescent="0.3">
      <c r="A102" s="7">
        <v>45428</v>
      </c>
      <c r="B102" s="1" t="s">
        <v>145</v>
      </c>
      <c r="C102" s="1" t="s">
        <v>17</v>
      </c>
      <c r="D102" s="1" t="s">
        <v>18</v>
      </c>
      <c r="E102" s="1" t="s">
        <v>27</v>
      </c>
      <c r="F102" s="1" t="s">
        <v>42</v>
      </c>
      <c r="G102" s="1">
        <v>19</v>
      </c>
      <c r="H102" s="2">
        <v>499.46</v>
      </c>
      <c r="I102" s="2">
        <v>9489.74</v>
      </c>
      <c r="J102" s="3">
        <v>15</v>
      </c>
      <c r="K102" s="9">
        <v>8066.28</v>
      </c>
    </row>
    <row r="103" spans="1:11" x14ac:dyDescent="0.3">
      <c r="A103" s="8">
        <v>45428</v>
      </c>
      <c r="B103" s="4" t="s">
        <v>146</v>
      </c>
      <c r="C103" s="4" t="s">
        <v>115</v>
      </c>
      <c r="D103" s="4" t="s">
        <v>18</v>
      </c>
      <c r="E103" s="4" t="s">
        <v>31</v>
      </c>
      <c r="F103" s="4" t="s">
        <v>24</v>
      </c>
      <c r="G103" s="4">
        <v>20</v>
      </c>
      <c r="H103" s="5">
        <v>497.6</v>
      </c>
      <c r="I103" s="5">
        <v>9952</v>
      </c>
      <c r="J103" s="6">
        <v>5</v>
      </c>
      <c r="K103" s="10">
        <v>9454.4</v>
      </c>
    </row>
    <row r="104" spans="1:11" x14ac:dyDescent="0.3">
      <c r="A104" s="7">
        <v>45431</v>
      </c>
      <c r="B104" s="1" t="s">
        <v>147</v>
      </c>
      <c r="C104" s="1" t="s">
        <v>83</v>
      </c>
      <c r="D104" s="1" t="s">
        <v>22</v>
      </c>
      <c r="E104" s="1" t="s">
        <v>38</v>
      </c>
      <c r="F104" s="1" t="s">
        <v>15</v>
      </c>
      <c r="G104" s="1">
        <v>5</v>
      </c>
      <c r="H104" s="2">
        <v>83.91</v>
      </c>
      <c r="I104" s="2">
        <v>419.55</v>
      </c>
      <c r="J104" s="3">
        <v>15</v>
      </c>
      <c r="K104" s="9">
        <v>356.62</v>
      </c>
    </row>
    <row r="105" spans="1:11" x14ac:dyDescent="0.3">
      <c r="A105" s="8">
        <v>45431</v>
      </c>
      <c r="B105" s="4" t="s">
        <v>148</v>
      </c>
      <c r="C105" s="4" t="s">
        <v>52</v>
      </c>
      <c r="D105" s="4" t="s">
        <v>41</v>
      </c>
      <c r="E105" s="4" t="s">
        <v>14</v>
      </c>
      <c r="F105" s="4" t="s">
        <v>42</v>
      </c>
      <c r="G105" s="4">
        <v>15</v>
      </c>
      <c r="H105" s="5">
        <v>212.95</v>
      </c>
      <c r="I105" s="5">
        <v>3194.25</v>
      </c>
      <c r="J105" s="6">
        <v>5</v>
      </c>
      <c r="K105" s="10">
        <v>3034.54</v>
      </c>
    </row>
    <row r="106" spans="1:11" x14ac:dyDescent="0.3">
      <c r="A106" s="7">
        <v>45434</v>
      </c>
      <c r="B106" s="1" t="s">
        <v>149</v>
      </c>
      <c r="C106" s="1" t="s">
        <v>40</v>
      </c>
      <c r="D106" s="1" t="s">
        <v>41</v>
      </c>
      <c r="E106" s="1" t="s">
        <v>31</v>
      </c>
      <c r="F106" s="1" t="s">
        <v>24</v>
      </c>
      <c r="G106" s="1">
        <v>1</v>
      </c>
      <c r="H106" s="2">
        <v>377.02</v>
      </c>
      <c r="I106" s="2">
        <v>377.02</v>
      </c>
      <c r="J106" s="3">
        <v>0</v>
      </c>
      <c r="K106" s="9">
        <v>377.02</v>
      </c>
    </row>
    <row r="107" spans="1:11" x14ac:dyDescent="0.3">
      <c r="A107" s="8">
        <v>45434</v>
      </c>
      <c r="B107" s="4" t="s">
        <v>150</v>
      </c>
      <c r="C107" s="4" t="s">
        <v>47</v>
      </c>
      <c r="D107" s="4" t="s">
        <v>13</v>
      </c>
      <c r="E107" s="4" t="s">
        <v>14</v>
      </c>
      <c r="F107" s="4" t="s">
        <v>19</v>
      </c>
      <c r="G107" s="4">
        <v>16</v>
      </c>
      <c r="H107" s="5">
        <v>484.84</v>
      </c>
      <c r="I107" s="5">
        <v>7757.44</v>
      </c>
      <c r="J107" s="6">
        <v>15</v>
      </c>
      <c r="K107" s="10">
        <v>6593.82</v>
      </c>
    </row>
    <row r="108" spans="1:11" x14ac:dyDescent="0.3">
      <c r="A108" s="7">
        <v>45438</v>
      </c>
      <c r="B108" s="1" t="s">
        <v>151</v>
      </c>
      <c r="C108" s="1" t="s">
        <v>49</v>
      </c>
      <c r="D108" s="1" t="s">
        <v>41</v>
      </c>
      <c r="E108" s="1" t="s">
        <v>14</v>
      </c>
      <c r="F108" s="1" t="s">
        <v>34</v>
      </c>
      <c r="G108" s="1">
        <v>7</v>
      </c>
      <c r="H108" s="2">
        <v>155.38999999999999</v>
      </c>
      <c r="I108" s="2">
        <v>1087.73</v>
      </c>
      <c r="J108" s="3">
        <v>0</v>
      </c>
      <c r="K108" s="9">
        <v>1087.73</v>
      </c>
    </row>
    <row r="109" spans="1:11" x14ac:dyDescent="0.3">
      <c r="A109" s="8">
        <v>45438</v>
      </c>
      <c r="B109" s="4" t="s">
        <v>152</v>
      </c>
      <c r="C109" s="4" t="s">
        <v>47</v>
      </c>
      <c r="D109" s="4" t="s">
        <v>13</v>
      </c>
      <c r="E109" s="4" t="s">
        <v>27</v>
      </c>
      <c r="F109" s="4" t="s">
        <v>34</v>
      </c>
      <c r="G109" s="4">
        <v>7</v>
      </c>
      <c r="H109" s="5">
        <v>314.24</v>
      </c>
      <c r="I109" s="5">
        <v>2199.6799999999998</v>
      </c>
      <c r="J109" s="6">
        <v>5</v>
      </c>
      <c r="K109" s="10">
        <v>2089.6999999999998</v>
      </c>
    </row>
    <row r="110" spans="1:11" x14ac:dyDescent="0.3">
      <c r="A110" s="7">
        <v>45438</v>
      </c>
      <c r="B110" s="1" t="s">
        <v>153</v>
      </c>
      <c r="C110" s="1" t="s">
        <v>154</v>
      </c>
      <c r="D110" s="1" t="s">
        <v>41</v>
      </c>
      <c r="E110" s="1" t="s">
        <v>31</v>
      </c>
      <c r="F110" s="1" t="s">
        <v>34</v>
      </c>
      <c r="G110" s="1">
        <v>3</v>
      </c>
      <c r="H110" s="2">
        <v>231.5</v>
      </c>
      <c r="I110" s="2">
        <v>694.5</v>
      </c>
      <c r="J110" s="3">
        <v>15</v>
      </c>
      <c r="K110" s="9">
        <v>590.32000000000005</v>
      </c>
    </row>
    <row r="111" spans="1:11" x14ac:dyDescent="0.3">
      <c r="A111" s="8">
        <v>45438</v>
      </c>
      <c r="B111" s="4" t="s">
        <v>155</v>
      </c>
      <c r="C111" s="4" t="s">
        <v>76</v>
      </c>
      <c r="D111" s="4" t="s">
        <v>18</v>
      </c>
      <c r="E111" s="4" t="s">
        <v>14</v>
      </c>
      <c r="F111" s="4" t="s">
        <v>34</v>
      </c>
      <c r="G111" s="4">
        <v>9</v>
      </c>
      <c r="H111" s="5">
        <v>366.48</v>
      </c>
      <c r="I111" s="5">
        <v>3298.32</v>
      </c>
      <c r="J111" s="6">
        <v>15</v>
      </c>
      <c r="K111" s="10">
        <v>2803.57</v>
      </c>
    </row>
    <row r="112" spans="1:11" x14ac:dyDescent="0.3">
      <c r="A112" s="7">
        <v>45439</v>
      </c>
      <c r="B112" s="1" t="s">
        <v>156</v>
      </c>
      <c r="C112" s="1" t="s">
        <v>83</v>
      </c>
      <c r="D112" s="1" t="s">
        <v>22</v>
      </c>
      <c r="E112" s="1" t="s">
        <v>31</v>
      </c>
      <c r="F112" s="1" t="s">
        <v>42</v>
      </c>
      <c r="G112" s="1">
        <v>17</v>
      </c>
      <c r="H112" s="2">
        <v>114.24</v>
      </c>
      <c r="I112" s="2">
        <v>1942.08</v>
      </c>
      <c r="J112" s="3">
        <v>15</v>
      </c>
      <c r="K112" s="9">
        <v>1650.77</v>
      </c>
    </row>
    <row r="113" spans="1:11" x14ac:dyDescent="0.3">
      <c r="A113" s="8">
        <v>45439</v>
      </c>
      <c r="B113" s="4" t="s">
        <v>157</v>
      </c>
      <c r="C113" s="4" t="s">
        <v>12</v>
      </c>
      <c r="D113" s="4" t="s">
        <v>13</v>
      </c>
      <c r="E113" s="4" t="s">
        <v>31</v>
      </c>
      <c r="F113" s="4" t="s">
        <v>15</v>
      </c>
      <c r="G113" s="4">
        <v>8</v>
      </c>
      <c r="H113" s="5">
        <v>215.71</v>
      </c>
      <c r="I113" s="5">
        <v>1725.68</v>
      </c>
      <c r="J113" s="6">
        <v>20</v>
      </c>
      <c r="K113" s="10">
        <v>1380.54</v>
      </c>
    </row>
    <row r="114" spans="1:11" x14ac:dyDescent="0.3">
      <c r="A114" s="7">
        <v>45439</v>
      </c>
      <c r="B114" s="1" t="s">
        <v>158</v>
      </c>
      <c r="C114" s="1" t="s">
        <v>115</v>
      </c>
      <c r="D114" s="1" t="s">
        <v>18</v>
      </c>
      <c r="E114" s="1" t="s">
        <v>38</v>
      </c>
      <c r="F114" s="1" t="s">
        <v>24</v>
      </c>
      <c r="G114" s="1">
        <v>18</v>
      </c>
      <c r="H114" s="2">
        <v>147.06</v>
      </c>
      <c r="I114" s="2">
        <v>2647.08</v>
      </c>
      <c r="J114" s="3">
        <v>20</v>
      </c>
      <c r="K114" s="9">
        <v>2117.66</v>
      </c>
    </row>
    <row r="115" spans="1:11" x14ac:dyDescent="0.3">
      <c r="A115" s="8">
        <v>45440</v>
      </c>
      <c r="B115" s="4" t="s">
        <v>159</v>
      </c>
      <c r="C115" s="4" t="s">
        <v>21</v>
      </c>
      <c r="D115" s="4" t="s">
        <v>22</v>
      </c>
      <c r="E115" s="4" t="s">
        <v>23</v>
      </c>
      <c r="F115" s="4" t="s">
        <v>19</v>
      </c>
      <c r="G115" s="4">
        <v>13</v>
      </c>
      <c r="H115" s="5">
        <v>155.74</v>
      </c>
      <c r="I115" s="5">
        <v>2024.62</v>
      </c>
      <c r="J115" s="6">
        <v>0</v>
      </c>
      <c r="K115" s="10">
        <v>2024.62</v>
      </c>
    </row>
    <row r="116" spans="1:11" x14ac:dyDescent="0.3">
      <c r="A116" s="7">
        <v>45444</v>
      </c>
      <c r="B116" s="1" t="s">
        <v>160</v>
      </c>
      <c r="C116" s="1" t="s">
        <v>17</v>
      </c>
      <c r="D116" s="1" t="s">
        <v>18</v>
      </c>
      <c r="E116" s="1" t="s">
        <v>27</v>
      </c>
      <c r="F116" s="1" t="s">
        <v>24</v>
      </c>
      <c r="G116" s="1">
        <v>18</v>
      </c>
      <c r="H116" s="2">
        <v>266.92</v>
      </c>
      <c r="I116" s="2">
        <v>4804.5600000000004</v>
      </c>
      <c r="J116" s="3">
        <v>5</v>
      </c>
      <c r="K116" s="9">
        <v>4564.33</v>
      </c>
    </row>
    <row r="117" spans="1:11" x14ac:dyDescent="0.3">
      <c r="A117" s="8">
        <v>45445</v>
      </c>
      <c r="B117" s="4" t="s">
        <v>161</v>
      </c>
      <c r="C117" s="4" t="s">
        <v>21</v>
      </c>
      <c r="D117" s="4" t="s">
        <v>22</v>
      </c>
      <c r="E117" s="4" t="s">
        <v>27</v>
      </c>
      <c r="F117" s="4" t="s">
        <v>24</v>
      </c>
      <c r="G117" s="4">
        <v>10</v>
      </c>
      <c r="H117" s="5">
        <v>281.66000000000003</v>
      </c>
      <c r="I117" s="5">
        <v>2816.6</v>
      </c>
      <c r="J117" s="6">
        <v>5</v>
      </c>
      <c r="K117" s="10">
        <v>2675.77</v>
      </c>
    </row>
    <row r="118" spans="1:11" x14ac:dyDescent="0.3">
      <c r="A118" s="7">
        <v>45445</v>
      </c>
      <c r="B118" s="1" t="s">
        <v>162</v>
      </c>
      <c r="C118" s="1" t="s">
        <v>54</v>
      </c>
      <c r="D118" s="1" t="s">
        <v>22</v>
      </c>
      <c r="E118" s="1" t="s">
        <v>38</v>
      </c>
      <c r="F118" s="1" t="s">
        <v>42</v>
      </c>
      <c r="G118" s="1">
        <v>16</v>
      </c>
      <c r="H118" s="2">
        <v>357.28</v>
      </c>
      <c r="I118" s="2">
        <v>5716.48</v>
      </c>
      <c r="J118" s="3">
        <v>10</v>
      </c>
      <c r="K118" s="9">
        <v>5144.83</v>
      </c>
    </row>
    <row r="119" spans="1:11" x14ac:dyDescent="0.3">
      <c r="A119" s="8">
        <v>45446</v>
      </c>
      <c r="B119" s="4" t="s">
        <v>163</v>
      </c>
      <c r="C119" s="4" t="s">
        <v>68</v>
      </c>
      <c r="D119" s="4" t="s">
        <v>13</v>
      </c>
      <c r="E119" s="4" t="s">
        <v>27</v>
      </c>
      <c r="F119" s="4" t="s">
        <v>44</v>
      </c>
      <c r="G119" s="4">
        <v>11</v>
      </c>
      <c r="H119" s="5">
        <v>68.790000000000006</v>
      </c>
      <c r="I119" s="5">
        <v>756.69</v>
      </c>
      <c r="J119" s="6">
        <v>15</v>
      </c>
      <c r="K119" s="10">
        <v>643.19000000000005</v>
      </c>
    </row>
    <row r="120" spans="1:11" x14ac:dyDescent="0.3">
      <c r="A120" s="7">
        <v>45447</v>
      </c>
      <c r="B120" s="1" t="s">
        <v>164</v>
      </c>
      <c r="C120" s="1" t="s">
        <v>37</v>
      </c>
      <c r="D120" s="1" t="s">
        <v>22</v>
      </c>
      <c r="E120" s="1" t="s">
        <v>14</v>
      </c>
      <c r="F120" s="1" t="s">
        <v>42</v>
      </c>
      <c r="G120" s="1">
        <v>20</v>
      </c>
      <c r="H120" s="2">
        <v>330.81</v>
      </c>
      <c r="I120" s="2">
        <v>6616.2</v>
      </c>
      <c r="J120" s="3">
        <v>15</v>
      </c>
      <c r="K120" s="9">
        <v>5623.77</v>
      </c>
    </row>
    <row r="121" spans="1:11" x14ac:dyDescent="0.3">
      <c r="A121" s="8">
        <v>45447</v>
      </c>
      <c r="B121" s="4" t="s">
        <v>165</v>
      </c>
      <c r="C121" s="4" t="s">
        <v>65</v>
      </c>
      <c r="D121" s="4" t="s">
        <v>41</v>
      </c>
      <c r="E121" s="4" t="s">
        <v>31</v>
      </c>
      <c r="F121" s="4" t="s">
        <v>34</v>
      </c>
      <c r="G121" s="4">
        <v>18</v>
      </c>
      <c r="H121" s="5">
        <v>76.48</v>
      </c>
      <c r="I121" s="5">
        <v>1376.64</v>
      </c>
      <c r="J121" s="6">
        <v>15</v>
      </c>
      <c r="K121" s="10">
        <v>1170.1400000000001</v>
      </c>
    </row>
    <row r="122" spans="1:11" x14ac:dyDescent="0.3">
      <c r="A122" s="7">
        <v>45449</v>
      </c>
      <c r="B122" s="1" t="s">
        <v>166</v>
      </c>
      <c r="C122" s="1" t="s">
        <v>59</v>
      </c>
      <c r="D122" s="1" t="s">
        <v>13</v>
      </c>
      <c r="E122" s="1" t="s">
        <v>23</v>
      </c>
      <c r="F122" s="1" t="s">
        <v>42</v>
      </c>
      <c r="G122" s="1">
        <v>3</v>
      </c>
      <c r="H122" s="2">
        <v>51.97</v>
      </c>
      <c r="I122" s="2">
        <v>155.91</v>
      </c>
      <c r="J122" s="3">
        <v>15</v>
      </c>
      <c r="K122" s="9">
        <v>132.52000000000001</v>
      </c>
    </row>
    <row r="123" spans="1:11" x14ac:dyDescent="0.3">
      <c r="A123" s="8">
        <v>45449</v>
      </c>
      <c r="B123" s="4" t="s">
        <v>167</v>
      </c>
      <c r="C123" s="4" t="s">
        <v>33</v>
      </c>
      <c r="D123" s="4" t="s">
        <v>22</v>
      </c>
      <c r="E123" s="4" t="s">
        <v>27</v>
      </c>
      <c r="F123" s="4" t="s">
        <v>34</v>
      </c>
      <c r="G123" s="4">
        <v>8</v>
      </c>
      <c r="H123" s="5">
        <v>336.8</v>
      </c>
      <c r="I123" s="5">
        <v>2694.4</v>
      </c>
      <c r="J123" s="6">
        <v>10</v>
      </c>
      <c r="K123" s="10">
        <v>2424.96</v>
      </c>
    </row>
    <row r="124" spans="1:11" x14ac:dyDescent="0.3">
      <c r="A124" s="7">
        <v>45449</v>
      </c>
      <c r="B124" s="1" t="s">
        <v>168</v>
      </c>
      <c r="C124" s="1" t="s">
        <v>26</v>
      </c>
      <c r="D124" s="1" t="s">
        <v>18</v>
      </c>
      <c r="E124" s="1" t="s">
        <v>14</v>
      </c>
      <c r="F124" s="1" t="s">
        <v>44</v>
      </c>
      <c r="G124" s="1">
        <v>19</v>
      </c>
      <c r="H124" s="2">
        <v>293.04000000000002</v>
      </c>
      <c r="I124" s="2">
        <v>5567.76</v>
      </c>
      <c r="J124" s="3">
        <v>0</v>
      </c>
      <c r="K124" s="9">
        <v>5567.76</v>
      </c>
    </row>
    <row r="125" spans="1:11" x14ac:dyDescent="0.3">
      <c r="A125" s="8">
        <v>45450</v>
      </c>
      <c r="B125" s="4" t="s">
        <v>169</v>
      </c>
      <c r="C125" s="4" t="s">
        <v>52</v>
      </c>
      <c r="D125" s="4" t="s">
        <v>41</v>
      </c>
      <c r="E125" s="4" t="s">
        <v>31</v>
      </c>
      <c r="F125" s="4" t="s">
        <v>15</v>
      </c>
      <c r="G125" s="4">
        <v>12</v>
      </c>
      <c r="H125" s="5">
        <v>417.53</v>
      </c>
      <c r="I125" s="5">
        <v>5010.3599999999997</v>
      </c>
      <c r="J125" s="6">
        <v>0</v>
      </c>
      <c r="K125" s="10">
        <v>5010.3599999999997</v>
      </c>
    </row>
    <row r="126" spans="1:11" x14ac:dyDescent="0.3">
      <c r="A126" s="7">
        <v>45451</v>
      </c>
      <c r="B126" s="1" t="s">
        <v>170</v>
      </c>
      <c r="C126" s="1" t="s">
        <v>26</v>
      </c>
      <c r="D126" s="1" t="s">
        <v>18</v>
      </c>
      <c r="E126" s="1" t="s">
        <v>14</v>
      </c>
      <c r="F126" s="1" t="s">
        <v>15</v>
      </c>
      <c r="G126" s="1">
        <v>8</v>
      </c>
      <c r="H126" s="2">
        <v>496.21</v>
      </c>
      <c r="I126" s="2">
        <v>3969.68</v>
      </c>
      <c r="J126" s="3">
        <v>0</v>
      </c>
      <c r="K126" s="9">
        <v>3969.68</v>
      </c>
    </row>
    <row r="127" spans="1:11" x14ac:dyDescent="0.3">
      <c r="A127" s="8">
        <v>45452</v>
      </c>
      <c r="B127" s="4" t="s">
        <v>171</v>
      </c>
      <c r="C127" s="4" t="s">
        <v>154</v>
      </c>
      <c r="D127" s="4" t="s">
        <v>41</v>
      </c>
      <c r="E127" s="4" t="s">
        <v>14</v>
      </c>
      <c r="F127" s="4" t="s">
        <v>19</v>
      </c>
      <c r="G127" s="4">
        <v>7</v>
      </c>
      <c r="H127" s="5">
        <v>211.08</v>
      </c>
      <c r="I127" s="5">
        <v>1477.56</v>
      </c>
      <c r="J127" s="6">
        <v>20</v>
      </c>
      <c r="K127" s="10">
        <v>1182.05</v>
      </c>
    </row>
    <row r="128" spans="1:11" x14ac:dyDescent="0.3">
      <c r="A128" s="7">
        <v>45453</v>
      </c>
      <c r="B128" s="1" t="s">
        <v>172</v>
      </c>
      <c r="C128" s="1" t="s">
        <v>26</v>
      </c>
      <c r="D128" s="1" t="s">
        <v>18</v>
      </c>
      <c r="E128" s="1" t="s">
        <v>23</v>
      </c>
      <c r="F128" s="1" t="s">
        <v>34</v>
      </c>
      <c r="G128" s="1">
        <v>7</v>
      </c>
      <c r="H128" s="2">
        <v>371.92</v>
      </c>
      <c r="I128" s="2">
        <v>2603.44</v>
      </c>
      <c r="J128" s="3">
        <v>10</v>
      </c>
      <c r="K128" s="9">
        <v>2343.1</v>
      </c>
    </row>
    <row r="129" spans="1:11" x14ac:dyDescent="0.3">
      <c r="A129" s="8">
        <v>45459</v>
      </c>
      <c r="B129" s="4" t="s">
        <v>173</v>
      </c>
      <c r="C129" s="4" t="s">
        <v>37</v>
      </c>
      <c r="D129" s="4" t="s">
        <v>22</v>
      </c>
      <c r="E129" s="4" t="s">
        <v>23</v>
      </c>
      <c r="F129" s="4" t="s">
        <v>24</v>
      </c>
      <c r="G129" s="4">
        <v>17</v>
      </c>
      <c r="H129" s="5">
        <v>238.74</v>
      </c>
      <c r="I129" s="5">
        <v>4058.58</v>
      </c>
      <c r="J129" s="6">
        <v>10</v>
      </c>
      <c r="K129" s="10">
        <v>3652.72</v>
      </c>
    </row>
    <row r="130" spans="1:11" x14ac:dyDescent="0.3">
      <c r="A130" s="7">
        <v>45459</v>
      </c>
      <c r="B130" s="1" t="s">
        <v>174</v>
      </c>
      <c r="C130" s="1" t="s">
        <v>115</v>
      </c>
      <c r="D130" s="1" t="s">
        <v>18</v>
      </c>
      <c r="E130" s="1" t="s">
        <v>31</v>
      </c>
      <c r="F130" s="1" t="s">
        <v>34</v>
      </c>
      <c r="G130" s="1">
        <v>5</v>
      </c>
      <c r="H130" s="2">
        <v>243.95</v>
      </c>
      <c r="I130" s="2">
        <v>1219.75</v>
      </c>
      <c r="J130" s="3">
        <v>5</v>
      </c>
      <c r="K130" s="9">
        <v>1158.76</v>
      </c>
    </row>
    <row r="131" spans="1:11" x14ac:dyDescent="0.3">
      <c r="A131" s="8">
        <v>45461</v>
      </c>
      <c r="B131" s="4" t="s">
        <v>175</v>
      </c>
      <c r="C131" s="4" t="s">
        <v>21</v>
      </c>
      <c r="D131" s="4" t="s">
        <v>22</v>
      </c>
      <c r="E131" s="4" t="s">
        <v>27</v>
      </c>
      <c r="F131" s="4" t="s">
        <v>44</v>
      </c>
      <c r="G131" s="4">
        <v>9</v>
      </c>
      <c r="H131" s="5">
        <v>122.96</v>
      </c>
      <c r="I131" s="5">
        <v>1106.6400000000001</v>
      </c>
      <c r="J131" s="6">
        <v>5</v>
      </c>
      <c r="K131" s="10">
        <v>1051.31</v>
      </c>
    </row>
    <row r="132" spans="1:11" x14ac:dyDescent="0.3">
      <c r="A132" s="7">
        <v>45464</v>
      </c>
      <c r="B132" s="1" t="s">
        <v>176</v>
      </c>
      <c r="C132" s="1" t="s">
        <v>154</v>
      </c>
      <c r="D132" s="1" t="s">
        <v>41</v>
      </c>
      <c r="E132" s="1" t="s">
        <v>14</v>
      </c>
      <c r="F132" s="1" t="s">
        <v>34</v>
      </c>
      <c r="G132" s="1">
        <v>20</v>
      </c>
      <c r="H132" s="2">
        <v>271.72000000000003</v>
      </c>
      <c r="I132" s="2">
        <v>5434.4</v>
      </c>
      <c r="J132" s="3">
        <v>15</v>
      </c>
      <c r="K132" s="9">
        <v>4619.24</v>
      </c>
    </row>
    <row r="133" spans="1:11" x14ac:dyDescent="0.3">
      <c r="A133" s="8">
        <v>45464</v>
      </c>
      <c r="B133" s="4" t="s">
        <v>177</v>
      </c>
      <c r="C133" s="4" t="s">
        <v>115</v>
      </c>
      <c r="D133" s="4" t="s">
        <v>18</v>
      </c>
      <c r="E133" s="4" t="s">
        <v>27</v>
      </c>
      <c r="F133" s="4" t="s">
        <v>34</v>
      </c>
      <c r="G133" s="4">
        <v>16</v>
      </c>
      <c r="H133" s="5">
        <v>113.94</v>
      </c>
      <c r="I133" s="5">
        <v>1823.04</v>
      </c>
      <c r="J133" s="6">
        <v>10</v>
      </c>
      <c r="K133" s="10">
        <v>1640.74</v>
      </c>
    </row>
    <row r="134" spans="1:11" x14ac:dyDescent="0.3">
      <c r="A134" s="7">
        <v>45465</v>
      </c>
      <c r="B134" s="1" t="s">
        <v>178</v>
      </c>
      <c r="C134" s="1" t="s">
        <v>65</v>
      </c>
      <c r="D134" s="1" t="s">
        <v>41</v>
      </c>
      <c r="E134" s="1" t="s">
        <v>27</v>
      </c>
      <c r="F134" s="1" t="s">
        <v>19</v>
      </c>
      <c r="G134" s="1">
        <v>18</v>
      </c>
      <c r="H134" s="2">
        <v>196.2</v>
      </c>
      <c r="I134" s="2">
        <v>3531.6</v>
      </c>
      <c r="J134" s="3">
        <v>10</v>
      </c>
      <c r="K134" s="9">
        <v>3178.44</v>
      </c>
    </row>
    <row r="135" spans="1:11" x14ac:dyDescent="0.3">
      <c r="A135" s="8">
        <v>45465</v>
      </c>
      <c r="B135" s="4" t="s">
        <v>179</v>
      </c>
      <c r="C135" s="4" t="s">
        <v>12</v>
      </c>
      <c r="D135" s="4" t="s">
        <v>13</v>
      </c>
      <c r="E135" s="4" t="s">
        <v>23</v>
      </c>
      <c r="F135" s="4" t="s">
        <v>15</v>
      </c>
      <c r="G135" s="4">
        <v>17</v>
      </c>
      <c r="H135" s="5">
        <v>320.27999999999997</v>
      </c>
      <c r="I135" s="5">
        <v>5444.76</v>
      </c>
      <c r="J135" s="6">
        <v>20</v>
      </c>
      <c r="K135" s="10">
        <v>4355.8100000000004</v>
      </c>
    </row>
    <row r="136" spans="1:11" x14ac:dyDescent="0.3">
      <c r="A136" s="7">
        <v>45466</v>
      </c>
      <c r="B136" s="1" t="s">
        <v>180</v>
      </c>
      <c r="C136" s="1" t="s">
        <v>54</v>
      </c>
      <c r="D136" s="1" t="s">
        <v>22</v>
      </c>
      <c r="E136" s="1" t="s">
        <v>27</v>
      </c>
      <c r="F136" s="1" t="s">
        <v>42</v>
      </c>
      <c r="G136" s="1">
        <v>1</v>
      </c>
      <c r="H136" s="2">
        <v>263.14999999999998</v>
      </c>
      <c r="I136" s="2">
        <v>263.14999999999998</v>
      </c>
      <c r="J136" s="3">
        <v>5</v>
      </c>
      <c r="K136" s="9">
        <v>249.99</v>
      </c>
    </row>
    <row r="137" spans="1:11" x14ac:dyDescent="0.3">
      <c r="A137" s="8">
        <v>45466</v>
      </c>
      <c r="B137" s="4" t="s">
        <v>181</v>
      </c>
      <c r="C137" s="4" t="s">
        <v>59</v>
      </c>
      <c r="D137" s="4" t="s">
        <v>13</v>
      </c>
      <c r="E137" s="4" t="s">
        <v>27</v>
      </c>
      <c r="F137" s="4" t="s">
        <v>24</v>
      </c>
      <c r="G137" s="4">
        <v>4</v>
      </c>
      <c r="H137" s="5">
        <v>412.84</v>
      </c>
      <c r="I137" s="5">
        <v>1651.36</v>
      </c>
      <c r="J137" s="6">
        <v>15</v>
      </c>
      <c r="K137" s="10">
        <v>1403.66</v>
      </c>
    </row>
    <row r="138" spans="1:11" x14ac:dyDescent="0.3">
      <c r="A138" s="7">
        <v>45467</v>
      </c>
      <c r="B138" s="1" t="s">
        <v>182</v>
      </c>
      <c r="C138" s="1" t="s">
        <v>12</v>
      </c>
      <c r="D138" s="1" t="s">
        <v>13</v>
      </c>
      <c r="E138" s="1" t="s">
        <v>38</v>
      </c>
      <c r="F138" s="1" t="s">
        <v>24</v>
      </c>
      <c r="G138" s="1">
        <v>9</v>
      </c>
      <c r="H138" s="2">
        <v>453.61</v>
      </c>
      <c r="I138" s="2">
        <v>4082.49</v>
      </c>
      <c r="J138" s="3">
        <v>0</v>
      </c>
      <c r="K138" s="9">
        <v>4082.49</v>
      </c>
    </row>
    <row r="139" spans="1:11" x14ac:dyDescent="0.3">
      <c r="A139" s="8">
        <v>45468</v>
      </c>
      <c r="B139" s="4" t="s">
        <v>183</v>
      </c>
      <c r="C139" s="4" t="s">
        <v>21</v>
      </c>
      <c r="D139" s="4" t="s">
        <v>22</v>
      </c>
      <c r="E139" s="4" t="s">
        <v>27</v>
      </c>
      <c r="F139" s="4" t="s">
        <v>24</v>
      </c>
      <c r="G139" s="4">
        <v>10</v>
      </c>
      <c r="H139" s="5">
        <v>107.62</v>
      </c>
      <c r="I139" s="5">
        <v>1076.2</v>
      </c>
      <c r="J139" s="6">
        <v>15</v>
      </c>
      <c r="K139" s="10">
        <v>914.77</v>
      </c>
    </row>
    <row r="140" spans="1:11" x14ac:dyDescent="0.3">
      <c r="A140" s="7">
        <v>45468</v>
      </c>
      <c r="B140" s="1" t="s">
        <v>184</v>
      </c>
      <c r="C140" s="1" t="s">
        <v>47</v>
      </c>
      <c r="D140" s="1" t="s">
        <v>13</v>
      </c>
      <c r="E140" s="1" t="s">
        <v>38</v>
      </c>
      <c r="F140" s="1" t="s">
        <v>34</v>
      </c>
      <c r="G140" s="1">
        <v>5</v>
      </c>
      <c r="H140" s="2">
        <v>221.98</v>
      </c>
      <c r="I140" s="2">
        <v>1109.9000000000001</v>
      </c>
      <c r="J140" s="3">
        <v>0</v>
      </c>
      <c r="K140" s="9">
        <v>1109.9000000000001</v>
      </c>
    </row>
    <row r="141" spans="1:11" x14ac:dyDescent="0.3">
      <c r="A141" s="8">
        <v>45468</v>
      </c>
      <c r="B141" s="4" t="s">
        <v>185</v>
      </c>
      <c r="C141" s="4" t="s">
        <v>12</v>
      </c>
      <c r="D141" s="4" t="s">
        <v>13</v>
      </c>
      <c r="E141" s="4" t="s">
        <v>31</v>
      </c>
      <c r="F141" s="4" t="s">
        <v>44</v>
      </c>
      <c r="G141" s="4">
        <v>3</v>
      </c>
      <c r="H141" s="5">
        <v>179.72</v>
      </c>
      <c r="I141" s="5">
        <v>539.16</v>
      </c>
      <c r="J141" s="6">
        <v>15</v>
      </c>
      <c r="K141" s="10">
        <v>458.29</v>
      </c>
    </row>
    <row r="142" spans="1:11" x14ac:dyDescent="0.3">
      <c r="A142" s="7">
        <v>45469</v>
      </c>
      <c r="B142" s="1" t="s">
        <v>186</v>
      </c>
      <c r="C142" s="1" t="s">
        <v>33</v>
      </c>
      <c r="D142" s="1" t="s">
        <v>22</v>
      </c>
      <c r="E142" s="1" t="s">
        <v>27</v>
      </c>
      <c r="F142" s="1" t="s">
        <v>34</v>
      </c>
      <c r="G142" s="1">
        <v>18</v>
      </c>
      <c r="H142" s="2">
        <v>144.47999999999999</v>
      </c>
      <c r="I142" s="2">
        <v>2600.64</v>
      </c>
      <c r="J142" s="3">
        <v>10</v>
      </c>
      <c r="K142" s="9">
        <v>2340.58</v>
      </c>
    </row>
    <row r="143" spans="1:11" x14ac:dyDescent="0.3">
      <c r="A143" s="8">
        <v>45470</v>
      </c>
      <c r="B143" s="4" t="s">
        <v>187</v>
      </c>
      <c r="C143" s="4" t="s">
        <v>40</v>
      </c>
      <c r="D143" s="4" t="s">
        <v>41</v>
      </c>
      <c r="E143" s="4" t="s">
        <v>27</v>
      </c>
      <c r="F143" s="4" t="s">
        <v>19</v>
      </c>
      <c r="G143" s="4">
        <v>4</v>
      </c>
      <c r="H143" s="5">
        <v>430.29</v>
      </c>
      <c r="I143" s="5">
        <v>1721.16</v>
      </c>
      <c r="J143" s="6">
        <v>10</v>
      </c>
      <c r="K143" s="10">
        <v>1549.04</v>
      </c>
    </row>
    <row r="144" spans="1:11" x14ac:dyDescent="0.3">
      <c r="A144" s="7">
        <v>45471</v>
      </c>
      <c r="B144" s="1" t="s">
        <v>188</v>
      </c>
      <c r="C144" s="1" t="s">
        <v>49</v>
      </c>
      <c r="D144" s="1" t="s">
        <v>41</v>
      </c>
      <c r="E144" s="1" t="s">
        <v>27</v>
      </c>
      <c r="F144" s="1" t="s">
        <v>15</v>
      </c>
      <c r="G144" s="1">
        <v>4</v>
      </c>
      <c r="H144" s="2">
        <v>439.75</v>
      </c>
      <c r="I144" s="2">
        <v>1759</v>
      </c>
      <c r="J144" s="3">
        <v>10</v>
      </c>
      <c r="K144" s="9">
        <v>1583.1</v>
      </c>
    </row>
    <row r="145" spans="1:11" x14ac:dyDescent="0.3">
      <c r="A145" s="8">
        <v>45471</v>
      </c>
      <c r="B145" s="4" t="s">
        <v>189</v>
      </c>
      <c r="C145" s="4" t="s">
        <v>59</v>
      </c>
      <c r="D145" s="4" t="s">
        <v>13</v>
      </c>
      <c r="E145" s="4" t="s">
        <v>31</v>
      </c>
      <c r="F145" s="4" t="s">
        <v>15</v>
      </c>
      <c r="G145" s="4">
        <v>8</v>
      </c>
      <c r="H145" s="5">
        <v>107.69</v>
      </c>
      <c r="I145" s="5">
        <v>861.52</v>
      </c>
      <c r="J145" s="6">
        <v>0</v>
      </c>
      <c r="K145" s="10">
        <v>861.52</v>
      </c>
    </row>
    <row r="146" spans="1:11" x14ac:dyDescent="0.3">
      <c r="A146" s="7">
        <v>45477</v>
      </c>
      <c r="B146" s="1" t="s">
        <v>190</v>
      </c>
      <c r="C146" s="1" t="s">
        <v>17</v>
      </c>
      <c r="D146" s="1" t="s">
        <v>18</v>
      </c>
      <c r="E146" s="1" t="s">
        <v>38</v>
      </c>
      <c r="F146" s="1" t="s">
        <v>19</v>
      </c>
      <c r="G146" s="1">
        <v>12</v>
      </c>
      <c r="H146" s="2">
        <v>39.67</v>
      </c>
      <c r="I146" s="2">
        <v>476.04</v>
      </c>
      <c r="J146" s="3">
        <v>10</v>
      </c>
      <c r="K146" s="9">
        <v>428.44</v>
      </c>
    </row>
    <row r="147" spans="1:11" x14ac:dyDescent="0.3">
      <c r="A147" s="8">
        <v>45477</v>
      </c>
      <c r="B147" s="4" t="s">
        <v>191</v>
      </c>
      <c r="C147" s="4" t="s">
        <v>37</v>
      </c>
      <c r="D147" s="4" t="s">
        <v>22</v>
      </c>
      <c r="E147" s="4" t="s">
        <v>23</v>
      </c>
      <c r="F147" s="4" t="s">
        <v>44</v>
      </c>
      <c r="G147" s="4">
        <v>16</v>
      </c>
      <c r="H147" s="5">
        <v>104.08</v>
      </c>
      <c r="I147" s="5">
        <v>1665.28</v>
      </c>
      <c r="J147" s="6">
        <v>5</v>
      </c>
      <c r="K147" s="10">
        <v>1582.02</v>
      </c>
    </row>
    <row r="148" spans="1:11" x14ac:dyDescent="0.3">
      <c r="A148" s="7">
        <v>45477</v>
      </c>
      <c r="B148" s="1" t="s">
        <v>192</v>
      </c>
      <c r="C148" s="1" t="s">
        <v>49</v>
      </c>
      <c r="D148" s="1" t="s">
        <v>41</v>
      </c>
      <c r="E148" s="1" t="s">
        <v>31</v>
      </c>
      <c r="F148" s="1" t="s">
        <v>42</v>
      </c>
      <c r="G148" s="1">
        <v>5</v>
      </c>
      <c r="H148" s="2">
        <v>342.74</v>
      </c>
      <c r="I148" s="2">
        <v>1713.7</v>
      </c>
      <c r="J148" s="3">
        <v>10</v>
      </c>
      <c r="K148" s="9">
        <v>1542.33</v>
      </c>
    </row>
    <row r="149" spans="1:11" x14ac:dyDescent="0.3">
      <c r="A149" s="8">
        <v>45479</v>
      </c>
      <c r="B149" s="4" t="s">
        <v>193</v>
      </c>
      <c r="C149" s="4" t="s">
        <v>37</v>
      </c>
      <c r="D149" s="4" t="s">
        <v>22</v>
      </c>
      <c r="E149" s="4" t="s">
        <v>27</v>
      </c>
      <c r="F149" s="4" t="s">
        <v>24</v>
      </c>
      <c r="G149" s="4">
        <v>10</v>
      </c>
      <c r="H149" s="5">
        <v>375.81</v>
      </c>
      <c r="I149" s="5">
        <v>3758.1</v>
      </c>
      <c r="J149" s="6">
        <v>10</v>
      </c>
      <c r="K149" s="10">
        <v>3382.29</v>
      </c>
    </row>
    <row r="150" spans="1:11" x14ac:dyDescent="0.3">
      <c r="A150" s="7">
        <v>45479</v>
      </c>
      <c r="B150" s="1" t="s">
        <v>194</v>
      </c>
      <c r="C150" s="1" t="s">
        <v>115</v>
      </c>
      <c r="D150" s="1" t="s">
        <v>18</v>
      </c>
      <c r="E150" s="1" t="s">
        <v>31</v>
      </c>
      <c r="F150" s="1" t="s">
        <v>44</v>
      </c>
      <c r="G150" s="1">
        <v>18</v>
      </c>
      <c r="H150" s="2">
        <v>70.56</v>
      </c>
      <c r="I150" s="2">
        <v>1270.08</v>
      </c>
      <c r="J150" s="3">
        <v>10</v>
      </c>
      <c r="K150" s="9">
        <v>1143.07</v>
      </c>
    </row>
    <row r="151" spans="1:11" x14ac:dyDescent="0.3">
      <c r="A151" s="8">
        <v>45479</v>
      </c>
      <c r="B151" s="4" t="s">
        <v>195</v>
      </c>
      <c r="C151" s="4" t="s">
        <v>115</v>
      </c>
      <c r="D151" s="4" t="s">
        <v>18</v>
      </c>
      <c r="E151" s="4" t="s">
        <v>31</v>
      </c>
      <c r="F151" s="4" t="s">
        <v>42</v>
      </c>
      <c r="G151" s="4">
        <v>18</v>
      </c>
      <c r="H151" s="5">
        <v>105.38</v>
      </c>
      <c r="I151" s="5">
        <v>1896.84</v>
      </c>
      <c r="J151" s="6">
        <v>20</v>
      </c>
      <c r="K151" s="10">
        <v>1517.47</v>
      </c>
    </row>
    <row r="152" spans="1:11" x14ac:dyDescent="0.3">
      <c r="A152" s="7">
        <v>45481</v>
      </c>
      <c r="B152" s="1" t="s">
        <v>196</v>
      </c>
      <c r="C152" s="1" t="s">
        <v>49</v>
      </c>
      <c r="D152" s="1" t="s">
        <v>41</v>
      </c>
      <c r="E152" s="1" t="s">
        <v>23</v>
      </c>
      <c r="F152" s="1" t="s">
        <v>24</v>
      </c>
      <c r="G152" s="1">
        <v>4</v>
      </c>
      <c r="H152" s="2">
        <v>418.51</v>
      </c>
      <c r="I152" s="2">
        <v>1674.04</v>
      </c>
      <c r="J152" s="3">
        <v>20</v>
      </c>
      <c r="K152" s="9">
        <v>1339.23</v>
      </c>
    </row>
    <row r="153" spans="1:11" x14ac:dyDescent="0.3">
      <c r="A153" s="8">
        <v>45481</v>
      </c>
      <c r="B153" s="4" t="s">
        <v>197</v>
      </c>
      <c r="C153" s="4" t="s">
        <v>17</v>
      </c>
      <c r="D153" s="4" t="s">
        <v>18</v>
      </c>
      <c r="E153" s="4" t="s">
        <v>23</v>
      </c>
      <c r="F153" s="4" t="s">
        <v>24</v>
      </c>
      <c r="G153" s="4">
        <v>4</v>
      </c>
      <c r="H153" s="5">
        <v>141.06</v>
      </c>
      <c r="I153" s="5">
        <v>564.24</v>
      </c>
      <c r="J153" s="6">
        <v>5</v>
      </c>
      <c r="K153" s="10">
        <v>536.03</v>
      </c>
    </row>
    <row r="154" spans="1:11" x14ac:dyDescent="0.3">
      <c r="A154" s="7">
        <v>45482</v>
      </c>
      <c r="B154" s="1" t="s">
        <v>198</v>
      </c>
      <c r="C154" s="1" t="s">
        <v>21</v>
      </c>
      <c r="D154" s="1" t="s">
        <v>22</v>
      </c>
      <c r="E154" s="1" t="s">
        <v>14</v>
      </c>
      <c r="F154" s="1" t="s">
        <v>44</v>
      </c>
      <c r="G154" s="1">
        <v>20</v>
      </c>
      <c r="H154" s="2">
        <v>35.659999999999997</v>
      </c>
      <c r="I154" s="2">
        <v>713.2</v>
      </c>
      <c r="J154" s="3">
        <v>10</v>
      </c>
      <c r="K154" s="9">
        <v>641.88</v>
      </c>
    </row>
    <row r="155" spans="1:11" x14ac:dyDescent="0.3">
      <c r="A155" s="8">
        <v>45482</v>
      </c>
      <c r="B155" s="4" t="s">
        <v>199</v>
      </c>
      <c r="C155" s="4" t="s">
        <v>65</v>
      </c>
      <c r="D155" s="4" t="s">
        <v>41</v>
      </c>
      <c r="E155" s="4" t="s">
        <v>38</v>
      </c>
      <c r="F155" s="4" t="s">
        <v>34</v>
      </c>
      <c r="G155" s="4">
        <v>17</v>
      </c>
      <c r="H155" s="5">
        <v>189.81</v>
      </c>
      <c r="I155" s="5">
        <v>3226.77</v>
      </c>
      <c r="J155" s="6">
        <v>10</v>
      </c>
      <c r="K155" s="10">
        <v>2904.09</v>
      </c>
    </row>
    <row r="156" spans="1:11" x14ac:dyDescent="0.3">
      <c r="A156" s="7">
        <v>45483</v>
      </c>
      <c r="B156" s="1" t="s">
        <v>200</v>
      </c>
      <c r="C156" s="1" t="s">
        <v>52</v>
      </c>
      <c r="D156" s="1" t="s">
        <v>41</v>
      </c>
      <c r="E156" s="1" t="s">
        <v>14</v>
      </c>
      <c r="F156" s="1" t="s">
        <v>24</v>
      </c>
      <c r="G156" s="1">
        <v>3</v>
      </c>
      <c r="H156" s="2">
        <v>344.54</v>
      </c>
      <c r="I156" s="2">
        <v>1033.6199999999999</v>
      </c>
      <c r="J156" s="3">
        <v>20</v>
      </c>
      <c r="K156" s="9">
        <v>826.9</v>
      </c>
    </row>
    <row r="157" spans="1:11" x14ac:dyDescent="0.3">
      <c r="A157" s="8">
        <v>45485</v>
      </c>
      <c r="B157" s="4" t="s">
        <v>201</v>
      </c>
      <c r="C157" s="4" t="s">
        <v>40</v>
      </c>
      <c r="D157" s="4" t="s">
        <v>41</v>
      </c>
      <c r="E157" s="4" t="s">
        <v>23</v>
      </c>
      <c r="F157" s="4" t="s">
        <v>19</v>
      </c>
      <c r="G157" s="4">
        <v>8</v>
      </c>
      <c r="H157" s="5">
        <v>290.18</v>
      </c>
      <c r="I157" s="5">
        <v>2321.44</v>
      </c>
      <c r="J157" s="6">
        <v>5</v>
      </c>
      <c r="K157" s="10">
        <v>2205.37</v>
      </c>
    </row>
    <row r="158" spans="1:11" x14ac:dyDescent="0.3">
      <c r="A158" s="7">
        <v>45486</v>
      </c>
      <c r="B158" s="1" t="s">
        <v>202</v>
      </c>
      <c r="C158" s="1" t="s">
        <v>37</v>
      </c>
      <c r="D158" s="1" t="s">
        <v>22</v>
      </c>
      <c r="E158" s="1" t="s">
        <v>14</v>
      </c>
      <c r="F158" s="1" t="s">
        <v>44</v>
      </c>
      <c r="G158" s="1">
        <v>11</v>
      </c>
      <c r="H158" s="2">
        <v>383</v>
      </c>
      <c r="I158" s="2">
        <v>4213</v>
      </c>
      <c r="J158" s="3">
        <v>15</v>
      </c>
      <c r="K158" s="9">
        <v>3581.05</v>
      </c>
    </row>
    <row r="159" spans="1:11" x14ac:dyDescent="0.3">
      <c r="A159" s="8">
        <v>45487</v>
      </c>
      <c r="B159" s="4" t="s">
        <v>203</v>
      </c>
      <c r="C159" s="4" t="s">
        <v>115</v>
      </c>
      <c r="D159" s="4" t="s">
        <v>18</v>
      </c>
      <c r="E159" s="4" t="s">
        <v>23</v>
      </c>
      <c r="F159" s="4" t="s">
        <v>34</v>
      </c>
      <c r="G159" s="4">
        <v>15</v>
      </c>
      <c r="H159" s="5">
        <v>181.33</v>
      </c>
      <c r="I159" s="5">
        <v>2719.95</v>
      </c>
      <c r="J159" s="6">
        <v>5</v>
      </c>
      <c r="K159" s="10">
        <v>2583.9499999999998</v>
      </c>
    </row>
    <row r="160" spans="1:11" x14ac:dyDescent="0.3">
      <c r="A160" s="7">
        <v>45489</v>
      </c>
      <c r="B160" s="1" t="s">
        <v>204</v>
      </c>
      <c r="C160" s="1" t="s">
        <v>37</v>
      </c>
      <c r="D160" s="1" t="s">
        <v>22</v>
      </c>
      <c r="E160" s="1" t="s">
        <v>14</v>
      </c>
      <c r="F160" s="1" t="s">
        <v>19</v>
      </c>
      <c r="G160" s="1">
        <v>16</v>
      </c>
      <c r="H160" s="2">
        <v>190</v>
      </c>
      <c r="I160" s="2">
        <v>3040</v>
      </c>
      <c r="J160" s="3">
        <v>20</v>
      </c>
      <c r="K160" s="9">
        <v>2432</v>
      </c>
    </row>
    <row r="161" spans="1:11" x14ac:dyDescent="0.3">
      <c r="A161" s="8">
        <v>45495</v>
      </c>
      <c r="B161" s="4" t="s">
        <v>205</v>
      </c>
      <c r="C161" s="4" t="s">
        <v>59</v>
      </c>
      <c r="D161" s="4" t="s">
        <v>13</v>
      </c>
      <c r="E161" s="4" t="s">
        <v>38</v>
      </c>
      <c r="F161" s="4" t="s">
        <v>19</v>
      </c>
      <c r="G161" s="4">
        <v>8</v>
      </c>
      <c r="H161" s="5">
        <v>59.93</v>
      </c>
      <c r="I161" s="5">
        <v>479.44</v>
      </c>
      <c r="J161" s="6">
        <v>10</v>
      </c>
      <c r="K161" s="10">
        <v>431.5</v>
      </c>
    </row>
    <row r="162" spans="1:11" x14ac:dyDescent="0.3">
      <c r="A162" s="7">
        <v>45498</v>
      </c>
      <c r="B162" s="1" t="s">
        <v>206</v>
      </c>
      <c r="C162" s="1" t="s">
        <v>26</v>
      </c>
      <c r="D162" s="1" t="s">
        <v>18</v>
      </c>
      <c r="E162" s="1" t="s">
        <v>23</v>
      </c>
      <c r="F162" s="1" t="s">
        <v>42</v>
      </c>
      <c r="G162" s="1">
        <v>20</v>
      </c>
      <c r="H162" s="2">
        <v>29.47</v>
      </c>
      <c r="I162" s="2">
        <v>589.4</v>
      </c>
      <c r="J162" s="3">
        <v>0</v>
      </c>
      <c r="K162" s="9">
        <v>589.4</v>
      </c>
    </row>
    <row r="163" spans="1:11" x14ac:dyDescent="0.3">
      <c r="A163" s="8">
        <v>45500</v>
      </c>
      <c r="B163" s="4" t="s">
        <v>207</v>
      </c>
      <c r="C163" s="4" t="s">
        <v>33</v>
      </c>
      <c r="D163" s="4" t="s">
        <v>22</v>
      </c>
      <c r="E163" s="4" t="s">
        <v>27</v>
      </c>
      <c r="F163" s="4" t="s">
        <v>34</v>
      </c>
      <c r="G163" s="4">
        <v>15</v>
      </c>
      <c r="H163" s="5">
        <v>227.9</v>
      </c>
      <c r="I163" s="5">
        <v>3418.5</v>
      </c>
      <c r="J163" s="6">
        <v>5</v>
      </c>
      <c r="K163" s="10">
        <v>3247.57</v>
      </c>
    </row>
    <row r="164" spans="1:11" x14ac:dyDescent="0.3">
      <c r="A164" s="7">
        <v>45502</v>
      </c>
      <c r="B164" s="1" t="s">
        <v>208</v>
      </c>
      <c r="C164" s="1" t="s">
        <v>40</v>
      </c>
      <c r="D164" s="1" t="s">
        <v>41</v>
      </c>
      <c r="E164" s="1" t="s">
        <v>14</v>
      </c>
      <c r="F164" s="1" t="s">
        <v>42</v>
      </c>
      <c r="G164" s="1">
        <v>2</v>
      </c>
      <c r="H164" s="2">
        <v>232.86</v>
      </c>
      <c r="I164" s="2">
        <v>465.72</v>
      </c>
      <c r="J164" s="3">
        <v>10</v>
      </c>
      <c r="K164" s="9">
        <v>419.15</v>
      </c>
    </row>
    <row r="165" spans="1:11" x14ac:dyDescent="0.3">
      <c r="A165" s="8">
        <v>45502</v>
      </c>
      <c r="B165" s="4" t="s">
        <v>209</v>
      </c>
      <c r="C165" s="4" t="s">
        <v>17</v>
      </c>
      <c r="D165" s="4" t="s">
        <v>18</v>
      </c>
      <c r="E165" s="4" t="s">
        <v>14</v>
      </c>
      <c r="F165" s="4" t="s">
        <v>19</v>
      </c>
      <c r="G165" s="4">
        <v>13</v>
      </c>
      <c r="H165" s="5">
        <v>199.18</v>
      </c>
      <c r="I165" s="5">
        <v>2589.34</v>
      </c>
      <c r="J165" s="6">
        <v>5</v>
      </c>
      <c r="K165" s="10">
        <v>2459.87</v>
      </c>
    </row>
    <row r="166" spans="1:11" x14ac:dyDescent="0.3">
      <c r="A166" s="7">
        <v>45503</v>
      </c>
      <c r="B166" s="1" t="s">
        <v>210</v>
      </c>
      <c r="C166" s="1" t="s">
        <v>29</v>
      </c>
      <c r="D166" s="1" t="s">
        <v>18</v>
      </c>
      <c r="E166" s="1" t="s">
        <v>27</v>
      </c>
      <c r="F166" s="1" t="s">
        <v>24</v>
      </c>
      <c r="G166" s="1">
        <v>8</v>
      </c>
      <c r="H166" s="2">
        <v>140.72999999999999</v>
      </c>
      <c r="I166" s="2">
        <v>1125.8399999999999</v>
      </c>
      <c r="J166" s="3">
        <v>0</v>
      </c>
      <c r="K166" s="9">
        <v>1125.8399999999999</v>
      </c>
    </row>
    <row r="167" spans="1:11" x14ac:dyDescent="0.3">
      <c r="A167" s="8">
        <v>45503</v>
      </c>
      <c r="B167" s="4" t="s">
        <v>211</v>
      </c>
      <c r="C167" s="4" t="s">
        <v>21</v>
      </c>
      <c r="D167" s="4" t="s">
        <v>22</v>
      </c>
      <c r="E167" s="4" t="s">
        <v>14</v>
      </c>
      <c r="F167" s="4" t="s">
        <v>24</v>
      </c>
      <c r="G167" s="4">
        <v>4</v>
      </c>
      <c r="H167" s="5">
        <v>163.15</v>
      </c>
      <c r="I167" s="5">
        <v>652.6</v>
      </c>
      <c r="J167" s="6">
        <v>10</v>
      </c>
      <c r="K167" s="10">
        <v>587.34</v>
      </c>
    </row>
    <row r="168" spans="1:11" x14ac:dyDescent="0.3">
      <c r="A168" s="7">
        <v>45504</v>
      </c>
      <c r="B168" s="1" t="s">
        <v>212</v>
      </c>
      <c r="C168" s="1" t="s">
        <v>29</v>
      </c>
      <c r="D168" s="1" t="s">
        <v>18</v>
      </c>
      <c r="E168" s="1" t="s">
        <v>14</v>
      </c>
      <c r="F168" s="1" t="s">
        <v>24</v>
      </c>
      <c r="G168" s="1">
        <v>19</v>
      </c>
      <c r="H168" s="2">
        <v>473.57</v>
      </c>
      <c r="I168" s="2">
        <v>8997.83</v>
      </c>
      <c r="J168" s="3">
        <v>0</v>
      </c>
      <c r="K168" s="9">
        <v>8997.83</v>
      </c>
    </row>
    <row r="169" spans="1:11" x14ac:dyDescent="0.3">
      <c r="A169" s="8">
        <v>45504</v>
      </c>
      <c r="B169" s="4" t="s">
        <v>213</v>
      </c>
      <c r="C169" s="4" t="s">
        <v>52</v>
      </c>
      <c r="D169" s="4" t="s">
        <v>41</v>
      </c>
      <c r="E169" s="4" t="s">
        <v>23</v>
      </c>
      <c r="F169" s="4" t="s">
        <v>24</v>
      </c>
      <c r="G169" s="4">
        <v>18</v>
      </c>
      <c r="H169" s="5">
        <v>80.87</v>
      </c>
      <c r="I169" s="5">
        <v>1455.66</v>
      </c>
      <c r="J169" s="6">
        <v>5</v>
      </c>
      <c r="K169" s="10">
        <v>1382.88</v>
      </c>
    </row>
    <row r="170" spans="1:11" x14ac:dyDescent="0.3">
      <c r="A170" s="7">
        <v>45506</v>
      </c>
      <c r="B170" s="1" t="s">
        <v>214</v>
      </c>
      <c r="C170" s="1" t="s">
        <v>83</v>
      </c>
      <c r="D170" s="1" t="s">
        <v>22</v>
      </c>
      <c r="E170" s="1" t="s">
        <v>23</v>
      </c>
      <c r="F170" s="1" t="s">
        <v>19</v>
      </c>
      <c r="G170" s="1">
        <v>11</v>
      </c>
      <c r="H170" s="2">
        <v>126.96</v>
      </c>
      <c r="I170" s="2">
        <v>1396.56</v>
      </c>
      <c r="J170" s="3">
        <v>15</v>
      </c>
      <c r="K170" s="9">
        <v>1187.08</v>
      </c>
    </row>
    <row r="171" spans="1:11" x14ac:dyDescent="0.3">
      <c r="A171" s="8">
        <v>45507</v>
      </c>
      <c r="B171" s="4" t="s">
        <v>215</v>
      </c>
      <c r="C171" s="4" t="s">
        <v>154</v>
      </c>
      <c r="D171" s="4" t="s">
        <v>41</v>
      </c>
      <c r="E171" s="4" t="s">
        <v>38</v>
      </c>
      <c r="F171" s="4" t="s">
        <v>42</v>
      </c>
      <c r="G171" s="4">
        <v>10</v>
      </c>
      <c r="H171" s="5">
        <v>208.98</v>
      </c>
      <c r="I171" s="5">
        <v>2089.8000000000002</v>
      </c>
      <c r="J171" s="6">
        <v>0</v>
      </c>
      <c r="K171" s="10">
        <v>2089.8000000000002</v>
      </c>
    </row>
    <row r="172" spans="1:11" x14ac:dyDescent="0.3">
      <c r="A172" s="7">
        <v>45508</v>
      </c>
      <c r="B172" s="1" t="s">
        <v>216</v>
      </c>
      <c r="C172" s="1" t="s">
        <v>47</v>
      </c>
      <c r="D172" s="1" t="s">
        <v>13</v>
      </c>
      <c r="E172" s="1" t="s">
        <v>23</v>
      </c>
      <c r="F172" s="1" t="s">
        <v>19</v>
      </c>
      <c r="G172" s="1">
        <v>10</v>
      </c>
      <c r="H172" s="2">
        <v>205.51</v>
      </c>
      <c r="I172" s="2">
        <v>2055.1</v>
      </c>
      <c r="J172" s="3">
        <v>10</v>
      </c>
      <c r="K172" s="9">
        <v>1849.59</v>
      </c>
    </row>
    <row r="173" spans="1:11" x14ac:dyDescent="0.3">
      <c r="A173" s="8">
        <v>45512</v>
      </c>
      <c r="B173" s="4" t="s">
        <v>217</v>
      </c>
      <c r="C173" s="4" t="s">
        <v>76</v>
      </c>
      <c r="D173" s="4" t="s">
        <v>18</v>
      </c>
      <c r="E173" s="4" t="s">
        <v>38</v>
      </c>
      <c r="F173" s="4" t="s">
        <v>19</v>
      </c>
      <c r="G173" s="4">
        <v>7</v>
      </c>
      <c r="H173" s="5">
        <v>220.73</v>
      </c>
      <c r="I173" s="5">
        <v>1545.11</v>
      </c>
      <c r="J173" s="6">
        <v>5</v>
      </c>
      <c r="K173" s="10">
        <v>1467.85</v>
      </c>
    </row>
    <row r="174" spans="1:11" x14ac:dyDescent="0.3">
      <c r="A174" s="7">
        <v>45512</v>
      </c>
      <c r="B174" s="1" t="s">
        <v>218</v>
      </c>
      <c r="C174" s="1" t="s">
        <v>68</v>
      </c>
      <c r="D174" s="1" t="s">
        <v>13</v>
      </c>
      <c r="E174" s="1" t="s">
        <v>14</v>
      </c>
      <c r="F174" s="1" t="s">
        <v>42</v>
      </c>
      <c r="G174" s="1">
        <v>8</v>
      </c>
      <c r="H174" s="2">
        <v>255.13</v>
      </c>
      <c r="I174" s="2">
        <v>2041.04</v>
      </c>
      <c r="J174" s="3">
        <v>10</v>
      </c>
      <c r="K174" s="9">
        <v>1836.94</v>
      </c>
    </row>
    <row r="175" spans="1:11" x14ac:dyDescent="0.3">
      <c r="A175" s="8">
        <v>45515</v>
      </c>
      <c r="B175" s="4" t="s">
        <v>219</v>
      </c>
      <c r="C175" s="4" t="s">
        <v>115</v>
      </c>
      <c r="D175" s="4" t="s">
        <v>18</v>
      </c>
      <c r="E175" s="4" t="s">
        <v>38</v>
      </c>
      <c r="F175" s="4" t="s">
        <v>34</v>
      </c>
      <c r="G175" s="4">
        <v>9</v>
      </c>
      <c r="H175" s="5">
        <v>31.75</v>
      </c>
      <c r="I175" s="5">
        <v>285.75</v>
      </c>
      <c r="J175" s="6">
        <v>15</v>
      </c>
      <c r="K175" s="10">
        <v>242.89</v>
      </c>
    </row>
    <row r="176" spans="1:11" x14ac:dyDescent="0.3">
      <c r="A176" s="7">
        <v>45516</v>
      </c>
      <c r="B176" s="1" t="s">
        <v>220</v>
      </c>
      <c r="C176" s="1" t="s">
        <v>65</v>
      </c>
      <c r="D176" s="1" t="s">
        <v>41</v>
      </c>
      <c r="E176" s="1" t="s">
        <v>23</v>
      </c>
      <c r="F176" s="1" t="s">
        <v>34</v>
      </c>
      <c r="G176" s="1">
        <v>3</v>
      </c>
      <c r="H176" s="2">
        <v>175.66</v>
      </c>
      <c r="I176" s="2">
        <v>526.98</v>
      </c>
      <c r="J176" s="3">
        <v>20</v>
      </c>
      <c r="K176" s="9">
        <v>421.58</v>
      </c>
    </row>
    <row r="177" spans="1:11" x14ac:dyDescent="0.3">
      <c r="A177" s="8">
        <v>45516</v>
      </c>
      <c r="B177" s="4" t="s">
        <v>221</v>
      </c>
      <c r="C177" s="4" t="s">
        <v>65</v>
      </c>
      <c r="D177" s="4" t="s">
        <v>41</v>
      </c>
      <c r="E177" s="4" t="s">
        <v>31</v>
      </c>
      <c r="F177" s="4" t="s">
        <v>19</v>
      </c>
      <c r="G177" s="4">
        <v>20</v>
      </c>
      <c r="H177" s="5">
        <v>401.66</v>
      </c>
      <c r="I177" s="5">
        <v>8033.2</v>
      </c>
      <c r="J177" s="6">
        <v>5</v>
      </c>
      <c r="K177" s="10">
        <v>7631.54</v>
      </c>
    </row>
    <row r="178" spans="1:11" x14ac:dyDescent="0.3">
      <c r="A178" s="7">
        <v>45518</v>
      </c>
      <c r="B178" s="1" t="s">
        <v>222</v>
      </c>
      <c r="C178" s="1" t="s">
        <v>154</v>
      </c>
      <c r="D178" s="1" t="s">
        <v>41</v>
      </c>
      <c r="E178" s="1" t="s">
        <v>38</v>
      </c>
      <c r="F178" s="1" t="s">
        <v>24</v>
      </c>
      <c r="G178" s="1">
        <v>6</v>
      </c>
      <c r="H178" s="2">
        <v>332.84</v>
      </c>
      <c r="I178" s="2">
        <v>1997.04</v>
      </c>
      <c r="J178" s="3">
        <v>10</v>
      </c>
      <c r="K178" s="9">
        <v>1797.34</v>
      </c>
    </row>
    <row r="179" spans="1:11" x14ac:dyDescent="0.3">
      <c r="A179" s="8">
        <v>45519</v>
      </c>
      <c r="B179" s="4" t="s">
        <v>223</v>
      </c>
      <c r="C179" s="4" t="s">
        <v>21</v>
      </c>
      <c r="D179" s="4" t="s">
        <v>22</v>
      </c>
      <c r="E179" s="4" t="s">
        <v>23</v>
      </c>
      <c r="F179" s="4" t="s">
        <v>42</v>
      </c>
      <c r="G179" s="4">
        <v>8</v>
      </c>
      <c r="H179" s="5">
        <v>161.63999999999999</v>
      </c>
      <c r="I179" s="5">
        <v>1293.1199999999999</v>
      </c>
      <c r="J179" s="6">
        <v>15</v>
      </c>
      <c r="K179" s="10">
        <v>1099.1500000000001</v>
      </c>
    </row>
    <row r="180" spans="1:11" x14ac:dyDescent="0.3">
      <c r="A180" s="7">
        <v>45520</v>
      </c>
      <c r="B180" s="1" t="s">
        <v>224</v>
      </c>
      <c r="C180" s="1" t="s">
        <v>56</v>
      </c>
      <c r="D180" s="1" t="s">
        <v>13</v>
      </c>
      <c r="E180" s="1" t="s">
        <v>14</v>
      </c>
      <c r="F180" s="1" t="s">
        <v>44</v>
      </c>
      <c r="G180" s="1">
        <v>8</v>
      </c>
      <c r="H180" s="2">
        <v>421.53</v>
      </c>
      <c r="I180" s="2">
        <v>3372.24</v>
      </c>
      <c r="J180" s="3">
        <v>10</v>
      </c>
      <c r="K180" s="9">
        <v>3035.02</v>
      </c>
    </row>
    <row r="181" spans="1:11" x14ac:dyDescent="0.3">
      <c r="A181" s="8">
        <v>45520</v>
      </c>
      <c r="B181" s="4" t="s">
        <v>225</v>
      </c>
      <c r="C181" s="4" t="s">
        <v>154</v>
      </c>
      <c r="D181" s="4" t="s">
        <v>41</v>
      </c>
      <c r="E181" s="4" t="s">
        <v>14</v>
      </c>
      <c r="F181" s="4" t="s">
        <v>44</v>
      </c>
      <c r="G181" s="4">
        <v>15</v>
      </c>
      <c r="H181" s="5">
        <v>30.75</v>
      </c>
      <c r="I181" s="5">
        <v>461.25</v>
      </c>
      <c r="J181" s="6">
        <v>10</v>
      </c>
      <c r="K181" s="10">
        <v>415.12</v>
      </c>
    </row>
    <row r="182" spans="1:11" x14ac:dyDescent="0.3">
      <c r="A182" s="7">
        <v>45521</v>
      </c>
      <c r="B182" s="1" t="s">
        <v>226</v>
      </c>
      <c r="C182" s="1" t="s">
        <v>76</v>
      </c>
      <c r="D182" s="1" t="s">
        <v>18</v>
      </c>
      <c r="E182" s="1" t="s">
        <v>27</v>
      </c>
      <c r="F182" s="1" t="s">
        <v>34</v>
      </c>
      <c r="G182" s="1">
        <v>13</v>
      </c>
      <c r="H182" s="2">
        <v>348.98</v>
      </c>
      <c r="I182" s="2">
        <v>4536.74</v>
      </c>
      <c r="J182" s="3">
        <v>10</v>
      </c>
      <c r="K182" s="9">
        <v>4083.07</v>
      </c>
    </row>
    <row r="183" spans="1:11" x14ac:dyDescent="0.3">
      <c r="A183" s="8">
        <v>45523</v>
      </c>
      <c r="B183" s="4" t="s">
        <v>227</v>
      </c>
      <c r="C183" s="4" t="s">
        <v>47</v>
      </c>
      <c r="D183" s="4" t="s">
        <v>13</v>
      </c>
      <c r="E183" s="4" t="s">
        <v>31</v>
      </c>
      <c r="F183" s="4" t="s">
        <v>19</v>
      </c>
      <c r="G183" s="4">
        <v>17</v>
      </c>
      <c r="H183" s="5">
        <v>157.80000000000001</v>
      </c>
      <c r="I183" s="5">
        <v>2682.6</v>
      </c>
      <c r="J183" s="6">
        <v>0</v>
      </c>
      <c r="K183" s="10">
        <v>2682.6</v>
      </c>
    </row>
    <row r="184" spans="1:11" x14ac:dyDescent="0.3">
      <c r="A184" s="7">
        <v>45525</v>
      </c>
      <c r="B184" s="1" t="s">
        <v>228</v>
      </c>
      <c r="C184" s="1" t="s">
        <v>49</v>
      </c>
      <c r="D184" s="1" t="s">
        <v>41</v>
      </c>
      <c r="E184" s="1" t="s">
        <v>23</v>
      </c>
      <c r="F184" s="1" t="s">
        <v>19</v>
      </c>
      <c r="G184" s="1">
        <v>13</v>
      </c>
      <c r="H184" s="2">
        <v>252.24</v>
      </c>
      <c r="I184" s="2">
        <v>3279.12</v>
      </c>
      <c r="J184" s="3">
        <v>5</v>
      </c>
      <c r="K184" s="9">
        <v>3115.16</v>
      </c>
    </row>
    <row r="185" spans="1:11" x14ac:dyDescent="0.3">
      <c r="A185" s="8">
        <v>45526</v>
      </c>
      <c r="B185" s="4" t="s">
        <v>229</v>
      </c>
      <c r="C185" s="4" t="s">
        <v>76</v>
      </c>
      <c r="D185" s="4" t="s">
        <v>18</v>
      </c>
      <c r="E185" s="4" t="s">
        <v>14</v>
      </c>
      <c r="F185" s="4" t="s">
        <v>42</v>
      </c>
      <c r="G185" s="4">
        <v>18</v>
      </c>
      <c r="H185" s="5">
        <v>18.05</v>
      </c>
      <c r="I185" s="5">
        <v>324.89999999999998</v>
      </c>
      <c r="J185" s="6">
        <v>20</v>
      </c>
      <c r="K185" s="10">
        <v>259.92</v>
      </c>
    </row>
    <row r="186" spans="1:11" x14ac:dyDescent="0.3">
      <c r="A186" s="7">
        <v>45527</v>
      </c>
      <c r="B186" s="1" t="s">
        <v>230</v>
      </c>
      <c r="C186" s="1" t="s">
        <v>33</v>
      </c>
      <c r="D186" s="1" t="s">
        <v>22</v>
      </c>
      <c r="E186" s="1" t="s">
        <v>14</v>
      </c>
      <c r="F186" s="1" t="s">
        <v>44</v>
      </c>
      <c r="G186" s="1">
        <v>18</v>
      </c>
      <c r="H186" s="2">
        <v>87.41</v>
      </c>
      <c r="I186" s="2">
        <v>1573.38</v>
      </c>
      <c r="J186" s="3">
        <v>15</v>
      </c>
      <c r="K186" s="9">
        <v>1337.37</v>
      </c>
    </row>
    <row r="187" spans="1:11" x14ac:dyDescent="0.3">
      <c r="A187" s="8">
        <v>45528</v>
      </c>
      <c r="B187" s="4" t="s">
        <v>231</v>
      </c>
      <c r="C187" s="4" t="s">
        <v>59</v>
      </c>
      <c r="D187" s="4" t="s">
        <v>13</v>
      </c>
      <c r="E187" s="4" t="s">
        <v>14</v>
      </c>
      <c r="F187" s="4" t="s">
        <v>42</v>
      </c>
      <c r="G187" s="4">
        <v>4</v>
      </c>
      <c r="H187" s="5">
        <v>34.79</v>
      </c>
      <c r="I187" s="5">
        <v>139.16</v>
      </c>
      <c r="J187" s="6">
        <v>20</v>
      </c>
      <c r="K187" s="10">
        <v>111.33</v>
      </c>
    </row>
    <row r="188" spans="1:11" x14ac:dyDescent="0.3">
      <c r="A188" s="7">
        <v>45528</v>
      </c>
      <c r="B188" s="1" t="s">
        <v>232</v>
      </c>
      <c r="C188" s="1" t="s">
        <v>65</v>
      </c>
      <c r="D188" s="1" t="s">
        <v>41</v>
      </c>
      <c r="E188" s="1" t="s">
        <v>23</v>
      </c>
      <c r="F188" s="1" t="s">
        <v>42</v>
      </c>
      <c r="G188" s="1">
        <v>12</v>
      </c>
      <c r="H188" s="2">
        <v>315.08999999999997</v>
      </c>
      <c r="I188" s="2">
        <v>3781.08</v>
      </c>
      <c r="J188" s="3">
        <v>15</v>
      </c>
      <c r="K188" s="9">
        <v>3213.92</v>
      </c>
    </row>
    <row r="189" spans="1:11" x14ac:dyDescent="0.3">
      <c r="A189" s="8">
        <v>45528</v>
      </c>
      <c r="B189" s="4" t="s">
        <v>233</v>
      </c>
      <c r="C189" s="4" t="s">
        <v>29</v>
      </c>
      <c r="D189" s="4" t="s">
        <v>18</v>
      </c>
      <c r="E189" s="4" t="s">
        <v>14</v>
      </c>
      <c r="F189" s="4" t="s">
        <v>19</v>
      </c>
      <c r="G189" s="4">
        <v>10</v>
      </c>
      <c r="H189" s="5">
        <v>259.35000000000002</v>
      </c>
      <c r="I189" s="5">
        <v>2593.5</v>
      </c>
      <c r="J189" s="6">
        <v>10</v>
      </c>
      <c r="K189" s="10">
        <v>2334.15</v>
      </c>
    </row>
    <row r="190" spans="1:11" x14ac:dyDescent="0.3">
      <c r="A190" s="7">
        <v>45529</v>
      </c>
      <c r="B190" s="1" t="s">
        <v>234</v>
      </c>
      <c r="C190" s="1" t="s">
        <v>26</v>
      </c>
      <c r="D190" s="1" t="s">
        <v>18</v>
      </c>
      <c r="E190" s="1" t="s">
        <v>23</v>
      </c>
      <c r="F190" s="1" t="s">
        <v>15</v>
      </c>
      <c r="G190" s="1">
        <v>15</v>
      </c>
      <c r="H190" s="2">
        <v>75.34</v>
      </c>
      <c r="I190" s="2">
        <v>1130.0999999999999</v>
      </c>
      <c r="J190" s="3">
        <v>15</v>
      </c>
      <c r="K190" s="9">
        <v>960.58</v>
      </c>
    </row>
    <row r="191" spans="1:11" x14ac:dyDescent="0.3">
      <c r="A191" s="8">
        <v>45529</v>
      </c>
      <c r="B191" s="4" t="s">
        <v>235</v>
      </c>
      <c r="C191" s="4" t="s">
        <v>49</v>
      </c>
      <c r="D191" s="4" t="s">
        <v>41</v>
      </c>
      <c r="E191" s="4" t="s">
        <v>38</v>
      </c>
      <c r="F191" s="4" t="s">
        <v>44</v>
      </c>
      <c r="G191" s="4">
        <v>11</v>
      </c>
      <c r="H191" s="5">
        <v>83.97</v>
      </c>
      <c r="I191" s="5">
        <v>923.67</v>
      </c>
      <c r="J191" s="6">
        <v>0</v>
      </c>
      <c r="K191" s="10">
        <v>923.67</v>
      </c>
    </row>
    <row r="192" spans="1:11" x14ac:dyDescent="0.3">
      <c r="A192" s="7">
        <v>45530</v>
      </c>
      <c r="B192" s="1" t="s">
        <v>236</v>
      </c>
      <c r="C192" s="1" t="s">
        <v>83</v>
      </c>
      <c r="D192" s="1" t="s">
        <v>22</v>
      </c>
      <c r="E192" s="1" t="s">
        <v>23</v>
      </c>
      <c r="F192" s="1" t="s">
        <v>42</v>
      </c>
      <c r="G192" s="1">
        <v>20</v>
      </c>
      <c r="H192" s="2">
        <v>482.23</v>
      </c>
      <c r="I192" s="2">
        <v>9644.6</v>
      </c>
      <c r="J192" s="3">
        <v>0</v>
      </c>
      <c r="K192" s="9">
        <v>9644.6</v>
      </c>
    </row>
    <row r="193" spans="1:11" x14ac:dyDescent="0.3">
      <c r="A193" s="8">
        <v>45530</v>
      </c>
      <c r="B193" s="4" t="s">
        <v>237</v>
      </c>
      <c r="C193" s="4" t="s">
        <v>37</v>
      </c>
      <c r="D193" s="4" t="s">
        <v>22</v>
      </c>
      <c r="E193" s="4" t="s">
        <v>14</v>
      </c>
      <c r="F193" s="4" t="s">
        <v>19</v>
      </c>
      <c r="G193" s="4">
        <v>17</v>
      </c>
      <c r="H193" s="5">
        <v>462.32</v>
      </c>
      <c r="I193" s="5">
        <v>7859.44</v>
      </c>
      <c r="J193" s="6">
        <v>10</v>
      </c>
      <c r="K193" s="10">
        <v>7073.5</v>
      </c>
    </row>
    <row r="194" spans="1:11" x14ac:dyDescent="0.3">
      <c r="A194" s="7">
        <v>45532</v>
      </c>
      <c r="B194" s="1" t="s">
        <v>238</v>
      </c>
      <c r="C194" s="1" t="s">
        <v>40</v>
      </c>
      <c r="D194" s="1" t="s">
        <v>41</v>
      </c>
      <c r="E194" s="1" t="s">
        <v>27</v>
      </c>
      <c r="F194" s="1" t="s">
        <v>42</v>
      </c>
      <c r="G194" s="1">
        <v>2</v>
      </c>
      <c r="H194" s="2">
        <v>182.45</v>
      </c>
      <c r="I194" s="2">
        <v>364.9</v>
      </c>
      <c r="J194" s="3">
        <v>0</v>
      </c>
      <c r="K194" s="9">
        <v>364.9</v>
      </c>
    </row>
    <row r="195" spans="1:11" x14ac:dyDescent="0.3">
      <c r="A195" s="8">
        <v>45533</v>
      </c>
      <c r="B195" s="4" t="s">
        <v>239</v>
      </c>
      <c r="C195" s="4" t="s">
        <v>26</v>
      </c>
      <c r="D195" s="4" t="s">
        <v>18</v>
      </c>
      <c r="E195" s="4" t="s">
        <v>38</v>
      </c>
      <c r="F195" s="4" t="s">
        <v>44</v>
      </c>
      <c r="G195" s="4">
        <v>20</v>
      </c>
      <c r="H195" s="5">
        <v>118.47</v>
      </c>
      <c r="I195" s="5">
        <v>2369.4</v>
      </c>
      <c r="J195" s="6">
        <v>0</v>
      </c>
      <c r="K195" s="10">
        <v>2369.4</v>
      </c>
    </row>
    <row r="196" spans="1:11" x14ac:dyDescent="0.3">
      <c r="A196" s="7">
        <v>45533</v>
      </c>
      <c r="B196" s="1" t="s">
        <v>240</v>
      </c>
      <c r="C196" s="1" t="s">
        <v>29</v>
      </c>
      <c r="D196" s="1" t="s">
        <v>18</v>
      </c>
      <c r="E196" s="1" t="s">
        <v>38</v>
      </c>
      <c r="F196" s="1" t="s">
        <v>34</v>
      </c>
      <c r="G196" s="1">
        <v>18</v>
      </c>
      <c r="H196" s="2">
        <v>169.27</v>
      </c>
      <c r="I196" s="2">
        <v>3046.86</v>
      </c>
      <c r="J196" s="3">
        <v>15</v>
      </c>
      <c r="K196" s="9">
        <v>2589.83</v>
      </c>
    </row>
    <row r="197" spans="1:11" x14ac:dyDescent="0.3">
      <c r="A197" s="8">
        <v>45534</v>
      </c>
      <c r="B197" s="4" t="s">
        <v>241</v>
      </c>
      <c r="C197" s="4" t="s">
        <v>33</v>
      </c>
      <c r="D197" s="4" t="s">
        <v>22</v>
      </c>
      <c r="E197" s="4" t="s">
        <v>23</v>
      </c>
      <c r="F197" s="4" t="s">
        <v>44</v>
      </c>
      <c r="G197" s="4">
        <v>12</v>
      </c>
      <c r="H197" s="5">
        <v>432.45</v>
      </c>
      <c r="I197" s="5">
        <v>5189.3999999999996</v>
      </c>
      <c r="J197" s="6">
        <v>0</v>
      </c>
      <c r="K197" s="10">
        <v>5189.3999999999996</v>
      </c>
    </row>
    <row r="198" spans="1:11" x14ac:dyDescent="0.3">
      <c r="A198" s="7">
        <v>45535</v>
      </c>
      <c r="B198" s="1" t="s">
        <v>242</v>
      </c>
      <c r="C198" s="1" t="s">
        <v>17</v>
      </c>
      <c r="D198" s="1" t="s">
        <v>18</v>
      </c>
      <c r="E198" s="1" t="s">
        <v>27</v>
      </c>
      <c r="F198" s="1" t="s">
        <v>19</v>
      </c>
      <c r="G198" s="1">
        <v>4</v>
      </c>
      <c r="H198" s="2">
        <v>490.15</v>
      </c>
      <c r="I198" s="2">
        <v>1960.6</v>
      </c>
      <c r="J198" s="3">
        <v>20</v>
      </c>
      <c r="K198" s="9">
        <v>1568.48</v>
      </c>
    </row>
    <row r="199" spans="1:11" x14ac:dyDescent="0.3">
      <c r="A199" s="8">
        <v>45536</v>
      </c>
      <c r="B199" s="4" t="s">
        <v>243</v>
      </c>
      <c r="C199" s="4" t="s">
        <v>12</v>
      </c>
      <c r="D199" s="4" t="s">
        <v>13</v>
      </c>
      <c r="E199" s="4" t="s">
        <v>27</v>
      </c>
      <c r="F199" s="4" t="s">
        <v>44</v>
      </c>
      <c r="G199" s="4">
        <v>2</v>
      </c>
      <c r="H199" s="5">
        <v>454.89</v>
      </c>
      <c r="I199" s="5">
        <v>909.78</v>
      </c>
      <c r="J199" s="6">
        <v>0</v>
      </c>
      <c r="K199" s="10">
        <v>909.78</v>
      </c>
    </row>
    <row r="200" spans="1:11" x14ac:dyDescent="0.3">
      <c r="A200" s="7">
        <v>45536</v>
      </c>
      <c r="B200" s="1" t="s">
        <v>244</v>
      </c>
      <c r="C200" s="1" t="s">
        <v>56</v>
      </c>
      <c r="D200" s="1" t="s">
        <v>13</v>
      </c>
      <c r="E200" s="1" t="s">
        <v>38</v>
      </c>
      <c r="F200" s="1" t="s">
        <v>44</v>
      </c>
      <c r="G200" s="1">
        <v>14</v>
      </c>
      <c r="H200" s="2">
        <v>353.95</v>
      </c>
      <c r="I200" s="2">
        <v>4955.3</v>
      </c>
      <c r="J200" s="3">
        <v>15</v>
      </c>
      <c r="K200" s="9">
        <v>4212.01</v>
      </c>
    </row>
    <row r="201" spans="1:11" x14ac:dyDescent="0.3">
      <c r="A201" s="8">
        <v>45539</v>
      </c>
      <c r="B201" s="4" t="s">
        <v>245</v>
      </c>
      <c r="C201" s="4" t="s">
        <v>29</v>
      </c>
      <c r="D201" s="4" t="s">
        <v>18</v>
      </c>
      <c r="E201" s="4" t="s">
        <v>14</v>
      </c>
      <c r="F201" s="4" t="s">
        <v>42</v>
      </c>
      <c r="G201" s="4">
        <v>12</v>
      </c>
      <c r="H201" s="5">
        <v>291.66000000000003</v>
      </c>
      <c r="I201" s="5">
        <v>3499.92</v>
      </c>
      <c r="J201" s="6">
        <v>10</v>
      </c>
      <c r="K201" s="10">
        <v>3149.93</v>
      </c>
    </row>
    <row r="202" spans="1:11" x14ac:dyDescent="0.3">
      <c r="A202" s="7">
        <v>45541</v>
      </c>
      <c r="B202" s="1" t="s">
        <v>246</v>
      </c>
      <c r="C202" s="1" t="s">
        <v>33</v>
      </c>
      <c r="D202" s="1" t="s">
        <v>22</v>
      </c>
      <c r="E202" s="1" t="s">
        <v>23</v>
      </c>
      <c r="F202" s="1" t="s">
        <v>24</v>
      </c>
      <c r="G202" s="1">
        <v>20</v>
      </c>
      <c r="H202" s="2">
        <v>36.840000000000003</v>
      </c>
      <c r="I202" s="2">
        <v>736.8</v>
      </c>
      <c r="J202" s="3">
        <v>5</v>
      </c>
      <c r="K202" s="9">
        <v>699.96</v>
      </c>
    </row>
    <row r="203" spans="1:11" x14ac:dyDescent="0.3">
      <c r="A203" s="8">
        <v>45543</v>
      </c>
      <c r="B203" s="4" t="s">
        <v>247</v>
      </c>
      <c r="C203" s="4" t="s">
        <v>26</v>
      </c>
      <c r="D203" s="4" t="s">
        <v>18</v>
      </c>
      <c r="E203" s="4" t="s">
        <v>31</v>
      </c>
      <c r="F203" s="4" t="s">
        <v>34</v>
      </c>
      <c r="G203" s="4">
        <v>5</v>
      </c>
      <c r="H203" s="5">
        <v>407.46</v>
      </c>
      <c r="I203" s="5">
        <v>2037.3</v>
      </c>
      <c r="J203" s="6">
        <v>10</v>
      </c>
      <c r="K203" s="10">
        <v>1833.57</v>
      </c>
    </row>
    <row r="204" spans="1:11" x14ac:dyDescent="0.3">
      <c r="A204" s="7">
        <v>45545</v>
      </c>
      <c r="B204" s="1" t="s">
        <v>248</v>
      </c>
      <c r="C204" s="1" t="s">
        <v>29</v>
      </c>
      <c r="D204" s="1" t="s">
        <v>18</v>
      </c>
      <c r="E204" s="1" t="s">
        <v>38</v>
      </c>
      <c r="F204" s="1" t="s">
        <v>42</v>
      </c>
      <c r="G204" s="1">
        <v>11</v>
      </c>
      <c r="H204" s="2">
        <v>436.15</v>
      </c>
      <c r="I204" s="2">
        <v>4797.6499999999996</v>
      </c>
      <c r="J204" s="3">
        <v>15</v>
      </c>
      <c r="K204" s="9">
        <v>4078</v>
      </c>
    </row>
    <row r="205" spans="1:11" x14ac:dyDescent="0.3">
      <c r="A205" s="8">
        <v>45546</v>
      </c>
      <c r="B205" s="4" t="s">
        <v>249</v>
      </c>
      <c r="C205" s="4" t="s">
        <v>76</v>
      </c>
      <c r="D205" s="4" t="s">
        <v>18</v>
      </c>
      <c r="E205" s="4" t="s">
        <v>14</v>
      </c>
      <c r="F205" s="4" t="s">
        <v>42</v>
      </c>
      <c r="G205" s="4">
        <v>15</v>
      </c>
      <c r="H205" s="5">
        <v>483.68</v>
      </c>
      <c r="I205" s="5">
        <v>7255.2</v>
      </c>
      <c r="J205" s="6">
        <v>5</v>
      </c>
      <c r="K205" s="10">
        <v>6892.44</v>
      </c>
    </row>
    <row r="206" spans="1:11" x14ac:dyDescent="0.3">
      <c r="A206" s="7">
        <v>45548</v>
      </c>
      <c r="B206" s="1" t="s">
        <v>250</v>
      </c>
      <c r="C206" s="1" t="s">
        <v>52</v>
      </c>
      <c r="D206" s="1" t="s">
        <v>41</v>
      </c>
      <c r="E206" s="1" t="s">
        <v>31</v>
      </c>
      <c r="F206" s="1" t="s">
        <v>42</v>
      </c>
      <c r="G206" s="1">
        <v>2</v>
      </c>
      <c r="H206" s="2">
        <v>445.82</v>
      </c>
      <c r="I206" s="2">
        <v>891.64</v>
      </c>
      <c r="J206" s="3">
        <v>10</v>
      </c>
      <c r="K206" s="9">
        <v>802.48</v>
      </c>
    </row>
    <row r="207" spans="1:11" x14ac:dyDescent="0.3">
      <c r="A207" s="8">
        <v>45550</v>
      </c>
      <c r="B207" s="4" t="s">
        <v>251</v>
      </c>
      <c r="C207" s="4" t="s">
        <v>26</v>
      </c>
      <c r="D207" s="4" t="s">
        <v>18</v>
      </c>
      <c r="E207" s="4" t="s">
        <v>23</v>
      </c>
      <c r="F207" s="4" t="s">
        <v>19</v>
      </c>
      <c r="G207" s="4">
        <v>18</v>
      </c>
      <c r="H207" s="5">
        <v>215.56</v>
      </c>
      <c r="I207" s="5">
        <v>3880.08</v>
      </c>
      <c r="J207" s="6">
        <v>15</v>
      </c>
      <c r="K207" s="10">
        <v>3298.07</v>
      </c>
    </row>
    <row r="208" spans="1:11" x14ac:dyDescent="0.3">
      <c r="A208" s="7">
        <v>45550</v>
      </c>
      <c r="B208" s="1" t="s">
        <v>252</v>
      </c>
      <c r="C208" s="1" t="s">
        <v>40</v>
      </c>
      <c r="D208" s="1" t="s">
        <v>41</v>
      </c>
      <c r="E208" s="1" t="s">
        <v>23</v>
      </c>
      <c r="F208" s="1" t="s">
        <v>15</v>
      </c>
      <c r="G208" s="1">
        <v>11</v>
      </c>
      <c r="H208" s="2">
        <v>89.62</v>
      </c>
      <c r="I208" s="2">
        <v>985.82</v>
      </c>
      <c r="J208" s="3">
        <v>15</v>
      </c>
      <c r="K208" s="9">
        <v>837.95</v>
      </c>
    </row>
    <row r="209" spans="1:11" x14ac:dyDescent="0.3">
      <c r="A209" s="8">
        <v>45552</v>
      </c>
      <c r="B209" s="4" t="s">
        <v>253</v>
      </c>
      <c r="C209" s="4" t="s">
        <v>65</v>
      </c>
      <c r="D209" s="4" t="s">
        <v>41</v>
      </c>
      <c r="E209" s="4" t="s">
        <v>31</v>
      </c>
      <c r="F209" s="4" t="s">
        <v>15</v>
      </c>
      <c r="G209" s="4">
        <v>5</v>
      </c>
      <c r="H209" s="5">
        <v>317.45</v>
      </c>
      <c r="I209" s="5">
        <v>1587.25</v>
      </c>
      <c r="J209" s="6">
        <v>15</v>
      </c>
      <c r="K209" s="10">
        <v>1349.16</v>
      </c>
    </row>
    <row r="210" spans="1:11" x14ac:dyDescent="0.3">
      <c r="A210" s="7">
        <v>45553</v>
      </c>
      <c r="B210" s="1" t="s">
        <v>254</v>
      </c>
      <c r="C210" s="1" t="s">
        <v>12</v>
      </c>
      <c r="D210" s="1" t="s">
        <v>13</v>
      </c>
      <c r="E210" s="1" t="s">
        <v>27</v>
      </c>
      <c r="F210" s="1" t="s">
        <v>19</v>
      </c>
      <c r="G210" s="1">
        <v>5</v>
      </c>
      <c r="H210" s="2">
        <v>125.77</v>
      </c>
      <c r="I210" s="2">
        <v>628.85</v>
      </c>
      <c r="J210" s="3">
        <v>5</v>
      </c>
      <c r="K210" s="9">
        <v>597.41</v>
      </c>
    </row>
    <row r="211" spans="1:11" x14ac:dyDescent="0.3">
      <c r="A211" s="8">
        <v>45554</v>
      </c>
      <c r="B211" s="4" t="s">
        <v>255</v>
      </c>
      <c r="C211" s="4" t="s">
        <v>17</v>
      </c>
      <c r="D211" s="4" t="s">
        <v>18</v>
      </c>
      <c r="E211" s="4" t="s">
        <v>14</v>
      </c>
      <c r="F211" s="4" t="s">
        <v>15</v>
      </c>
      <c r="G211" s="4">
        <v>10</v>
      </c>
      <c r="H211" s="5">
        <v>342.33</v>
      </c>
      <c r="I211" s="5">
        <v>3423.3</v>
      </c>
      <c r="J211" s="6">
        <v>20</v>
      </c>
      <c r="K211" s="10">
        <v>2738.64</v>
      </c>
    </row>
    <row r="212" spans="1:11" x14ac:dyDescent="0.3">
      <c r="A212" s="7">
        <v>45555</v>
      </c>
      <c r="B212" s="1" t="s">
        <v>256</v>
      </c>
      <c r="C212" s="1" t="s">
        <v>33</v>
      </c>
      <c r="D212" s="1" t="s">
        <v>22</v>
      </c>
      <c r="E212" s="1" t="s">
        <v>23</v>
      </c>
      <c r="F212" s="1" t="s">
        <v>19</v>
      </c>
      <c r="G212" s="1">
        <v>10</v>
      </c>
      <c r="H212" s="2">
        <v>120.07</v>
      </c>
      <c r="I212" s="2">
        <v>1200.7</v>
      </c>
      <c r="J212" s="3">
        <v>5</v>
      </c>
      <c r="K212" s="9">
        <v>1140.6600000000001</v>
      </c>
    </row>
    <row r="213" spans="1:11" x14ac:dyDescent="0.3">
      <c r="A213" s="8">
        <v>45555</v>
      </c>
      <c r="B213" s="4" t="s">
        <v>257</v>
      </c>
      <c r="C213" s="4" t="s">
        <v>12</v>
      </c>
      <c r="D213" s="4" t="s">
        <v>13</v>
      </c>
      <c r="E213" s="4" t="s">
        <v>38</v>
      </c>
      <c r="F213" s="4" t="s">
        <v>44</v>
      </c>
      <c r="G213" s="4">
        <v>6</v>
      </c>
      <c r="H213" s="5">
        <v>202.55</v>
      </c>
      <c r="I213" s="5">
        <v>1215.3</v>
      </c>
      <c r="J213" s="6">
        <v>20</v>
      </c>
      <c r="K213" s="10">
        <v>972.24</v>
      </c>
    </row>
    <row r="214" spans="1:11" x14ac:dyDescent="0.3">
      <c r="A214" s="7">
        <v>45558</v>
      </c>
      <c r="B214" s="1" t="s">
        <v>258</v>
      </c>
      <c r="C214" s="1" t="s">
        <v>154</v>
      </c>
      <c r="D214" s="1" t="s">
        <v>41</v>
      </c>
      <c r="E214" s="1" t="s">
        <v>27</v>
      </c>
      <c r="F214" s="1" t="s">
        <v>24</v>
      </c>
      <c r="G214" s="1">
        <v>3</v>
      </c>
      <c r="H214" s="2">
        <v>359.64</v>
      </c>
      <c r="I214" s="2">
        <v>1078.92</v>
      </c>
      <c r="J214" s="3">
        <v>5</v>
      </c>
      <c r="K214" s="9">
        <v>1024.97</v>
      </c>
    </row>
    <row r="215" spans="1:11" x14ac:dyDescent="0.3">
      <c r="A215" s="8">
        <v>45561</v>
      </c>
      <c r="B215" s="4" t="s">
        <v>259</v>
      </c>
      <c r="C215" s="4" t="s">
        <v>76</v>
      </c>
      <c r="D215" s="4" t="s">
        <v>18</v>
      </c>
      <c r="E215" s="4" t="s">
        <v>14</v>
      </c>
      <c r="F215" s="4" t="s">
        <v>24</v>
      </c>
      <c r="G215" s="4">
        <v>12</v>
      </c>
      <c r="H215" s="5">
        <v>261.49</v>
      </c>
      <c r="I215" s="5">
        <v>3137.88</v>
      </c>
      <c r="J215" s="6">
        <v>0</v>
      </c>
      <c r="K215" s="10">
        <v>3137.88</v>
      </c>
    </row>
    <row r="216" spans="1:11" x14ac:dyDescent="0.3">
      <c r="A216" s="7">
        <v>45561</v>
      </c>
      <c r="B216" s="1" t="s">
        <v>260</v>
      </c>
      <c r="C216" s="1" t="s">
        <v>40</v>
      </c>
      <c r="D216" s="1" t="s">
        <v>41</v>
      </c>
      <c r="E216" s="1" t="s">
        <v>23</v>
      </c>
      <c r="F216" s="1" t="s">
        <v>24</v>
      </c>
      <c r="G216" s="1">
        <v>18</v>
      </c>
      <c r="H216" s="2">
        <v>177.74</v>
      </c>
      <c r="I216" s="2">
        <v>3199.32</v>
      </c>
      <c r="J216" s="3">
        <v>10</v>
      </c>
      <c r="K216" s="9">
        <v>2879.39</v>
      </c>
    </row>
    <row r="217" spans="1:11" x14ac:dyDescent="0.3">
      <c r="A217" s="8">
        <v>45562</v>
      </c>
      <c r="B217" s="4" t="s">
        <v>261</v>
      </c>
      <c r="C217" s="4" t="s">
        <v>154</v>
      </c>
      <c r="D217" s="4" t="s">
        <v>41</v>
      </c>
      <c r="E217" s="4" t="s">
        <v>23</v>
      </c>
      <c r="F217" s="4" t="s">
        <v>42</v>
      </c>
      <c r="G217" s="4">
        <v>5</v>
      </c>
      <c r="H217" s="5">
        <v>437.77</v>
      </c>
      <c r="I217" s="5">
        <v>2188.85</v>
      </c>
      <c r="J217" s="6">
        <v>0</v>
      </c>
      <c r="K217" s="10">
        <v>2188.85</v>
      </c>
    </row>
    <row r="218" spans="1:11" x14ac:dyDescent="0.3">
      <c r="A218" s="7">
        <v>45567</v>
      </c>
      <c r="B218" s="1" t="s">
        <v>262</v>
      </c>
      <c r="C218" s="1" t="s">
        <v>56</v>
      </c>
      <c r="D218" s="1" t="s">
        <v>13</v>
      </c>
      <c r="E218" s="1" t="s">
        <v>23</v>
      </c>
      <c r="F218" s="1" t="s">
        <v>44</v>
      </c>
      <c r="G218" s="1">
        <v>14</v>
      </c>
      <c r="H218" s="2">
        <v>247.96</v>
      </c>
      <c r="I218" s="2">
        <v>3471.44</v>
      </c>
      <c r="J218" s="3">
        <v>15</v>
      </c>
      <c r="K218" s="9">
        <v>2950.72</v>
      </c>
    </row>
    <row r="219" spans="1:11" x14ac:dyDescent="0.3">
      <c r="A219" s="8">
        <v>45567</v>
      </c>
      <c r="B219" s="4" t="s">
        <v>263</v>
      </c>
      <c r="C219" s="4" t="s">
        <v>68</v>
      </c>
      <c r="D219" s="4" t="s">
        <v>13</v>
      </c>
      <c r="E219" s="4" t="s">
        <v>38</v>
      </c>
      <c r="F219" s="4" t="s">
        <v>15</v>
      </c>
      <c r="G219" s="4">
        <v>17</v>
      </c>
      <c r="H219" s="5">
        <v>228.91</v>
      </c>
      <c r="I219" s="5">
        <v>3891.47</v>
      </c>
      <c r="J219" s="6">
        <v>10</v>
      </c>
      <c r="K219" s="10">
        <v>3502.32</v>
      </c>
    </row>
    <row r="220" spans="1:11" x14ac:dyDescent="0.3">
      <c r="A220" s="7">
        <v>45568</v>
      </c>
      <c r="B220" s="1" t="s">
        <v>264</v>
      </c>
      <c r="C220" s="1" t="s">
        <v>26</v>
      </c>
      <c r="D220" s="1" t="s">
        <v>18</v>
      </c>
      <c r="E220" s="1" t="s">
        <v>27</v>
      </c>
      <c r="F220" s="1" t="s">
        <v>24</v>
      </c>
      <c r="G220" s="1">
        <v>1</v>
      </c>
      <c r="H220" s="2">
        <v>64.819999999999993</v>
      </c>
      <c r="I220" s="2">
        <v>64.819999999999993</v>
      </c>
      <c r="J220" s="3">
        <v>10</v>
      </c>
      <c r="K220" s="9">
        <v>58.34</v>
      </c>
    </row>
    <row r="221" spans="1:11" x14ac:dyDescent="0.3">
      <c r="A221" s="8">
        <v>45568</v>
      </c>
      <c r="B221" s="4" t="s">
        <v>265</v>
      </c>
      <c r="C221" s="4" t="s">
        <v>59</v>
      </c>
      <c r="D221" s="4" t="s">
        <v>13</v>
      </c>
      <c r="E221" s="4" t="s">
        <v>23</v>
      </c>
      <c r="F221" s="4" t="s">
        <v>42</v>
      </c>
      <c r="G221" s="4">
        <v>10</v>
      </c>
      <c r="H221" s="5">
        <v>124.74</v>
      </c>
      <c r="I221" s="5">
        <v>1247.4000000000001</v>
      </c>
      <c r="J221" s="6">
        <v>20</v>
      </c>
      <c r="K221" s="10">
        <v>997.92</v>
      </c>
    </row>
    <row r="222" spans="1:11" x14ac:dyDescent="0.3">
      <c r="A222" s="7">
        <v>45570</v>
      </c>
      <c r="B222" s="1" t="s">
        <v>266</v>
      </c>
      <c r="C222" s="1" t="s">
        <v>115</v>
      </c>
      <c r="D222" s="1" t="s">
        <v>18</v>
      </c>
      <c r="E222" s="1" t="s">
        <v>14</v>
      </c>
      <c r="F222" s="1" t="s">
        <v>15</v>
      </c>
      <c r="G222" s="1">
        <v>13</v>
      </c>
      <c r="H222" s="2">
        <v>490.71</v>
      </c>
      <c r="I222" s="2">
        <v>6379.23</v>
      </c>
      <c r="J222" s="3">
        <v>10</v>
      </c>
      <c r="K222" s="9">
        <v>5741.31</v>
      </c>
    </row>
    <row r="223" spans="1:11" x14ac:dyDescent="0.3">
      <c r="A223" s="8">
        <v>45571</v>
      </c>
      <c r="B223" s="4" t="s">
        <v>267</v>
      </c>
      <c r="C223" s="4" t="s">
        <v>17</v>
      </c>
      <c r="D223" s="4" t="s">
        <v>18</v>
      </c>
      <c r="E223" s="4" t="s">
        <v>38</v>
      </c>
      <c r="F223" s="4" t="s">
        <v>42</v>
      </c>
      <c r="G223" s="4">
        <v>5</v>
      </c>
      <c r="H223" s="5">
        <v>220.6</v>
      </c>
      <c r="I223" s="5">
        <v>1103</v>
      </c>
      <c r="J223" s="6">
        <v>0</v>
      </c>
      <c r="K223" s="10">
        <v>1103</v>
      </c>
    </row>
    <row r="224" spans="1:11" x14ac:dyDescent="0.3">
      <c r="A224" s="7">
        <v>45571</v>
      </c>
      <c r="B224" s="1" t="s">
        <v>268</v>
      </c>
      <c r="C224" s="1" t="s">
        <v>83</v>
      </c>
      <c r="D224" s="1" t="s">
        <v>22</v>
      </c>
      <c r="E224" s="1" t="s">
        <v>31</v>
      </c>
      <c r="F224" s="1" t="s">
        <v>15</v>
      </c>
      <c r="G224" s="1">
        <v>11</v>
      </c>
      <c r="H224" s="2">
        <v>333.85</v>
      </c>
      <c r="I224" s="2">
        <v>3672.35</v>
      </c>
      <c r="J224" s="3">
        <v>10</v>
      </c>
      <c r="K224" s="9">
        <v>3305.11</v>
      </c>
    </row>
    <row r="225" spans="1:11" x14ac:dyDescent="0.3">
      <c r="A225" s="8">
        <v>45575</v>
      </c>
      <c r="B225" s="4" t="s">
        <v>269</v>
      </c>
      <c r="C225" s="4" t="s">
        <v>47</v>
      </c>
      <c r="D225" s="4" t="s">
        <v>13</v>
      </c>
      <c r="E225" s="4" t="s">
        <v>23</v>
      </c>
      <c r="F225" s="4" t="s">
        <v>15</v>
      </c>
      <c r="G225" s="4">
        <v>3</v>
      </c>
      <c r="H225" s="5">
        <v>356.84</v>
      </c>
      <c r="I225" s="5">
        <v>1070.52</v>
      </c>
      <c r="J225" s="6">
        <v>0</v>
      </c>
      <c r="K225" s="10">
        <v>1070.52</v>
      </c>
    </row>
    <row r="226" spans="1:11" x14ac:dyDescent="0.3">
      <c r="A226" s="7">
        <v>45577</v>
      </c>
      <c r="B226" s="1" t="s">
        <v>270</v>
      </c>
      <c r="C226" s="1" t="s">
        <v>37</v>
      </c>
      <c r="D226" s="1" t="s">
        <v>22</v>
      </c>
      <c r="E226" s="1" t="s">
        <v>23</v>
      </c>
      <c r="F226" s="1" t="s">
        <v>42</v>
      </c>
      <c r="G226" s="1">
        <v>17</v>
      </c>
      <c r="H226" s="2">
        <v>206.68</v>
      </c>
      <c r="I226" s="2">
        <v>3513.56</v>
      </c>
      <c r="J226" s="3">
        <v>0</v>
      </c>
      <c r="K226" s="9">
        <v>3513.56</v>
      </c>
    </row>
    <row r="227" spans="1:11" x14ac:dyDescent="0.3">
      <c r="A227" s="8">
        <v>45578</v>
      </c>
      <c r="B227" s="4" t="s">
        <v>271</v>
      </c>
      <c r="C227" s="4" t="s">
        <v>49</v>
      </c>
      <c r="D227" s="4" t="s">
        <v>41</v>
      </c>
      <c r="E227" s="4" t="s">
        <v>23</v>
      </c>
      <c r="F227" s="4" t="s">
        <v>34</v>
      </c>
      <c r="G227" s="4">
        <v>6</v>
      </c>
      <c r="H227" s="5">
        <v>488.34</v>
      </c>
      <c r="I227" s="5">
        <v>2930.04</v>
      </c>
      <c r="J227" s="6">
        <v>5</v>
      </c>
      <c r="K227" s="10">
        <v>2783.54</v>
      </c>
    </row>
    <row r="228" spans="1:11" x14ac:dyDescent="0.3">
      <c r="A228" s="7">
        <v>45578</v>
      </c>
      <c r="B228" s="1" t="s">
        <v>272</v>
      </c>
      <c r="C228" s="1" t="s">
        <v>83</v>
      </c>
      <c r="D228" s="1" t="s">
        <v>22</v>
      </c>
      <c r="E228" s="1" t="s">
        <v>31</v>
      </c>
      <c r="F228" s="1" t="s">
        <v>42</v>
      </c>
      <c r="G228" s="1">
        <v>18</v>
      </c>
      <c r="H228" s="2">
        <v>196.05</v>
      </c>
      <c r="I228" s="2">
        <v>3528.9</v>
      </c>
      <c r="J228" s="3">
        <v>15</v>
      </c>
      <c r="K228" s="9">
        <v>2999.57</v>
      </c>
    </row>
    <row r="229" spans="1:11" x14ac:dyDescent="0.3">
      <c r="A229" s="8">
        <v>45579</v>
      </c>
      <c r="B229" s="4" t="s">
        <v>273</v>
      </c>
      <c r="C229" s="4" t="s">
        <v>33</v>
      </c>
      <c r="D229" s="4" t="s">
        <v>22</v>
      </c>
      <c r="E229" s="4" t="s">
        <v>14</v>
      </c>
      <c r="F229" s="4" t="s">
        <v>44</v>
      </c>
      <c r="G229" s="4">
        <v>14</v>
      </c>
      <c r="H229" s="5">
        <v>435.37</v>
      </c>
      <c r="I229" s="5">
        <v>6095.18</v>
      </c>
      <c r="J229" s="6">
        <v>0</v>
      </c>
      <c r="K229" s="10">
        <v>6095.18</v>
      </c>
    </row>
    <row r="230" spans="1:11" x14ac:dyDescent="0.3">
      <c r="A230" s="7">
        <v>45579</v>
      </c>
      <c r="B230" s="1" t="s">
        <v>274</v>
      </c>
      <c r="C230" s="1" t="s">
        <v>17</v>
      </c>
      <c r="D230" s="1" t="s">
        <v>18</v>
      </c>
      <c r="E230" s="1" t="s">
        <v>27</v>
      </c>
      <c r="F230" s="1" t="s">
        <v>19</v>
      </c>
      <c r="G230" s="1">
        <v>15</v>
      </c>
      <c r="H230" s="2">
        <v>115.14</v>
      </c>
      <c r="I230" s="2">
        <v>1727.1</v>
      </c>
      <c r="J230" s="3">
        <v>20</v>
      </c>
      <c r="K230" s="9">
        <v>1381.68</v>
      </c>
    </row>
    <row r="231" spans="1:11" x14ac:dyDescent="0.3">
      <c r="A231" s="8">
        <v>45581</v>
      </c>
      <c r="B231" s="4" t="s">
        <v>275</v>
      </c>
      <c r="C231" s="4" t="s">
        <v>65</v>
      </c>
      <c r="D231" s="4" t="s">
        <v>41</v>
      </c>
      <c r="E231" s="4" t="s">
        <v>23</v>
      </c>
      <c r="F231" s="4" t="s">
        <v>19</v>
      </c>
      <c r="G231" s="4">
        <v>1</v>
      </c>
      <c r="H231" s="5">
        <v>54.96</v>
      </c>
      <c r="I231" s="5">
        <v>54.96</v>
      </c>
      <c r="J231" s="6">
        <v>20</v>
      </c>
      <c r="K231" s="10">
        <v>43.97</v>
      </c>
    </row>
    <row r="232" spans="1:11" x14ac:dyDescent="0.3">
      <c r="A232" s="7">
        <v>45582</v>
      </c>
      <c r="B232" s="1" t="s">
        <v>276</v>
      </c>
      <c r="C232" s="1" t="s">
        <v>76</v>
      </c>
      <c r="D232" s="1" t="s">
        <v>18</v>
      </c>
      <c r="E232" s="1" t="s">
        <v>23</v>
      </c>
      <c r="F232" s="1" t="s">
        <v>34</v>
      </c>
      <c r="G232" s="1">
        <v>20</v>
      </c>
      <c r="H232" s="2">
        <v>34.380000000000003</v>
      </c>
      <c r="I232" s="2">
        <v>687.6</v>
      </c>
      <c r="J232" s="3">
        <v>0</v>
      </c>
      <c r="K232" s="9">
        <v>687.6</v>
      </c>
    </row>
    <row r="233" spans="1:11" x14ac:dyDescent="0.3">
      <c r="A233" s="8">
        <v>45583</v>
      </c>
      <c r="B233" s="4" t="s">
        <v>277</v>
      </c>
      <c r="C233" s="4" t="s">
        <v>26</v>
      </c>
      <c r="D233" s="4" t="s">
        <v>18</v>
      </c>
      <c r="E233" s="4" t="s">
        <v>31</v>
      </c>
      <c r="F233" s="4" t="s">
        <v>34</v>
      </c>
      <c r="G233" s="4">
        <v>7</v>
      </c>
      <c r="H233" s="5">
        <v>139.68</v>
      </c>
      <c r="I233" s="5">
        <v>977.76</v>
      </c>
      <c r="J233" s="6">
        <v>0</v>
      </c>
      <c r="K233" s="10">
        <v>977.76</v>
      </c>
    </row>
    <row r="234" spans="1:11" x14ac:dyDescent="0.3">
      <c r="A234" s="7">
        <v>45584</v>
      </c>
      <c r="B234" s="1" t="s">
        <v>278</v>
      </c>
      <c r="C234" s="1" t="s">
        <v>154</v>
      </c>
      <c r="D234" s="1" t="s">
        <v>41</v>
      </c>
      <c r="E234" s="1" t="s">
        <v>31</v>
      </c>
      <c r="F234" s="1" t="s">
        <v>42</v>
      </c>
      <c r="G234" s="1">
        <v>12</v>
      </c>
      <c r="H234" s="2">
        <v>43.16</v>
      </c>
      <c r="I234" s="2">
        <v>517.91999999999996</v>
      </c>
      <c r="J234" s="3">
        <v>20</v>
      </c>
      <c r="K234" s="9">
        <v>414.34</v>
      </c>
    </row>
    <row r="235" spans="1:11" x14ac:dyDescent="0.3">
      <c r="A235" s="8">
        <v>45586</v>
      </c>
      <c r="B235" s="4" t="s">
        <v>279</v>
      </c>
      <c r="C235" s="4" t="s">
        <v>52</v>
      </c>
      <c r="D235" s="4" t="s">
        <v>41</v>
      </c>
      <c r="E235" s="4" t="s">
        <v>31</v>
      </c>
      <c r="F235" s="4" t="s">
        <v>44</v>
      </c>
      <c r="G235" s="4">
        <v>10</v>
      </c>
      <c r="H235" s="5">
        <v>379.2</v>
      </c>
      <c r="I235" s="5">
        <v>3792</v>
      </c>
      <c r="J235" s="6">
        <v>15</v>
      </c>
      <c r="K235" s="10">
        <v>3223.2</v>
      </c>
    </row>
    <row r="236" spans="1:11" x14ac:dyDescent="0.3">
      <c r="A236" s="7">
        <v>45586</v>
      </c>
      <c r="B236" s="1" t="s">
        <v>280</v>
      </c>
      <c r="C236" s="1" t="s">
        <v>49</v>
      </c>
      <c r="D236" s="1" t="s">
        <v>41</v>
      </c>
      <c r="E236" s="1" t="s">
        <v>14</v>
      </c>
      <c r="F236" s="1" t="s">
        <v>19</v>
      </c>
      <c r="G236" s="1">
        <v>14</v>
      </c>
      <c r="H236" s="2">
        <v>151.86000000000001</v>
      </c>
      <c r="I236" s="2">
        <v>2126.04</v>
      </c>
      <c r="J236" s="3">
        <v>15</v>
      </c>
      <c r="K236" s="9">
        <v>1807.13</v>
      </c>
    </row>
    <row r="237" spans="1:11" x14ac:dyDescent="0.3">
      <c r="A237" s="8">
        <v>45586</v>
      </c>
      <c r="B237" s="4" t="s">
        <v>281</v>
      </c>
      <c r="C237" s="4" t="s">
        <v>68</v>
      </c>
      <c r="D237" s="4" t="s">
        <v>13</v>
      </c>
      <c r="E237" s="4" t="s">
        <v>27</v>
      </c>
      <c r="F237" s="4" t="s">
        <v>24</v>
      </c>
      <c r="G237" s="4">
        <v>1</v>
      </c>
      <c r="H237" s="5">
        <v>311.26</v>
      </c>
      <c r="I237" s="5">
        <v>311.26</v>
      </c>
      <c r="J237" s="6">
        <v>5</v>
      </c>
      <c r="K237" s="10">
        <v>295.7</v>
      </c>
    </row>
    <row r="238" spans="1:11" x14ac:dyDescent="0.3">
      <c r="A238" s="7">
        <v>45586</v>
      </c>
      <c r="B238" s="1" t="s">
        <v>282</v>
      </c>
      <c r="C238" s="1" t="s">
        <v>29</v>
      </c>
      <c r="D238" s="1" t="s">
        <v>18</v>
      </c>
      <c r="E238" s="1" t="s">
        <v>27</v>
      </c>
      <c r="F238" s="1" t="s">
        <v>19</v>
      </c>
      <c r="G238" s="1">
        <v>3</v>
      </c>
      <c r="H238" s="2">
        <v>230.49</v>
      </c>
      <c r="I238" s="2">
        <v>691.47</v>
      </c>
      <c r="J238" s="3">
        <v>20</v>
      </c>
      <c r="K238" s="9">
        <v>553.17999999999995</v>
      </c>
    </row>
    <row r="239" spans="1:11" x14ac:dyDescent="0.3">
      <c r="A239" s="8">
        <v>45588</v>
      </c>
      <c r="B239" s="4" t="s">
        <v>283</v>
      </c>
      <c r="C239" s="4" t="s">
        <v>17</v>
      </c>
      <c r="D239" s="4" t="s">
        <v>18</v>
      </c>
      <c r="E239" s="4" t="s">
        <v>31</v>
      </c>
      <c r="F239" s="4" t="s">
        <v>15</v>
      </c>
      <c r="G239" s="4">
        <v>19</v>
      </c>
      <c r="H239" s="5">
        <v>243.63</v>
      </c>
      <c r="I239" s="5">
        <v>4628.97</v>
      </c>
      <c r="J239" s="6">
        <v>20</v>
      </c>
      <c r="K239" s="10">
        <v>3703.18</v>
      </c>
    </row>
    <row r="240" spans="1:11" x14ac:dyDescent="0.3">
      <c r="A240" s="7">
        <v>45588</v>
      </c>
      <c r="B240" s="1" t="s">
        <v>284</v>
      </c>
      <c r="C240" s="1" t="s">
        <v>76</v>
      </c>
      <c r="D240" s="1" t="s">
        <v>18</v>
      </c>
      <c r="E240" s="1" t="s">
        <v>14</v>
      </c>
      <c r="F240" s="1" t="s">
        <v>44</v>
      </c>
      <c r="G240" s="1">
        <v>3</v>
      </c>
      <c r="H240" s="2">
        <v>275.17</v>
      </c>
      <c r="I240" s="2">
        <v>825.51</v>
      </c>
      <c r="J240" s="3">
        <v>0</v>
      </c>
      <c r="K240" s="9">
        <v>825.51</v>
      </c>
    </row>
    <row r="241" spans="1:11" x14ac:dyDescent="0.3">
      <c r="A241" s="8">
        <v>45590</v>
      </c>
      <c r="B241" s="4" t="s">
        <v>285</v>
      </c>
      <c r="C241" s="4" t="s">
        <v>33</v>
      </c>
      <c r="D241" s="4" t="s">
        <v>22</v>
      </c>
      <c r="E241" s="4" t="s">
        <v>31</v>
      </c>
      <c r="F241" s="4" t="s">
        <v>44</v>
      </c>
      <c r="G241" s="4">
        <v>16</v>
      </c>
      <c r="H241" s="5">
        <v>302.77999999999997</v>
      </c>
      <c r="I241" s="5">
        <v>4844.4799999999996</v>
      </c>
      <c r="J241" s="6">
        <v>15</v>
      </c>
      <c r="K241" s="10">
        <v>4117.8100000000004</v>
      </c>
    </row>
    <row r="242" spans="1:11" x14ac:dyDescent="0.3">
      <c r="A242" s="7">
        <v>45590</v>
      </c>
      <c r="B242" s="1" t="s">
        <v>286</v>
      </c>
      <c r="C242" s="1" t="s">
        <v>154</v>
      </c>
      <c r="D242" s="1" t="s">
        <v>41</v>
      </c>
      <c r="E242" s="1" t="s">
        <v>38</v>
      </c>
      <c r="F242" s="1" t="s">
        <v>19</v>
      </c>
      <c r="G242" s="1">
        <v>20</v>
      </c>
      <c r="H242" s="2">
        <v>389.56</v>
      </c>
      <c r="I242" s="2">
        <v>7791.2</v>
      </c>
      <c r="J242" s="3">
        <v>15</v>
      </c>
      <c r="K242" s="9">
        <v>6622.52</v>
      </c>
    </row>
    <row r="243" spans="1:11" x14ac:dyDescent="0.3">
      <c r="A243" s="8">
        <v>45590</v>
      </c>
      <c r="B243" s="4" t="s">
        <v>287</v>
      </c>
      <c r="C243" s="4" t="s">
        <v>17</v>
      </c>
      <c r="D243" s="4" t="s">
        <v>18</v>
      </c>
      <c r="E243" s="4" t="s">
        <v>27</v>
      </c>
      <c r="F243" s="4" t="s">
        <v>19</v>
      </c>
      <c r="G243" s="4">
        <v>8</v>
      </c>
      <c r="H243" s="5">
        <v>40.44</v>
      </c>
      <c r="I243" s="5">
        <v>323.52</v>
      </c>
      <c r="J243" s="6">
        <v>0</v>
      </c>
      <c r="K243" s="10">
        <v>323.52</v>
      </c>
    </row>
    <row r="244" spans="1:11" x14ac:dyDescent="0.3">
      <c r="A244" s="7">
        <v>45593</v>
      </c>
      <c r="B244" s="1" t="s">
        <v>288</v>
      </c>
      <c r="C244" s="1" t="s">
        <v>33</v>
      </c>
      <c r="D244" s="1" t="s">
        <v>22</v>
      </c>
      <c r="E244" s="1" t="s">
        <v>23</v>
      </c>
      <c r="F244" s="1" t="s">
        <v>19</v>
      </c>
      <c r="G244" s="1">
        <v>14</v>
      </c>
      <c r="H244" s="2">
        <v>176.72</v>
      </c>
      <c r="I244" s="2">
        <v>2474.08</v>
      </c>
      <c r="J244" s="3">
        <v>5</v>
      </c>
      <c r="K244" s="9">
        <v>2350.38</v>
      </c>
    </row>
    <row r="245" spans="1:11" x14ac:dyDescent="0.3">
      <c r="A245" s="8">
        <v>45593</v>
      </c>
      <c r="B245" s="4" t="s">
        <v>289</v>
      </c>
      <c r="C245" s="4" t="s">
        <v>33</v>
      </c>
      <c r="D245" s="4" t="s">
        <v>22</v>
      </c>
      <c r="E245" s="4" t="s">
        <v>23</v>
      </c>
      <c r="F245" s="4" t="s">
        <v>44</v>
      </c>
      <c r="G245" s="4">
        <v>8</v>
      </c>
      <c r="H245" s="5">
        <v>186.83</v>
      </c>
      <c r="I245" s="5">
        <v>1494.64</v>
      </c>
      <c r="J245" s="6">
        <v>10</v>
      </c>
      <c r="K245" s="10">
        <v>1345.18</v>
      </c>
    </row>
    <row r="246" spans="1:11" x14ac:dyDescent="0.3">
      <c r="A246" s="7">
        <v>45595</v>
      </c>
      <c r="B246" s="1" t="s">
        <v>290</v>
      </c>
      <c r="C246" s="1" t="s">
        <v>76</v>
      </c>
      <c r="D246" s="1" t="s">
        <v>18</v>
      </c>
      <c r="E246" s="1" t="s">
        <v>14</v>
      </c>
      <c r="F246" s="1" t="s">
        <v>34</v>
      </c>
      <c r="G246" s="1">
        <v>15</v>
      </c>
      <c r="H246" s="2">
        <v>99.05</v>
      </c>
      <c r="I246" s="2">
        <v>1485.75</v>
      </c>
      <c r="J246" s="3">
        <v>10</v>
      </c>
      <c r="K246" s="9">
        <v>1337.17</v>
      </c>
    </row>
    <row r="247" spans="1:11" x14ac:dyDescent="0.3">
      <c r="A247" s="8">
        <v>45596</v>
      </c>
      <c r="B247" s="4" t="s">
        <v>291</v>
      </c>
      <c r="C247" s="4" t="s">
        <v>21</v>
      </c>
      <c r="D247" s="4" t="s">
        <v>22</v>
      </c>
      <c r="E247" s="4" t="s">
        <v>31</v>
      </c>
      <c r="F247" s="4" t="s">
        <v>24</v>
      </c>
      <c r="G247" s="4">
        <v>10</v>
      </c>
      <c r="H247" s="5">
        <v>352.87</v>
      </c>
      <c r="I247" s="5">
        <v>3528.7</v>
      </c>
      <c r="J247" s="6">
        <v>10</v>
      </c>
      <c r="K247" s="10">
        <v>3175.83</v>
      </c>
    </row>
    <row r="248" spans="1:11" x14ac:dyDescent="0.3">
      <c r="A248" s="7">
        <v>45597</v>
      </c>
      <c r="B248" s="1" t="s">
        <v>292</v>
      </c>
      <c r="C248" s="1" t="s">
        <v>115</v>
      </c>
      <c r="D248" s="1" t="s">
        <v>18</v>
      </c>
      <c r="E248" s="1" t="s">
        <v>14</v>
      </c>
      <c r="F248" s="1" t="s">
        <v>42</v>
      </c>
      <c r="G248" s="1">
        <v>15</v>
      </c>
      <c r="H248" s="2">
        <v>269.27</v>
      </c>
      <c r="I248" s="2">
        <v>4039.05</v>
      </c>
      <c r="J248" s="3">
        <v>20</v>
      </c>
      <c r="K248" s="9">
        <v>3231.24</v>
      </c>
    </row>
    <row r="249" spans="1:11" x14ac:dyDescent="0.3">
      <c r="A249" s="8">
        <v>45598</v>
      </c>
      <c r="B249" s="4" t="s">
        <v>293</v>
      </c>
      <c r="C249" s="4" t="s">
        <v>59</v>
      </c>
      <c r="D249" s="4" t="s">
        <v>13</v>
      </c>
      <c r="E249" s="4" t="s">
        <v>27</v>
      </c>
      <c r="F249" s="4" t="s">
        <v>24</v>
      </c>
      <c r="G249" s="4">
        <v>11</v>
      </c>
      <c r="H249" s="5">
        <v>467.78</v>
      </c>
      <c r="I249" s="5">
        <v>5145.58</v>
      </c>
      <c r="J249" s="6">
        <v>20</v>
      </c>
      <c r="K249" s="10">
        <v>4116.46</v>
      </c>
    </row>
    <row r="250" spans="1:11" x14ac:dyDescent="0.3">
      <c r="A250" s="7">
        <v>45601</v>
      </c>
      <c r="B250" s="1" t="s">
        <v>294</v>
      </c>
      <c r="C250" s="1" t="s">
        <v>33</v>
      </c>
      <c r="D250" s="1" t="s">
        <v>22</v>
      </c>
      <c r="E250" s="1" t="s">
        <v>14</v>
      </c>
      <c r="F250" s="1" t="s">
        <v>42</v>
      </c>
      <c r="G250" s="1">
        <v>4</v>
      </c>
      <c r="H250" s="2">
        <v>486.83</v>
      </c>
      <c r="I250" s="2">
        <v>1947.32</v>
      </c>
      <c r="J250" s="3">
        <v>15</v>
      </c>
      <c r="K250" s="9">
        <v>1655.22</v>
      </c>
    </row>
    <row r="251" spans="1:11" x14ac:dyDescent="0.3">
      <c r="A251" s="8">
        <v>45601</v>
      </c>
      <c r="B251" s="4" t="s">
        <v>295</v>
      </c>
      <c r="C251" s="4" t="s">
        <v>33</v>
      </c>
      <c r="D251" s="4" t="s">
        <v>22</v>
      </c>
      <c r="E251" s="4" t="s">
        <v>31</v>
      </c>
      <c r="F251" s="4" t="s">
        <v>34</v>
      </c>
      <c r="G251" s="4">
        <v>19</v>
      </c>
      <c r="H251" s="5">
        <v>297.69</v>
      </c>
      <c r="I251" s="5">
        <v>5656.11</v>
      </c>
      <c r="J251" s="6">
        <v>0</v>
      </c>
      <c r="K251" s="10">
        <v>5656.11</v>
      </c>
    </row>
    <row r="252" spans="1:11" x14ac:dyDescent="0.3">
      <c r="A252" s="7">
        <v>45601</v>
      </c>
      <c r="B252" s="1" t="s">
        <v>296</v>
      </c>
      <c r="C252" s="1" t="s">
        <v>54</v>
      </c>
      <c r="D252" s="1" t="s">
        <v>22</v>
      </c>
      <c r="E252" s="1" t="s">
        <v>31</v>
      </c>
      <c r="F252" s="1" t="s">
        <v>15</v>
      </c>
      <c r="G252" s="1">
        <v>3</v>
      </c>
      <c r="H252" s="2">
        <v>32.28</v>
      </c>
      <c r="I252" s="2">
        <v>96.84</v>
      </c>
      <c r="J252" s="3">
        <v>20</v>
      </c>
      <c r="K252" s="9">
        <v>77.47</v>
      </c>
    </row>
    <row r="253" spans="1:11" x14ac:dyDescent="0.3">
      <c r="A253" s="8">
        <v>45602</v>
      </c>
      <c r="B253" s="4" t="s">
        <v>297</v>
      </c>
      <c r="C253" s="4" t="s">
        <v>12</v>
      </c>
      <c r="D253" s="4" t="s">
        <v>13</v>
      </c>
      <c r="E253" s="4" t="s">
        <v>27</v>
      </c>
      <c r="F253" s="4" t="s">
        <v>19</v>
      </c>
      <c r="G253" s="4">
        <v>12</v>
      </c>
      <c r="H253" s="5">
        <v>487.93</v>
      </c>
      <c r="I253" s="5">
        <v>5855.16</v>
      </c>
      <c r="J253" s="6">
        <v>5</v>
      </c>
      <c r="K253" s="10">
        <v>5562.4</v>
      </c>
    </row>
    <row r="254" spans="1:11" x14ac:dyDescent="0.3">
      <c r="A254" s="7">
        <v>45603</v>
      </c>
      <c r="B254" s="1" t="s">
        <v>298</v>
      </c>
      <c r="C254" s="1" t="s">
        <v>47</v>
      </c>
      <c r="D254" s="1" t="s">
        <v>13</v>
      </c>
      <c r="E254" s="1" t="s">
        <v>23</v>
      </c>
      <c r="F254" s="1" t="s">
        <v>34</v>
      </c>
      <c r="G254" s="1">
        <v>15</v>
      </c>
      <c r="H254" s="2">
        <v>195.93</v>
      </c>
      <c r="I254" s="2">
        <v>2938.95</v>
      </c>
      <c r="J254" s="3">
        <v>20</v>
      </c>
      <c r="K254" s="9">
        <v>2351.16</v>
      </c>
    </row>
    <row r="255" spans="1:11" x14ac:dyDescent="0.3">
      <c r="A255" s="8">
        <v>45605</v>
      </c>
      <c r="B255" s="4" t="s">
        <v>299</v>
      </c>
      <c r="C255" s="4" t="s">
        <v>26</v>
      </c>
      <c r="D255" s="4" t="s">
        <v>18</v>
      </c>
      <c r="E255" s="4" t="s">
        <v>27</v>
      </c>
      <c r="F255" s="4" t="s">
        <v>19</v>
      </c>
      <c r="G255" s="4">
        <v>4</v>
      </c>
      <c r="H255" s="5">
        <v>470.08</v>
      </c>
      <c r="I255" s="5">
        <v>1880.32</v>
      </c>
      <c r="J255" s="6">
        <v>5</v>
      </c>
      <c r="K255" s="10">
        <v>1786.3</v>
      </c>
    </row>
    <row r="256" spans="1:11" x14ac:dyDescent="0.3">
      <c r="A256" s="7">
        <v>45606</v>
      </c>
      <c r="B256" s="1" t="s">
        <v>300</v>
      </c>
      <c r="C256" s="1" t="s">
        <v>40</v>
      </c>
      <c r="D256" s="1" t="s">
        <v>41</v>
      </c>
      <c r="E256" s="1" t="s">
        <v>31</v>
      </c>
      <c r="F256" s="1" t="s">
        <v>15</v>
      </c>
      <c r="G256" s="1">
        <v>13</v>
      </c>
      <c r="H256" s="2">
        <v>188.02</v>
      </c>
      <c r="I256" s="2">
        <v>2444.2600000000002</v>
      </c>
      <c r="J256" s="3">
        <v>5</v>
      </c>
      <c r="K256" s="9">
        <v>2322.0500000000002</v>
      </c>
    </row>
    <row r="257" spans="1:11" x14ac:dyDescent="0.3">
      <c r="A257" s="8">
        <v>45606</v>
      </c>
      <c r="B257" s="4" t="s">
        <v>301</v>
      </c>
      <c r="C257" s="4" t="s">
        <v>26</v>
      </c>
      <c r="D257" s="4" t="s">
        <v>18</v>
      </c>
      <c r="E257" s="4" t="s">
        <v>23</v>
      </c>
      <c r="F257" s="4" t="s">
        <v>42</v>
      </c>
      <c r="G257" s="4">
        <v>19</v>
      </c>
      <c r="H257" s="5">
        <v>85.56</v>
      </c>
      <c r="I257" s="5">
        <v>1625.64</v>
      </c>
      <c r="J257" s="6">
        <v>20</v>
      </c>
      <c r="K257" s="10">
        <v>1300.51</v>
      </c>
    </row>
    <row r="258" spans="1:11" x14ac:dyDescent="0.3">
      <c r="A258" s="7">
        <v>45607</v>
      </c>
      <c r="B258" s="1" t="s">
        <v>302</v>
      </c>
      <c r="C258" s="1" t="s">
        <v>52</v>
      </c>
      <c r="D258" s="1" t="s">
        <v>41</v>
      </c>
      <c r="E258" s="1" t="s">
        <v>14</v>
      </c>
      <c r="F258" s="1" t="s">
        <v>19</v>
      </c>
      <c r="G258" s="1">
        <v>19</v>
      </c>
      <c r="H258" s="2">
        <v>141.51</v>
      </c>
      <c r="I258" s="2">
        <v>2688.69</v>
      </c>
      <c r="J258" s="3">
        <v>5</v>
      </c>
      <c r="K258" s="9">
        <v>2554.2600000000002</v>
      </c>
    </row>
    <row r="259" spans="1:11" x14ac:dyDescent="0.3">
      <c r="A259" s="8">
        <v>45609</v>
      </c>
      <c r="B259" s="4" t="s">
        <v>303</v>
      </c>
      <c r="C259" s="4" t="s">
        <v>56</v>
      </c>
      <c r="D259" s="4" t="s">
        <v>13</v>
      </c>
      <c r="E259" s="4" t="s">
        <v>38</v>
      </c>
      <c r="F259" s="4" t="s">
        <v>34</v>
      </c>
      <c r="G259" s="4">
        <v>8</v>
      </c>
      <c r="H259" s="5">
        <v>235.96</v>
      </c>
      <c r="I259" s="5">
        <v>1887.68</v>
      </c>
      <c r="J259" s="6">
        <v>10</v>
      </c>
      <c r="K259" s="10">
        <v>1698.91</v>
      </c>
    </row>
    <row r="260" spans="1:11" x14ac:dyDescent="0.3">
      <c r="A260" s="7">
        <v>45610</v>
      </c>
      <c r="B260" s="1" t="s">
        <v>304</v>
      </c>
      <c r="C260" s="1" t="s">
        <v>68</v>
      </c>
      <c r="D260" s="1" t="s">
        <v>13</v>
      </c>
      <c r="E260" s="1" t="s">
        <v>23</v>
      </c>
      <c r="F260" s="1" t="s">
        <v>24</v>
      </c>
      <c r="G260" s="1">
        <v>4</v>
      </c>
      <c r="H260" s="2">
        <v>286.35000000000002</v>
      </c>
      <c r="I260" s="2">
        <v>1145.4000000000001</v>
      </c>
      <c r="J260" s="3">
        <v>5</v>
      </c>
      <c r="K260" s="9">
        <v>1088.1300000000001</v>
      </c>
    </row>
    <row r="261" spans="1:11" x14ac:dyDescent="0.3">
      <c r="A261" s="8">
        <v>45612</v>
      </c>
      <c r="B261" s="4" t="s">
        <v>305</v>
      </c>
      <c r="C261" s="4" t="s">
        <v>54</v>
      </c>
      <c r="D261" s="4" t="s">
        <v>22</v>
      </c>
      <c r="E261" s="4" t="s">
        <v>38</v>
      </c>
      <c r="F261" s="4" t="s">
        <v>34</v>
      </c>
      <c r="G261" s="4">
        <v>5</v>
      </c>
      <c r="H261" s="5">
        <v>193.22</v>
      </c>
      <c r="I261" s="5">
        <v>966.1</v>
      </c>
      <c r="J261" s="6">
        <v>5</v>
      </c>
      <c r="K261" s="10">
        <v>917.79</v>
      </c>
    </row>
    <row r="262" spans="1:11" x14ac:dyDescent="0.3">
      <c r="A262" s="7">
        <v>45612</v>
      </c>
      <c r="B262" s="1" t="s">
        <v>306</v>
      </c>
      <c r="C262" s="1" t="s">
        <v>65</v>
      </c>
      <c r="D262" s="1" t="s">
        <v>41</v>
      </c>
      <c r="E262" s="1" t="s">
        <v>23</v>
      </c>
      <c r="F262" s="1" t="s">
        <v>44</v>
      </c>
      <c r="G262" s="1">
        <v>18</v>
      </c>
      <c r="H262" s="2">
        <v>74.2</v>
      </c>
      <c r="I262" s="2">
        <v>1335.6</v>
      </c>
      <c r="J262" s="3">
        <v>10</v>
      </c>
      <c r="K262" s="9">
        <v>1202.04</v>
      </c>
    </row>
    <row r="263" spans="1:11" x14ac:dyDescent="0.3">
      <c r="A263" s="8">
        <v>45612</v>
      </c>
      <c r="B263" s="4" t="s">
        <v>307</v>
      </c>
      <c r="C263" s="4" t="s">
        <v>49</v>
      </c>
      <c r="D263" s="4" t="s">
        <v>41</v>
      </c>
      <c r="E263" s="4" t="s">
        <v>31</v>
      </c>
      <c r="F263" s="4" t="s">
        <v>42</v>
      </c>
      <c r="G263" s="4">
        <v>3</v>
      </c>
      <c r="H263" s="5">
        <v>125.04</v>
      </c>
      <c r="I263" s="5">
        <v>375.12</v>
      </c>
      <c r="J263" s="6">
        <v>10</v>
      </c>
      <c r="K263" s="10">
        <v>337.61</v>
      </c>
    </row>
    <row r="264" spans="1:11" x14ac:dyDescent="0.3">
      <c r="A264" s="7">
        <v>45613</v>
      </c>
      <c r="B264" s="1" t="s">
        <v>308</v>
      </c>
      <c r="C264" s="1" t="s">
        <v>76</v>
      </c>
      <c r="D264" s="1" t="s">
        <v>18</v>
      </c>
      <c r="E264" s="1" t="s">
        <v>27</v>
      </c>
      <c r="F264" s="1" t="s">
        <v>24</v>
      </c>
      <c r="G264" s="1">
        <v>2</v>
      </c>
      <c r="H264" s="2">
        <v>293.99</v>
      </c>
      <c r="I264" s="2">
        <v>587.98</v>
      </c>
      <c r="J264" s="3">
        <v>5</v>
      </c>
      <c r="K264" s="9">
        <v>558.58000000000004</v>
      </c>
    </row>
    <row r="265" spans="1:11" x14ac:dyDescent="0.3">
      <c r="A265" s="8">
        <v>45616</v>
      </c>
      <c r="B265" s="4" t="s">
        <v>309</v>
      </c>
      <c r="C265" s="4" t="s">
        <v>21</v>
      </c>
      <c r="D265" s="4" t="s">
        <v>22</v>
      </c>
      <c r="E265" s="4" t="s">
        <v>38</v>
      </c>
      <c r="F265" s="4" t="s">
        <v>42</v>
      </c>
      <c r="G265" s="4">
        <v>10</v>
      </c>
      <c r="H265" s="5">
        <v>232.32</v>
      </c>
      <c r="I265" s="5">
        <v>2323.1999999999998</v>
      </c>
      <c r="J265" s="6">
        <v>20</v>
      </c>
      <c r="K265" s="10">
        <v>1858.56</v>
      </c>
    </row>
    <row r="266" spans="1:11" x14ac:dyDescent="0.3">
      <c r="A266" s="7">
        <v>45617</v>
      </c>
      <c r="B266" s="1" t="s">
        <v>310</v>
      </c>
      <c r="C266" s="1" t="s">
        <v>37</v>
      </c>
      <c r="D266" s="1" t="s">
        <v>22</v>
      </c>
      <c r="E266" s="1" t="s">
        <v>27</v>
      </c>
      <c r="F266" s="1" t="s">
        <v>44</v>
      </c>
      <c r="G266" s="1">
        <v>7</v>
      </c>
      <c r="H266" s="2">
        <v>338.39</v>
      </c>
      <c r="I266" s="2">
        <v>2368.73</v>
      </c>
      <c r="J266" s="3">
        <v>0</v>
      </c>
      <c r="K266" s="9">
        <v>2368.73</v>
      </c>
    </row>
    <row r="267" spans="1:11" x14ac:dyDescent="0.3">
      <c r="A267" s="8">
        <v>45617</v>
      </c>
      <c r="B267" s="4" t="s">
        <v>311</v>
      </c>
      <c r="C267" s="4" t="s">
        <v>154</v>
      </c>
      <c r="D267" s="4" t="s">
        <v>41</v>
      </c>
      <c r="E267" s="4" t="s">
        <v>14</v>
      </c>
      <c r="F267" s="4" t="s">
        <v>34</v>
      </c>
      <c r="G267" s="4">
        <v>17</v>
      </c>
      <c r="H267" s="5">
        <v>483.08</v>
      </c>
      <c r="I267" s="5">
        <v>8212.36</v>
      </c>
      <c r="J267" s="6">
        <v>10</v>
      </c>
      <c r="K267" s="10">
        <v>7391.12</v>
      </c>
    </row>
    <row r="268" spans="1:11" x14ac:dyDescent="0.3">
      <c r="A268" s="7">
        <v>45617</v>
      </c>
      <c r="B268" s="1" t="s">
        <v>312</v>
      </c>
      <c r="C268" s="1" t="s">
        <v>40</v>
      </c>
      <c r="D268" s="1" t="s">
        <v>41</v>
      </c>
      <c r="E268" s="1" t="s">
        <v>14</v>
      </c>
      <c r="F268" s="1" t="s">
        <v>15</v>
      </c>
      <c r="G268" s="1">
        <v>5</v>
      </c>
      <c r="H268" s="2">
        <v>32.22</v>
      </c>
      <c r="I268" s="2">
        <v>161.1</v>
      </c>
      <c r="J268" s="3">
        <v>0</v>
      </c>
      <c r="K268" s="9">
        <v>161.1</v>
      </c>
    </row>
    <row r="269" spans="1:11" x14ac:dyDescent="0.3">
      <c r="A269" s="8">
        <v>45618</v>
      </c>
      <c r="B269" s="4" t="s">
        <v>313</v>
      </c>
      <c r="C269" s="4" t="s">
        <v>65</v>
      </c>
      <c r="D269" s="4" t="s">
        <v>41</v>
      </c>
      <c r="E269" s="4" t="s">
        <v>31</v>
      </c>
      <c r="F269" s="4" t="s">
        <v>42</v>
      </c>
      <c r="G269" s="4">
        <v>10</v>
      </c>
      <c r="H269" s="5">
        <v>240</v>
      </c>
      <c r="I269" s="5">
        <v>2400</v>
      </c>
      <c r="J269" s="6">
        <v>15</v>
      </c>
      <c r="K269" s="10">
        <v>2040</v>
      </c>
    </row>
    <row r="270" spans="1:11" x14ac:dyDescent="0.3">
      <c r="A270" s="7">
        <v>45619</v>
      </c>
      <c r="B270" s="1" t="s">
        <v>314</v>
      </c>
      <c r="C270" s="1" t="s">
        <v>76</v>
      </c>
      <c r="D270" s="1" t="s">
        <v>18</v>
      </c>
      <c r="E270" s="1" t="s">
        <v>27</v>
      </c>
      <c r="F270" s="1" t="s">
        <v>34</v>
      </c>
      <c r="G270" s="1">
        <v>8</v>
      </c>
      <c r="H270" s="2">
        <v>78.37</v>
      </c>
      <c r="I270" s="2">
        <v>626.96</v>
      </c>
      <c r="J270" s="3">
        <v>0</v>
      </c>
      <c r="K270" s="9">
        <v>626.96</v>
      </c>
    </row>
    <row r="271" spans="1:11" x14ac:dyDescent="0.3">
      <c r="A271" s="8">
        <v>45620</v>
      </c>
      <c r="B271" s="4" t="s">
        <v>315</v>
      </c>
      <c r="C271" s="4" t="s">
        <v>40</v>
      </c>
      <c r="D271" s="4" t="s">
        <v>41</v>
      </c>
      <c r="E271" s="4" t="s">
        <v>38</v>
      </c>
      <c r="F271" s="4" t="s">
        <v>15</v>
      </c>
      <c r="G271" s="4">
        <v>17</v>
      </c>
      <c r="H271" s="5">
        <v>427.07</v>
      </c>
      <c r="I271" s="5">
        <v>7260.19</v>
      </c>
      <c r="J271" s="6">
        <v>10</v>
      </c>
      <c r="K271" s="10">
        <v>6534.17</v>
      </c>
    </row>
    <row r="272" spans="1:11" x14ac:dyDescent="0.3">
      <c r="A272" s="7">
        <v>45621</v>
      </c>
      <c r="B272" s="1" t="s">
        <v>316</v>
      </c>
      <c r="C272" s="1" t="s">
        <v>37</v>
      </c>
      <c r="D272" s="1" t="s">
        <v>22</v>
      </c>
      <c r="E272" s="1" t="s">
        <v>38</v>
      </c>
      <c r="F272" s="1" t="s">
        <v>15</v>
      </c>
      <c r="G272" s="1">
        <v>14</v>
      </c>
      <c r="H272" s="2">
        <v>259.16000000000003</v>
      </c>
      <c r="I272" s="2">
        <v>3628.24</v>
      </c>
      <c r="J272" s="3">
        <v>0</v>
      </c>
      <c r="K272" s="9">
        <v>3628.24</v>
      </c>
    </row>
    <row r="273" spans="1:11" x14ac:dyDescent="0.3">
      <c r="A273" s="8">
        <v>45622</v>
      </c>
      <c r="B273" s="4" t="s">
        <v>317</v>
      </c>
      <c r="C273" s="4" t="s">
        <v>26</v>
      </c>
      <c r="D273" s="4" t="s">
        <v>18</v>
      </c>
      <c r="E273" s="4" t="s">
        <v>38</v>
      </c>
      <c r="F273" s="4" t="s">
        <v>42</v>
      </c>
      <c r="G273" s="4">
        <v>13</v>
      </c>
      <c r="H273" s="5">
        <v>236.73</v>
      </c>
      <c r="I273" s="5">
        <v>3077.49</v>
      </c>
      <c r="J273" s="6">
        <v>20</v>
      </c>
      <c r="K273" s="10">
        <v>2461.9899999999998</v>
      </c>
    </row>
    <row r="274" spans="1:11" x14ac:dyDescent="0.3">
      <c r="A274" s="7">
        <v>45623</v>
      </c>
      <c r="B274" s="1" t="s">
        <v>318</v>
      </c>
      <c r="C274" s="1" t="s">
        <v>37</v>
      </c>
      <c r="D274" s="1" t="s">
        <v>22</v>
      </c>
      <c r="E274" s="1" t="s">
        <v>31</v>
      </c>
      <c r="F274" s="1" t="s">
        <v>19</v>
      </c>
      <c r="G274" s="1">
        <v>11</v>
      </c>
      <c r="H274" s="2">
        <v>397.48</v>
      </c>
      <c r="I274" s="2">
        <v>4372.28</v>
      </c>
      <c r="J274" s="3">
        <v>20</v>
      </c>
      <c r="K274" s="9">
        <v>3497.82</v>
      </c>
    </row>
    <row r="275" spans="1:11" x14ac:dyDescent="0.3">
      <c r="A275" s="8">
        <v>45624</v>
      </c>
      <c r="B275" s="4" t="s">
        <v>319</v>
      </c>
      <c r="C275" s="4" t="s">
        <v>37</v>
      </c>
      <c r="D275" s="4" t="s">
        <v>22</v>
      </c>
      <c r="E275" s="4" t="s">
        <v>23</v>
      </c>
      <c r="F275" s="4" t="s">
        <v>15</v>
      </c>
      <c r="G275" s="4">
        <v>10</v>
      </c>
      <c r="H275" s="5">
        <v>459.52</v>
      </c>
      <c r="I275" s="5">
        <v>4595.2</v>
      </c>
      <c r="J275" s="6">
        <v>15</v>
      </c>
      <c r="K275" s="10">
        <v>3905.92</v>
      </c>
    </row>
    <row r="276" spans="1:11" x14ac:dyDescent="0.3">
      <c r="A276" s="7">
        <v>45624</v>
      </c>
      <c r="B276" s="1" t="s">
        <v>320</v>
      </c>
      <c r="C276" s="1" t="s">
        <v>37</v>
      </c>
      <c r="D276" s="1" t="s">
        <v>22</v>
      </c>
      <c r="E276" s="1" t="s">
        <v>31</v>
      </c>
      <c r="F276" s="1" t="s">
        <v>15</v>
      </c>
      <c r="G276" s="1">
        <v>6</v>
      </c>
      <c r="H276" s="2">
        <v>254.53</v>
      </c>
      <c r="I276" s="2">
        <v>1527.18</v>
      </c>
      <c r="J276" s="3">
        <v>15</v>
      </c>
      <c r="K276" s="9">
        <v>1298.0999999999999</v>
      </c>
    </row>
    <row r="277" spans="1:11" x14ac:dyDescent="0.3">
      <c r="A277" s="8">
        <v>45625</v>
      </c>
      <c r="B277" s="4" t="s">
        <v>321</v>
      </c>
      <c r="C277" s="4" t="s">
        <v>47</v>
      </c>
      <c r="D277" s="4" t="s">
        <v>13</v>
      </c>
      <c r="E277" s="4" t="s">
        <v>31</v>
      </c>
      <c r="F277" s="4" t="s">
        <v>34</v>
      </c>
      <c r="G277" s="4">
        <v>14</v>
      </c>
      <c r="H277" s="5">
        <v>442.3</v>
      </c>
      <c r="I277" s="5">
        <v>6192.2</v>
      </c>
      <c r="J277" s="6">
        <v>5</v>
      </c>
      <c r="K277" s="10">
        <v>5882.59</v>
      </c>
    </row>
    <row r="278" spans="1:11" x14ac:dyDescent="0.3">
      <c r="A278" s="7">
        <v>45627</v>
      </c>
      <c r="B278" s="1" t="s">
        <v>322</v>
      </c>
      <c r="C278" s="1" t="s">
        <v>154</v>
      </c>
      <c r="D278" s="1" t="s">
        <v>41</v>
      </c>
      <c r="E278" s="1" t="s">
        <v>38</v>
      </c>
      <c r="F278" s="1" t="s">
        <v>19</v>
      </c>
      <c r="G278" s="1">
        <v>3</v>
      </c>
      <c r="H278" s="2">
        <v>161.69999999999999</v>
      </c>
      <c r="I278" s="2">
        <v>485.1</v>
      </c>
      <c r="J278" s="3">
        <v>15</v>
      </c>
      <c r="K278" s="9">
        <v>412.34</v>
      </c>
    </row>
    <row r="279" spans="1:11" x14ac:dyDescent="0.3">
      <c r="A279" s="8">
        <v>45627</v>
      </c>
      <c r="B279" s="4" t="s">
        <v>323</v>
      </c>
      <c r="C279" s="4" t="s">
        <v>83</v>
      </c>
      <c r="D279" s="4" t="s">
        <v>22</v>
      </c>
      <c r="E279" s="4" t="s">
        <v>31</v>
      </c>
      <c r="F279" s="4" t="s">
        <v>44</v>
      </c>
      <c r="G279" s="4">
        <v>14</v>
      </c>
      <c r="H279" s="5">
        <v>445.85</v>
      </c>
      <c r="I279" s="5">
        <v>6241.9</v>
      </c>
      <c r="J279" s="6">
        <v>15</v>
      </c>
      <c r="K279" s="10">
        <v>5305.61</v>
      </c>
    </row>
    <row r="280" spans="1:11" x14ac:dyDescent="0.3">
      <c r="A280" s="7">
        <v>45627</v>
      </c>
      <c r="B280" s="1" t="s">
        <v>324</v>
      </c>
      <c r="C280" s="1" t="s">
        <v>21</v>
      </c>
      <c r="D280" s="1" t="s">
        <v>22</v>
      </c>
      <c r="E280" s="1" t="s">
        <v>23</v>
      </c>
      <c r="F280" s="1" t="s">
        <v>34</v>
      </c>
      <c r="G280" s="1">
        <v>18</v>
      </c>
      <c r="H280" s="2">
        <v>142.86000000000001</v>
      </c>
      <c r="I280" s="2">
        <v>2571.48</v>
      </c>
      <c r="J280" s="3">
        <v>20</v>
      </c>
      <c r="K280" s="9">
        <v>2057.1799999999998</v>
      </c>
    </row>
    <row r="281" spans="1:11" x14ac:dyDescent="0.3">
      <c r="A281" s="8">
        <v>45630</v>
      </c>
      <c r="B281" s="4" t="s">
        <v>325</v>
      </c>
      <c r="C281" s="4" t="s">
        <v>12</v>
      </c>
      <c r="D281" s="4" t="s">
        <v>13</v>
      </c>
      <c r="E281" s="4" t="s">
        <v>31</v>
      </c>
      <c r="F281" s="4" t="s">
        <v>34</v>
      </c>
      <c r="G281" s="4">
        <v>4</v>
      </c>
      <c r="H281" s="5">
        <v>196.26</v>
      </c>
      <c r="I281" s="5">
        <v>785.04</v>
      </c>
      <c r="J281" s="6">
        <v>15</v>
      </c>
      <c r="K281" s="10">
        <v>667.28</v>
      </c>
    </row>
    <row r="282" spans="1:11" x14ac:dyDescent="0.3">
      <c r="A282" s="7">
        <v>45631</v>
      </c>
      <c r="B282" s="1" t="s">
        <v>326</v>
      </c>
      <c r="C282" s="1" t="s">
        <v>21</v>
      </c>
      <c r="D282" s="1" t="s">
        <v>22</v>
      </c>
      <c r="E282" s="1" t="s">
        <v>38</v>
      </c>
      <c r="F282" s="1" t="s">
        <v>42</v>
      </c>
      <c r="G282" s="1">
        <v>12</v>
      </c>
      <c r="H282" s="2">
        <v>218.5</v>
      </c>
      <c r="I282" s="2">
        <v>2622</v>
      </c>
      <c r="J282" s="3">
        <v>20</v>
      </c>
      <c r="K282" s="9">
        <v>2097.6</v>
      </c>
    </row>
    <row r="283" spans="1:11" x14ac:dyDescent="0.3">
      <c r="A283" s="8">
        <v>45632</v>
      </c>
      <c r="B283" s="4" t="s">
        <v>327</v>
      </c>
      <c r="C283" s="4" t="s">
        <v>83</v>
      </c>
      <c r="D283" s="4" t="s">
        <v>22</v>
      </c>
      <c r="E283" s="4" t="s">
        <v>23</v>
      </c>
      <c r="F283" s="4" t="s">
        <v>19</v>
      </c>
      <c r="G283" s="4">
        <v>16</v>
      </c>
      <c r="H283" s="5">
        <v>42.9</v>
      </c>
      <c r="I283" s="5">
        <v>686.4</v>
      </c>
      <c r="J283" s="6">
        <v>0</v>
      </c>
      <c r="K283" s="10">
        <v>686.4</v>
      </c>
    </row>
    <row r="284" spans="1:11" x14ac:dyDescent="0.3">
      <c r="A284" s="7">
        <v>45633</v>
      </c>
      <c r="B284" s="1" t="s">
        <v>328</v>
      </c>
      <c r="C284" s="1" t="s">
        <v>21</v>
      </c>
      <c r="D284" s="1" t="s">
        <v>22</v>
      </c>
      <c r="E284" s="1" t="s">
        <v>38</v>
      </c>
      <c r="F284" s="1" t="s">
        <v>19</v>
      </c>
      <c r="G284" s="1">
        <v>17</v>
      </c>
      <c r="H284" s="2">
        <v>219.1</v>
      </c>
      <c r="I284" s="2">
        <v>3724.7</v>
      </c>
      <c r="J284" s="3">
        <v>20</v>
      </c>
      <c r="K284" s="9">
        <v>2979.76</v>
      </c>
    </row>
    <row r="285" spans="1:11" x14ac:dyDescent="0.3">
      <c r="A285" s="8">
        <v>45634</v>
      </c>
      <c r="B285" s="4" t="s">
        <v>329</v>
      </c>
      <c r="C285" s="4" t="s">
        <v>68</v>
      </c>
      <c r="D285" s="4" t="s">
        <v>13</v>
      </c>
      <c r="E285" s="4" t="s">
        <v>31</v>
      </c>
      <c r="F285" s="4" t="s">
        <v>15</v>
      </c>
      <c r="G285" s="4">
        <v>14</v>
      </c>
      <c r="H285" s="5">
        <v>171.84</v>
      </c>
      <c r="I285" s="5">
        <v>2405.7600000000002</v>
      </c>
      <c r="J285" s="6">
        <v>15</v>
      </c>
      <c r="K285" s="10">
        <v>2044.9</v>
      </c>
    </row>
    <row r="286" spans="1:11" x14ac:dyDescent="0.3">
      <c r="A286" s="7">
        <v>45636</v>
      </c>
      <c r="B286" s="1" t="s">
        <v>330</v>
      </c>
      <c r="C286" s="1" t="s">
        <v>76</v>
      </c>
      <c r="D286" s="1" t="s">
        <v>18</v>
      </c>
      <c r="E286" s="1" t="s">
        <v>14</v>
      </c>
      <c r="F286" s="1" t="s">
        <v>19</v>
      </c>
      <c r="G286" s="1">
        <v>11</v>
      </c>
      <c r="H286" s="2">
        <v>402.29</v>
      </c>
      <c r="I286" s="2">
        <v>4425.1899999999996</v>
      </c>
      <c r="J286" s="3">
        <v>0</v>
      </c>
      <c r="K286" s="9">
        <v>4425.1899999999996</v>
      </c>
    </row>
    <row r="287" spans="1:11" x14ac:dyDescent="0.3">
      <c r="A287" s="8">
        <v>45636</v>
      </c>
      <c r="B287" s="4" t="s">
        <v>331</v>
      </c>
      <c r="C287" s="4" t="s">
        <v>54</v>
      </c>
      <c r="D287" s="4" t="s">
        <v>22</v>
      </c>
      <c r="E287" s="4" t="s">
        <v>31</v>
      </c>
      <c r="F287" s="4" t="s">
        <v>34</v>
      </c>
      <c r="G287" s="4">
        <v>16</v>
      </c>
      <c r="H287" s="5">
        <v>264.29000000000002</v>
      </c>
      <c r="I287" s="5">
        <v>4228.6400000000003</v>
      </c>
      <c r="J287" s="6">
        <v>15</v>
      </c>
      <c r="K287" s="10">
        <v>3594.34</v>
      </c>
    </row>
    <row r="288" spans="1:11" x14ac:dyDescent="0.3">
      <c r="A288" s="7">
        <v>45636</v>
      </c>
      <c r="B288" s="1" t="s">
        <v>332</v>
      </c>
      <c r="C288" s="1" t="s">
        <v>54</v>
      </c>
      <c r="D288" s="1" t="s">
        <v>22</v>
      </c>
      <c r="E288" s="1" t="s">
        <v>14</v>
      </c>
      <c r="F288" s="1" t="s">
        <v>19</v>
      </c>
      <c r="G288" s="1">
        <v>12</v>
      </c>
      <c r="H288" s="2">
        <v>63.09</v>
      </c>
      <c r="I288" s="2">
        <v>757.08</v>
      </c>
      <c r="J288" s="3">
        <v>5</v>
      </c>
      <c r="K288" s="9">
        <v>719.23</v>
      </c>
    </row>
    <row r="289" spans="1:11" x14ac:dyDescent="0.3">
      <c r="A289" s="8">
        <v>45637</v>
      </c>
      <c r="B289" s="4" t="s">
        <v>333</v>
      </c>
      <c r="C289" s="4" t="s">
        <v>68</v>
      </c>
      <c r="D289" s="4" t="s">
        <v>13</v>
      </c>
      <c r="E289" s="4" t="s">
        <v>38</v>
      </c>
      <c r="F289" s="4" t="s">
        <v>19</v>
      </c>
      <c r="G289" s="4">
        <v>13</v>
      </c>
      <c r="H289" s="5">
        <v>415.23</v>
      </c>
      <c r="I289" s="5">
        <v>5397.99</v>
      </c>
      <c r="J289" s="6">
        <v>20</v>
      </c>
      <c r="K289" s="10">
        <v>4318.3900000000003</v>
      </c>
    </row>
    <row r="290" spans="1:11" x14ac:dyDescent="0.3">
      <c r="A290" s="7">
        <v>45638</v>
      </c>
      <c r="B290" s="1" t="s">
        <v>334</v>
      </c>
      <c r="C290" s="1" t="s">
        <v>26</v>
      </c>
      <c r="D290" s="1" t="s">
        <v>18</v>
      </c>
      <c r="E290" s="1" t="s">
        <v>14</v>
      </c>
      <c r="F290" s="1" t="s">
        <v>15</v>
      </c>
      <c r="G290" s="1">
        <v>1</v>
      </c>
      <c r="H290" s="2">
        <v>55.91</v>
      </c>
      <c r="I290" s="2">
        <v>55.91</v>
      </c>
      <c r="J290" s="3">
        <v>5</v>
      </c>
      <c r="K290" s="9">
        <v>53.11</v>
      </c>
    </row>
    <row r="291" spans="1:11" x14ac:dyDescent="0.3">
      <c r="A291" s="8">
        <v>45638</v>
      </c>
      <c r="B291" s="4" t="s">
        <v>335</v>
      </c>
      <c r="C291" s="4" t="s">
        <v>54</v>
      </c>
      <c r="D291" s="4" t="s">
        <v>22</v>
      </c>
      <c r="E291" s="4" t="s">
        <v>14</v>
      </c>
      <c r="F291" s="4" t="s">
        <v>34</v>
      </c>
      <c r="G291" s="4">
        <v>8</v>
      </c>
      <c r="H291" s="5">
        <v>146.71</v>
      </c>
      <c r="I291" s="5">
        <v>1173.68</v>
      </c>
      <c r="J291" s="6">
        <v>10</v>
      </c>
      <c r="K291" s="10">
        <v>1056.31</v>
      </c>
    </row>
    <row r="292" spans="1:11" x14ac:dyDescent="0.3">
      <c r="A292" s="7">
        <v>45640</v>
      </c>
      <c r="B292" s="1" t="s">
        <v>336</v>
      </c>
      <c r="C292" s="1" t="s">
        <v>29</v>
      </c>
      <c r="D292" s="1" t="s">
        <v>18</v>
      </c>
      <c r="E292" s="1" t="s">
        <v>31</v>
      </c>
      <c r="F292" s="1" t="s">
        <v>24</v>
      </c>
      <c r="G292" s="1">
        <v>12</v>
      </c>
      <c r="H292" s="2">
        <v>399.5</v>
      </c>
      <c r="I292" s="2">
        <v>4794</v>
      </c>
      <c r="J292" s="3">
        <v>10</v>
      </c>
      <c r="K292" s="9">
        <v>4314.6000000000004</v>
      </c>
    </row>
    <row r="293" spans="1:11" x14ac:dyDescent="0.3">
      <c r="A293" s="8">
        <v>45642</v>
      </c>
      <c r="B293" s="4" t="s">
        <v>337</v>
      </c>
      <c r="C293" s="4" t="s">
        <v>26</v>
      </c>
      <c r="D293" s="4" t="s">
        <v>18</v>
      </c>
      <c r="E293" s="4" t="s">
        <v>31</v>
      </c>
      <c r="F293" s="4" t="s">
        <v>44</v>
      </c>
      <c r="G293" s="4">
        <v>18</v>
      </c>
      <c r="H293" s="5">
        <v>219.91</v>
      </c>
      <c r="I293" s="5">
        <v>3958.38</v>
      </c>
      <c r="J293" s="6">
        <v>10</v>
      </c>
      <c r="K293" s="10">
        <v>3562.54</v>
      </c>
    </row>
    <row r="294" spans="1:11" x14ac:dyDescent="0.3">
      <c r="A294" s="7">
        <v>45644</v>
      </c>
      <c r="B294" s="1" t="s">
        <v>338</v>
      </c>
      <c r="C294" s="1" t="s">
        <v>40</v>
      </c>
      <c r="D294" s="1" t="s">
        <v>41</v>
      </c>
      <c r="E294" s="1" t="s">
        <v>31</v>
      </c>
      <c r="F294" s="1" t="s">
        <v>34</v>
      </c>
      <c r="G294" s="1">
        <v>10</v>
      </c>
      <c r="H294" s="2">
        <v>356.41</v>
      </c>
      <c r="I294" s="2">
        <v>3564.1</v>
      </c>
      <c r="J294" s="3">
        <v>15</v>
      </c>
      <c r="K294" s="9">
        <v>3029.48</v>
      </c>
    </row>
    <row r="295" spans="1:11" x14ac:dyDescent="0.3">
      <c r="A295" s="8">
        <v>45644</v>
      </c>
      <c r="B295" s="4" t="s">
        <v>339</v>
      </c>
      <c r="C295" s="4" t="s">
        <v>29</v>
      </c>
      <c r="D295" s="4" t="s">
        <v>18</v>
      </c>
      <c r="E295" s="4" t="s">
        <v>14</v>
      </c>
      <c r="F295" s="4" t="s">
        <v>24</v>
      </c>
      <c r="G295" s="4">
        <v>16</v>
      </c>
      <c r="H295" s="5">
        <v>237.58</v>
      </c>
      <c r="I295" s="5">
        <v>3801.28</v>
      </c>
      <c r="J295" s="6">
        <v>10</v>
      </c>
      <c r="K295" s="10">
        <v>3421.15</v>
      </c>
    </row>
    <row r="296" spans="1:11" x14ac:dyDescent="0.3">
      <c r="A296" s="7">
        <v>45645</v>
      </c>
      <c r="B296" s="1" t="s">
        <v>340</v>
      </c>
      <c r="C296" s="1" t="s">
        <v>17</v>
      </c>
      <c r="D296" s="1" t="s">
        <v>18</v>
      </c>
      <c r="E296" s="1" t="s">
        <v>27</v>
      </c>
      <c r="F296" s="1" t="s">
        <v>42</v>
      </c>
      <c r="G296" s="1">
        <v>8</v>
      </c>
      <c r="H296" s="2">
        <v>117.37</v>
      </c>
      <c r="I296" s="2">
        <v>938.96</v>
      </c>
      <c r="J296" s="3">
        <v>5</v>
      </c>
      <c r="K296" s="9">
        <v>892.01</v>
      </c>
    </row>
    <row r="297" spans="1:11" x14ac:dyDescent="0.3">
      <c r="A297" s="8">
        <v>45646</v>
      </c>
      <c r="B297" s="4" t="s">
        <v>341</v>
      </c>
      <c r="C297" s="4" t="s">
        <v>56</v>
      </c>
      <c r="D297" s="4" t="s">
        <v>13</v>
      </c>
      <c r="E297" s="4" t="s">
        <v>31</v>
      </c>
      <c r="F297" s="4" t="s">
        <v>24</v>
      </c>
      <c r="G297" s="4">
        <v>12</v>
      </c>
      <c r="H297" s="5">
        <v>341.42</v>
      </c>
      <c r="I297" s="5">
        <v>4097.04</v>
      </c>
      <c r="J297" s="6">
        <v>5</v>
      </c>
      <c r="K297" s="10">
        <v>3892.19</v>
      </c>
    </row>
    <row r="298" spans="1:11" x14ac:dyDescent="0.3">
      <c r="A298" s="7">
        <v>45647</v>
      </c>
      <c r="B298" s="1" t="s">
        <v>342</v>
      </c>
      <c r="C298" s="1" t="s">
        <v>68</v>
      </c>
      <c r="D298" s="1" t="s">
        <v>13</v>
      </c>
      <c r="E298" s="1" t="s">
        <v>31</v>
      </c>
      <c r="F298" s="1" t="s">
        <v>24</v>
      </c>
      <c r="G298" s="1">
        <v>14</v>
      </c>
      <c r="H298" s="2">
        <v>172.13</v>
      </c>
      <c r="I298" s="2">
        <v>2409.8200000000002</v>
      </c>
      <c r="J298" s="3">
        <v>15</v>
      </c>
      <c r="K298" s="9">
        <v>2048.35</v>
      </c>
    </row>
    <row r="299" spans="1:11" x14ac:dyDescent="0.3">
      <c r="A299" s="8">
        <v>45648</v>
      </c>
      <c r="B299" s="4" t="s">
        <v>343</v>
      </c>
      <c r="C299" s="4" t="s">
        <v>56</v>
      </c>
      <c r="D299" s="4" t="s">
        <v>13</v>
      </c>
      <c r="E299" s="4" t="s">
        <v>14</v>
      </c>
      <c r="F299" s="4" t="s">
        <v>42</v>
      </c>
      <c r="G299" s="4">
        <v>1</v>
      </c>
      <c r="H299" s="5">
        <v>453.87</v>
      </c>
      <c r="I299" s="5">
        <v>453.87</v>
      </c>
      <c r="J299" s="6">
        <v>0</v>
      </c>
      <c r="K299" s="10">
        <v>453.87</v>
      </c>
    </row>
    <row r="300" spans="1:11" x14ac:dyDescent="0.3">
      <c r="A300" s="7">
        <v>45648</v>
      </c>
      <c r="B300" s="1" t="s">
        <v>344</v>
      </c>
      <c r="C300" s="1" t="s">
        <v>154</v>
      </c>
      <c r="D300" s="1" t="s">
        <v>41</v>
      </c>
      <c r="E300" s="1" t="s">
        <v>23</v>
      </c>
      <c r="F300" s="1" t="s">
        <v>15</v>
      </c>
      <c r="G300" s="1">
        <v>15</v>
      </c>
      <c r="H300" s="2">
        <v>28.12</v>
      </c>
      <c r="I300" s="2">
        <v>421.8</v>
      </c>
      <c r="J300" s="3">
        <v>5</v>
      </c>
      <c r="K300" s="9">
        <v>400.71</v>
      </c>
    </row>
    <row r="301" spans="1:11" x14ac:dyDescent="0.3">
      <c r="A301" s="14">
        <v>45648</v>
      </c>
      <c r="B301" s="15" t="s">
        <v>345</v>
      </c>
      <c r="C301" s="15" t="s">
        <v>37</v>
      </c>
      <c r="D301" s="15" t="s">
        <v>22</v>
      </c>
      <c r="E301" s="15" t="s">
        <v>31</v>
      </c>
      <c r="F301" s="15" t="s">
        <v>42</v>
      </c>
      <c r="G301" s="15">
        <v>19</v>
      </c>
      <c r="H301" s="16">
        <v>127.25</v>
      </c>
      <c r="I301" s="16">
        <v>2417.75</v>
      </c>
      <c r="J301" s="17">
        <v>0</v>
      </c>
      <c r="K301" s="18">
        <v>2417.75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Q11"/>
  <sheetViews>
    <sheetView workbookViewId="0">
      <selection activeCell="Q10" sqref="Q10"/>
    </sheetView>
  </sheetViews>
  <sheetFormatPr defaultRowHeight="16.5" x14ac:dyDescent="0.3"/>
  <cols>
    <col min="1" max="1" width="13" customWidth="1"/>
    <col min="2" max="2" width="21.5" customWidth="1"/>
    <col min="16" max="16" width="13" customWidth="1"/>
  </cols>
  <sheetData>
    <row r="4" spans="1:17" x14ac:dyDescent="0.3">
      <c r="A4" s="19" t="s">
        <v>346</v>
      </c>
      <c r="B4" t="s">
        <v>348</v>
      </c>
    </row>
    <row r="5" spans="1:17" x14ac:dyDescent="0.3">
      <c r="A5" s="20" t="s">
        <v>31</v>
      </c>
      <c r="B5" s="22">
        <v>147014.43000000002</v>
      </c>
    </row>
    <row r="6" spans="1:17" x14ac:dyDescent="0.3">
      <c r="A6" s="20" t="s">
        <v>14</v>
      </c>
      <c r="B6" s="22">
        <v>185921.6</v>
      </c>
    </row>
    <row r="7" spans="1:17" x14ac:dyDescent="0.3">
      <c r="A7" s="20" t="s">
        <v>27</v>
      </c>
      <c r="B7" s="22">
        <v>104230.19999999998</v>
      </c>
    </row>
    <row r="8" spans="1:17" x14ac:dyDescent="0.3">
      <c r="A8" s="20" t="s">
        <v>23</v>
      </c>
      <c r="B8" s="22">
        <v>140923.59</v>
      </c>
    </row>
    <row r="9" spans="1:17" x14ac:dyDescent="0.3">
      <c r="A9" s="20" t="s">
        <v>38</v>
      </c>
      <c r="B9" s="22">
        <v>110829.77000000002</v>
      </c>
    </row>
    <row r="10" spans="1:17" x14ac:dyDescent="0.3">
      <c r="A10" s="20" t="s">
        <v>347</v>
      </c>
      <c r="B10" s="22">
        <v>688919.59</v>
      </c>
      <c r="Q10" t="str">
        <f>INDEX(A5:A9, MATCH(MAX(B5:B9), B5:B9, 0))</f>
        <v>Kragujevac</v>
      </c>
    </row>
    <row r="11" spans="1:17" x14ac:dyDescent="0.3">
      <c r="P11" s="24">
        <f>SUM('Prihod po regionu'!B5:B9)</f>
        <v>688919.59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B31"/>
  <sheetViews>
    <sheetView workbookViewId="0">
      <selection activeCell="O21" sqref="O21"/>
    </sheetView>
  </sheetViews>
  <sheetFormatPr defaultRowHeight="16.5" x14ac:dyDescent="0.3"/>
  <cols>
    <col min="1" max="2" width="14.625" customWidth="1"/>
  </cols>
  <sheetData>
    <row r="5" spans="1:2" x14ac:dyDescent="0.3">
      <c r="A5" s="19" t="s">
        <v>346</v>
      </c>
      <c r="B5" t="s">
        <v>349</v>
      </c>
    </row>
    <row r="6" spans="1:2" x14ac:dyDescent="0.3">
      <c r="A6" s="20" t="s">
        <v>31</v>
      </c>
      <c r="B6" s="21">
        <v>641</v>
      </c>
    </row>
    <row r="7" spans="1:2" x14ac:dyDescent="0.3">
      <c r="A7" s="23" t="s">
        <v>18</v>
      </c>
      <c r="B7" s="21">
        <v>166</v>
      </c>
    </row>
    <row r="8" spans="1:2" x14ac:dyDescent="0.3">
      <c r="A8" s="23" t="s">
        <v>13</v>
      </c>
      <c r="B8" s="21">
        <v>121</v>
      </c>
    </row>
    <row r="9" spans="1:2" x14ac:dyDescent="0.3">
      <c r="A9" s="23" t="s">
        <v>22</v>
      </c>
      <c r="B9" s="21">
        <v>197</v>
      </c>
    </row>
    <row r="10" spans="1:2" x14ac:dyDescent="0.3">
      <c r="A10" s="23" t="s">
        <v>41</v>
      </c>
      <c r="B10" s="21">
        <v>157</v>
      </c>
    </row>
    <row r="11" spans="1:2" x14ac:dyDescent="0.3">
      <c r="A11" s="20" t="s">
        <v>14</v>
      </c>
      <c r="B11" s="21">
        <v>757</v>
      </c>
    </row>
    <row r="12" spans="1:2" x14ac:dyDescent="0.3">
      <c r="A12" s="23" t="s">
        <v>18</v>
      </c>
      <c r="B12" s="21">
        <v>266</v>
      </c>
    </row>
    <row r="13" spans="1:2" x14ac:dyDescent="0.3">
      <c r="A13" s="23" t="s">
        <v>13</v>
      </c>
      <c r="B13" s="21">
        <v>90</v>
      </c>
    </row>
    <row r="14" spans="1:2" x14ac:dyDescent="0.3">
      <c r="A14" s="23" t="s">
        <v>22</v>
      </c>
      <c r="B14" s="21">
        <v>201</v>
      </c>
    </row>
    <row r="15" spans="1:2" x14ac:dyDescent="0.3">
      <c r="A15" s="23" t="s">
        <v>41</v>
      </c>
      <c r="B15" s="21">
        <v>200</v>
      </c>
    </row>
    <row r="16" spans="1:2" x14ac:dyDescent="0.3">
      <c r="A16" s="20" t="s">
        <v>27</v>
      </c>
      <c r="B16" s="21">
        <v>518</v>
      </c>
    </row>
    <row r="17" spans="1:2" x14ac:dyDescent="0.3">
      <c r="A17" s="23" t="s">
        <v>18</v>
      </c>
      <c r="B17" s="21">
        <v>208</v>
      </c>
    </row>
    <row r="18" spans="1:2" x14ac:dyDescent="0.3">
      <c r="A18" s="23" t="s">
        <v>13</v>
      </c>
      <c r="B18" s="21">
        <v>126</v>
      </c>
    </row>
    <row r="19" spans="1:2" x14ac:dyDescent="0.3">
      <c r="A19" s="23" t="s">
        <v>22</v>
      </c>
      <c r="B19" s="21">
        <v>100</v>
      </c>
    </row>
    <row r="20" spans="1:2" x14ac:dyDescent="0.3">
      <c r="A20" s="23" t="s">
        <v>41</v>
      </c>
      <c r="B20" s="21">
        <v>84</v>
      </c>
    </row>
    <row r="21" spans="1:2" x14ac:dyDescent="0.3">
      <c r="A21" s="20" t="s">
        <v>23</v>
      </c>
      <c r="B21" s="21">
        <v>750</v>
      </c>
    </row>
    <row r="22" spans="1:2" x14ac:dyDescent="0.3">
      <c r="A22" s="23" t="s">
        <v>18</v>
      </c>
      <c r="B22" s="21">
        <v>182</v>
      </c>
    </row>
    <row r="23" spans="1:2" x14ac:dyDescent="0.3">
      <c r="A23" s="23" t="s">
        <v>13</v>
      </c>
      <c r="B23" s="21">
        <v>89</v>
      </c>
    </row>
    <row r="24" spans="1:2" x14ac:dyDescent="0.3">
      <c r="A24" s="23" t="s">
        <v>22</v>
      </c>
      <c r="B24" s="21">
        <v>293</v>
      </c>
    </row>
    <row r="25" spans="1:2" x14ac:dyDescent="0.3">
      <c r="A25" s="23" t="s">
        <v>41</v>
      </c>
      <c r="B25" s="21">
        <v>186</v>
      </c>
    </row>
    <row r="26" spans="1:2" x14ac:dyDescent="0.3">
      <c r="A26" s="20" t="s">
        <v>38</v>
      </c>
      <c r="B26" s="21">
        <v>534</v>
      </c>
    </row>
    <row r="27" spans="1:2" x14ac:dyDescent="0.3">
      <c r="A27" s="23" t="s">
        <v>18</v>
      </c>
      <c r="B27" s="21">
        <v>142</v>
      </c>
    </row>
    <row r="28" spans="1:2" x14ac:dyDescent="0.3">
      <c r="A28" s="23" t="s">
        <v>13</v>
      </c>
      <c r="B28" s="21">
        <v>171</v>
      </c>
    </row>
    <row r="29" spans="1:2" x14ac:dyDescent="0.3">
      <c r="A29" s="23" t="s">
        <v>22</v>
      </c>
      <c r="B29" s="21">
        <v>119</v>
      </c>
    </row>
    <row r="30" spans="1:2" x14ac:dyDescent="0.3">
      <c r="A30" s="23" t="s">
        <v>41</v>
      </c>
      <c r="B30" s="21">
        <v>102</v>
      </c>
    </row>
    <row r="31" spans="1:2" x14ac:dyDescent="0.3">
      <c r="A31" s="20" t="s">
        <v>347</v>
      </c>
      <c r="B31" s="21">
        <v>3200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G19"/>
  <sheetViews>
    <sheetView workbookViewId="0">
      <selection activeCell="D9" sqref="D9"/>
    </sheetView>
  </sheetViews>
  <sheetFormatPr defaultRowHeight="16.5" x14ac:dyDescent="0.3"/>
  <cols>
    <col min="1" max="1" width="21.5" customWidth="1"/>
    <col min="2" max="2" width="16.25" customWidth="1"/>
    <col min="3" max="3" width="10.5" customWidth="1"/>
    <col min="4" max="4" width="8.875" customWidth="1"/>
    <col min="5" max="6" width="9.875" customWidth="1"/>
    <col min="7" max="7" width="11.25" customWidth="1"/>
  </cols>
  <sheetData>
    <row r="5" spans="1:7" x14ac:dyDescent="0.3">
      <c r="A5" s="19" t="s">
        <v>348</v>
      </c>
      <c r="B5" s="19" t="s">
        <v>362</v>
      </c>
    </row>
    <row r="6" spans="1:7" x14ac:dyDescent="0.3">
      <c r="A6" s="19" t="s">
        <v>346</v>
      </c>
      <c r="B6" t="s">
        <v>31</v>
      </c>
      <c r="C6" t="s">
        <v>14</v>
      </c>
      <c r="D6" t="s">
        <v>27</v>
      </c>
      <c r="E6" t="s">
        <v>23</v>
      </c>
      <c r="F6" t="s">
        <v>38</v>
      </c>
      <c r="G6" t="s">
        <v>347</v>
      </c>
    </row>
    <row r="7" spans="1:7" x14ac:dyDescent="0.3">
      <c r="A7" s="20" t="s">
        <v>350</v>
      </c>
      <c r="B7" s="21">
        <v>13291.91</v>
      </c>
      <c r="C7" s="21">
        <v>11719.369999999999</v>
      </c>
      <c r="D7" s="21">
        <v>8120.68</v>
      </c>
      <c r="E7" s="21">
        <v>18962.830000000002</v>
      </c>
      <c r="F7" s="21">
        <v>638.16</v>
      </c>
      <c r="G7" s="21">
        <v>52732.950000000004</v>
      </c>
    </row>
    <row r="8" spans="1:7" x14ac:dyDescent="0.3">
      <c r="A8" s="20" t="s">
        <v>351</v>
      </c>
      <c r="B8" s="21">
        <v>6306.66</v>
      </c>
      <c r="C8" s="21">
        <v>16329.689999999997</v>
      </c>
      <c r="D8" s="21">
        <v>11409.98</v>
      </c>
      <c r="E8" s="21">
        <v>10841.2</v>
      </c>
      <c r="F8" s="21">
        <v>13639.240000000002</v>
      </c>
      <c r="G8" s="21">
        <v>58526.770000000004</v>
      </c>
    </row>
    <row r="9" spans="1:7" x14ac:dyDescent="0.3">
      <c r="A9" s="20" t="s">
        <v>352</v>
      </c>
      <c r="B9" s="21">
        <v>6963.21</v>
      </c>
      <c r="C9" s="21">
        <v>6618.3799999999992</v>
      </c>
      <c r="D9" s="21">
        <v>9462.34</v>
      </c>
      <c r="E9" s="21">
        <v>16741.97</v>
      </c>
      <c r="F9" s="21">
        <v>8957.59</v>
      </c>
      <c r="G9" s="21">
        <v>48743.490000000005</v>
      </c>
    </row>
    <row r="10" spans="1:7" x14ac:dyDescent="0.3">
      <c r="A10" s="20" t="s">
        <v>353</v>
      </c>
      <c r="B10" s="21">
        <v>5932.72</v>
      </c>
      <c r="C10" s="21">
        <v>20241.86</v>
      </c>
      <c r="D10" s="21">
        <v>3133.4700000000003</v>
      </c>
      <c r="E10" s="21">
        <v>4817.6499999999996</v>
      </c>
      <c r="F10" s="21">
        <v>4280.4399999999996</v>
      </c>
      <c r="G10" s="21">
        <v>38406.140000000007</v>
      </c>
    </row>
    <row r="11" spans="1:7" x14ac:dyDescent="0.3">
      <c r="A11" s="20" t="s">
        <v>354</v>
      </c>
      <c r="B11" s="21">
        <v>13453.05</v>
      </c>
      <c r="C11" s="21">
        <v>16853.439999999999</v>
      </c>
      <c r="D11" s="21">
        <v>13055.68</v>
      </c>
      <c r="E11" s="21">
        <v>2395.5299999999997</v>
      </c>
      <c r="F11" s="21">
        <v>10334.469999999999</v>
      </c>
      <c r="G11" s="21">
        <v>56092.17</v>
      </c>
    </row>
    <row r="12" spans="1:7" x14ac:dyDescent="0.3">
      <c r="A12" s="20" t="s">
        <v>355</v>
      </c>
      <c r="B12" s="21">
        <v>8659.07</v>
      </c>
      <c r="C12" s="21">
        <v>20962.5</v>
      </c>
      <c r="D12" s="21">
        <v>24219.879999999997</v>
      </c>
      <c r="E12" s="21">
        <v>10484.150000000001</v>
      </c>
      <c r="F12" s="21">
        <v>10337.219999999999</v>
      </c>
      <c r="G12" s="21">
        <v>74662.819999999992</v>
      </c>
    </row>
    <row r="13" spans="1:7" x14ac:dyDescent="0.3">
      <c r="A13" s="20" t="s">
        <v>356</v>
      </c>
      <c r="B13" s="21">
        <v>4202.87</v>
      </c>
      <c r="C13" s="21">
        <v>19946.019999999997</v>
      </c>
      <c r="D13" s="21">
        <v>7755.7000000000007</v>
      </c>
      <c r="E13" s="21">
        <v>10218.879999999997</v>
      </c>
      <c r="F13" s="21">
        <v>3764.03</v>
      </c>
      <c r="G13" s="21">
        <v>45887.499999999993</v>
      </c>
    </row>
    <row r="14" spans="1:7" x14ac:dyDescent="0.3">
      <c r="A14" s="20" t="s">
        <v>357</v>
      </c>
      <c r="B14" s="21">
        <v>10314.14</v>
      </c>
      <c r="C14" s="21">
        <v>16403.349999999999</v>
      </c>
      <c r="D14" s="21">
        <v>6016.4500000000007</v>
      </c>
      <c r="E14" s="21">
        <v>26681.059999999998</v>
      </c>
      <c r="F14" s="21">
        <v>11480.78</v>
      </c>
      <c r="G14" s="21">
        <v>70895.78</v>
      </c>
    </row>
    <row r="15" spans="1:7" x14ac:dyDescent="0.3">
      <c r="A15" s="20" t="s">
        <v>358</v>
      </c>
      <c r="B15" s="21">
        <v>3985.21</v>
      </c>
      <c r="C15" s="21">
        <v>15918.89</v>
      </c>
      <c r="D15" s="21">
        <v>2532.16</v>
      </c>
      <c r="E15" s="21">
        <v>11044.880000000001</v>
      </c>
      <c r="F15" s="21">
        <v>9262.25</v>
      </c>
      <c r="G15" s="21">
        <v>42743.39</v>
      </c>
    </row>
    <row r="16" spans="1:7" x14ac:dyDescent="0.3">
      <c r="A16" s="20" t="s">
        <v>359</v>
      </c>
      <c r="B16" s="21">
        <v>21916.800000000003</v>
      </c>
      <c r="C16" s="21">
        <v>15806.300000000003</v>
      </c>
      <c r="D16" s="21">
        <v>2612.42</v>
      </c>
      <c r="E16" s="21">
        <v>15743.39</v>
      </c>
      <c r="F16" s="21">
        <v>11227.84</v>
      </c>
      <c r="G16" s="21">
        <v>67306.75</v>
      </c>
    </row>
    <row r="17" spans="1:7" x14ac:dyDescent="0.3">
      <c r="A17" s="20" t="s">
        <v>360</v>
      </c>
      <c r="B17" s="21">
        <v>21111.75</v>
      </c>
      <c r="C17" s="21">
        <v>14992.94</v>
      </c>
      <c r="D17" s="21">
        <v>15019.43</v>
      </c>
      <c r="E17" s="21">
        <v>9847.76</v>
      </c>
      <c r="F17" s="21">
        <v>17099.66</v>
      </c>
      <c r="G17" s="21">
        <v>78071.540000000008</v>
      </c>
    </row>
    <row r="18" spans="1:7" x14ac:dyDescent="0.3">
      <c r="A18" s="20" t="s">
        <v>361</v>
      </c>
      <c r="B18" s="21">
        <v>30877.039999999997</v>
      </c>
      <c r="C18" s="21">
        <v>10128.86</v>
      </c>
      <c r="D18" s="21">
        <v>892.01</v>
      </c>
      <c r="E18" s="21">
        <v>3144.29</v>
      </c>
      <c r="F18" s="21">
        <v>9808.09</v>
      </c>
      <c r="G18" s="21">
        <v>54850.289999999994</v>
      </c>
    </row>
    <row r="19" spans="1:7" x14ac:dyDescent="0.3">
      <c r="A19" s="20" t="s">
        <v>347</v>
      </c>
      <c r="B19" s="21">
        <v>147014.43000000002</v>
      </c>
      <c r="C19" s="21">
        <v>185921.59999999998</v>
      </c>
      <c r="D19" s="21">
        <v>104230.2</v>
      </c>
      <c r="E19" s="21">
        <v>140923.59</v>
      </c>
      <c r="F19" s="21">
        <v>110829.76999999999</v>
      </c>
      <c r="G19" s="21">
        <v>688919.59000000008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Sales Data</vt:lpstr>
      <vt:lpstr>Prihod po regionu</vt:lpstr>
      <vt:lpstr>Region x kategorija</vt:lpstr>
      <vt:lpstr>Month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Intel</cp:lastModifiedBy>
  <dcterms:created xsi:type="dcterms:W3CDTF">2026-05-14T06:14:51Z</dcterms:created>
  <dcterms:modified xsi:type="dcterms:W3CDTF">2026-05-30T12:26:38Z</dcterms:modified>
</cp:coreProperties>
</file>