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shenda\Desktop\"/>
    </mc:Choice>
  </mc:AlternateContent>
  <bookViews>
    <workbookView xWindow="0" yWindow="0" windowWidth="28800" windowHeight="12240" activeTab="1"/>
  </bookViews>
  <sheets>
    <sheet name="激光放大器特性研究" sheetId="1" r:id="rId1"/>
    <sheet name="激光倍频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8" i="2"/>
  <c r="E2" i="2"/>
  <c r="D14" i="2"/>
  <c r="H5" i="2"/>
  <c r="H8" i="2"/>
  <c r="H11" i="2"/>
  <c r="H14" i="2"/>
  <c r="H17" i="2"/>
  <c r="H2" i="2"/>
  <c r="D3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" i="2"/>
  <c r="G2" i="2" l="1"/>
  <c r="E14" i="2"/>
  <c r="E17" i="2"/>
  <c r="E11" i="2"/>
  <c r="E5" i="1"/>
  <c r="E8" i="1"/>
  <c r="E11" i="1"/>
  <c r="E14" i="1"/>
  <c r="E17" i="1"/>
  <c r="E20" i="1"/>
  <c r="E2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I17" i="2" l="1"/>
  <c r="G17" i="2"/>
  <c r="I11" i="2"/>
  <c r="G11" i="2"/>
  <c r="I2" i="2"/>
  <c r="I8" i="2"/>
  <c r="G8" i="2"/>
  <c r="I5" i="2"/>
  <c r="G5" i="2"/>
  <c r="I14" i="2"/>
  <c r="G14" i="2"/>
</calcChain>
</file>

<file path=xl/sharedStrings.xml><?xml version="1.0" encoding="utf-8"?>
<sst xmlns="http://schemas.openxmlformats.org/spreadsheetml/2006/main" count="8" uniqueCount="8">
  <si>
    <t>分母E(输入)</t>
    <phoneticPr fontId="1" type="noConversion"/>
  </si>
  <si>
    <t>本底(mJ)</t>
    <phoneticPr fontId="1" type="noConversion"/>
  </si>
  <si>
    <t>激光(mJ)</t>
    <phoneticPr fontId="1" type="noConversion"/>
  </si>
  <si>
    <t>电压（V）</t>
    <phoneticPr fontId="1" type="noConversion"/>
  </si>
  <si>
    <t>本底（mJ）</t>
    <phoneticPr fontId="1" type="noConversion"/>
  </si>
  <si>
    <t>激光（mJ）</t>
    <phoneticPr fontId="1" type="noConversion"/>
  </si>
  <si>
    <t>去除一些点以后：</t>
    <phoneticPr fontId="1" type="noConversion"/>
  </si>
  <si>
    <t>平均值：Linear model Poly1:
     f(x) = p1*x + p2
Coefficients (with 95% confidence bounds):
       p1 =       16.54  (0.857, 32.22)
       p2 =       522.1  (-1.08e+04, 1.184e+04)
Goodness of fit:
  SSE: 1.039e+08
  R-square: 0.5951
  Adjusted R-square: 0.5142
  RMSE: 4560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</si>
</sst>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激光倍频!$H$2:$H$19</c:f>
              <c:numCache>
                <c:formatCode>General</c:formatCode>
                <c:ptCount val="18"/>
                <c:pt idx="0">
                  <c:v>80.833333333333499</c:v>
                </c:pt>
                <c:pt idx="3">
                  <c:v>85.333333333333329</c:v>
                </c:pt>
                <c:pt idx="6">
                  <c:v>116.33333333333333</c:v>
                </c:pt>
                <c:pt idx="9">
                  <c:v>150</c:v>
                </c:pt>
                <c:pt idx="12">
                  <c:v>182.66666666666666</c:v>
                </c:pt>
                <c:pt idx="15">
                  <c:v>253</c:v>
                </c:pt>
              </c:numCache>
            </c:numRef>
          </c:xVal>
          <c:yVal>
            <c:numRef>
              <c:f>激光倍频!$I$2:$I$19</c:f>
              <c:numCache>
                <c:formatCode>General</c:formatCode>
                <c:ptCount val="18"/>
                <c:pt idx="0">
                  <c:v>0.4701030927835062</c:v>
                </c:pt>
                <c:pt idx="3">
                  <c:v>0.51171875</c:v>
                </c:pt>
                <c:pt idx="6">
                  <c:v>0.61461318051575931</c:v>
                </c:pt>
                <c:pt idx="9">
                  <c:v>0.66555555555555557</c:v>
                </c:pt>
                <c:pt idx="12">
                  <c:v>0.67335766423357668</c:v>
                </c:pt>
                <c:pt idx="15">
                  <c:v>0.66007905138339917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D-465A-89A9-B285DB18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21408"/>
        <c:axId val="1248153392"/>
      </c:scatterChart>
      <c:valAx>
        <c:axId val="11524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153392"/>
        <c:crosses val="autoZero"/>
        <c:crossBetween val="midCat"/>
      </c:valAx>
      <c:valAx>
        <c:axId val="12481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4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500062</xdr:colOff>
      <xdr:row>1</xdr:row>
      <xdr:rowOff>86913</xdr:rowOff>
    </xdr:from>
    <xdr:to>
      <xdr:col>16</xdr:col>
      <xdr:colOff>279796</xdr:colOff>
      <xdr:row>16</xdr:row>
      <xdr:rowOff>151207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zoomScale="145" zoomScaleNormal="145" workbookViewId="0">
      <selection activeCell="E8" sqref="E8:E25"/>
    </sheetView>
  </sheetViews>
  <sheetFormatPr defaultRowHeight="14.25" x14ac:dyDescent="0.2"/>
  <cols>
    <col min="4" max="4" width="13.25" customWidth="1"/>
  </cols>
  <sheetData>
    <row r="1" spans="1:12" x14ac:dyDescent="0.2">
      <c r="B1" t="s">
        <v>1</v>
      </c>
      <c r="C1" t="s">
        <v>2</v>
      </c>
    </row>
    <row r="2" spans="1:12" x14ac:dyDescent="0.2">
      <c r="A2" s="3" t="s">
        <v>0</v>
      </c>
      <c r="B2">
        <v>373</v>
      </c>
      <c r="C2">
        <v>480</v>
      </c>
      <c r="D2" s="1">
        <f>C2-B2</f>
        <v>107</v>
      </c>
      <c r="E2" s="3">
        <f>(D2+D3+D4)/3</f>
        <v>89.333333333333329</v>
      </c>
      <c r="F2">
        <v>0.75373134328358204</v>
      </c>
      <c r="G2">
        <v>1.8097014925373101</v>
      </c>
      <c r="H2">
        <v>1.91044776119403</v>
      </c>
      <c r="I2">
        <v>2.6044776119402999</v>
      </c>
      <c r="J2">
        <v>3.3582089552238799</v>
      </c>
      <c r="K2">
        <v>4.08955223880597</v>
      </c>
      <c r="L2">
        <v>5.6641791044776104</v>
      </c>
    </row>
    <row r="3" spans="1:12" x14ac:dyDescent="0.2">
      <c r="A3" s="3"/>
      <c r="B3">
        <v>373</v>
      </c>
      <c r="C3">
        <v>455</v>
      </c>
      <c r="D3" s="1">
        <f t="shared" ref="D3:D25" si="0">C3-B3</f>
        <v>82</v>
      </c>
      <c r="E3" s="3"/>
    </row>
    <row r="4" spans="1:12" ht="14.25" customHeight="1" x14ac:dyDescent="0.2">
      <c r="A4" s="3"/>
      <c r="B4">
        <v>383</v>
      </c>
      <c r="C4">
        <v>462</v>
      </c>
      <c r="D4" s="1">
        <f t="shared" si="0"/>
        <v>79</v>
      </c>
      <c r="E4" s="3"/>
      <c r="H4" s="4" t="s">
        <v>7</v>
      </c>
      <c r="I4" s="4"/>
      <c r="J4" s="4"/>
      <c r="K4" s="4"/>
      <c r="L4" s="4"/>
    </row>
    <row r="5" spans="1:12" x14ac:dyDescent="0.2">
      <c r="A5" s="3">
        <v>0</v>
      </c>
      <c r="B5">
        <v>402</v>
      </c>
      <c r="C5">
        <v>467</v>
      </c>
      <c r="D5" s="1">
        <f t="shared" si="0"/>
        <v>65</v>
      </c>
      <c r="E5" s="3">
        <f t="shared" ref="E5" si="1">(D5+D6+D7)/3</f>
        <v>67.333333333333329</v>
      </c>
      <c r="F5">
        <v>0</v>
      </c>
      <c r="H5" s="4"/>
      <c r="I5" s="4"/>
      <c r="J5" s="4"/>
      <c r="K5" s="4"/>
      <c r="L5" s="4"/>
    </row>
    <row r="6" spans="1:12" x14ac:dyDescent="0.2">
      <c r="A6" s="3"/>
      <c r="B6">
        <v>423</v>
      </c>
      <c r="C6">
        <v>506</v>
      </c>
      <c r="D6" s="1">
        <f t="shared" si="0"/>
        <v>83</v>
      </c>
      <c r="E6" s="3"/>
      <c r="F6">
        <v>0</v>
      </c>
      <c r="H6" s="4"/>
      <c r="I6" s="4"/>
      <c r="J6" s="4"/>
      <c r="K6" s="4"/>
      <c r="L6" s="4"/>
    </row>
    <row r="7" spans="1:12" x14ac:dyDescent="0.2">
      <c r="A7" s="3"/>
      <c r="B7">
        <v>416</v>
      </c>
      <c r="C7">
        <v>470</v>
      </c>
      <c r="D7" s="1">
        <f t="shared" si="0"/>
        <v>54</v>
      </c>
      <c r="E7" s="3"/>
      <c r="F7">
        <v>0</v>
      </c>
      <c r="H7" s="4"/>
      <c r="I7" s="4"/>
      <c r="J7" s="4"/>
      <c r="K7" s="4"/>
      <c r="L7" s="4"/>
    </row>
    <row r="8" spans="1:12" x14ac:dyDescent="0.2">
      <c r="A8" s="3">
        <v>650</v>
      </c>
      <c r="B8">
        <v>411</v>
      </c>
      <c r="C8">
        <v>577</v>
      </c>
      <c r="D8" s="1">
        <f t="shared" si="0"/>
        <v>166</v>
      </c>
      <c r="E8" s="3">
        <f t="shared" ref="E8" si="2">(D8+D9+D10)/3</f>
        <v>161.66666666666666</v>
      </c>
      <c r="F8">
        <v>650</v>
      </c>
      <c r="H8" s="4"/>
      <c r="I8" s="4"/>
      <c r="J8" s="4"/>
      <c r="K8" s="4"/>
      <c r="L8" s="4"/>
    </row>
    <row r="9" spans="1:12" x14ac:dyDescent="0.2">
      <c r="A9" s="3"/>
      <c r="B9">
        <v>412</v>
      </c>
      <c r="C9">
        <v>567</v>
      </c>
      <c r="D9" s="1">
        <f t="shared" si="0"/>
        <v>155</v>
      </c>
      <c r="E9" s="3"/>
      <c r="F9">
        <v>650</v>
      </c>
      <c r="H9" s="4"/>
      <c r="I9" s="4"/>
      <c r="J9" s="4"/>
      <c r="K9" s="4"/>
      <c r="L9" s="4"/>
    </row>
    <row r="10" spans="1:12" x14ac:dyDescent="0.2">
      <c r="A10" s="3"/>
      <c r="B10">
        <v>412</v>
      </c>
      <c r="C10">
        <v>576</v>
      </c>
      <c r="D10" s="1">
        <f t="shared" si="0"/>
        <v>164</v>
      </c>
      <c r="E10" s="3"/>
      <c r="F10">
        <v>650</v>
      </c>
      <c r="H10" s="4"/>
      <c r="I10" s="4"/>
      <c r="J10" s="4"/>
      <c r="K10" s="4"/>
      <c r="L10" s="4"/>
    </row>
    <row r="11" spans="1:12" x14ac:dyDescent="0.2">
      <c r="A11" s="3">
        <v>700</v>
      </c>
      <c r="B11">
        <v>411</v>
      </c>
      <c r="C11">
        <v>599</v>
      </c>
      <c r="D11" s="1">
        <f t="shared" si="0"/>
        <v>188</v>
      </c>
      <c r="E11" s="3">
        <f t="shared" ref="E11" si="3">(D11+D12+D13)/3</f>
        <v>170.66666666666666</v>
      </c>
      <c r="F11">
        <v>700</v>
      </c>
      <c r="H11" s="4"/>
      <c r="I11" s="4"/>
      <c r="J11" s="4"/>
      <c r="K11" s="4"/>
      <c r="L11" s="4"/>
    </row>
    <row r="12" spans="1:12" x14ac:dyDescent="0.2">
      <c r="A12" s="3"/>
      <c r="B12">
        <v>410</v>
      </c>
      <c r="C12">
        <v>557</v>
      </c>
      <c r="D12" s="1">
        <f t="shared" si="0"/>
        <v>147</v>
      </c>
      <c r="E12" s="3"/>
      <c r="F12">
        <v>700</v>
      </c>
      <c r="H12" s="4"/>
      <c r="I12" s="4"/>
      <c r="J12" s="4"/>
      <c r="K12" s="4"/>
      <c r="L12" s="4"/>
    </row>
    <row r="13" spans="1:12" x14ac:dyDescent="0.2">
      <c r="A13" s="3"/>
      <c r="B13">
        <v>414</v>
      </c>
      <c r="C13">
        <v>591</v>
      </c>
      <c r="D13" s="1">
        <f t="shared" si="0"/>
        <v>177</v>
      </c>
      <c r="E13" s="3"/>
      <c r="F13">
        <v>700</v>
      </c>
      <c r="H13" s="4"/>
      <c r="I13" s="4"/>
      <c r="J13" s="4"/>
      <c r="K13" s="4"/>
      <c r="L13" s="4"/>
    </row>
    <row r="14" spans="1:12" x14ac:dyDescent="0.2">
      <c r="A14" s="3">
        <v>750</v>
      </c>
      <c r="B14">
        <v>408</v>
      </c>
      <c r="C14">
        <v>611</v>
      </c>
      <c r="D14" s="1">
        <f t="shared" si="0"/>
        <v>203</v>
      </c>
      <c r="E14" s="3">
        <f t="shared" ref="E14" si="4">(D14+D15+D16)/3</f>
        <v>232.66666666666666</v>
      </c>
      <c r="F14">
        <v>750</v>
      </c>
      <c r="H14" s="4"/>
      <c r="I14" s="4"/>
      <c r="J14" s="4"/>
      <c r="K14" s="4"/>
      <c r="L14" s="4"/>
    </row>
    <row r="15" spans="1:12" x14ac:dyDescent="0.2">
      <c r="A15" s="3"/>
      <c r="B15">
        <v>409</v>
      </c>
      <c r="C15">
        <v>679</v>
      </c>
      <c r="D15" s="1">
        <f t="shared" si="0"/>
        <v>270</v>
      </c>
      <c r="E15" s="3"/>
      <c r="F15">
        <v>750</v>
      </c>
      <c r="H15" s="4"/>
      <c r="I15" s="4"/>
      <c r="J15" s="4"/>
      <c r="K15" s="4"/>
      <c r="L15" s="4"/>
    </row>
    <row r="16" spans="1:12" x14ac:dyDescent="0.2">
      <c r="A16" s="3"/>
      <c r="B16">
        <v>409</v>
      </c>
      <c r="C16">
        <v>634</v>
      </c>
      <c r="D16" s="1">
        <f t="shared" si="0"/>
        <v>225</v>
      </c>
      <c r="E16" s="3"/>
      <c r="F16">
        <v>750</v>
      </c>
      <c r="H16" s="3" t="s">
        <v>6</v>
      </c>
      <c r="I16" s="3"/>
      <c r="J16" s="3"/>
      <c r="K16" s="3"/>
      <c r="L16" s="3"/>
    </row>
    <row r="17" spans="1:12" x14ac:dyDescent="0.2">
      <c r="A17" s="3">
        <v>800</v>
      </c>
      <c r="B17">
        <v>406</v>
      </c>
      <c r="C17">
        <v>627</v>
      </c>
      <c r="D17" s="1">
        <f t="shared" si="0"/>
        <v>221</v>
      </c>
      <c r="E17" s="3">
        <f t="shared" ref="E17" si="5">(D17+D18+D19)/3</f>
        <v>300</v>
      </c>
      <c r="F17">
        <v>800</v>
      </c>
      <c r="H17" s="3"/>
      <c r="I17" s="3"/>
      <c r="J17" s="3"/>
      <c r="K17" s="3"/>
      <c r="L17" s="3"/>
    </row>
    <row r="18" spans="1:12" x14ac:dyDescent="0.2">
      <c r="A18" s="3"/>
      <c r="B18">
        <v>421</v>
      </c>
      <c r="C18">
        <v>751</v>
      </c>
      <c r="D18" s="1">
        <f t="shared" si="0"/>
        <v>330</v>
      </c>
      <c r="E18" s="3"/>
      <c r="F18">
        <v>800</v>
      </c>
      <c r="H18" s="3"/>
      <c r="I18" s="3"/>
      <c r="J18" s="3"/>
      <c r="K18" s="3"/>
      <c r="L18" s="3"/>
    </row>
    <row r="19" spans="1:12" x14ac:dyDescent="0.2">
      <c r="A19" s="3"/>
      <c r="B19">
        <v>412</v>
      </c>
      <c r="C19">
        <v>761</v>
      </c>
      <c r="D19" s="1">
        <f t="shared" si="0"/>
        <v>349</v>
      </c>
      <c r="E19" s="3"/>
      <c r="F19">
        <v>800</v>
      </c>
      <c r="H19" s="3"/>
      <c r="I19" s="3"/>
      <c r="J19" s="3"/>
      <c r="K19" s="3"/>
      <c r="L19" s="3"/>
    </row>
    <row r="20" spans="1:12" x14ac:dyDescent="0.2">
      <c r="A20" s="3">
        <v>850</v>
      </c>
      <c r="B20">
        <v>410</v>
      </c>
      <c r="C20">
        <v>761</v>
      </c>
      <c r="D20" s="1">
        <f t="shared" si="0"/>
        <v>351</v>
      </c>
      <c r="E20" s="3">
        <f t="shared" ref="E20" si="6">(D20+D21+D22)/3</f>
        <v>365.33333333333331</v>
      </c>
      <c r="F20">
        <v>850</v>
      </c>
      <c r="H20" s="3"/>
      <c r="I20" s="3"/>
      <c r="J20" s="3"/>
      <c r="K20" s="3"/>
      <c r="L20" s="3"/>
    </row>
    <row r="21" spans="1:12" x14ac:dyDescent="0.2">
      <c r="A21" s="3"/>
      <c r="B21">
        <v>396</v>
      </c>
      <c r="C21">
        <v>752</v>
      </c>
      <c r="D21" s="1">
        <f t="shared" si="0"/>
        <v>356</v>
      </c>
      <c r="E21" s="3"/>
      <c r="F21">
        <v>850</v>
      </c>
      <c r="H21" s="3"/>
      <c r="I21" s="3"/>
      <c r="J21" s="3"/>
      <c r="K21" s="3"/>
      <c r="L21" s="3"/>
    </row>
    <row r="22" spans="1:12" x14ac:dyDescent="0.2">
      <c r="A22" s="3"/>
      <c r="B22">
        <v>405</v>
      </c>
      <c r="C22">
        <v>794</v>
      </c>
      <c r="D22" s="1">
        <f t="shared" si="0"/>
        <v>389</v>
      </c>
      <c r="E22" s="3"/>
      <c r="F22">
        <v>850</v>
      </c>
      <c r="H22" s="3"/>
      <c r="I22" s="3"/>
      <c r="J22" s="3"/>
      <c r="K22" s="3"/>
      <c r="L22" s="3"/>
    </row>
    <row r="23" spans="1:12" x14ac:dyDescent="0.2">
      <c r="A23" s="3">
        <v>900</v>
      </c>
      <c r="B23">
        <v>400</v>
      </c>
      <c r="C23">
        <v>880</v>
      </c>
      <c r="D23" s="1">
        <f t="shared" si="0"/>
        <v>480</v>
      </c>
      <c r="E23" s="3">
        <f t="shared" ref="E23" si="7">(D23+D24+D25)/3</f>
        <v>506</v>
      </c>
      <c r="F23">
        <v>900</v>
      </c>
      <c r="H23" s="3"/>
      <c r="I23" s="3"/>
      <c r="J23" s="3"/>
      <c r="K23" s="3"/>
      <c r="L23" s="3"/>
    </row>
    <row r="24" spans="1:12" x14ac:dyDescent="0.2">
      <c r="A24" s="3"/>
      <c r="B24">
        <v>392</v>
      </c>
      <c r="C24">
        <v>870</v>
      </c>
      <c r="D24" s="1">
        <f t="shared" si="0"/>
        <v>478</v>
      </c>
      <c r="E24" s="3"/>
      <c r="F24">
        <v>900</v>
      </c>
      <c r="H24" s="3"/>
      <c r="I24" s="3"/>
      <c r="J24" s="3"/>
      <c r="K24" s="3"/>
      <c r="L24" s="3"/>
    </row>
    <row r="25" spans="1:12" x14ac:dyDescent="0.2">
      <c r="A25" s="3"/>
      <c r="B25">
        <v>394</v>
      </c>
      <c r="C25">
        <v>954</v>
      </c>
      <c r="D25" s="1">
        <f t="shared" si="0"/>
        <v>560</v>
      </c>
      <c r="E25" s="3"/>
      <c r="F25">
        <v>900</v>
      </c>
      <c r="H25" s="3"/>
      <c r="I25" s="3"/>
      <c r="J25" s="3"/>
      <c r="K25" s="3"/>
      <c r="L25" s="3"/>
    </row>
  </sheetData>
  <mergeCells count="18">
    <mergeCell ref="A20:A22"/>
    <mergeCell ref="A23:A25"/>
    <mergeCell ref="A5:A7"/>
    <mergeCell ref="A2:A4"/>
    <mergeCell ref="A8:A10"/>
    <mergeCell ref="A11:A13"/>
    <mergeCell ref="A14:A16"/>
    <mergeCell ref="A17:A19"/>
    <mergeCell ref="E20:E22"/>
    <mergeCell ref="E23:E25"/>
    <mergeCell ref="H4:L15"/>
    <mergeCell ref="H16:L25"/>
    <mergeCell ref="E2:E4"/>
    <mergeCell ref="E5:E7"/>
    <mergeCell ref="E8:E10"/>
    <mergeCell ref="E11:E13"/>
    <mergeCell ref="E14:E16"/>
    <mergeCell ref="E17:E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60" zoomScaleNormal="160" workbookViewId="0">
      <selection activeCell="D5" sqref="D5"/>
    </sheetView>
  </sheetViews>
  <sheetFormatPr defaultRowHeight="14.25" x14ac:dyDescent="0.2"/>
  <sheetData>
    <row r="1" spans="1:9" x14ac:dyDescent="0.2">
      <c r="A1" t="s">
        <v>3</v>
      </c>
      <c r="B1" t="s">
        <v>4</v>
      </c>
      <c r="C1" t="s">
        <v>5</v>
      </c>
    </row>
    <row r="2" spans="1:9" x14ac:dyDescent="0.2">
      <c r="A2" s="3">
        <v>650</v>
      </c>
      <c r="B2">
        <v>346</v>
      </c>
      <c r="C2">
        <v>422</v>
      </c>
      <c r="D2">
        <f>C2-B2</f>
        <v>76</v>
      </c>
      <c r="E2" s="3">
        <f>(D2+D3+D4)/3</f>
        <v>85.666666666666671</v>
      </c>
      <c r="F2" s="3">
        <v>161.666666666667</v>
      </c>
      <c r="G2" s="3">
        <f>F2-E2</f>
        <v>76.000000000000327</v>
      </c>
      <c r="H2" s="3">
        <f>F2/2</f>
        <v>80.833333333333499</v>
      </c>
      <c r="I2" s="3">
        <f>(F2-E2)/F2</f>
        <v>0.4701030927835062</v>
      </c>
    </row>
    <row r="3" spans="1:9" x14ac:dyDescent="0.2">
      <c r="A3" s="3"/>
      <c r="B3">
        <v>338</v>
      </c>
      <c r="C3">
        <v>430</v>
      </c>
      <c r="D3">
        <f t="shared" ref="D3:D19" si="0">C3-B3</f>
        <v>92</v>
      </c>
      <c r="E3" s="3"/>
      <c r="F3" s="3"/>
      <c r="G3" s="3"/>
      <c r="H3" s="3"/>
      <c r="I3" s="3"/>
    </row>
    <row r="4" spans="1:9" x14ac:dyDescent="0.2">
      <c r="A4" s="3"/>
      <c r="B4">
        <v>332</v>
      </c>
      <c r="C4">
        <v>421</v>
      </c>
      <c r="D4">
        <f t="shared" si="0"/>
        <v>89</v>
      </c>
      <c r="E4" s="3"/>
      <c r="F4" s="3"/>
      <c r="G4" s="3"/>
      <c r="H4" s="3"/>
      <c r="I4" s="3"/>
    </row>
    <row r="5" spans="1:9" x14ac:dyDescent="0.2">
      <c r="A5" s="3">
        <v>700</v>
      </c>
      <c r="B5">
        <v>349</v>
      </c>
      <c r="C5">
        <v>422</v>
      </c>
      <c r="D5">
        <f t="shared" si="0"/>
        <v>73</v>
      </c>
      <c r="E5" s="3">
        <f>(D5+D6+D7)/3</f>
        <v>83.333333333333329</v>
      </c>
      <c r="F5" s="3">
        <v>170.66666666666666</v>
      </c>
      <c r="G5" s="3">
        <f t="shared" ref="G5" si="1">F5-E5</f>
        <v>87.333333333333329</v>
      </c>
      <c r="H5" s="3">
        <f t="shared" ref="H5" si="2">F5/2</f>
        <v>85.333333333333329</v>
      </c>
      <c r="I5" s="3">
        <f>(F5-E5)/F5</f>
        <v>0.51171875</v>
      </c>
    </row>
    <row r="6" spans="1:9" x14ac:dyDescent="0.2">
      <c r="A6" s="3"/>
      <c r="B6">
        <v>346</v>
      </c>
      <c r="C6">
        <v>431</v>
      </c>
      <c r="D6">
        <f t="shared" si="0"/>
        <v>85</v>
      </c>
      <c r="E6" s="3"/>
      <c r="F6" s="3"/>
      <c r="G6" s="3"/>
      <c r="H6" s="3"/>
      <c r="I6" s="3"/>
    </row>
    <row r="7" spans="1:9" x14ac:dyDescent="0.2">
      <c r="A7" s="3"/>
      <c r="B7">
        <v>350</v>
      </c>
      <c r="C7">
        <v>442</v>
      </c>
      <c r="D7">
        <f t="shared" si="0"/>
        <v>92</v>
      </c>
      <c r="E7" s="3"/>
      <c r="F7" s="3"/>
      <c r="G7" s="3"/>
      <c r="H7" s="3"/>
      <c r="I7" s="3"/>
    </row>
    <row r="8" spans="1:9" x14ac:dyDescent="0.2">
      <c r="A8" s="3">
        <v>750</v>
      </c>
      <c r="B8">
        <v>356</v>
      </c>
      <c r="C8">
        <v>447</v>
      </c>
      <c r="D8">
        <f t="shared" si="0"/>
        <v>91</v>
      </c>
      <c r="E8" s="3">
        <f>(D8+D9+D10)/3</f>
        <v>89.666666666666671</v>
      </c>
      <c r="F8" s="3">
        <v>232.66666666666666</v>
      </c>
      <c r="G8" s="3">
        <f t="shared" ref="G8" si="3">F8-E8</f>
        <v>143</v>
      </c>
      <c r="H8" s="3">
        <f t="shared" ref="H8" si="4">F8/2</f>
        <v>116.33333333333333</v>
      </c>
      <c r="I8" s="3">
        <f>(F8-E8)/F8</f>
        <v>0.61461318051575931</v>
      </c>
    </row>
    <row r="9" spans="1:9" x14ac:dyDescent="0.2">
      <c r="A9" s="3"/>
      <c r="B9">
        <v>355</v>
      </c>
      <c r="C9">
        <v>442</v>
      </c>
      <c r="D9">
        <f t="shared" si="0"/>
        <v>87</v>
      </c>
      <c r="E9" s="3"/>
      <c r="F9" s="3"/>
      <c r="G9" s="3"/>
      <c r="H9" s="3"/>
      <c r="I9" s="3"/>
    </row>
    <row r="10" spans="1:9" x14ac:dyDescent="0.2">
      <c r="A10" s="3"/>
      <c r="B10">
        <v>356</v>
      </c>
      <c r="C10">
        <v>447</v>
      </c>
      <c r="D10">
        <f t="shared" si="0"/>
        <v>91</v>
      </c>
      <c r="E10" s="3"/>
      <c r="F10" s="3"/>
      <c r="G10" s="3"/>
      <c r="H10" s="3"/>
      <c r="I10" s="3"/>
    </row>
    <row r="11" spans="1:9" x14ac:dyDescent="0.2">
      <c r="A11" s="3">
        <v>800</v>
      </c>
      <c r="B11">
        <v>357</v>
      </c>
      <c r="C11">
        <v>451</v>
      </c>
      <c r="D11">
        <f t="shared" si="0"/>
        <v>94</v>
      </c>
      <c r="E11" s="3">
        <f t="shared" ref="E11" si="5">(D11+D12+D13)/3</f>
        <v>100.33333333333333</v>
      </c>
      <c r="F11" s="3">
        <v>300</v>
      </c>
      <c r="G11" s="3">
        <f t="shared" ref="G11" si="6">F11-E11</f>
        <v>199.66666666666669</v>
      </c>
      <c r="H11" s="3">
        <f t="shared" ref="H11" si="7">F11/2</f>
        <v>150</v>
      </c>
      <c r="I11" s="3">
        <f>(F11-E11)/F11</f>
        <v>0.66555555555555557</v>
      </c>
    </row>
    <row r="12" spans="1:9" x14ac:dyDescent="0.2">
      <c r="A12" s="3"/>
      <c r="B12">
        <v>355</v>
      </c>
      <c r="C12">
        <v>455</v>
      </c>
      <c r="D12">
        <f t="shared" si="0"/>
        <v>100</v>
      </c>
      <c r="E12" s="3"/>
      <c r="F12" s="3"/>
      <c r="G12" s="3"/>
      <c r="H12" s="3"/>
      <c r="I12" s="3"/>
    </row>
    <row r="13" spans="1:9" x14ac:dyDescent="0.2">
      <c r="A13" s="3"/>
      <c r="B13">
        <v>354</v>
      </c>
      <c r="C13">
        <v>461</v>
      </c>
      <c r="D13">
        <f t="shared" si="0"/>
        <v>107</v>
      </c>
      <c r="E13" s="3"/>
      <c r="F13" s="3"/>
      <c r="G13" s="3"/>
      <c r="H13" s="3"/>
      <c r="I13" s="3"/>
    </row>
    <row r="14" spans="1:9" x14ac:dyDescent="0.2">
      <c r="A14" s="3">
        <v>850</v>
      </c>
      <c r="B14">
        <v>364</v>
      </c>
      <c r="C14">
        <v>480</v>
      </c>
      <c r="D14">
        <f>C14-B14</f>
        <v>116</v>
      </c>
      <c r="E14" s="3">
        <f t="shared" ref="E14" si="8">(D14+D15+D16)/3</f>
        <v>119.33333333333333</v>
      </c>
      <c r="F14" s="3">
        <v>365.33333333333331</v>
      </c>
      <c r="G14" s="3">
        <f t="shared" ref="G14" si="9">F14-E14</f>
        <v>246</v>
      </c>
      <c r="H14" s="3">
        <f t="shared" ref="H14" si="10">F14/2</f>
        <v>182.66666666666666</v>
      </c>
      <c r="I14" s="3">
        <f>(F14-E14)/F14</f>
        <v>0.67335766423357668</v>
      </c>
    </row>
    <row r="15" spans="1:9" x14ac:dyDescent="0.2">
      <c r="A15" s="3"/>
      <c r="B15">
        <v>361</v>
      </c>
      <c r="C15">
        <v>475</v>
      </c>
      <c r="D15">
        <f t="shared" si="0"/>
        <v>114</v>
      </c>
      <c r="E15" s="3"/>
      <c r="F15" s="3"/>
      <c r="G15" s="3"/>
      <c r="H15" s="3"/>
      <c r="I15" s="3"/>
    </row>
    <row r="16" spans="1:9" x14ac:dyDescent="0.2">
      <c r="A16" s="3"/>
      <c r="B16">
        <v>361</v>
      </c>
      <c r="C16">
        <v>489</v>
      </c>
      <c r="D16">
        <f t="shared" si="0"/>
        <v>128</v>
      </c>
      <c r="E16" s="3"/>
      <c r="F16" s="3"/>
      <c r="G16" s="3"/>
      <c r="H16" s="3"/>
      <c r="I16" s="3"/>
    </row>
    <row r="17" spans="1:9" x14ac:dyDescent="0.2">
      <c r="A17" s="3">
        <v>900</v>
      </c>
      <c r="B17">
        <v>359</v>
      </c>
      <c r="C17">
        <v>515</v>
      </c>
      <c r="D17">
        <f t="shared" si="0"/>
        <v>156</v>
      </c>
      <c r="E17" s="3">
        <f t="shared" ref="E17" si="11">(D17+D18+D19)/3</f>
        <v>172</v>
      </c>
      <c r="F17" s="3">
        <v>506</v>
      </c>
      <c r="G17" s="3">
        <f t="shared" ref="G17" si="12">F17-E17</f>
        <v>334</v>
      </c>
      <c r="H17" s="3">
        <f t="shared" ref="H17" si="13">F17/2</f>
        <v>253</v>
      </c>
      <c r="I17" s="3">
        <f>(F17-E17)/F17</f>
        <v>0.66007905138339917</v>
      </c>
    </row>
    <row r="18" spans="1:9" x14ac:dyDescent="0.2">
      <c r="A18" s="3"/>
      <c r="B18">
        <v>316</v>
      </c>
      <c r="C18">
        <v>523</v>
      </c>
      <c r="D18">
        <f t="shared" si="0"/>
        <v>207</v>
      </c>
      <c r="E18" s="3"/>
      <c r="F18" s="3"/>
      <c r="G18" s="3"/>
      <c r="H18" s="3"/>
      <c r="I18" s="3"/>
    </row>
    <row r="19" spans="1:9" x14ac:dyDescent="0.2">
      <c r="A19" s="3"/>
      <c r="B19">
        <v>368</v>
      </c>
      <c r="C19">
        <v>521</v>
      </c>
      <c r="D19">
        <f t="shared" si="0"/>
        <v>153</v>
      </c>
      <c r="E19" s="3"/>
      <c r="F19" s="3"/>
      <c r="G19" s="3"/>
      <c r="H19" s="3"/>
      <c r="I19" s="3"/>
    </row>
    <row r="20" spans="1:9" x14ac:dyDescent="0.2">
      <c r="F20" s="3"/>
      <c r="G20" s="2"/>
      <c r="H20" s="2"/>
    </row>
    <row r="21" spans="1:9" x14ac:dyDescent="0.2">
      <c r="F21" s="3"/>
      <c r="G21" s="2"/>
      <c r="H21" s="2"/>
    </row>
    <row r="22" spans="1:9" x14ac:dyDescent="0.2">
      <c r="F22" s="3"/>
      <c r="G22" s="2"/>
      <c r="H22" s="2"/>
    </row>
  </sheetData>
  <mergeCells count="37">
    <mergeCell ref="G11:G13"/>
    <mergeCell ref="G14:G16"/>
    <mergeCell ref="G17:G19"/>
    <mergeCell ref="F20:F22"/>
    <mergeCell ref="I2:I4"/>
    <mergeCell ref="I5:I7"/>
    <mergeCell ref="I8:I10"/>
    <mergeCell ref="I11:I13"/>
    <mergeCell ref="I14:I16"/>
    <mergeCell ref="I17:I19"/>
    <mergeCell ref="H2:H4"/>
    <mergeCell ref="H5:H7"/>
    <mergeCell ref="H8:H10"/>
    <mergeCell ref="H11:H13"/>
    <mergeCell ref="H14:H16"/>
    <mergeCell ref="H17:H19"/>
    <mergeCell ref="G2:G4"/>
    <mergeCell ref="G5:G7"/>
    <mergeCell ref="G8:G10"/>
    <mergeCell ref="E17:E19"/>
    <mergeCell ref="F2:F4"/>
    <mergeCell ref="F5:F7"/>
    <mergeCell ref="F8:F10"/>
    <mergeCell ref="F11:F13"/>
    <mergeCell ref="F14:F16"/>
    <mergeCell ref="F17:F19"/>
    <mergeCell ref="E2:E4"/>
    <mergeCell ref="E5:E7"/>
    <mergeCell ref="E8:E10"/>
    <mergeCell ref="E11:E13"/>
    <mergeCell ref="E14:E16"/>
    <mergeCell ref="A17:A19"/>
    <mergeCell ref="A2:A4"/>
    <mergeCell ref="A5:A7"/>
    <mergeCell ref="A8:A10"/>
    <mergeCell ref="A11:A13"/>
    <mergeCell ref="A14:A1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激光放大器特性研究</vt:lpstr>
      <vt:lpstr>激光倍频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dushenda</dc:creator>
  <cp:lastModifiedBy>dushenda</cp:lastModifiedBy>
  <dcterms:created xsi:type="dcterms:W3CDTF">2018-11-21T14:54:13Z</dcterms:created>
  <dcterms:modified xsi:type="dcterms:W3CDTF">2018-11-22T14:42:26Z</dcterms:modified>
</cp:coreProperties>
</file>