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minimized="1" xWindow="-120" yWindow="-120" windowWidth="24240" windowHeight="13140" firstSheet="7" activeTab="11"/>
  </bookViews>
  <sheets>
    <sheet name="provide-7" sheetId="23" r:id="rId1"/>
    <sheet name="SSH_tech" sheetId="22" r:id="rId2"/>
    <sheet name="lw_tech" sheetId="20" r:id="rId3"/>
    <sheet name="provide1-self" sheetId="1" r:id="rId4"/>
    <sheet name="provide-6" sheetId="27" r:id="rId5"/>
    <sheet name="provide-2" sheetId="2" r:id="rId6"/>
    <sheet name="provide-3-migration" sheetId="26" r:id="rId7"/>
    <sheet name="provide-3" sheetId="3" r:id="rId8"/>
    <sheet name="cease-1" sheetId="5" r:id="rId9"/>
    <sheet name="cease-2" sheetId="6" r:id="rId10"/>
    <sheet name="move-1" sheetId="19" r:id="rId11"/>
    <sheet name="move-2-old" sheetId="7" r:id="rId12"/>
    <sheet name="move-6" sheetId="25" r:id="rId13"/>
    <sheet name="move-3" sheetId="8" r:id="rId14"/>
    <sheet name="provide-1-secure" sheetId="9" r:id="rId15"/>
    <sheet name="change-1" sheetId="10" r:id="rId16"/>
    <sheet name="change-2-multilocation" sheetId="14" r:id="rId17"/>
    <sheet name="change-3" sheetId="15" r:id="rId18"/>
    <sheet name="change-4" sheetId="16" r:id="rId19"/>
    <sheet name="change-6" sheetId="17" r:id="rId20"/>
    <sheet name="change-7" sheetId="18" r:id="rId21"/>
    <sheet name="ammend-1" sheetId="11" r:id="rId22"/>
    <sheet name="other-1" sheetId="12" r:id="rId23"/>
    <sheet name="other-2" sheetId="13" r:id="rId24"/>
    <sheet name="move-4" sheetId="21" r:id="rId2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27" l="1"/>
  <c r="AC2" i="10"/>
  <c r="X2" i="10"/>
  <c r="X2" i="27" l="1"/>
  <c r="X2" i="22"/>
  <c r="AA2" i="20"/>
  <c r="Y2" i="26"/>
  <c r="X2" i="23" l="1"/>
  <c r="X2" i="20" l="1"/>
  <c r="AJ2" i="18" l="1"/>
  <c r="X2" i="18"/>
  <c r="AJ2" i="17"/>
  <c r="X2" i="17"/>
  <c r="AJ2" i="16"/>
  <c r="X2" i="16"/>
  <c r="AJ2" i="15" l="1"/>
  <c r="X2" i="15"/>
  <c r="Y2" i="13" l="1"/>
  <c r="Y2" i="12"/>
  <c r="X2" i="11"/>
  <c r="P2" i="11"/>
  <c r="P2" i="10"/>
  <c r="Y2" i="9"/>
  <c r="Y2" i="6" l="1"/>
  <c r="P3" i="5"/>
  <c r="X3" i="5"/>
  <c r="X2" i="1" l="1"/>
  <c r="Y2" i="2" l="1"/>
</calcChain>
</file>

<file path=xl/sharedStrings.xml><?xml version="1.0" encoding="utf-8"?>
<sst xmlns="http://schemas.openxmlformats.org/spreadsheetml/2006/main" count="1584" uniqueCount="221">
  <si>
    <t>input:city</t>
  </si>
  <si>
    <t>input:province</t>
  </si>
  <si>
    <t>input:address-search</t>
  </si>
  <si>
    <t>input:citylov</t>
  </si>
  <si>
    <t>input:addresslov</t>
  </si>
  <si>
    <t>input:firstname</t>
  </si>
  <si>
    <t>input:lastname</t>
  </si>
  <si>
    <t>input:email</t>
  </si>
  <si>
    <t>input:dobmonth</t>
  </si>
  <si>
    <t>input:dobday</t>
  </si>
  <si>
    <t>input:dobyear</t>
  </si>
  <si>
    <t>Dec</t>
  </si>
  <si>
    <t>input:driverlicense</t>
  </si>
  <si>
    <t>input:services</t>
  </si>
  <si>
    <t>Security Products</t>
  </si>
  <si>
    <t>input:commitments</t>
  </si>
  <si>
    <t>input:serviceplan</t>
  </si>
  <si>
    <t>Smart Automation</t>
  </si>
  <si>
    <t>input:serviceprovider</t>
  </si>
  <si>
    <t>Fluent</t>
  </si>
  <si>
    <t>60 months</t>
  </si>
  <si>
    <t>input:contactphonenumber</t>
  </si>
  <si>
    <t>input:postalcode</t>
  </si>
  <si>
    <t>expected:address</t>
  </si>
  <si>
    <t>expected:service</t>
  </si>
  <si>
    <t>Security</t>
  </si>
  <si>
    <t>Y</t>
  </si>
  <si>
    <t>input:data-set-enabled</t>
  </si>
  <si>
    <t>input:additionalinfo</t>
  </si>
  <si>
    <t>Brinks</t>
  </si>
  <si>
    <t>Chubb</t>
  </si>
  <si>
    <t>N</t>
  </si>
  <si>
    <t>AMHERSTBURG</t>
  </si>
  <si>
    <t>ON</t>
  </si>
  <si>
    <t>Provide ${RANDOMALPHA#3}</t>
  </si>
  <si>
    <t>Provide_One_${RANDOMNUM#7}@telus.com</t>
  </si>
  <si>
    <t>198${RANDOMNUM#1}</t>
  </si>
  <si>
    <t>1${RANDOMNUM#9}</t>
  </si>
  <si>
    <t>604${RANDOMNUM#7}</t>
  </si>
  <si>
    <t>input:services-available</t>
  </si>
  <si>
    <t>Home Security and LivingWell</t>
  </si>
  <si>
    <t>Provide 1 data-set 1</t>
  </si>
  <si>
    <t>input:couponcode</t>
  </si>
  <si>
    <t>NEW200</t>
  </si>
  <si>
    <t>L9H6A9</t>
  </si>
  <si>
    <t>AB</t>
  </si>
  <si>
    <t>BC</t>
  </si>
  <si>
    <t>Mar</t>
  </si>
  <si>
    <t>Feb</t>
  </si>
  <si>
    <t>Provide 1 data-set 10</t>
  </si>
  <si>
    <t>Provide 1 data-set 11</t>
  </si>
  <si>
    <t>C1E1R6</t>
  </si>
  <si>
    <t>DRAYTON</t>
  </si>
  <si>
    <t>DRAYTON VALLEY</t>
  </si>
  <si>
    <t>16 49415 HWY 22</t>
  </si>
  <si>
    <t>16 49415 HWY 22, DRAYTON VALLEY</t>
  </si>
  <si>
    <t>VANCOUVER</t>
  </si>
  <si>
    <t>10 701 W GEORGIA ST</t>
  </si>
  <si>
    <t>10 701 W GEORGIA ST, VANCOUVER</t>
  </si>
  <si>
    <t>S4A1C6</t>
  </si>
  <si>
    <t>Provide_Two_${RANDOMNUM#7}@telus.com</t>
  </si>
  <si>
    <t>RBTwo ${RANDOMALPHA#3}</t>
  </si>
  <si>
    <t>RBOne ${RANDOMALPHA#3}</t>
  </si>
  <si>
    <t>LivingWell</t>
  </si>
  <si>
    <t>LivingWell Companion Go</t>
  </si>
  <si>
    <t>AlarmForce</t>
  </si>
  <si>
    <t>expected:costtovalidate</t>
  </si>
  <si>
    <t>$55.00</t>
  </si>
  <si>
    <t>Provide 3 data-set 1</t>
  </si>
  <si>
    <t>input:secondaddress</t>
  </si>
  <si>
    <t>input:secondprovince</t>
  </si>
  <si>
    <t>input:secondcity</t>
  </si>
  <si>
    <t>input:secondservice</t>
  </si>
  <si>
    <t>Acme</t>
  </si>
  <si>
    <t>input:secondserviceplan</t>
  </si>
  <si>
    <t>input:secondserviceprovider</t>
  </si>
  <si>
    <t>Provide 3 data-set 3</t>
  </si>
  <si>
    <t>2 4550 MADSEN AVE, DRAYTON VALLEY, AB</t>
  </si>
  <si>
    <t>596 BASTIEN STREET AMHERSTBURG ON</t>
  </si>
  <si>
    <t>T7A 0B5</t>
  </si>
  <si>
    <t>expected:taxtovalidate</t>
  </si>
  <si>
    <t>596 BASTIEN ST, AMHERSTBURG, ON</t>
  </si>
  <si>
    <t>$0.00</t>
  </si>
  <si>
    <t>LivingWell Companion Home - Cellular</t>
  </si>
  <si>
    <t>MERRITT</t>
  </si>
  <si>
    <t>V1K0A5</t>
  </si>
  <si>
    <t>$3.00</t>
  </si>
  <si>
    <t>$25.00</t>
  </si>
  <si>
    <t>1 ALLEN RD, MERRITT</t>
  </si>
  <si>
    <t>1 ALLEN RD</t>
  </si>
  <si>
    <t>input:expectedaddress</t>
  </si>
  <si>
    <t xml:space="preserve">596 BASTIEN STREET </t>
  </si>
  <si>
    <t>Secure</t>
  </si>
  <si>
    <t>expected:IncludedEquipment</t>
  </si>
  <si>
    <t>expected:Plan</t>
  </si>
  <si>
    <t>expected:AdditionalEquipment</t>
  </si>
  <si>
    <t>expected:AddOnEquipment</t>
  </si>
  <si>
    <t>1.LWC Home - Cellular
2.Home Fall Detection Pendant - Cellular</t>
  </si>
  <si>
    <t>LivingWell Companion Home with Fall Detection - Cellular</t>
  </si>
  <si>
    <t>1.Home Fall Detection Pendant - Cellular
2.Home Help Pendant - Cellular</t>
  </si>
  <si>
    <t>Apple TV 4K 32GB</t>
  </si>
  <si>
    <t>142 ALMA STREET</t>
  </si>
  <si>
    <t>142 ALMA STREET AMHERSTBURG ON</t>
  </si>
  <si>
    <t>36 Month</t>
  </si>
  <si>
    <t>$40.00</t>
  </si>
  <si>
    <t>$5.20</t>
  </si>
  <si>
    <t>input:equipmenttoadd</t>
  </si>
  <si>
    <t>6644661234</t>
  </si>
  <si>
    <t>Carbon Monoxide Detector</t>
  </si>
  <si>
    <t>2613 COUTLEE AVE, MERRITT, BC</t>
  </si>
  <si>
    <t>2613 COUTLEE AVE</t>
  </si>
  <si>
    <t>Other data-set 1</t>
  </si>
  <si>
    <t xml:space="preserve">LivingWell Companion Go Device
</t>
  </si>
  <si>
    <t>$12.35</t>
  </si>
  <si>
    <t>$95.00</t>
  </si>
  <si>
    <t>expected:plan</t>
  </si>
  <si>
    <t>expected:productprice</t>
  </si>
  <si>
    <t>$4.55</t>
  </si>
  <si>
    <t>expected:discount</t>
  </si>
  <si>
    <t>-$10.00</t>
  </si>
  <si>
    <t>$35.00</t>
  </si>
  <si>
    <t>NORTH VANCOUVER</t>
  </si>
  <si>
    <t>Essentials</t>
  </si>
  <si>
    <t>input:tvservices</t>
  </si>
  <si>
    <t>TV</t>
  </si>
  <si>
    <t>Security Product</t>
  </si>
  <si>
    <t xml:space="preserve">Home Security Commitment on 36 Month </t>
  </si>
  <si>
    <t>$200 Visa Gift Card</t>
  </si>
  <si>
    <t>Choose Optik TV if</t>
  </si>
  <si>
    <t>input:tvcommitments</t>
  </si>
  <si>
    <t>input:tvproducttype</t>
  </si>
  <si>
    <t>input:tvpackagesecondary</t>
  </si>
  <si>
    <t>input:tvproductpackage</t>
  </si>
  <si>
    <t>Special Offer: Save up to $15 per month on Optik TV for 24 months (NC)</t>
  </si>
  <si>
    <t>input:internetservice</t>
  </si>
  <si>
    <t>Internet</t>
  </si>
  <si>
    <t>input:internetproductoffering</t>
  </si>
  <si>
    <t>TELUS Gigabit Internet</t>
  </si>
  <si>
    <t>$265.00</t>
  </si>
  <si>
    <t>input:internetcommitments</t>
  </si>
  <si>
    <t>input:internetfeature</t>
  </si>
  <si>
    <t>TELUS Online Security - Ultimate</t>
  </si>
  <si>
    <t>Home Security</t>
  </si>
  <si>
    <t>60 Months</t>
  </si>
  <si>
    <t>Control</t>
  </si>
  <si>
    <t>$3.85</t>
  </si>
  <si>
    <t>$1.75</t>
  </si>
  <si>
    <t>TORONTO</t>
  </si>
  <si>
    <t>CALGARY</t>
  </si>
  <si>
    <t>26 THORNLEE CRES NW, CALGARY, AB</t>
  </si>
  <si>
    <t>input:delivery</t>
  </si>
  <si>
    <t>Technician install</t>
  </si>
  <si>
    <t xml:space="preserve">Apple TV 4K 32GB
</t>
  </si>
  <si>
    <t>$2.75</t>
  </si>
  <si>
    <t>input:serviceproduct</t>
  </si>
  <si>
    <t>input:servicecommitments</t>
  </si>
  <si>
    <t>Home Security Commitment on 36 month contract</t>
  </si>
  <si>
    <t>SmartHome Security: Secure</t>
  </si>
  <si>
    <t>Add Security Products to my bundle</t>
  </si>
  <si>
    <t>expected:TakeoverEquipment</t>
  </si>
  <si>
    <t xml:space="preserve">Wired Takeover
</t>
  </si>
  <si>
    <t xml:space="preserve"> 100 GOLDEN QUILL TRL, MERRITT, BC</t>
  </si>
  <si>
    <t>expected:youpickquipments</t>
  </si>
  <si>
    <t>expected:swttime</t>
  </si>
  <si>
    <t>expected:myequipment</t>
  </si>
  <si>
    <t>expected:addonequipment</t>
  </si>
  <si>
    <t>Livingwell</t>
  </si>
  <si>
    <t>LivingWell Companion Go Device</t>
  </si>
  <si>
    <t>Samsung TV
Samsung TV
ONT Battery Replacement</t>
  </si>
  <si>
    <t>$6.60</t>
  </si>
  <si>
    <t>$38.00</t>
  </si>
  <si>
    <t>$47.00</t>
  </si>
  <si>
    <t>$5.64</t>
  </si>
  <si>
    <t xml:space="preserve">2450 43 ST, DRAYTON VALLEY, AB </t>
  </si>
  <si>
    <t>Secure Plus Video</t>
  </si>
  <si>
    <t>on</t>
  </si>
  <si>
    <t>511 RICHMOND STREET AMHERSTBURG ON</t>
  </si>
  <si>
    <t>36 Months</t>
  </si>
  <si>
    <t>HOME SECURITY</t>
  </si>
  <si>
    <t>Control Plus Video</t>
  </si>
  <si>
    <t>$57.00</t>
  </si>
  <si>
    <t>expected:addonequipments</t>
  </si>
  <si>
    <t>expected:additionalequipments</t>
  </si>
  <si>
    <t>Door/Window SensorNewDoor/Window SensorNewMotion SensorNewDoorbell Camera - SlimlineNewSmart Push Button Door Lock - Venetian BronzeNewSmart ThermostatNewSmoke SensorNewMain Control panelNew</t>
  </si>
  <si>
    <t>Apple TV 4K 32GBSamsung TVSamsung TV</t>
  </si>
  <si>
    <t>Door/Window SensorSmoke SensorMotion SensorIndoor CameraOutdoor CameraDoorbell Camera - SlimlineDoorbell Camera - RoundSmart ThermostatSmart Garage Door ControllerCarbon Monoxide DetectorSecondary Touchscreen Keypad4-Button Key Ring RemoteGlass Break SensorFlood SensorSmart Push Button Door Lock - Solid BrassSmart Push Button Door Lock - Nickel SatinSmart Push Button Door Lock - Venetian BronzeSmart Plug - LampSmart Plug - ApplianceSmart Light Bulb - 60W</t>
  </si>
  <si>
    <t>expected:dstequipments</t>
  </si>
  <si>
    <t>Doorbell Camera - Slimline
Door/Window Sensor
Door/Window Sensor
Main Control panel
Motion Sensor
Smart Push Button Door Lock - Venetian Bronze
Smart Thermostat
Smoke Sensor</t>
  </si>
  <si>
    <t>$2.85</t>
  </si>
  <si>
    <t xml:space="preserve"> 26 RIVERSIDE WY SE, CALGARY, AB</t>
  </si>
  <si>
    <t>Migration</t>
  </si>
  <si>
    <t>$1.25</t>
  </si>
  <si>
    <t>LivingWell Companion Home</t>
  </si>
  <si>
    <t xml:space="preserve"> 4200X Base Unit with 2-way communication,Personal Help Button</t>
  </si>
  <si>
    <t>Personal Help Button</t>
  </si>
  <si>
    <t xml:space="preserve">Apple TV 4K 32GB
Samsung TV
Samsung TV
</t>
  </si>
  <si>
    <t>expected:cartproductcost</t>
  </si>
  <si>
    <t>$45.00</t>
  </si>
  <si>
    <t>11 CELEBRITY ESTATES DR, DRAYTON VALLEY, AB</t>
  </si>
  <si>
    <t>Main Control Panel,Door/Window Sensor,Door/Window Sensor,Motion Sensor</t>
  </si>
  <si>
    <t>Door/Window Sensor,Smoke Sensor,Motion Sensor,Carbon Monoxide Detector,Secondary Touchscreen Keypad,4-Button Key Ring Remote,Glass Break Sensor,Flood Sensor</t>
  </si>
  <si>
    <t>expected:cartprice</t>
  </si>
  <si>
    <t>$50.00</t>
  </si>
  <si>
    <t>expected:swt</t>
  </si>
  <si>
    <t xml:space="preserve"> 1104 3RD, NORTH VANCOUVER, BC</t>
  </si>
  <si>
    <t>No Security Service</t>
  </si>
  <si>
    <t>input:YourPickCamera1</t>
  </si>
  <si>
    <t>input:YourPickCamera2</t>
  </si>
  <si>
    <t>Indoor Camera</t>
  </si>
  <si>
    <t>Outdoor Camera</t>
  </si>
  <si>
    <t>EDMONTON</t>
  </si>
  <si>
    <t>1317 175 ST SW, EDMONTON, AB</t>
  </si>
  <si>
    <t>$84.33</t>
  </si>
  <si>
    <t xml:space="preserve">20 TORONTO STREET </t>
  </si>
  <si>
    <t>20 TORONTO STREET TORONTO ON</t>
  </si>
  <si>
    <t>Home Help Pendant - Cellular</t>
  </si>
  <si>
    <t>expected:todaycost</t>
  </si>
  <si>
    <t xml:space="preserve"> 1226 MCMILLAN RD, MERRITT, BC</t>
  </si>
  <si>
    <t>expected:includedequipment</t>
  </si>
  <si>
    <t>expected:addonequipmetn</t>
  </si>
  <si>
    <t>Samsung TV,Samsung TV,ONT Battery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</si>
</sst>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2"/>
      <color rgb="FF2A2C2E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rgb="FF2A2C2E"/>
      <name val="Arial"/>
      <family val="2"/>
    </font>
    <font>
      <b/>
      <sz val="12"/>
      <color rgb="FF2A2C2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8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3" borderId="0" xfId="0" applyFill="1" applyAlignment="1">
      <alignment vertical="top" wrapText="1"/>
    </xf>
    <xf numFmtId="0" fontId="2" fillId="0" borderId="1" xfId="0" applyFont="1" applyBorder="1" applyAlignment="1">
      <alignment wrapText="1"/>
    </xf>
    <xf numFmtId="164" fontId="0" fillId="0" borderId="0" xfId="0" applyNumberFormat="1"/>
    <xf numFmtId="0" fontId="4" fillId="0" borderId="0" xfId="0" applyFont="1"/>
    <xf numFmtId="18" fontId="0" fillId="0" borderId="0" xfId="0" applyNumberFormat="1" applyAlignment="1">
      <alignment wrapText="1"/>
    </xf>
    <xf numFmtId="49" fontId="0" fillId="3" borderId="0" xfId="0" applyNumberFormat="1" applyFill="1" applyAlignment="1">
      <alignment vertical="top" wrapText="1"/>
    </xf>
    <xf numFmtId="49" fontId="3" fillId="0" borderId="0" xfId="0" applyNumberFormat="1" applyFont="1"/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0" fillId="0" borderId="0" xfId="0" applyNumberFormat="1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opLeftCell="D1" zoomScale="160" zoomScaleNormal="160" workbookViewId="0">
      <pane ySplit="1" topLeftCell="A2" activePane="bottomLeft" state="frozen"/>
      <selection pane="bottomLeft" activeCell="G2" sqref="A1:AI2"/>
    </sheetView>
  </sheetViews>
  <sheetFormatPr defaultColWidth="11.5703125" defaultRowHeight="15" x14ac:dyDescent="0.2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5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66</v>
      </c>
      <c r="T1" s="1" t="s">
        <v>80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159</v>
      </c>
      <c r="AA1" s="1" t="s">
        <v>94</v>
      </c>
      <c r="AB1" s="1" t="s">
        <v>95</v>
      </c>
      <c r="AC1" s="1" t="s">
        <v>96</v>
      </c>
      <c r="AD1" s="1" t="s">
        <v>118</v>
      </c>
      <c r="AE1" s="1" t="s">
        <v>150</v>
      </c>
      <c r="AF1" s="1" t="s">
        <v>154</v>
      </c>
      <c r="AG1" s="1" t="s">
        <v>155</v>
      </c>
      <c r="AH1" s="1" t="s">
        <v>201</v>
      </c>
      <c r="AI1" s="1" t="s">
        <v>203</v>
      </c>
    </row>
    <row r="2" spans="1:35" s="12" customFormat="1" ht="60" x14ac:dyDescent="0.2">
      <c r="A2" s="5" t="s">
        <v>26</v>
      </c>
      <c r="B2" s="12" t="s">
        <v>34</v>
      </c>
      <c r="C2" s="12" t="s">
        <v>62</v>
      </c>
      <c r="D2" s="12" t="s">
        <v>35</v>
      </c>
      <c r="E2" s="12" t="s">
        <v>121</v>
      </c>
      <c r="F2" s="12" t="s">
        <v>121</v>
      </c>
      <c r="G2" s="12" t="s">
        <v>46</v>
      </c>
      <c r="H2" s="12" t="s">
        <v>204</v>
      </c>
      <c r="I2" s="12" t="s">
        <v>204</v>
      </c>
      <c r="J2" s="1" t="s">
        <v>40</v>
      </c>
      <c r="K2" s="5" t="s">
        <v>47</v>
      </c>
      <c r="L2" s="5">
        <v>20</v>
      </c>
      <c r="M2" s="12" t="s">
        <v>36</v>
      </c>
      <c r="N2" s="12" t="s">
        <v>37</v>
      </c>
      <c r="O2" s="12" t="s">
        <v>14</v>
      </c>
      <c r="P2" s="12" t="s">
        <v>157</v>
      </c>
      <c r="Q2" s="1" t="s">
        <v>29</v>
      </c>
      <c r="S2" s="7" t="s">
        <v>171</v>
      </c>
      <c r="T2" s="18" t="s">
        <v>172</v>
      </c>
      <c r="U2" s="12" t="s">
        <v>38</v>
      </c>
      <c r="V2" s="12" t="s">
        <v>49</v>
      </c>
      <c r="W2" s="12" t="s">
        <v>51</v>
      </c>
      <c r="X2" s="12" t="str">
        <f t="shared" ref="X2" si="0">H2</f>
        <v xml:space="preserve"> 1104 3RD, NORTH VANCOUVER, BC</v>
      </c>
      <c r="Y2" s="12" t="s">
        <v>158</v>
      </c>
      <c r="Z2" s="12" t="s">
        <v>160</v>
      </c>
      <c r="AA2" s="12" t="s">
        <v>144</v>
      </c>
      <c r="AB2" s="12" t="s">
        <v>152</v>
      </c>
      <c r="AC2" s="12" t="s">
        <v>152</v>
      </c>
      <c r="AE2" s="12" t="s">
        <v>151</v>
      </c>
      <c r="AF2" s="12" t="s">
        <v>144</v>
      </c>
      <c r="AG2" s="12" t="s">
        <v>20</v>
      </c>
      <c r="AH2" s="17" t="s">
        <v>202</v>
      </c>
      <c r="AI2" s="12">
        <v>3.6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"/>
  <sheetViews>
    <sheetView workbookViewId="0">
      <selection activeCell="A2" sqref="A2"/>
    </sheetView>
  </sheetViews>
  <sheetFormatPr defaultRowHeight="15" x14ac:dyDescent="0.25"/>
  <sheetData>
    <row r="1" spans="1:26" s="1" customFormat="1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s="1" customFormat="1" ht="90" x14ac:dyDescent="0.25">
      <c r="A2" s="5" t="s">
        <v>26</v>
      </c>
      <c r="B2" s="1" t="s">
        <v>34</v>
      </c>
      <c r="C2" s="1" t="s">
        <v>61</v>
      </c>
      <c r="D2" s="1" t="s">
        <v>60</v>
      </c>
      <c r="E2" s="1" t="s">
        <v>56</v>
      </c>
      <c r="F2" s="1" t="s">
        <v>56</v>
      </c>
      <c r="G2" s="3" t="s">
        <v>46</v>
      </c>
      <c r="H2" s="1" t="s">
        <v>57</v>
      </c>
      <c r="I2" s="1" t="s">
        <v>58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</v>
      </c>
      <c r="R2" s="1" t="s">
        <v>29</v>
      </c>
      <c r="S2" s="1" t="s">
        <v>43</v>
      </c>
      <c r="T2" s="7" t="s">
        <v>82</v>
      </c>
      <c r="U2" s="7" t="s">
        <v>82</v>
      </c>
      <c r="V2" s="1" t="s">
        <v>38</v>
      </c>
      <c r="W2" s="1" t="s">
        <v>50</v>
      </c>
      <c r="X2" s="1" t="s">
        <v>44</v>
      </c>
      <c r="Y2" s="1" t="str">
        <f>H2</f>
        <v>10 701 W GEORGIA ST</v>
      </c>
      <c r="Z2" s="1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topLeftCell="E1" workbookViewId="0">
      <selection activeCell="X2" sqref="X2"/>
    </sheetView>
  </sheetViews>
  <sheetFormatPr defaultRowHeight="15" x14ac:dyDescent="0.25"/>
  <sheetData>
    <row r="1" spans="1:35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21</v>
      </c>
      <c r="AG1" s="1" t="s">
        <v>28</v>
      </c>
      <c r="AH1" s="1" t="s">
        <v>90</v>
      </c>
      <c r="AI1" s="1"/>
    </row>
    <row r="2" spans="1:35" ht="10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53</v>
      </c>
      <c r="F2" s="1" t="s">
        <v>53</v>
      </c>
      <c r="G2" s="1" t="s">
        <v>45</v>
      </c>
      <c r="H2" s="1" t="s">
        <v>77</v>
      </c>
      <c r="I2" s="1" t="s">
        <v>77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43</v>
      </c>
      <c r="T2" s="1" t="s">
        <v>38</v>
      </c>
      <c r="U2" s="1" t="s">
        <v>68</v>
      </c>
      <c r="V2" t="s">
        <v>79</v>
      </c>
      <c r="W2" s="1" t="s">
        <v>91</v>
      </c>
      <c r="X2" s="1" t="s">
        <v>25</v>
      </c>
      <c r="Y2" s="1" t="s">
        <v>78</v>
      </c>
      <c r="Z2" s="1" t="s">
        <v>33</v>
      </c>
      <c r="AA2" s="1" t="s">
        <v>32</v>
      </c>
      <c r="AB2" s="1" t="s">
        <v>63</v>
      </c>
      <c r="AC2" s="1" t="s">
        <v>64</v>
      </c>
      <c r="AD2" s="1" t="s">
        <v>73</v>
      </c>
      <c r="AE2" s="7" t="s">
        <v>82</v>
      </c>
      <c r="AF2" s="1" t="s">
        <v>38</v>
      </c>
      <c r="AG2" s="1" t="s">
        <v>76</v>
      </c>
      <c r="AH2" s="1" t="s">
        <v>81</v>
      </c>
      <c r="AI2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"/>
  <sheetViews>
    <sheetView tabSelected="1" workbookViewId="0">
      <selection activeCell="AD2" sqref="A1:AD2"/>
    </sheetView>
  </sheetViews>
  <sheetFormatPr defaultRowHeight="15" x14ac:dyDescent="0.25"/>
  <cols>
    <col min="28" max="29" width="9.140625" style="6"/>
  </cols>
  <sheetData>
    <row r="1" spans="1:30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21</v>
      </c>
      <c r="T1" s="1" t="s">
        <v>28</v>
      </c>
      <c r="U1" s="1" t="s">
        <v>22</v>
      </c>
      <c r="V1" s="1" t="s">
        <v>23</v>
      </c>
      <c r="W1" s="1" t="s">
        <v>24</v>
      </c>
      <c r="X1" s="1" t="s">
        <v>66</v>
      </c>
      <c r="Y1" s="1" t="s">
        <v>21</v>
      </c>
      <c r="Z1" s="1" t="s">
        <v>28</v>
      </c>
      <c r="AA1" s="1" t="s">
        <v>90</v>
      </c>
      <c r="AB1" s="1" t="s">
        <v>218</v>
      </c>
      <c r="AC1" s="1" t="s">
        <v>219</v>
      </c>
      <c r="AD1" s="1" t="s">
        <v>80</v>
      </c>
    </row>
    <row r="2" spans="1:30" ht="10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84</v>
      </c>
      <c r="F2" s="1" t="s">
        <v>84</v>
      </c>
      <c r="G2" s="1" t="s">
        <v>46</v>
      </c>
      <c r="H2" s="1" t="s">
        <v>217</v>
      </c>
      <c r="I2" s="1" t="s">
        <v>217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63</v>
      </c>
      <c r="P2" s="1" t="s">
        <v>64</v>
      </c>
      <c r="Q2" s="1" t="s">
        <v>73</v>
      </c>
      <c r="R2" s="1" t="s">
        <v>43</v>
      </c>
      <c r="S2" s="1" t="s">
        <v>38</v>
      </c>
      <c r="T2" s="1" t="s">
        <v>68</v>
      </c>
      <c r="U2" t="s">
        <v>79</v>
      </c>
      <c r="V2" s="1" t="s">
        <v>217</v>
      </c>
      <c r="W2" s="1" t="s">
        <v>25</v>
      </c>
      <c r="X2" s="7" t="s">
        <v>67</v>
      </c>
      <c r="Y2" s="1" t="s">
        <v>38</v>
      </c>
      <c r="Z2" s="1" t="s">
        <v>76</v>
      </c>
      <c r="AA2" s="1" t="s">
        <v>81</v>
      </c>
      <c r="AB2" s="16" t="s">
        <v>167</v>
      </c>
      <c r="AC2" s="6" t="s">
        <v>220</v>
      </c>
      <c r="AD2" s="7" t="s">
        <v>169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H1" workbookViewId="0">
      <selection activeCell="R2" sqref="R2"/>
    </sheetView>
  </sheetViews>
  <sheetFormatPr defaultRowHeight="15" x14ac:dyDescent="0.25"/>
  <cols>
    <col min="29" max="29" width="9.140625" style="6"/>
  </cols>
  <sheetData>
    <row r="1" spans="1:31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80</v>
      </c>
      <c r="AA1" s="1" t="s">
        <v>21</v>
      </c>
      <c r="AB1" s="1" t="s">
        <v>28</v>
      </c>
      <c r="AC1" s="1" t="s">
        <v>164</v>
      </c>
      <c r="AD1" s="1" t="s">
        <v>165</v>
      </c>
      <c r="AE1" s="1" t="s">
        <v>163</v>
      </c>
    </row>
    <row r="2" spans="1:31" ht="120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53</v>
      </c>
      <c r="F2" s="1" t="s">
        <v>53</v>
      </c>
      <c r="G2" s="1" t="s">
        <v>45</v>
      </c>
      <c r="H2" s="1" t="s">
        <v>173</v>
      </c>
      <c r="I2" s="1" t="s">
        <v>173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166</v>
      </c>
      <c r="P2" s="1" t="s">
        <v>20</v>
      </c>
      <c r="Q2" s="1" t="s">
        <v>144</v>
      </c>
      <c r="R2" s="1" t="s">
        <v>19</v>
      </c>
      <c r="S2" s="1" t="s">
        <v>43</v>
      </c>
      <c r="T2" s="1" t="s">
        <v>38</v>
      </c>
      <c r="U2" s="1" t="s">
        <v>68</v>
      </c>
      <c r="V2" t="s">
        <v>79</v>
      </c>
      <c r="W2" s="1" t="s">
        <v>173</v>
      </c>
      <c r="X2" s="1" t="s">
        <v>64</v>
      </c>
      <c r="Y2" s="7" t="s">
        <v>67</v>
      </c>
      <c r="Z2" s="7" t="s">
        <v>169</v>
      </c>
      <c r="AA2" s="1" t="s">
        <v>38</v>
      </c>
      <c r="AB2" s="1" t="s">
        <v>76</v>
      </c>
      <c r="AC2" s="16" t="s">
        <v>167</v>
      </c>
      <c r="AD2" s="6" t="s">
        <v>168</v>
      </c>
      <c r="AE2">
        <v>3.1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2"/>
  <sheetViews>
    <sheetView topLeftCell="M1" workbookViewId="0">
      <selection activeCell="AE2" sqref="AE2"/>
    </sheetView>
  </sheetViews>
  <sheetFormatPr defaultRowHeight="15" x14ac:dyDescent="0.25"/>
  <sheetData>
    <row r="1" spans="1:35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21</v>
      </c>
      <c r="AG1" s="1" t="s">
        <v>28</v>
      </c>
      <c r="AH1" s="1" t="s">
        <v>90</v>
      </c>
      <c r="AI1" s="1" t="s">
        <v>80</v>
      </c>
    </row>
    <row r="2" spans="1:35" ht="10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53</v>
      </c>
      <c r="F2" s="1" t="s">
        <v>53</v>
      </c>
      <c r="G2" s="1" t="s">
        <v>45</v>
      </c>
      <c r="H2" s="1" t="s">
        <v>77</v>
      </c>
      <c r="I2" s="1" t="s">
        <v>77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43</v>
      </c>
      <c r="T2" s="1" t="s">
        <v>38</v>
      </c>
      <c r="U2" s="1" t="s">
        <v>68</v>
      </c>
      <c r="V2" t="s">
        <v>79</v>
      </c>
      <c r="W2" s="1" t="s">
        <v>91</v>
      </c>
      <c r="X2" s="1" t="s">
        <v>25</v>
      </c>
      <c r="Y2" s="1" t="s">
        <v>78</v>
      </c>
      <c r="Z2" s="1" t="s">
        <v>33</v>
      </c>
      <c r="AA2" s="1" t="s">
        <v>32</v>
      </c>
      <c r="AB2" s="1" t="s">
        <v>63</v>
      </c>
      <c r="AC2" s="1" t="s">
        <v>64</v>
      </c>
      <c r="AD2" s="1" t="s">
        <v>73</v>
      </c>
      <c r="AE2" s="7" t="s">
        <v>120</v>
      </c>
      <c r="AF2" s="1" t="s">
        <v>38</v>
      </c>
      <c r="AG2" s="1" t="s">
        <v>76</v>
      </c>
      <c r="AH2" s="1" t="s">
        <v>81</v>
      </c>
      <c r="AI2" s="11" t="s">
        <v>146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ColWidth="11.5703125" defaultRowHeight="15" x14ac:dyDescent="0.2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26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ht="60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32</v>
      </c>
      <c r="F2" s="1" t="s">
        <v>32</v>
      </c>
      <c r="G2" s="3" t="s">
        <v>33</v>
      </c>
      <c r="H2" s="1" t="s">
        <v>101</v>
      </c>
      <c r="I2" s="1" t="s">
        <v>102</v>
      </c>
      <c r="J2" s="1" t="s">
        <v>40</v>
      </c>
      <c r="K2" s="3" t="s">
        <v>11</v>
      </c>
      <c r="L2" s="3">
        <v>21</v>
      </c>
      <c r="M2" s="1" t="s">
        <v>36</v>
      </c>
      <c r="N2" s="1" t="s">
        <v>37</v>
      </c>
      <c r="O2" s="1" t="s">
        <v>14</v>
      </c>
      <c r="P2" s="1" t="s">
        <v>103</v>
      </c>
      <c r="Q2" s="1" t="s">
        <v>92</v>
      </c>
      <c r="R2" s="1" t="s">
        <v>30</v>
      </c>
      <c r="S2" s="1" t="s">
        <v>43</v>
      </c>
      <c r="T2" s="7" t="s">
        <v>104</v>
      </c>
      <c r="U2" s="7" t="s">
        <v>105</v>
      </c>
      <c r="V2" s="1" t="s">
        <v>38</v>
      </c>
      <c r="W2" s="1" t="s">
        <v>41</v>
      </c>
      <c r="X2" s="1" t="s">
        <v>44</v>
      </c>
      <c r="Y2" s="1" t="str">
        <f>H2</f>
        <v>142 ALMA STREET</v>
      </c>
      <c r="Z2" s="2" t="s">
        <v>25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opLeftCell="I1" workbookViewId="0">
      <selection activeCell="S4" sqref="S4"/>
    </sheetView>
  </sheetViews>
  <sheetFormatPr defaultRowHeight="15" x14ac:dyDescent="0.25"/>
  <cols>
    <col min="26" max="26" width="9.140625" style="1"/>
  </cols>
  <sheetData>
    <row r="1" spans="1:32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80</v>
      </c>
      <c r="AA1" s="1" t="s">
        <v>21</v>
      </c>
      <c r="AB1" s="1" t="s">
        <v>28</v>
      </c>
      <c r="AC1" s="1" t="s">
        <v>90</v>
      </c>
      <c r="AD1" s="1" t="s">
        <v>106</v>
      </c>
      <c r="AE1" s="1" t="s">
        <v>216</v>
      </c>
      <c r="AF1" s="1"/>
    </row>
    <row r="2" spans="1:32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63</v>
      </c>
      <c r="P2" s="8" t="str">
        <f>"LivingWell Companion Home - Cellular"</f>
        <v>LivingWell Companion Home - Cellular</v>
      </c>
      <c r="Q2" s="1" t="s">
        <v>65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O2</f>
        <v>LivingWell</v>
      </c>
      <c r="Y2" s="7" t="s">
        <v>120</v>
      </c>
      <c r="Z2" s="7" t="s">
        <v>145</v>
      </c>
      <c r="AA2" s="1" t="s">
        <v>38</v>
      </c>
      <c r="AB2" s="1" t="s">
        <v>76</v>
      </c>
      <c r="AC2" s="1" t="str">
        <f>I2</f>
        <v>1 ALLEN RD, MERRITT</v>
      </c>
      <c r="AD2" s="21" t="s">
        <v>215</v>
      </c>
      <c r="AE2" s="7" t="s">
        <v>202</v>
      </c>
    </row>
    <row r="12" spans="1:32" x14ac:dyDescent="0.25">
      <c r="Z12" s="7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workbookViewId="0">
      <selection activeCell="P2" sqref="P2"/>
    </sheetView>
  </sheetViews>
  <sheetFormatPr defaultRowHeight="15" x14ac:dyDescent="0.25"/>
  <cols>
    <col min="26" max="26" width="9.140625" style="1"/>
  </cols>
  <sheetData>
    <row r="1" spans="1:29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80</v>
      </c>
      <c r="AA1" s="1" t="s">
        <v>21</v>
      </c>
      <c r="AB1" s="1" t="s">
        <v>28</v>
      </c>
      <c r="AC1" s="1" t="s">
        <v>90</v>
      </c>
    </row>
    <row r="2" spans="1:29" ht="105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32</v>
      </c>
      <c r="F2" s="1" t="s">
        <v>32</v>
      </c>
      <c r="G2" s="1" t="s">
        <v>175</v>
      </c>
      <c r="H2" s="1" t="s">
        <v>176</v>
      </c>
      <c r="I2" s="1" t="s">
        <v>176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142</v>
      </c>
      <c r="P2" s="8" t="s">
        <v>177</v>
      </c>
      <c r="Q2" s="1" t="s">
        <v>174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">
        <v>178</v>
      </c>
      <c r="Y2" s="7" t="s">
        <v>104</v>
      </c>
      <c r="Z2" s="7" t="s">
        <v>105</v>
      </c>
      <c r="AA2" s="1" t="s">
        <v>38</v>
      </c>
      <c r="AB2" s="1" t="s">
        <v>76</v>
      </c>
      <c r="AC2" s="1" t="s">
        <v>176</v>
      </c>
    </row>
    <row r="12" spans="1:29" x14ac:dyDescent="0.25">
      <c r="Z12" s="7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G1" workbookViewId="0">
      <selection activeCell="P2" sqref="P2"/>
    </sheetView>
  </sheetViews>
  <sheetFormatPr defaultRowHeight="15" x14ac:dyDescent="0.25"/>
  <cols>
    <col min="25" max="25" width="9.140625" style="6"/>
    <col min="32" max="32" width="9.140625" style="1"/>
  </cols>
  <sheetData>
    <row r="1" spans="1:36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80</v>
      </c>
      <c r="AG1" s="1" t="s">
        <v>21</v>
      </c>
      <c r="AH1" s="1" t="s">
        <v>28</v>
      </c>
      <c r="AI1" s="1" t="s">
        <v>90</v>
      </c>
      <c r="AJ1" s="1" t="s">
        <v>106</v>
      </c>
    </row>
    <row r="2" spans="1:36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142</v>
      </c>
      <c r="P2" s="8" t="s">
        <v>103</v>
      </c>
      <c r="Q2" s="1" t="s">
        <v>92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H2</f>
        <v>1 ALLEN RD</v>
      </c>
      <c r="Y2" s="1" t="s">
        <v>63</v>
      </c>
      <c r="Z2" s="1" t="s">
        <v>46</v>
      </c>
      <c r="AA2" s="1" t="s">
        <v>84</v>
      </c>
      <c r="AB2" s="1" t="s">
        <v>142</v>
      </c>
      <c r="AC2" s="1" t="s">
        <v>83</v>
      </c>
      <c r="AD2" s="1" t="s">
        <v>73</v>
      </c>
      <c r="AE2" s="7" t="s">
        <v>104</v>
      </c>
      <c r="AF2" s="7" t="s">
        <v>105</v>
      </c>
      <c r="AG2" s="1" t="s">
        <v>38</v>
      </c>
      <c r="AH2" s="1" t="s">
        <v>76</v>
      </c>
      <c r="AI2" s="1" t="s">
        <v>81</v>
      </c>
      <c r="AJ2" s="10" t="str">
        <f>'change-1'!AD2</f>
        <v>Home Help Pendant - Cellular</v>
      </c>
    </row>
    <row r="12" spans="1:36" x14ac:dyDescent="0.25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G1" workbookViewId="0">
      <selection activeCell="P2" sqref="P2"/>
    </sheetView>
  </sheetViews>
  <sheetFormatPr defaultRowHeight="15" x14ac:dyDescent="0.25"/>
  <cols>
    <col min="25" max="25" width="9.140625" style="6"/>
    <col min="32" max="32" width="9.140625" style="1"/>
  </cols>
  <sheetData>
    <row r="1" spans="1:36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80</v>
      </c>
      <c r="AG1" s="1" t="s">
        <v>21</v>
      </c>
      <c r="AH1" s="1" t="s">
        <v>28</v>
      </c>
      <c r="AI1" s="1" t="s">
        <v>90</v>
      </c>
      <c r="AJ1" s="1" t="s">
        <v>106</v>
      </c>
    </row>
    <row r="2" spans="1:36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142</v>
      </c>
      <c r="P2" s="8" t="s">
        <v>143</v>
      </c>
      <c r="Q2" s="1" t="s">
        <v>17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H2</f>
        <v>1 ALLEN RD</v>
      </c>
      <c r="Y2" s="1" t="s">
        <v>63</v>
      </c>
      <c r="Z2" s="1" t="s">
        <v>46</v>
      </c>
      <c r="AA2" s="1" t="s">
        <v>84</v>
      </c>
      <c r="AB2" s="1" t="s">
        <v>142</v>
      </c>
      <c r="AC2" s="1" t="s">
        <v>83</v>
      </c>
      <c r="AD2" s="1" t="s">
        <v>73</v>
      </c>
      <c r="AE2" s="7" t="s">
        <v>104</v>
      </c>
      <c r="AF2" s="7" t="s">
        <v>105</v>
      </c>
      <c r="AG2" s="1" t="s">
        <v>38</v>
      </c>
      <c r="AH2" s="1" t="s">
        <v>76</v>
      </c>
      <c r="AI2" s="1" t="s">
        <v>81</v>
      </c>
      <c r="AJ2" s="10" t="str">
        <f>'change-1'!AD2</f>
        <v>Home Help Pendant - Cellular</v>
      </c>
    </row>
    <row r="12" spans="1:36" x14ac:dyDescent="0.25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zoomScale="160" zoomScaleNormal="160" workbookViewId="0">
      <pane ySplit="1" topLeftCell="A2" activePane="bottomLeft" state="frozen"/>
      <selection pane="bottomLeft" activeCell="R2" sqref="R2"/>
    </sheetView>
  </sheetViews>
  <sheetFormatPr defaultColWidth="11.5703125" defaultRowHeight="15" x14ac:dyDescent="0.2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66</v>
      </c>
      <c r="T1" s="1" t="s">
        <v>80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118</v>
      </c>
      <c r="AE1" s="1" t="s">
        <v>150</v>
      </c>
      <c r="AF1" s="1" t="s">
        <v>154</v>
      </c>
      <c r="AG1" s="1" t="s">
        <v>155</v>
      </c>
      <c r="AH1" s="1" t="s">
        <v>196</v>
      </c>
    </row>
    <row r="2" spans="1:34" s="12" customFormat="1" ht="120" x14ac:dyDescent="0.25">
      <c r="A2" s="5" t="s">
        <v>26</v>
      </c>
      <c r="B2" s="12" t="s">
        <v>34</v>
      </c>
      <c r="C2" s="12" t="s">
        <v>62</v>
      </c>
      <c r="D2" s="12" t="s">
        <v>35</v>
      </c>
      <c r="E2" s="12" t="s">
        <v>52</v>
      </c>
      <c r="F2" s="12" t="s">
        <v>53</v>
      </c>
      <c r="G2" s="12" t="s">
        <v>45</v>
      </c>
      <c r="H2" s="12" t="s">
        <v>198</v>
      </c>
      <c r="I2" s="12" t="s">
        <v>198</v>
      </c>
      <c r="J2" s="1" t="s">
        <v>40</v>
      </c>
      <c r="K2" s="5" t="s">
        <v>47</v>
      </c>
      <c r="L2" s="5">
        <v>20</v>
      </c>
      <c r="M2" s="12" t="s">
        <v>36</v>
      </c>
      <c r="N2" s="12" t="s">
        <v>37</v>
      </c>
      <c r="O2" s="12" t="s">
        <v>14</v>
      </c>
      <c r="P2" s="12" t="s">
        <v>157</v>
      </c>
      <c r="Q2" s="1" t="s">
        <v>29</v>
      </c>
      <c r="S2" s="17" t="s">
        <v>170</v>
      </c>
      <c r="T2" s="7" t="s">
        <v>153</v>
      </c>
      <c r="U2" s="12" t="s">
        <v>38</v>
      </c>
      <c r="V2" s="12" t="s">
        <v>49</v>
      </c>
      <c r="W2" s="12" t="s">
        <v>51</v>
      </c>
      <c r="X2" s="12" t="str">
        <f>H2</f>
        <v>11 CELEBRITY ESTATES DR, DRAYTON VALLEY, AB</v>
      </c>
      <c r="Y2" s="12" t="s">
        <v>158</v>
      </c>
      <c r="Z2" s="12" t="s">
        <v>199</v>
      </c>
      <c r="AA2" s="12" t="s">
        <v>157</v>
      </c>
      <c r="AB2" s="12" t="s">
        <v>200</v>
      </c>
      <c r="AC2" s="12" t="s">
        <v>152</v>
      </c>
      <c r="AE2" s="12" t="s">
        <v>151</v>
      </c>
      <c r="AF2" s="12" t="s">
        <v>157</v>
      </c>
      <c r="AG2" s="12" t="s">
        <v>156</v>
      </c>
      <c r="AH2" s="17" t="s">
        <v>197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G1" workbookViewId="0">
      <selection activeCell="S10" sqref="S10"/>
    </sheetView>
  </sheetViews>
  <sheetFormatPr defaultRowHeight="15" x14ac:dyDescent="0.25"/>
  <cols>
    <col min="25" max="25" width="9.140625" style="6"/>
    <col min="32" max="32" width="9.140625" style="1"/>
  </cols>
  <sheetData>
    <row r="1" spans="1:36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80</v>
      </c>
      <c r="AG1" s="1" t="s">
        <v>21</v>
      </c>
      <c r="AH1" s="1" t="s">
        <v>28</v>
      </c>
      <c r="AI1" s="1" t="s">
        <v>90</v>
      </c>
      <c r="AJ1" s="1" t="s">
        <v>106</v>
      </c>
    </row>
    <row r="2" spans="1:36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142</v>
      </c>
      <c r="P2" s="8" t="s">
        <v>143</v>
      </c>
      <c r="Q2" s="1" t="s">
        <v>17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H2</f>
        <v>1 ALLEN RD</v>
      </c>
      <c r="Y2" s="1" t="s">
        <v>63</v>
      </c>
      <c r="Z2" s="1" t="s">
        <v>46</v>
      </c>
      <c r="AA2" s="1" t="s">
        <v>84</v>
      </c>
      <c r="AB2" s="1" t="s">
        <v>142</v>
      </c>
      <c r="AC2" s="1" t="s">
        <v>83</v>
      </c>
      <c r="AD2" s="1" t="s">
        <v>73</v>
      </c>
      <c r="AE2" s="7" t="s">
        <v>104</v>
      </c>
      <c r="AF2" s="7" t="s">
        <v>105</v>
      </c>
      <c r="AG2" s="1" t="s">
        <v>38</v>
      </c>
      <c r="AH2" s="1" t="s">
        <v>76</v>
      </c>
      <c r="AI2" s="1" t="s">
        <v>81</v>
      </c>
      <c r="AJ2" s="10" t="str">
        <f>'change-1'!AD2</f>
        <v>Home Help Pendant - Cellular</v>
      </c>
    </row>
    <row r="12" spans="1:36" x14ac:dyDescent="0.25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selection activeCell="B1" sqref="B1"/>
    </sheetView>
  </sheetViews>
  <sheetFormatPr defaultRowHeight="15" x14ac:dyDescent="0.25"/>
  <cols>
    <col min="25" max="25" width="9.140625" style="6"/>
    <col min="32" max="32" width="9.140625" style="1"/>
  </cols>
  <sheetData>
    <row r="1" spans="1:36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80</v>
      </c>
      <c r="AG1" s="1" t="s">
        <v>21</v>
      </c>
      <c r="AH1" s="1" t="s">
        <v>28</v>
      </c>
      <c r="AI1" s="1" t="s">
        <v>90</v>
      </c>
      <c r="AJ1" s="1" t="s">
        <v>106</v>
      </c>
    </row>
    <row r="2" spans="1:36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142</v>
      </c>
      <c r="P2" s="8" t="s">
        <v>143</v>
      </c>
      <c r="Q2" s="1" t="s">
        <v>17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H2</f>
        <v>1 ALLEN RD</v>
      </c>
      <c r="Y2" s="1" t="s">
        <v>63</v>
      </c>
      <c r="Z2" s="1" t="s">
        <v>46</v>
      </c>
      <c r="AA2" s="1" t="s">
        <v>84</v>
      </c>
      <c r="AB2" s="1" t="s">
        <v>142</v>
      </c>
      <c r="AC2" s="1" t="s">
        <v>83</v>
      </c>
      <c r="AD2" s="1" t="s">
        <v>73</v>
      </c>
      <c r="AE2" s="7" t="s">
        <v>104</v>
      </c>
      <c r="AF2" s="7" t="s">
        <v>105</v>
      </c>
      <c r="AG2" s="1" t="s">
        <v>38</v>
      </c>
      <c r="AH2" s="1" t="s">
        <v>76</v>
      </c>
      <c r="AI2" s="1" t="s">
        <v>81</v>
      </c>
      <c r="AJ2" s="10" t="str">
        <f>'change-1'!AD2</f>
        <v>Home Help Pendant - Cellular</v>
      </c>
    </row>
    <row r="12" spans="1:36" x14ac:dyDescent="0.25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opLeftCell="D1" workbookViewId="0">
      <selection activeCell="F2" sqref="E2:F2"/>
    </sheetView>
  </sheetViews>
  <sheetFormatPr defaultRowHeight="15" x14ac:dyDescent="0.25"/>
  <cols>
    <col min="25" max="25" width="9.140625" style="6"/>
    <col min="32" max="32" width="9.140625" style="1"/>
  </cols>
  <sheetData>
    <row r="1" spans="1:36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80</v>
      </c>
      <c r="AG1" s="1" t="s">
        <v>21</v>
      </c>
      <c r="AH1" s="1" t="s">
        <v>28</v>
      </c>
      <c r="AI1" s="1" t="s">
        <v>90</v>
      </c>
      <c r="AJ1" s="1" t="s">
        <v>106</v>
      </c>
    </row>
    <row r="2" spans="1:36" ht="9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84</v>
      </c>
      <c r="F2" s="1" t="s">
        <v>84</v>
      </c>
      <c r="G2" s="1" t="s">
        <v>46</v>
      </c>
      <c r="H2" s="1" t="s">
        <v>89</v>
      </c>
      <c r="I2" s="1" t="s">
        <v>88</v>
      </c>
      <c r="J2" s="1" t="s">
        <v>40</v>
      </c>
      <c r="K2" s="3" t="s">
        <v>48</v>
      </c>
      <c r="L2" s="3">
        <v>11</v>
      </c>
      <c r="M2" s="1" t="s">
        <v>36</v>
      </c>
      <c r="N2" s="1" t="s">
        <v>37</v>
      </c>
      <c r="O2" s="1" t="s">
        <v>63</v>
      </c>
      <c r="P2" s="8" t="str">
        <f>"LivingWell Companion Home - Cellular"</f>
        <v>LivingWell Companion Home - Cellular</v>
      </c>
      <c r="Q2" s="1" t="s">
        <v>65</v>
      </c>
      <c r="R2" s="1" t="s">
        <v>43</v>
      </c>
      <c r="S2" s="7"/>
      <c r="T2" s="7" t="s">
        <v>107</v>
      </c>
      <c r="U2" s="1" t="s">
        <v>38</v>
      </c>
      <c r="V2" s="1" t="s">
        <v>50</v>
      </c>
      <c r="W2" s="1" t="s">
        <v>85</v>
      </c>
      <c r="X2" s="1" t="str">
        <f>H2</f>
        <v>1 ALLEN RD</v>
      </c>
      <c r="Y2" s="1" t="s">
        <v>63</v>
      </c>
      <c r="Z2" s="1" t="s">
        <v>46</v>
      </c>
      <c r="AA2" s="1" t="s">
        <v>84</v>
      </c>
      <c r="AB2" s="1" t="s">
        <v>63</v>
      </c>
      <c r="AC2" s="1" t="s">
        <v>83</v>
      </c>
      <c r="AD2" s="1" t="s">
        <v>73</v>
      </c>
      <c r="AE2" s="7" t="s">
        <v>104</v>
      </c>
      <c r="AF2" s="7" t="s">
        <v>105</v>
      </c>
      <c r="AG2" s="1" t="s">
        <v>38</v>
      </c>
      <c r="AH2" s="1" t="s">
        <v>76</v>
      </c>
      <c r="AI2" s="1" t="s">
        <v>81</v>
      </c>
      <c r="AJ2" s="10" t="s">
        <v>108</v>
      </c>
    </row>
    <row r="12" spans="1:36" x14ac:dyDescent="0.25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B1" zoomScale="160" zoomScaleNormal="160" workbookViewId="0">
      <pane ySplit="1" topLeftCell="A2" activePane="bottomLeft" state="frozen"/>
      <selection pane="bottomLeft" activeCell="D2" sqref="D2"/>
    </sheetView>
  </sheetViews>
  <sheetFormatPr defaultColWidth="11.5703125" defaultRowHeight="15" x14ac:dyDescent="0.2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28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115</v>
      </c>
      <c r="AA1" s="1" t="s">
        <v>93</v>
      </c>
      <c r="AB1" s="1" t="s">
        <v>116</v>
      </c>
    </row>
    <row r="2" spans="1:28" ht="7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84</v>
      </c>
      <c r="F2" s="1" t="s">
        <v>84</v>
      </c>
      <c r="G2" s="3" t="s">
        <v>46</v>
      </c>
      <c r="H2" s="1" t="s">
        <v>110</v>
      </c>
      <c r="I2" s="1" t="s">
        <v>109</v>
      </c>
      <c r="J2" s="1" t="s">
        <v>40</v>
      </c>
      <c r="K2" s="3" t="s">
        <v>11</v>
      </c>
      <c r="L2" s="3">
        <v>21</v>
      </c>
      <c r="M2" s="1" t="s">
        <v>36</v>
      </c>
      <c r="N2" s="1" t="s">
        <v>37</v>
      </c>
      <c r="O2" s="1" t="s">
        <v>14</v>
      </c>
      <c r="P2" s="1" t="s">
        <v>103</v>
      </c>
      <c r="Q2" s="1" t="s">
        <v>92</v>
      </c>
      <c r="R2" s="1" t="s">
        <v>30</v>
      </c>
      <c r="S2" s="1" t="s">
        <v>43</v>
      </c>
      <c r="T2" s="7" t="s">
        <v>114</v>
      </c>
      <c r="U2" s="7" t="s">
        <v>113</v>
      </c>
      <c r="V2" s="1" t="s">
        <v>38</v>
      </c>
      <c r="W2" s="1" t="s">
        <v>111</v>
      </c>
      <c r="X2" s="1" t="s">
        <v>44</v>
      </c>
      <c r="Y2" s="1" t="str">
        <f>H2</f>
        <v>2613 COUTLEE AVE</v>
      </c>
      <c r="Z2" s="2" t="s">
        <v>92</v>
      </c>
      <c r="AA2" s="1" t="s">
        <v>112</v>
      </c>
      <c r="AB2" s="7" t="s">
        <v>104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"/>
  <sheetViews>
    <sheetView zoomScale="160" zoomScaleNormal="160" workbookViewId="0">
      <pane ySplit="1" topLeftCell="A2" activePane="bottomLeft" state="frozen"/>
      <selection pane="bottomLeft" activeCell="H2" sqref="H2"/>
    </sheetView>
  </sheetViews>
  <sheetFormatPr defaultColWidth="11.5703125" defaultRowHeight="15" x14ac:dyDescent="0.2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7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115</v>
      </c>
      <c r="AA1" s="1" t="s">
        <v>93</v>
      </c>
      <c r="AB1" s="1" t="s">
        <v>116</v>
      </c>
      <c r="AC1" s="1" t="s">
        <v>123</v>
      </c>
      <c r="AD1" s="1" t="s">
        <v>129</v>
      </c>
      <c r="AE1" s="1" t="s">
        <v>130</v>
      </c>
      <c r="AF1" s="1" t="s">
        <v>132</v>
      </c>
      <c r="AG1" s="1" t="s">
        <v>131</v>
      </c>
      <c r="AH1" s="1" t="s">
        <v>139</v>
      </c>
      <c r="AI1" s="1" t="s">
        <v>134</v>
      </c>
      <c r="AJ1" s="1" t="s">
        <v>136</v>
      </c>
      <c r="AK1" s="1" t="s">
        <v>140</v>
      </c>
    </row>
    <row r="2" spans="1:37" ht="120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84</v>
      </c>
      <c r="F2" s="1" t="s">
        <v>84</v>
      </c>
      <c r="G2" s="3" t="s">
        <v>46</v>
      </c>
      <c r="H2" s="1" t="s">
        <v>110</v>
      </c>
      <c r="I2" s="1" t="s">
        <v>109</v>
      </c>
      <c r="J2" s="1" t="s">
        <v>40</v>
      </c>
      <c r="K2" s="3" t="s">
        <v>11</v>
      </c>
      <c r="L2" s="3">
        <v>21</v>
      </c>
      <c r="M2" s="1" t="s">
        <v>36</v>
      </c>
      <c r="N2" s="1" t="s">
        <v>37</v>
      </c>
      <c r="O2" s="1" t="s">
        <v>125</v>
      </c>
      <c r="P2" s="1" t="s">
        <v>126</v>
      </c>
      <c r="Q2" s="1" t="s">
        <v>92</v>
      </c>
      <c r="R2" s="1" t="s">
        <v>30</v>
      </c>
      <c r="S2" s="1" t="s">
        <v>43</v>
      </c>
      <c r="T2" s="7" t="s">
        <v>138</v>
      </c>
      <c r="U2" s="7" t="s">
        <v>113</v>
      </c>
      <c r="V2" s="1" t="s">
        <v>38</v>
      </c>
      <c r="W2" s="1" t="s">
        <v>111</v>
      </c>
      <c r="X2" s="1" t="s">
        <v>44</v>
      </c>
      <c r="Y2" s="1" t="str">
        <f>H2</f>
        <v>2613 COUTLEE AVE</v>
      </c>
      <c r="Z2" s="2" t="s">
        <v>92</v>
      </c>
      <c r="AA2" s="1" t="s">
        <v>112</v>
      </c>
      <c r="AB2" s="7" t="s">
        <v>104</v>
      </c>
      <c r="AC2" s="1" t="s">
        <v>124</v>
      </c>
      <c r="AD2" s="1" t="s">
        <v>127</v>
      </c>
      <c r="AE2" s="1" t="s">
        <v>128</v>
      </c>
      <c r="AF2" s="1" t="s">
        <v>122</v>
      </c>
      <c r="AG2" s="1" t="s">
        <v>122</v>
      </c>
      <c r="AH2" s="1" t="s">
        <v>133</v>
      </c>
      <c r="AI2" s="1" t="s">
        <v>135</v>
      </c>
      <c r="AJ2" s="1" t="s">
        <v>137</v>
      </c>
      <c r="AK2" s="1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I2" sqref="I2"/>
    </sheetView>
  </sheetViews>
  <sheetFormatPr defaultRowHeight="15" x14ac:dyDescent="0.25"/>
  <cols>
    <col min="1" max="1" width="22" bestFit="1" customWidth="1"/>
    <col min="2" max="2" width="27.42578125" bestFit="1" customWidth="1"/>
    <col min="3" max="3" width="26.5703125" bestFit="1" customWidth="1"/>
    <col min="4" max="4" width="42.42578125" bestFit="1" customWidth="1"/>
    <col min="5" max="5" width="9.42578125" bestFit="1" customWidth="1"/>
    <col min="6" max="6" width="12.140625" bestFit="1" customWidth="1"/>
    <col min="7" max="7" width="14.140625" bestFit="1" customWidth="1"/>
    <col min="8" max="8" width="19.85546875" bestFit="1" customWidth="1"/>
    <col min="9" max="9" width="33.5703125" bestFit="1" customWidth="1"/>
    <col min="10" max="10" width="27.85546875" bestFit="1" customWidth="1"/>
    <col min="11" max="11" width="15.7109375" bestFit="1" customWidth="1"/>
    <col min="12" max="12" width="12.85546875" bestFit="1" customWidth="1"/>
    <col min="13" max="13" width="21.5703125" bestFit="1" customWidth="1"/>
    <col min="14" max="14" width="19.42578125" bestFit="1" customWidth="1"/>
    <col min="15" max="15" width="13.5703125" bestFit="1" customWidth="1"/>
    <col min="16" max="16" width="24.140625" bestFit="1" customWidth="1"/>
    <col min="17" max="17" width="20.42578125" bestFit="1" customWidth="1"/>
    <col min="18" max="18" width="17.42578125" bestFit="1" customWidth="1"/>
    <col min="19" max="19" width="22.85546875" bestFit="1" customWidth="1"/>
    <col min="20" max="20" width="22" bestFit="1" customWidth="1"/>
    <col min="21" max="21" width="26" bestFit="1" customWidth="1"/>
    <col min="22" max="22" width="19.7109375" bestFit="1" customWidth="1"/>
    <col min="23" max="23" width="16.140625" bestFit="1" customWidth="1"/>
    <col min="24" max="24" width="16.85546875" bestFit="1" customWidth="1"/>
    <col min="25" max="25" width="33.140625" bestFit="1" customWidth="1"/>
    <col min="26" max="26" width="28.28515625" bestFit="1" customWidth="1"/>
    <col min="27" max="27" width="26.5703125" bestFit="1" customWidth="1"/>
    <col min="28" max="28" width="29.42578125" bestFit="1" customWidth="1"/>
    <col min="29" max="29" width="26.28515625" bestFit="1" customWidth="1"/>
    <col min="30" max="30" width="17.7109375" bestFit="1" customWidth="1"/>
    <col min="31" max="31" width="16.42578125" bestFit="1" customWidth="1"/>
    <col min="32" max="32" width="19.7109375" bestFit="1" customWidth="1"/>
    <col min="33" max="33" width="25.28515625" bestFit="1" customWidth="1"/>
  </cols>
  <sheetData>
    <row r="1" spans="1:33" s="15" customFormat="1" x14ac:dyDescent="0.25">
      <c r="A1" s="15" t="s">
        <v>27</v>
      </c>
      <c r="B1" s="15" t="s">
        <v>5</v>
      </c>
      <c r="C1" s="15" t="s">
        <v>6</v>
      </c>
      <c r="D1" s="15" t="s">
        <v>7</v>
      </c>
      <c r="E1" s="15" t="s">
        <v>0</v>
      </c>
      <c r="F1" s="15" t="s">
        <v>3</v>
      </c>
      <c r="G1" s="15" t="s">
        <v>1</v>
      </c>
      <c r="H1" s="15" t="s">
        <v>2</v>
      </c>
      <c r="I1" s="15" t="s">
        <v>4</v>
      </c>
      <c r="J1" s="15" t="s">
        <v>39</v>
      </c>
      <c r="K1" s="15" t="s">
        <v>8</v>
      </c>
      <c r="L1" s="15" t="s">
        <v>9</v>
      </c>
      <c r="M1" s="15" t="s">
        <v>10</v>
      </c>
      <c r="N1" s="15" t="s">
        <v>12</v>
      </c>
      <c r="O1" s="15" t="s">
        <v>13</v>
      </c>
      <c r="P1" s="15" t="s">
        <v>16</v>
      </c>
      <c r="Q1" s="15" t="s">
        <v>18</v>
      </c>
      <c r="R1" s="15" t="s">
        <v>42</v>
      </c>
      <c r="S1" s="15" t="s">
        <v>66</v>
      </c>
      <c r="T1" s="15" t="s">
        <v>80</v>
      </c>
      <c r="U1" s="15" t="s">
        <v>21</v>
      </c>
      <c r="V1" s="15" t="s">
        <v>28</v>
      </c>
      <c r="W1" s="15" t="s">
        <v>22</v>
      </c>
      <c r="X1" s="15" t="s">
        <v>23</v>
      </c>
      <c r="Y1" s="15" t="s">
        <v>24</v>
      </c>
      <c r="Z1" s="15" t="s">
        <v>159</v>
      </c>
      <c r="AA1" s="15" t="s">
        <v>94</v>
      </c>
      <c r="AB1" s="15" t="s">
        <v>95</v>
      </c>
      <c r="AC1" s="15" t="s">
        <v>96</v>
      </c>
      <c r="AD1" s="15" t="s">
        <v>118</v>
      </c>
      <c r="AE1" s="15" t="s">
        <v>150</v>
      </c>
      <c r="AF1" s="15" t="s">
        <v>154</v>
      </c>
      <c r="AG1" s="15" t="s">
        <v>155</v>
      </c>
    </row>
    <row r="2" spans="1:33" ht="30" x14ac:dyDescent="0.25">
      <c r="A2" t="s">
        <v>26</v>
      </c>
      <c r="B2" s="1" t="s">
        <v>34</v>
      </c>
      <c r="C2" t="s">
        <v>62</v>
      </c>
      <c r="D2" t="s">
        <v>35</v>
      </c>
      <c r="E2" t="s">
        <v>84</v>
      </c>
      <c r="F2" t="s">
        <v>84</v>
      </c>
      <c r="G2" t="s">
        <v>46</v>
      </c>
      <c r="H2" t="s">
        <v>84</v>
      </c>
      <c r="I2" t="s">
        <v>161</v>
      </c>
      <c r="J2" t="s">
        <v>40</v>
      </c>
      <c r="K2" t="s">
        <v>47</v>
      </c>
      <c r="L2">
        <v>20</v>
      </c>
      <c r="M2" t="s">
        <v>36</v>
      </c>
      <c r="N2" t="s">
        <v>37</v>
      </c>
      <c r="O2" t="s">
        <v>63</v>
      </c>
      <c r="P2" t="s">
        <v>64</v>
      </c>
      <c r="S2" s="14">
        <v>55</v>
      </c>
      <c r="T2" s="14">
        <v>2.75</v>
      </c>
      <c r="U2" t="s">
        <v>38</v>
      </c>
      <c r="V2" t="s">
        <v>49</v>
      </c>
      <c r="W2" t="s">
        <v>51</v>
      </c>
      <c r="X2" t="s">
        <v>84</v>
      </c>
      <c r="Y2" t="s">
        <v>158</v>
      </c>
      <c r="Z2" s="6" t="s">
        <v>160</v>
      </c>
      <c r="AA2" t="s">
        <v>157</v>
      </c>
      <c r="AB2" s="6" t="s">
        <v>152</v>
      </c>
      <c r="AC2" s="6" t="s">
        <v>152</v>
      </c>
      <c r="AE2" t="s">
        <v>151</v>
      </c>
      <c r="AF2" t="s">
        <v>144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T1" zoomScale="160" zoomScaleNormal="160" workbookViewId="0">
      <pane ySplit="1" topLeftCell="A2" activePane="bottomLeft" state="frozen"/>
      <selection pane="bottomLeft" activeCell="AD2" sqref="AD2"/>
    </sheetView>
  </sheetViews>
  <sheetFormatPr defaultColWidth="11.5703125" defaultRowHeight="15" x14ac:dyDescent="0.2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66</v>
      </c>
      <c r="T1" s="1" t="s">
        <v>80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118</v>
      </c>
      <c r="AE1" s="1" t="s">
        <v>150</v>
      </c>
      <c r="AF1" s="1" t="s">
        <v>154</v>
      </c>
      <c r="AG1" s="1" t="s">
        <v>155</v>
      </c>
      <c r="AH1" s="1" t="s">
        <v>163</v>
      </c>
    </row>
    <row r="2" spans="1:34" s="12" customFormat="1" ht="105" x14ac:dyDescent="0.25">
      <c r="A2" s="5" t="s">
        <v>26</v>
      </c>
      <c r="B2" s="12" t="s">
        <v>34</v>
      </c>
      <c r="C2" s="12" t="s">
        <v>62</v>
      </c>
      <c r="D2" s="12" t="s">
        <v>35</v>
      </c>
      <c r="E2" s="12" t="s">
        <v>52</v>
      </c>
      <c r="F2" s="12" t="s">
        <v>53</v>
      </c>
      <c r="G2" s="12" t="s">
        <v>45</v>
      </c>
      <c r="H2" s="12" t="s">
        <v>54</v>
      </c>
      <c r="I2" s="12" t="s">
        <v>55</v>
      </c>
      <c r="J2" s="12" t="s">
        <v>40</v>
      </c>
      <c r="K2" s="5" t="s">
        <v>47</v>
      </c>
      <c r="L2" s="5">
        <v>20</v>
      </c>
      <c r="M2" s="12" t="s">
        <v>36</v>
      </c>
      <c r="N2" s="12" t="s">
        <v>37</v>
      </c>
      <c r="O2" s="12" t="s">
        <v>63</v>
      </c>
      <c r="P2" s="12" t="s">
        <v>192</v>
      </c>
      <c r="Q2" s="12" t="s">
        <v>65</v>
      </c>
      <c r="S2" s="17" t="s">
        <v>87</v>
      </c>
      <c r="T2" s="7" t="s">
        <v>191</v>
      </c>
      <c r="U2" s="12" t="s">
        <v>38</v>
      </c>
      <c r="V2" s="12" t="s">
        <v>49</v>
      </c>
      <c r="W2" s="12" t="s">
        <v>51</v>
      </c>
      <c r="X2" s="12" t="str">
        <f t="shared" ref="X2" si="0">H2</f>
        <v>16 49415 HWY 22</v>
      </c>
      <c r="Y2" s="12" t="s">
        <v>63</v>
      </c>
      <c r="Z2" s="12" t="s">
        <v>193</v>
      </c>
      <c r="AA2" s="12" t="str">
        <f>P2</f>
        <v>LivingWell Companion Home</v>
      </c>
      <c r="AB2" s="12" t="s">
        <v>194</v>
      </c>
      <c r="AC2" s="12" t="s">
        <v>195</v>
      </c>
      <c r="AE2" s="12" t="s">
        <v>151</v>
      </c>
      <c r="AH2" s="12">
        <v>1.75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"/>
  <sheetViews>
    <sheetView topLeftCell="G1" zoomScale="160" zoomScaleNormal="160" workbookViewId="0">
      <pane ySplit="1" topLeftCell="A2" activePane="bottomLeft" state="frozen"/>
      <selection pane="bottomLeft" activeCell="P2" sqref="P2"/>
    </sheetView>
  </sheetViews>
  <sheetFormatPr defaultColWidth="11.5703125" defaultRowHeight="15" x14ac:dyDescent="0.2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0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66</v>
      </c>
      <c r="T1" s="1" t="s">
        <v>80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118</v>
      </c>
    </row>
    <row r="2" spans="1:30" ht="120" x14ac:dyDescent="0.25">
      <c r="A2" s="5" t="s">
        <v>26</v>
      </c>
      <c r="B2" s="1" t="s">
        <v>34</v>
      </c>
      <c r="C2" s="1" t="s">
        <v>62</v>
      </c>
      <c r="D2" s="1" t="s">
        <v>35</v>
      </c>
      <c r="E2" s="1" t="s">
        <v>147</v>
      </c>
      <c r="F2" s="1" t="s">
        <v>147</v>
      </c>
      <c r="G2" s="1" t="s">
        <v>33</v>
      </c>
      <c r="H2" s="1" t="s">
        <v>213</v>
      </c>
      <c r="I2" s="1" t="s">
        <v>214</v>
      </c>
      <c r="J2" s="1" t="s">
        <v>40</v>
      </c>
      <c r="K2" s="3" t="s">
        <v>11</v>
      </c>
      <c r="L2" s="3">
        <v>21</v>
      </c>
      <c r="M2" s="1" t="s">
        <v>36</v>
      </c>
      <c r="N2" s="1" t="s">
        <v>37</v>
      </c>
      <c r="O2" s="1" t="s">
        <v>63</v>
      </c>
      <c r="P2" s="1" t="s">
        <v>98</v>
      </c>
      <c r="Q2" s="1" t="s">
        <v>65</v>
      </c>
      <c r="R2" s="1" t="s">
        <v>43</v>
      </c>
      <c r="S2" s="7" t="s">
        <v>120</v>
      </c>
      <c r="T2" s="7" t="s">
        <v>117</v>
      </c>
      <c r="U2" s="1" t="s">
        <v>38</v>
      </c>
      <c r="V2" s="1" t="s">
        <v>41</v>
      </c>
      <c r="W2" s="1" t="s">
        <v>44</v>
      </c>
      <c r="X2" s="1" t="str">
        <f>H2</f>
        <v xml:space="preserve">20 TORONTO STREET </v>
      </c>
      <c r="Y2" s="2" t="s">
        <v>63</v>
      </c>
      <c r="Z2" s="1" t="s">
        <v>97</v>
      </c>
      <c r="AA2" s="1" t="s">
        <v>98</v>
      </c>
      <c r="AB2" s="1" t="s">
        <v>99</v>
      </c>
      <c r="AC2" s="1" t="s">
        <v>100</v>
      </c>
      <c r="AD2" s="7" t="s">
        <v>119</v>
      </c>
    </row>
    <row r="3" spans="1:30" x14ac:dyDescent="0.25">
      <c r="A3" s="5"/>
    </row>
    <row r="4" spans="1:30" x14ac:dyDescent="0.25">
      <c r="A4" s="4"/>
    </row>
    <row r="14" spans="1:30" x14ac:dyDescent="0.25">
      <c r="H14" s="6"/>
      <c r="I14" s="6"/>
      <c r="S14" s="7"/>
      <c r="T14" s="7"/>
      <c r="AD14" s="7"/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topLeftCell="P1" zoomScale="160" zoomScaleNormal="160" workbookViewId="0">
      <pane ySplit="1" topLeftCell="A2" activePane="bottomLeft" state="frozen"/>
      <selection pane="bottomLeft" activeCell="T2" sqref="T2"/>
    </sheetView>
  </sheetViews>
  <sheetFormatPr defaultColWidth="11.5703125" defaultRowHeight="15" x14ac:dyDescent="0.2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42</v>
      </c>
      <c r="S1" s="1" t="s">
        <v>66</v>
      </c>
      <c r="T1" s="1" t="s">
        <v>80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94</v>
      </c>
      <c r="AA1" s="1" t="s">
        <v>95</v>
      </c>
      <c r="AB1" s="1" t="s">
        <v>96</v>
      </c>
      <c r="AC1" s="1" t="s">
        <v>118</v>
      </c>
      <c r="AD1" s="1" t="s">
        <v>150</v>
      </c>
      <c r="AE1" s="1" t="s">
        <v>155</v>
      </c>
      <c r="AF1" s="1" t="s">
        <v>206</v>
      </c>
      <c r="AG1" s="1" t="s">
        <v>207</v>
      </c>
      <c r="AH1" s="1" t="s">
        <v>203</v>
      </c>
    </row>
    <row r="2" spans="1:34" s="12" customFormat="1" ht="60" x14ac:dyDescent="0.2">
      <c r="A2" s="5" t="s">
        <v>26</v>
      </c>
      <c r="B2" s="12" t="s">
        <v>34</v>
      </c>
      <c r="C2" s="12" t="s">
        <v>62</v>
      </c>
      <c r="D2" s="12" t="s">
        <v>35</v>
      </c>
      <c r="E2" s="12" t="s">
        <v>210</v>
      </c>
      <c r="F2" s="12" t="s">
        <v>210</v>
      </c>
      <c r="G2" s="12" t="s">
        <v>45</v>
      </c>
      <c r="H2" s="12" t="s">
        <v>211</v>
      </c>
      <c r="I2" s="12" t="s">
        <v>211</v>
      </c>
      <c r="J2" s="1" t="s">
        <v>40</v>
      </c>
      <c r="K2" s="5" t="s">
        <v>47</v>
      </c>
      <c r="L2" s="5">
        <v>20</v>
      </c>
      <c r="M2" s="12" t="s">
        <v>36</v>
      </c>
      <c r="N2" s="12" t="s">
        <v>37</v>
      </c>
      <c r="O2" s="12" t="s">
        <v>14</v>
      </c>
      <c r="P2" s="12" t="s">
        <v>179</v>
      </c>
      <c r="Q2" s="1" t="s">
        <v>205</v>
      </c>
      <c r="S2" s="7" t="s">
        <v>212</v>
      </c>
      <c r="T2" s="18" t="s">
        <v>188</v>
      </c>
      <c r="U2" s="12" t="s">
        <v>38</v>
      </c>
      <c r="V2" s="12" t="s">
        <v>49</v>
      </c>
      <c r="W2" s="12" t="s">
        <v>51</v>
      </c>
      <c r="X2" s="12" t="str">
        <f t="shared" ref="X2" si="0">H2</f>
        <v>1317 175 ST SW, EDMONTON, AB</v>
      </c>
      <c r="Y2" s="12" t="s">
        <v>158</v>
      </c>
      <c r="Z2" s="12" t="str">
        <f>P2</f>
        <v>Control Plus Video</v>
      </c>
      <c r="AA2" s="12" t="s">
        <v>152</v>
      </c>
      <c r="AB2" s="12" t="s">
        <v>152</v>
      </c>
      <c r="AD2" s="12" t="s">
        <v>151</v>
      </c>
      <c r="AE2" s="12" t="s">
        <v>20</v>
      </c>
      <c r="AF2" s="12" t="s">
        <v>208</v>
      </c>
      <c r="AG2" s="12" t="s">
        <v>209</v>
      </c>
      <c r="AH2" s="12">
        <v>6.5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4"/>
  <sheetViews>
    <sheetView topLeftCell="R1" zoomScale="160" zoomScaleNormal="160" workbookViewId="0">
      <pane ySplit="1" topLeftCell="A2" activePane="bottomLeft" state="frozen"/>
      <selection pane="bottomLeft" activeCell="AA2" sqref="AA2"/>
    </sheetView>
  </sheetViews>
  <sheetFormatPr defaultColWidth="11.5703125" defaultRowHeight="15" x14ac:dyDescent="0.25"/>
  <cols>
    <col min="1" max="1" width="10.85546875" style="3" bestFit="1" customWidth="1"/>
    <col min="2" max="6" width="11.5703125" style="1"/>
    <col min="7" max="7" width="9.140625" style="1" customWidth="1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1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  <c r="AA1" s="1" t="s">
        <v>162</v>
      </c>
      <c r="AB1" s="1" t="s">
        <v>181</v>
      </c>
      <c r="AC1" s="1" t="s">
        <v>182</v>
      </c>
      <c r="AD1" s="1" t="s">
        <v>163</v>
      </c>
      <c r="AE1" s="1" t="s">
        <v>186</v>
      </c>
    </row>
    <row r="2" spans="1:31" ht="409.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148</v>
      </c>
      <c r="F2" s="1" t="s">
        <v>148</v>
      </c>
      <c r="G2" s="3" t="s">
        <v>45</v>
      </c>
      <c r="H2" s="1" t="s">
        <v>149</v>
      </c>
      <c r="I2" s="1" t="s">
        <v>149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179</v>
      </c>
      <c r="R2" s="1" t="s">
        <v>19</v>
      </c>
      <c r="S2" s="1" t="s">
        <v>43</v>
      </c>
      <c r="T2" s="7" t="s">
        <v>180</v>
      </c>
      <c r="U2" s="7" t="s">
        <v>188</v>
      </c>
      <c r="V2" s="1" t="s">
        <v>38</v>
      </c>
      <c r="W2" s="1" t="s">
        <v>49</v>
      </c>
      <c r="X2" s="1" t="s">
        <v>59</v>
      </c>
      <c r="Y2" s="1" t="str">
        <f t="shared" ref="Y2" si="0">H2</f>
        <v>26 THORNLEE CRES NW, CALGARY, AB</v>
      </c>
      <c r="Z2" s="1" t="s">
        <v>25</v>
      </c>
      <c r="AA2" s="7" t="s">
        <v>183</v>
      </c>
      <c r="AB2" s="19" t="s">
        <v>184</v>
      </c>
      <c r="AC2" s="7" t="s">
        <v>185</v>
      </c>
      <c r="AD2" s="20">
        <v>4.3499999999999996</v>
      </c>
      <c r="AE2" s="7" t="s">
        <v>187</v>
      </c>
    </row>
    <row r="3" spans="1:31" x14ac:dyDescent="0.2">
      <c r="AD3" s="13"/>
    </row>
    <row r="4" spans="1:31" x14ac:dyDescent="0.2">
      <c r="AD4" s="13"/>
    </row>
    <row r="5" spans="1:31" x14ac:dyDescent="0.2">
      <c r="AD5" s="13"/>
    </row>
    <row r="6" spans="1:31" x14ac:dyDescent="0.2">
      <c r="AD6" s="13"/>
    </row>
    <row r="7" spans="1:31" x14ac:dyDescent="0.2">
      <c r="AD7" s="13"/>
    </row>
    <row r="8" spans="1:31" x14ac:dyDescent="0.2">
      <c r="AD8" s="13"/>
    </row>
    <row r="9" spans="1:31" x14ac:dyDescent="0.2">
      <c r="AD9" s="13"/>
    </row>
    <row r="10" spans="1:31" x14ac:dyDescent="0.2">
      <c r="AD10" s="13"/>
    </row>
    <row r="11" spans="1:31" x14ac:dyDescent="0.2">
      <c r="AD11" s="13"/>
    </row>
    <row r="12" spans="1:31" x14ac:dyDescent="0.2">
      <c r="AD12" s="13"/>
    </row>
    <row r="13" spans="1:31" x14ac:dyDescent="0.2">
      <c r="AD13" s="13"/>
    </row>
    <row r="14" spans="1:31" x14ac:dyDescent="0.2">
      <c r="AD14" s="13"/>
    </row>
  </sheetData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"/>
  <sheetViews>
    <sheetView zoomScale="160" zoomScaleNormal="160" workbookViewId="0">
      <pane ySplit="1" topLeftCell="A2" activePane="bottomLeft" state="frozen"/>
      <selection pane="bottomLeft" activeCell="D2" sqref="D2"/>
    </sheetView>
  </sheetViews>
  <sheetFormatPr defaultColWidth="11.5703125" defaultRowHeight="15" x14ac:dyDescent="0.25"/>
  <cols>
    <col min="1" max="1" width="10.85546875" style="3" bestFit="1" customWidth="1"/>
    <col min="2" max="6" width="11.5703125" style="1"/>
    <col min="7" max="7" width="9.140625" style="1" customWidth="1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1" ht="45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66</v>
      </c>
      <c r="U1" s="1" t="s">
        <v>80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  <c r="AA1" s="1" t="s">
        <v>162</v>
      </c>
      <c r="AB1" s="1" t="s">
        <v>181</v>
      </c>
      <c r="AC1" s="1" t="s">
        <v>182</v>
      </c>
      <c r="AD1" s="1" t="s">
        <v>163</v>
      </c>
      <c r="AE1" s="1" t="s">
        <v>186</v>
      </c>
    </row>
    <row r="2" spans="1:31" ht="409.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148</v>
      </c>
      <c r="F2" s="1" t="s">
        <v>148</v>
      </c>
      <c r="G2" s="3" t="s">
        <v>45</v>
      </c>
      <c r="H2" s="1" t="s">
        <v>189</v>
      </c>
      <c r="I2" s="1" t="s">
        <v>189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190</v>
      </c>
      <c r="Q2" s="1" t="s">
        <v>142</v>
      </c>
      <c r="R2" s="1" t="s">
        <v>19</v>
      </c>
      <c r="S2" s="1" t="s">
        <v>43</v>
      </c>
      <c r="T2" s="7" t="s">
        <v>180</v>
      </c>
      <c r="U2" s="7" t="s">
        <v>188</v>
      </c>
      <c r="V2" s="1" t="s">
        <v>38</v>
      </c>
      <c r="W2" s="1" t="s">
        <v>49</v>
      </c>
      <c r="X2" s="1" t="s">
        <v>59</v>
      </c>
      <c r="Y2" s="1" t="str">
        <f t="shared" ref="Y2" si="0">H2</f>
        <v xml:space="preserve"> 26 RIVERSIDE WY SE, CALGARY, AB</v>
      </c>
      <c r="Z2" s="1" t="s">
        <v>25</v>
      </c>
      <c r="AA2" s="7" t="s">
        <v>183</v>
      </c>
      <c r="AB2" s="19" t="s">
        <v>184</v>
      </c>
      <c r="AC2" s="7" t="s">
        <v>185</v>
      </c>
      <c r="AD2" s="20">
        <v>4.3499999999999996</v>
      </c>
      <c r="AE2" s="7" t="s">
        <v>187</v>
      </c>
    </row>
    <row r="3" spans="1:31" x14ac:dyDescent="0.2">
      <c r="AD3" s="13"/>
    </row>
    <row r="4" spans="1:31" x14ac:dyDescent="0.2">
      <c r="AD4" s="13"/>
    </row>
    <row r="5" spans="1:31" x14ac:dyDescent="0.2">
      <c r="AD5" s="13"/>
    </row>
    <row r="6" spans="1:31" x14ac:dyDescent="0.2">
      <c r="AD6" s="13"/>
    </row>
    <row r="7" spans="1:31" x14ac:dyDescent="0.2">
      <c r="AD7" s="13"/>
    </row>
    <row r="8" spans="1:31" x14ac:dyDescent="0.2">
      <c r="AD8" s="13"/>
    </row>
    <row r="9" spans="1:31" x14ac:dyDescent="0.2">
      <c r="AD9" s="13"/>
    </row>
    <row r="10" spans="1:31" x14ac:dyDescent="0.2">
      <c r="AD10" s="13"/>
    </row>
    <row r="11" spans="1:31" x14ac:dyDescent="0.2">
      <c r="AD11" s="13"/>
    </row>
    <row r="12" spans="1:31" x14ac:dyDescent="0.2">
      <c r="AD12" s="13"/>
    </row>
    <row r="13" spans="1:31" x14ac:dyDescent="0.2">
      <c r="AD13" s="13"/>
    </row>
    <row r="14" spans="1:31" x14ac:dyDescent="0.2">
      <c r="AD14" s="13"/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"/>
  <sheetViews>
    <sheetView topLeftCell="L1" workbookViewId="0">
      <selection activeCell="Y2" sqref="Y2"/>
    </sheetView>
  </sheetViews>
  <sheetFormatPr defaultRowHeight="15" x14ac:dyDescent="0.25"/>
  <cols>
    <col min="25" max="25" width="9.140625" style="6"/>
  </cols>
  <sheetData>
    <row r="1" spans="1:34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21</v>
      </c>
      <c r="AG1" s="1" t="s">
        <v>28</v>
      </c>
      <c r="AH1" s="1"/>
    </row>
    <row r="2" spans="1:34" ht="105" x14ac:dyDescent="0.25">
      <c r="A2" s="3" t="s">
        <v>26</v>
      </c>
      <c r="B2" s="1" t="s">
        <v>34</v>
      </c>
      <c r="C2" s="1" t="s">
        <v>61</v>
      </c>
      <c r="D2" s="1" t="s">
        <v>60</v>
      </c>
      <c r="E2" s="1" t="s">
        <v>52</v>
      </c>
      <c r="F2" s="1" t="s">
        <v>53</v>
      </c>
      <c r="G2" s="1" t="s">
        <v>45</v>
      </c>
      <c r="H2" s="1" t="s">
        <v>77</v>
      </c>
      <c r="I2" s="1" t="s">
        <v>77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43</v>
      </c>
      <c r="T2" s="1" t="s">
        <v>38</v>
      </c>
      <c r="U2" s="1" t="s">
        <v>68</v>
      </c>
      <c r="V2" t="s">
        <v>79</v>
      </c>
      <c r="W2" s="1" t="s">
        <v>77</v>
      </c>
      <c r="X2" s="1" t="s">
        <v>25</v>
      </c>
      <c r="Y2" s="1" t="s">
        <v>78</v>
      </c>
      <c r="Z2" s="1" t="s">
        <v>33</v>
      </c>
      <c r="AA2" s="1" t="s">
        <v>32</v>
      </c>
      <c r="AB2" s="1" t="s">
        <v>63</v>
      </c>
      <c r="AC2" s="1" t="s">
        <v>64</v>
      </c>
      <c r="AD2" s="1" t="s">
        <v>73</v>
      </c>
      <c r="AE2" s="1" t="s">
        <v>67</v>
      </c>
      <c r="AF2" s="1" t="s">
        <v>38</v>
      </c>
      <c r="AG2" s="1" t="s">
        <v>76</v>
      </c>
      <c r="AH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"/>
  <sheetViews>
    <sheetView workbookViewId="0">
      <selection activeCell="A3" sqref="A3"/>
    </sheetView>
  </sheetViews>
  <sheetFormatPr defaultRowHeight="15" x14ac:dyDescent="0.25"/>
  <cols>
    <col min="25" max="25" width="9.140625" style="6"/>
  </cols>
  <sheetData>
    <row r="1" spans="1:34" ht="60" x14ac:dyDescent="0.2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39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42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74</v>
      </c>
      <c r="AD1" s="1" t="s">
        <v>75</v>
      </c>
      <c r="AE1" s="1" t="s">
        <v>66</v>
      </c>
      <c r="AF1" s="1" t="s">
        <v>21</v>
      </c>
      <c r="AG1" s="1" t="s">
        <v>28</v>
      </c>
      <c r="AH1" s="1" t="s">
        <v>90</v>
      </c>
    </row>
    <row r="2" spans="1:34" ht="105" x14ac:dyDescent="0.25">
      <c r="A2" s="3" t="s">
        <v>31</v>
      </c>
      <c r="B2" s="1" t="s">
        <v>34</v>
      </c>
      <c r="C2" s="1" t="s">
        <v>61</v>
      </c>
      <c r="D2" s="1" t="s">
        <v>60</v>
      </c>
      <c r="E2" s="1" t="s">
        <v>52</v>
      </c>
      <c r="F2" s="1" t="s">
        <v>53</v>
      </c>
      <c r="G2" s="1" t="s">
        <v>45</v>
      </c>
      <c r="H2" s="1" t="s">
        <v>77</v>
      </c>
      <c r="I2" s="1" t="s">
        <v>77</v>
      </c>
      <c r="J2" s="1" t="s">
        <v>40</v>
      </c>
      <c r="K2" s="3" t="s">
        <v>47</v>
      </c>
      <c r="L2" s="3">
        <v>20</v>
      </c>
      <c r="M2" s="1" t="s">
        <v>36</v>
      </c>
      <c r="N2" s="1" t="s">
        <v>37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43</v>
      </c>
      <c r="T2" s="1" t="s">
        <v>38</v>
      </c>
      <c r="U2" s="1" t="s">
        <v>68</v>
      </c>
      <c r="V2" t="s">
        <v>79</v>
      </c>
      <c r="W2" s="1" t="s">
        <v>78</v>
      </c>
      <c r="X2" s="1" t="s">
        <v>25</v>
      </c>
      <c r="Y2" s="1" t="s">
        <v>78</v>
      </c>
      <c r="Z2" s="1" t="s">
        <v>33</v>
      </c>
      <c r="AA2" s="1" t="s">
        <v>32</v>
      </c>
      <c r="AB2" s="1" t="s">
        <v>63</v>
      </c>
      <c r="AC2" s="1" t="s">
        <v>64</v>
      </c>
      <c r="AD2" s="1" t="s">
        <v>73</v>
      </c>
      <c r="AE2" s="7" t="s">
        <v>82</v>
      </c>
      <c r="AF2" s="1" t="s">
        <v>38</v>
      </c>
      <c r="AG2" s="1" t="s">
        <v>76</v>
      </c>
      <c r="AH2" s="1" t="s">
        <v>81</v>
      </c>
    </row>
    <row r="3" spans="1:34" ht="90" x14ac:dyDescent="0.25">
      <c r="A3" s="5" t="s">
        <v>26</v>
      </c>
      <c r="B3" s="1" t="s">
        <v>34</v>
      </c>
      <c r="C3" s="1" t="s">
        <v>62</v>
      </c>
      <c r="D3" s="1" t="s">
        <v>35</v>
      </c>
      <c r="E3" s="1" t="s">
        <v>84</v>
      </c>
      <c r="F3" s="1" t="s">
        <v>84</v>
      </c>
      <c r="G3" s="1" t="s">
        <v>46</v>
      </c>
      <c r="H3" s="1" t="s">
        <v>89</v>
      </c>
      <c r="I3" s="1" t="s">
        <v>88</v>
      </c>
      <c r="J3" s="1" t="s">
        <v>40</v>
      </c>
      <c r="K3" s="3" t="s">
        <v>48</v>
      </c>
      <c r="L3" s="3">
        <v>11</v>
      </c>
      <c r="M3" s="1" t="s">
        <v>36</v>
      </c>
      <c r="N3" s="1" t="s">
        <v>37</v>
      </c>
      <c r="O3" s="1" t="s">
        <v>63</v>
      </c>
      <c r="P3" s="8" t="str">
        <f>"LivingWell Companion Home - Cellular"</f>
        <v>LivingWell Companion Home - Cellular</v>
      </c>
      <c r="Q3" s="1" t="s">
        <v>63</v>
      </c>
      <c r="R3" s="1" t="s">
        <v>43</v>
      </c>
      <c r="S3" s="7" t="s">
        <v>87</v>
      </c>
      <c r="T3" s="7" t="s">
        <v>86</v>
      </c>
      <c r="U3" s="1" t="s">
        <v>38</v>
      </c>
      <c r="V3" s="1" t="s">
        <v>50</v>
      </c>
      <c r="W3" s="1" t="s">
        <v>85</v>
      </c>
      <c r="X3" s="1" t="str">
        <f>H3</f>
        <v>1 ALLEN RD</v>
      </c>
      <c r="Y3" s="1" t="s">
        <v>63</v>
      </c>
      <c r="Z3" s="1" t="s">
        <v>46</v>
      </c>
      <c r="AA3" s="1" t="s">
        <v>84</v>
      </c>
      <c r="AB3" s="1" t="s">
        <v>63</v>
      </c>
      <c r="AC3" s="1" t="s">
        <v>83</v>
      </c>
      <c r="AD3" s="1" t="s">
        <v>73</v>
      </c>
      <c r="AE3" s="7" t="s">
        <v>82</v>
      </c>
      <c r="AF3" s="1" t="s">
        <v>38</v>
      </c>
      <c r="AG3" s="1" t="s">
        <v>76</v>
      </c>
      <c r="AH3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provide-7</vt:lpstr>
      <vt:lpstr>SSH_tech</vt:lpstr>
      <vt:lpstr>lw_tech</vt:lpstr>
      <vt:lpstr>provide1-self</vt:lpstr>
      <vt:lpstr>provide-6</vt:lpstr>
      <vt:lpstr>provide-2</vt:lpstr>
      <vt:lpstr>provide-3-migration</vt:lpstr>
      <vt:lpstr>provide-3</vt:lpstr>
      <vt:lpstr>cease-1</vt:lpstr>
      <vt:lpstr>cease-2</vt:lpstr>
      <vt:lpstr>move-1</vt:lpstr>
      <vt:lpstr>move-2-old</vt:lpstr>
      <vt:lpstr>move-6</vt:lpstr>
      <vt:lpstr>move-3</vt:lpstr>
      <vt:lpstr>provide-1-secure</vt:lpstr>
      <vt:lpstr>change-1</vt:lpstr>
      <vt:lpstr>change-2-multilocation</vt:lpstr>
      <vt:lpstr>change-3</vt:lpstr>
      <vt:lpstr>change-4</vt:lpstr>
      <vt:lpstr>change-6</vt:lpstr>
      <vt:lpstr>change-7</vt:lpstr>
      <vt:lpstr>ammend-1</vt:lpstr>
      <vt:lpstr>other-1</vt:lpstr>
      <vt:lpstr>other-2</vt:lpstr>
      <vt:lpstr>move-4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2020-08-18T09:04:55Z</dcterms:modified>
</cp:coreProperties>
</file>