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-120" yWindow="-120" windowWidth="24240" windowHeight="13140" firstSheet="22" activeTab="22"/>
  </bookViews>
  <sheets>
    <sheet name="provide-14" sheetId="45" r:id="rId1"/>
    <sheet name="provide-13" sheetId="40" r:id="rId2"/>
    <sheet name="provide-12" sheetId="36" r:id="rId3"/>
    <sheet name="provide-11" sheetId="35" r:id="rId4"/>
    <sheet name="provide-10" sheetId="34" r:id="rId5"/>
    <sheet name="provide-9" sheetId="32" r:id="rId6"/>
    <sheet name="provide-8" sheetId="31" r:id="rId7"/>
    <sheet name="provide-7" sheetId="23" r:id="rId8"/>
    <sheet name="SSH_tech" sheetId="22" r:id="rId9"/>
    <sheet name="lw_tech" sheetId="20" r:id="rId10"/>
    <sheet name="provide1-self" sheetId="1" r:id="rId11"/>
    <sheet name="provide-6" sheetId="29" r:id="rId12"/>
    <sheet name="provide-4" sheetId="2" r:id="rId13"/>
    <sheet name="provide-3-migration" sheetId="26" r:id="rId14"/>
    <sheet name="provide-3" sheetId="3" r:id="rId15"/>
    <sheet name="cease-1" sheetId="5" r:id="rId16"/>
    <sheet name="cease-2" sheetId="6" r:id="rId17"/>
    <sheet name="cease-3" sheetId="52" r:id="rId18"/>
    <sheet name="cease-4" sheetId="46" r:id="rId19"/>
    <sheet name="cease-5" sheetId="47" r:id="rId20"/>
    <sheet name="move-1" sheetId="19" r:id="rId21"/>
    <sheet name="move-2" sheetId="7" r:id="rId22"/>
    <sheet name="move-3" sheetId="8" r:id="rId23"/>
    <sheet name="move-4" sheetId="21" r:id="rId24"/>
    <sheet name="move-5" sheetId="28" r:id="rId25"/>
    <sheet name="move-6" sheetId="25" r:id="rId26"/>
    <sheet name="move-7" sheetId="39" r:id="rId27"/>
    <sheet name="provide-1-secure" sheetId="9" r:id="rId28"/>
    <sheet name="change-1" sheetId="10" r:id="rId29"/>
    <sheet name="change-2-multilocation" sheetId="14" r:id="rId30"/>
    <sheet name="change-3" sheetId="15" r:id="rId31"/>
    <sheet name="change-4" sheetId="16" r:id="rId32"/>
    <sheet name="change-5" sheetId="30" r:id="rId33"/>
    <sheet name="change-6" sheetId="17" r:id="rId34"/>
    <sheet name="change-7" sheetId="18" r:id="rId35"/>
    <sheet name="change-8" sheetId="42" r:id="rId36"/>
    <sheet name="amend-3" sheetId="51" r:id="rId37"/>
    <sheet name="amend-5" sheetId="44" r:id="rId38"/>
    <sheet name="amend-1" sheetId="53" r:id="rId39"/>
    <sheet name="amend-2" sheetId="11" r:id="rId40"/>
    <sheet name="other-1" sheetId="12" r:id="rId41"/>
    <sheet name="other-2" sheetId="13" r:id="rId42"/>
    <sheet name="promo-1" sheetId="33" r:id="rId43"/>
    <sheet name="promo-3" sheetId="38" r:id="rId44"/>
    <sheet name="promo-4" sheetId="49" r:id="rId45"/>
    <sheet name="promo-6" sheetId="41" r:id="rId46"/>
    <sheet name="promo-2" sheetId="54" r:id="rId47"/>
    <sheet name="promo-5" sheetId="50" r:id="rId4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" i="52" l="1"/>
  <c r="Y2" i="51" l="1"/>
  <c r="Y2" i="47" l="1"/>
  <c r="Y2" i="46"/>
  <c r="AL2" i="32" l="1"/>
  <c r="AL2" i="34"/>
  <c r="AL2" i="35"/>
  <c r="AL2" i="36"/>
  <c r="AL2" i="40"/>
  <c r="AI2" i="32"/>
  <c r="AG2" i="32"/>
  <c r="AB2" i="32"/>
  <c r="AI2" i="34"/>
  <c r="AG2" i="34"/>
  <c r="AB2" i="34"/>
  <c r="AI2" i="35"/>
  <c r="AG2" i="35"/>
  <c r="AB2" i="35"/>
  <c r="AI2" i="36"/>
  <c r="AG2" i="36"/>
  <c r="AB2" i="36"/>
  <c r="AG2" i="40"/>
  <c r="AB2" i="40"/>
  <c r="AI2" i="40"/>
  <c r="X2" i="39" l="1"/>
  <c r="AB2" i="31" l="1"/>
  <c r="AI2" i="31" l="1"/>
  <c r="X2" i="25"/>
  <c r="AA2" i="23"/>
  <c r="X2" i="29" l="1"/>
  <c r="Z2" i="29"/>
  <c r="V2" i="7" l="1"/>
  <c r="W2" i="14" l="1"/>
  <c r="Y2" i="2"/>
  <c r="AC2" i="10"/>
  <c r="X2" i="10"/>
  <c r="X2" i="22" l="1"/>
  <c r="AA2" i="20"/>
  <c r="Y2" i="26"/>
  <c r="X2" i="23" l="1"/>
  <c r="X2" i="20" l="1"/>
  <c r="AJ2" i="18" l="1"/>
  <c r="X2" i="18"/>
  <c r="X2" i="17"/>
  <c r="X2" i="16"/>
  <c r="X2" i="15" l="1"/>
  <c r="Y2" i="13" l="1"/>
  <c r="Y2" i="12"/>
  <c r="P2" i="10"/>
  <c r="Y2" i="9"/>
  <c r="Y2" i="6" l="1"/>
  <c r="P2" i="5"/>
  <c r="X2" i="5"/>
  <c r="X2" i="1" l="1"/>
</calcChain>
</file>

<file path=xl/sharedStrings.xml><?xml version="1.0" encoding="utf-8"?>
<sst xmlns="http://schemas.openxmlformats.org/spreadsheetml/2006/main" count="2432" uniqueCount="315">
  <si>
    <t>input:city</t>
  </si>
  <si>
    <t>input:province</t>
  </si>
  <si>
    <t>input:address-search</t>
  </si>
  <si>
    <t>input:citylov</t>
  </si>
  <si>
    <t>input:addresslov</t>
  </si>
  <si>
    <t>input:firstname</t>
  </si>
  <si>
    <t>input:lastname</t>
  </si>
  <si>
    <t>input:email</t>
  </si>
  <si>
    <t>input:dobmonth</t>
  </si>
  <si>
    <t>input:dobday</t>
  </si>
  <si>
    <t>input:dobyear</t>
  </si>
  <si>
    <t>Dec</t>
  </si>
  <si>
    <t>input:driverlicense</t>
  </si>
  <si>
    <t>input:services</t>
  </si>
  <si>
    <t>Security Products</t>
  </si>
  <si>
    <t>input:commitments</t>
  </si>
  <si>
    <t>input:serviceplan</t>
  </si>
  <si>
    <t>Smart Automation</t>
  </si>
  <si>
    <t>input:serviceprovider</t>
  </si>
  <si>
    <t>Fluent</t>
  </si>
  <si>
    <t>60 months</t>
  </si>
  <si>
    <t>input:contactphonenumber</t>
  </si>
  <si>
    <t>input:postalcode</t>
  </si>
  <si>
    <t>expected:address</t>
  </si>
  <si>
    <t>expected:service</t>
  </si>
  <si>
    <t>Security</t>
  </si>
  <si>
    <t>Y</t>
  </si>
  <si>
    <t>input:data-set-enabled</t>
  </si>
  <si>
    <t>input:additionalinfo</t>
  </si>
  <si>
    <t>Brinks</t>
  </si>
  <si>
    <t>Chubb</t>
  </si>
  <si>
    <t>AMHERSTBURG</t>
  </si>
  <si>
    <t>ON</t>
  </si>
  <si>
    <t>Provide ${RANDOMALPHA#3}</t>
  </si>
  <si>
    <t>Provide_One_${RANDOMNUM#7}@telus.com</t>
  </si>
  <si>
    <t>198${RANDOMNUM#1}</t>
  </si>
  <si>
    <t>1${RANDOMNUM#9}</t>
  </si>
  <si>
    <t>604${RANDOMNUM#7}</t>
  </si>
  <si>
    <t>input:services-available</t>
  </si>
  <si>
    <t>Home Security and LivingWell</t>
  </si>
  <si>
    <t>Provide 1 data-set 1</t>
  </si>
  <si>
    <t>input:couponcode</t>
  </si>
  <si>
    <t>NEW200</t>
  </si>
  <si>
    <t>L9H6A9</t>
  </si>
  <si>
    <t>AB</t>
  </si>
  <si>
    <t>BC</t>
  </si>
  <si>
    <t>Mar</t>
  </si>
  <si>
    <t>Feb</t>
  </si>
  <si>
    <t>Provide 1 data-set 10</t>
  </si>
  <si>
    <t>Provide 1 data-set 11</t>
  </si>
  <si>
    <t>C1E1R6</t>
  </si>
  <si>
    <t>DRAYTON</t>
  </si>
  <si>
    <t>DRAYTON VALLEY</t>
  </si>
  <si>
    <t>VANCOUVER</t>
  </si>
  <si>
    <t>10 701 W GEORGIA ST</t>
  </si>
  <si>
    <t>10 701 W GEORGIA ST, VANCOUVER</t>
  </si>
  <si>
    <t>S4A1C6</t>
  </si>
  <si>
    <t>Provide_Two_${RANDOMNUM#7}@telus.com</t>
  </si>
  <si>
    <t>RBTwo ${RANDOMALPHA#3}</t>
  </si>
  <si>
    <t>RBOne ${RANDOMALPHA#3}</t>
  </si>
  <si>
    <t>LivingWell</t>
  </si>
  <si>
    <t>LivingWell Companion Go</t>
  </si>
  <si>
    <t>AlarmForce</t>
  </si>
  <si>
    <t>expected:costtovalidate</t>
  </si>
  <si>
    <t>$55.00</t>
  </si>
  <si>
    <t>Provide 3 data-set 1</t>
  </si>
  <si>
    <t>input:secondaddress</t>
  </si>
  <si>
    <t>input:secondprovince</t>
  </si>
  <si>
    <t>input:secondcity</t>
  </si>
  <si>
    <t>input:secondservice</t>
  </si>
  <si>
    <t>Acme</t>
  </si>
  <si>
    <t>input:secondserviceplan</t>
  </si>
  <si>
    <t>input:secondserviceprovider</t>
  </si>
  <si>
    <t>Provide 3 data-set 3</t>
  </si>
  <si>
    <t>2 4550 MADSEN AVE, DRAYTON VALLEY, AB</t>
  </si>
  <si>
    <t>596 BASTIEN STREET AMHERSTBURG ON</t>
  </si>
  <si>
    <t>T7A 0B5</t>
  </si>
  <si>
    <t>expected:taxtovalidate</t>
  </si>
  <si>
    <t>596 BASTIEN ST, AMHERSTBURG, ON</t>
  </si>
  <si>
    <t>$0.00</t>
  </si>
  <si>
    <t>LivingWell Companion Home - Cellular</t>
  </si>
  <si>
    <t>MERRITT</t>
  </si>
  <si>
    <t>V1K0A5</t>
  </si>
  <si>
    <t>$3.00</t>
  </si>
  <si>
    <t>$25.00</t>
  </si>
  <si>
    <t>1 ALLEN RD, MERRITT</t>
  </si>
  <si>
    <t>1 ALLEN RD</t>
  </si>
  <si>
    <t>input:expectedaddress</t>
  </si>
  <si>
    <t xml:space="preserve">596 BASTIEN STREET </t>
  </si>
  <si>
    <t>Secure</t>
  </si>
  <si>
    <t>expected:IncludedEquipment</t>
  </si>
  <si>
    <t>expected:Plan</t>
  </si>
  <si>
    <t>expected:AdditionalEquipment</t>
  </si>
  <si>
    <t>expected:AddOnEquipment</t>
  </si>
  <si>
    <t>LivingWell Companion Home with Fall Detection - Cellular</t>
  </si>
  <si>
    <t>1.Home Fall Detection Pendant - Cellular
2.Home Help Pendant - Cellular</t>
  </si>
  <si>
    <t>Apple TV 4K 32GB</t>
  </si>
  <si>
    <t>36 Month</t>
  </si>
  <si>
    <t>$40.00</t>
  </si>
  <si>
    <t>$5.20</t>
  </si>
  <si>
    <t>input:equipmenttoadd</t>
  </si>
  <si>
    <t>6644661234</t>
  </si>
  <si>
    <t>2613 COUTLEE AVE, MERRITT, BC</t>
  </si>
  <si>
    <t>2613 COUTLEE AVE</t>
  </si>
  <si>
    <t>Other data-set 1</t>
  </si>
  <si>
    <t xml:space="preserve">LivingWell Companion Go Device
</t>
  </si>
  <si>
    <t>$12.35</t>
  </si>
  <si>
    <t>$95.00</t>
  </si>
  <si>
    <t>expected:plan</t>
  </si>
  <si>
    <t>expected:productprice</t>
  </si>
  <si>
    <t>$4.55</t>
  </si>
  <si>
    <t>expected:discount</t>
  </si>
  <si>
    <t>-$10.00</t>
  </si>
  <si>
    <t>$35.00</t>
  </si>
  <si>
    <t>Essentials</t>
  </si>
  <si>
    <t>input:tvservices</t>
  </si>
  <si>
    <t>TV</t>
  </si>
  <si>
    <t>Security Product</t>
  </si>
  <si>
    <t xml:space="preserve">Home Security Commitment on 36 Month </t>
  </si>
  <si>
    <t>$200 Visa Gift Card</t>
  </si>
  <si>
    <t>Choose Optik TV if</t>
  </si>
  <si>
    <t>input:tvcommitments</t>
  </si>
  <si>
    <t>input:tvproducttype</t>
  </si>
  <si>
    <t>input:tvpackagesecondary</t>
  </si>
  <si>
    <t>input:tvproductpackage</t>
  </si>
  <si>
    <t>Special Offer: Save up to $15 per month on Optik TV for 24 months (NC)</t>
  </si>
  <si>
    <t>input:internetservice</t>
  </si>
  <si>
    <t>Internet</t>
  </si>
  <si>
    <t>input:internetproductoffering</t>
  </si>
  <si>
    <t>TELUS Gigabit Internet</t>
  </si>
  <si>
    <t>$265.00</t>
  </si>
  <si>
    <t>input:internetcommitments</t>
  </si>
  <si>
    <t>input:internetfeature</t>
  </si>
  <si>
    <t>TELUS Online Security - Ultimate</t>
  </si>
  <si>
    <t>Home Security</t>
  </si>
  <si>
    <t>60 Months</t>
  </si>
  <si>
    <t>Control</t>
  </si>
  <si>
    <t>$3.85</t>
  </si>
  <si>
    <t>$1.75</t>
  </si>
  <si>
    <t>CALGARY</t>
  </si>
  <si>
    <t>input:delivery</t>
  </si>
  <si>
    <t>Technician install</t>
  </si>
  <si>
    <t xml:space="preserve">Apple TV 4K 32GB
</t>
  </si>
  <si>
    <t>$2.75</t>
  </si>
  <si>
    <t>input:serviceproduct</t>
  </si>
  <si>
    <t>input:servicecommitments</t>
  </si>
  <si>
    <t>Home Security Commitment on 36 month contract</t>
  </si>
  <si>
    <t>SmartHome Security: Secure</t>
  </si>
  <si>
    <t>Add Security Products to my bundle</t>
  </si>
  <si>
    <t>expected:TakeoverEquipment</t>
  </si>
  <si>
    <t xml:space="preserve">Wired Takeover
</t>
  </si>
  <si>
    <t xml:space="preserve"> 100 GOLDEN QUILL TRL, MERRITT, BC</t>
  </si>
  <si>
    <t>expected:youpickquipments</t>
  </si>
  <si>
    <t>expected:swttime</t>
  </si>
  <si>
    <t>expected:myequipment</t>
  </si>
  <si>
    <t>expected:addonequipment</t>
  </si>
  <si>
    <t>Livingwell</t>
  </si>
  <si>
    <t>LivingWell Companion Go Device</t>
  </si>
  <si>
    <t>Samsung TV
Samsung TV
ONT Battery Replacement</t>
  </si>
  <si>
    <t>$6.60</t>
  </si>
  <si>
    <t>$38.00</t>
  </si>
  <si>
    <t>$47.00</t>
  </si>
  <si>
    <t>$5.64</t>
  </si>
  <si>
    <t xml:space="preserve">2450 43 ST, DRAYTON VALLEY, AB </t>
  </si>
  <si>
    <t>Secure Plus Video</t>
  </si>
  <si>
    <t>511 RICHMOND STREET AMHERSTBURG ON</t>
  </si>
  <si>
    <t>HOME SECURITY</t>
  </si>
  <si>
    <t>Control Plus Video</t>
  </si>
  <si>
    <t>$57.00</t>
  </si>
  <si>
    <t>expected:addonequipments</t>
  </si>
  <si>
    <t>expected:additionalequipments</t>
  </si>
  <si>
    <t>Door/Window SensorNewDoor/Window SensorNewMotion SensorNewDoorbell Camera - SlimlineNewSmart Push Button Door Lock - Venetian BronzeNewSmart ThermostatNewSmoke SensorNewMain Control panelNew</t>
  </si>
  <si>
    <t>Apple TV 4K 32GBSamsung TVSamsung TV</t>
  </si>
  <si>
    <t>Door/Window SensorSmoke SensorMotion SensorIndoor CameraOutdoor CameraDoorbell Camera - SlimlineDoorbell Camera - RoundSmart ThermostatSmart Garage Door ControllerCarbon Monoxide DetectorSecondary Touchscreen Keypad4-Button Key Ring RemoteGlass Break SensorFlood SensorSmart Push Button Door Lock - Solid BrassSmart Push Button Door Lock - Nickel SatinSmart Push Button Door Lock - Venetian BronzeSmart Plug - LampSmart Plug - ApplianceSmart Light Bulb - 60W</t>
  </si>
  <si>
    <t>expected:dstequipments</t>
  </si>
  <si>
    <t>Doorbell Camera - Slimline
Door/Window Sensor
Door/Window Sensor
Main Control panel
Motion Sensor
Smart Push Button Door Lock - Venetian Bronze
Smart Thermostat
Smoke Sensor</t>
  </si>
  <si>
    <t>$2.85</t>
  </si>
  <si>
    <t>Migration</t>
  </si>
  <si>
    <t>$1.25</t>
  </si>
  <si>
    <t>LivingWell Companion Home</t>
  </si>
  <si>
    <t>Personal Help Button</t>
  </si>
  <si>
    <t>expected:cartproductcost</t>
  </si>
  <si>
    <t>$45.00</t>
  </si>
  <si>
    <t>Main Control Panel,Door/Window Sensor,Door/Window Sensor,Motion Sensor</t>
  </si>
  <si>
    <t>Door/Window Sensor,Smoke Sensor,Motion Sensor,Carbon Monoxide Detector,Secondary Touchscreen Keypad,4-Button Key Ring Remote,Glass Break Sensor,Flood Sensor</t>
  </si>
  <si>
    <t>expected:cartprice</t>
  </si>
  <si>
    <t>$50.00</t>
  </si>
  <si>
    <t>expected:swt</t>
  </si>
  <si>
    <t>No Security Service</t>
  </si>
  <si>
    <t>input:YourPickCamera1</t>
  </si>
  <si>
    <t>input:YourPickCamera2</t>
  </si>
  <si>
    <t>Indoor Camera</t>
  </si>
  <si>
    <t>Outdoor Camera</t>
  </si>
  <si>
    <t>EDMONTON</t>
  </si>
  <si>
    <t>Home Help Pendant - Cellular</t>
  </si>
  <si>
    <t>expected:todaycost</t>
  </si>
  <si>
    <t>empty</t>
  </si>
  <si>
    <t>$6.50</t>
  </si>
  <si>
    <t>expected:includedequipment</t>
  </si>
  <si>
    <t xml:space="preserve"> 1201 GOVERNMENT AVE, MERRITT, BC</t>
  </si>
  <si>
    <t>ONT Battery Replacement</t>
  </si>
  <si>
    <t xml:space="preserve"> 28 MT ROBSON CIR SE, CALGARY, AB</t>
  </si>
  <si>
    <t>input:totalduetoday</t>
  </si>
  <si>
    <t>$3417.75</t>
  </si>
  <si>
    <t>1220 HICKS AVE, MERRITT, BC</t>
  </si>
  <si>
    <t>Lawn Sign and Window Stickers Kit</t>
  </si>
  <si>
    <t>11805 149 ST NW, EDMONTON, AB</t>
  </si>
  <si>
    <t>expected:serviceplan</t>
  </si>
  <si>
    <t>Smart Camera</t>
  </si>
  <si>
    <t>input:shsservices</t>
  </si>
  <si>
    <t>input:shsserviceplan</t>
  </si>
  <si>
    <t>input:shsserviceprovider</t>
  </si>
  <si>
    <t>input:shsservicecommitments</t>
  </si>
  <si>
    <t>input:lwplan</t>
  </si>
  <si>
    <t>input:lwserviceprovider</t>
  </si>
  <si>
    <t>ACME</t>
  </si>
  <si>
    <t>Window Sensor,Door/Window Sensor,Motion Sensor,Doorbell Camera - Slimline</t>
  </si>
  <si>
    <t>expected:additionalequipment</t>
  </si>
  <si>
    <t>Door/Window Sensor,Smoke Sensor,Motion Sensor,Indoor Camera,Outdoor Camera,Doorbell Camera - Slimline,Doorbell Camera - Round,Carbon Monoxide Detector,Secondary Touchscreen Keypad,4-Button,Key Ring Remote,Glass Break Sensor,Flood Sensor</t>
  </si>
  <si>
    <t>expect:shscartplan</t>
  </si>
  <si>
    <t>expect:shsprice</t>
  </si>
  <si>
    <t>expect:lwplan</t>
  </si>
  <si>
    <t>expected:hsequipment</t>
  </si>
  <si>
    <t>expected:lwequipment</t>
  </si>
  <si>
    <t>804${RANDOMNUM#7}</t>
  </si>
  <si>
    <t>V3T5R3</t>
  </si>
  <si>
    <t>input:lwservices</t>
  </si>
  <si>
    <t>Indoor Camera,Outdoor Camera,Doorbell Camera - Slimline,9' Camera Extension Cable</t>
  </si>
  <si>
    <t>LWC Home - Cellular,Home Help Pendant - Cellula</t>
  </si>
  <si>
    <t>SK</t>
  </si>
  <si>
    <t>SASKATOON</t>
  </si>
  <si>
    <t>Smart Automation Plus Video</t>
  </si>
  <si>
    <t>$103.00</t>
  </si>
  <si>
    <t>2390 EASTHILL, SASKATOON, SK</t>
  </si>
  <si>
    <t>2390 EASTHILL SASKATOON SK</t>
  </si>
  <si>
    <t>1033 MT ATKINSON PL, ABBOTSFORD, BC</t>
  </si>
  <si>
    <t>ABBOTSFORD</t>
  </si>
  <si>
    <t>10400 JASPER AVE NW, EDMONTON, AB</t>
  </si>
  <si>
    <t>input:promocode</t>
  </si>
  <si>
    <t>EQUIP60</t>
  </si>
  <si>
    <t>295 BROADWAY WINNIPEG MB</t>
  </si>
  <si>
    <t>WINNIPEG</t>
  </si>
  <si>
    <t>MB</t>
  </si>
  <si>
    <t>1542 QUEEN STREET HALIFAX NS</t>
  </si>
  <si>
    <t>NS</t>
  </si>
  <si>
    <t>HALIFAX</t>
  </si>
  <si>
    <t>752 UNION STREET FREDERICTON NB</t>
  </si>
  <si>
    <t>FREDERICTON</t>
  </si>
  <si>
    <t>NB</t>
  </si>
  <si>
    <t>input:invalidcity</t>
  </si>
  <si>
    <t>input:invalidAddress</t>
  </si>
  <si>
    <t>Smart Automation plus Video</t>
  </si>
  <si>
    <t>expected:lwplan</t>
  </si>
  <si>
    <t>191 BUCHANAN DRIVE CHARLOTTETOWN PE</t>
  </si>
  <si>
    <t>PE</t>
  </si>
  <si>
    <t>CHARLOTTETOWN</t>
  </si>
  <si>
    <t>input:discount</t>
  </si>
  <si>
    <t>$10 off for 48 months</t>
  </si>
  <si>
    <t>input:discountreason</t>
  </si>
  <si>
    <t>Partner</t>
  </si>
  <si>
    <t>input:reasonvalue</t>
  </si>
  <si>
    <t>Venngo</t>
  </si>
  <si>
    <t>input:equipmenttoswap</t>
  </si>
  <si>
    <t>Secondary Touchscreen Keypad</t>
  </si>
  <si>
    <t>Motion Sensor</t>
  </si>
  <si>
    <t>input:equipmenttoremove</t>
  </si>
  <si>
    <t>Doorbell Camera - Round</t>
  </si>
  <si>
    <t>$60.00</t>
  </si>
  <si>
    <t>$6.84</t>
  </si>
  <si>
    <t xml:space="preserve"> 20 49415 HWY 22, DRAYTON VALLEY, AB</t>
  </si>
  <si>
    <t>Optik TV</t>
  </si>
  <si>
    <t>Theme Packs &amp; Premium</t>
  </si>
  <si>
    <t>Essentials &amp; Premium</t>
  </si>
  <si>
    <t>input:PhoneService</t>
  </si>
  <si>
    <t>Home Phone</t>
  </si>
  <si>
    <t>Phone</t>
  </si>
  <si>
    <t>input:phoneType</t>
  </si>
  <si>
    <t>input:LivingProduct</t>
  </si>
  <si>
    <t>input:LivingWellService</t>
  </si>
  <si>
    <t>input:PhoneOption</t>
  </si>
  <si>
    <t>No</t>
  </si>
  <si>
    <t>$16.85</t>
  </si>
  <si>
    <t xml:space="preserve"> 1096 SALSBURY DR, VANCOUVER, BC</t>
  </si>
  <si>
    <t>25 CAPREOL COURT TORONTO ON</t>
  </si>
  <si>
    <t>TORONTO</t>
  </si>
  <si>
    <t>expected:myequipments</t>
  </si>
  <si>
    <t>$37.00</t>
  </si>
  <si>
    <t>99999 A11021 HWY 28 ASHMONT AB</t>
  </si>
  <si>
    <t>Basic pro-monitored security with Security Starter kit</t>
  </si>
  <si>
    <t>Toronto</t>
  </si>
  <si>
    <t>input:contactnumber</t>
  </si>
  <si>
    <t>19 TORONTO STREET TORONTO ON</t>
  </si>
  <si>
    <t xml:space="preserve"> 11 CELEBRITY ESTATES DR, DRAYTON VALLEY, AB</t>
  </si>
  <si>
    <t>Home Security Commitment for 60 months</t>
  </si>
  <si>
    <t>TELUS Internet 1.5G</t>
  </si>
  <si>
    <t>$66.34</t>
  </si>
  <si>
    <t>Personal Help Button,4200X Base Unit with 2-way communication</t>
  </si>
  <si>
    <t xml:space="preserve">191 BUCHANAN </t>
  </si>
  <si>
    <t>expected:shsprice</t>
  </si>
  <si>
    <t>$12.00</t>
  </si>
  <si>
    <t>$337.09</t>
  </si>
  <si>
    <t>taxtovalidate</t>
  </si>
  <si>
    <t>$2.50</t>
  </si>
  <si>
    <t>42 STATES AVENUE AMHERSTBURG ON</t>
  </si>
  <si>
    <t>LWC Home - Cellular,Home Fall Detection Pendant - Cellular</t>
  </si>
  <si>
    <t xml:space="preserve"> 3741 49 AVE, DRAYTON VALLEY, AB</t>
  </si>
  <si>
    <t>RED DEER</t>
  </si>
  <si>
    <t xml:space="preserve"> 120 KENTWOOD DR, RED DEER, AB</t>
  </si>
  <si>
    <t>Indoor Camera,Smart Thermostat,Smart Plug - Lamp,Flood Sensor,Main Control panel</t>
  </si>
  <si>
    <t>$48.00</t>
  </si>
  <si>
    <t>$2.40</t>
  </si>
  <si>
    <t>expected:totalduetoday</t>
  </si>
  <si>
    <t>$472.50</t>
  </si>
  <si>
    <t>596 BASTIEN STREET</t>
  </si>
  <si>
    <t>input:phonenumber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</si>
</sst>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;[Red]\-&quot;$&quot;#,##0.00"/>
    <numFmt numFmtId="164" formatCode="&quot;$&quot;#,##0.00_);[Red]\(&quot;$&quot;#,##0.00\)"/>
  </numFmts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Arial"/>
      <family val="2"/>
    </font>
    <font>
      <sz val="12"/>
      <color rgb="FF2A2C2E"/>
      <name val="Arial"/>
      <family val="2"/>
    </font>
    <font>
      <b/>
      <sz val="11"/>
      <color theme="1"/>
      <name val="Calibri"/>
      <family val="2"/>
      <scheme val="minor"/>
    </font>
    <font>
      <b/>
      <sz val="15"/>
      <color rgb="FF2A2C2E"/>
      <name val="Arial"/>
      <family val="2"/>
    </font>
    <font>
      <b/>
      <sz val="12"/>
      <color rgb="FF2A2C2E"/>
      <name val="Arial"/>
      <family val="2"/>
    </font>
    <font>
      <u/>
      <sz val="11"/>
      <color theme="10"/>
      <name val="Calibri"/>
      <family val="2"/>
      <scheme val="minor"/>
    </font>
    <font>
      <sz val="11"/>
      <color rgb="FFA31515"/>
      <name val="Consolas"/>
      <family val="3"/>
    </font>
    <font>
      <sz val="11"/>
      <color rgb="FF333333"/>
      <name val="Arial Unicode MS"/>
    </font>
    <font>
      <sz val="9"/>
      <color rgb="FF464547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top" wrapText="1"/>
    </xf>
    <xf numFmtId="0" fontId="1" fillId="2" borderId="0" xfId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0" fillId="0" borderId="0" xfId="0" applyAlignment="1">
      <alignment wrapText="1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 wrapText="1"/>
    </xf>
    <xf numFmtId="18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/>
    <xf numFmtId="0" fontId="0" fillId="3" borderId="0" xfId="0" applyFill="1" applyAlignment="1">
      <alignment vertical="top" wrapText="1"/>
    </xf>
    <xf numFmtId="0" fontId="2" fillId="0" borderId="1" xfId="0" applyFont="1" applyBorder="1" applyAlignment="1">
      <alignment wrapText="1"/>
    </xf>
    <xf numFmtId="164" fontId="0" fillId="0" borderId="0" xfId="0" applyNumberFormat="1"/>
    <xf numFmtId="0" fontId="4" fillId="0" borderId="0" xfId="0" applyFont="1"/>
    <xf numFmtId="18" fontId="0" fillId="0" borderId="0" xfId="0" applyNumberFormat="1" applyAlignment="1">
      <alignment wrapText="1"/>
    </xf>
    <xf numFmtId="49" fontId="0" fillId="3" borderId="0" xfId="0" applyNumberFormat="1" applyFill="1" applyAlignment="1">
      <alignment vertical="top" wrapText="1"/>
    </xf>
    <xf numFmtId="49" fontId="3" fillId="0" borderId="0" xfId="0" applyNumberFormat="1" applyFont="1"/>
    <xf numFmtId="49" fontId="5" fillId="0" borderId="0" xfId="0" applyNumberFormat="1" applyFont="1" applyAlignment="1">
      <alignment vertical="top" wrapText="1"/>
    </xf>
    <xf numFmtId="0" fontId="6" fillId="0" borderId="0" xfId="0" applyFont="1"/>
    <xf numFmtId="49" fontId="0" fillId="0" borderId="0" xfId="0" applyNumberFormat="1" applyAlignment="1">
      <alignment horizontal="left" vertical="top" wrapText="1"/>
    </xf>
    <xf numFmtId="8" fontId="3" fillId="0" borderId="0" xfId="0" applyNumberFormat="1" applyFont="1"/>
    <xf numFmtId="0" fontId="7" fillId="3" borderId="0" xfId="2" applyFill="1" applyAlignment="1">
      <alignment vertical="top" wrapText="1"/>
    </xf>
    <xf numFmtId="0" fontId="8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49" fontId="10" fillId="0" borderId="0" xfId="0" applyNumberFormat="1" applyFont="1"/>
    <xf numFmtId="8" fontId="0" fillId="0" borderId="0" xfId="0" applyNumberFormat="1" applyAlignment="1">
      <alignment vertical="top" wrapText="1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Provide_One_$%7BRANDOMNUM#7}@telus.com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U2"/>
  <sheetViews>
    <sheetView topLeftCell="V1" zoomScale="160" zoomScaleNormal="160" workbookViewId="0">
      <pane ySplit="1" topLeftCell="A2" activePane="bottomLeft" state="frozen"/>
      <selection pane="bottomLeft" activeCell="Y2" sqref="Y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31" width="11.5703125" style="1"/>
    <col min="32" max="32" width="17.7109375" style="1" customWidth="1"/>
    <col min="33" max="16384" width="11.5703125" style="1"/>
  </cols>
  <sheetData>
    <row r="1" spans="1:47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209</v>
      </c>
      <c r="P1" s="1" t="s">
        <v>210</v>
      </c>
      <c r="Q1" s="1" t="s">
        <v>212</v>
      </c>
      <c r="R1" s="1" t="s">
        <v>211</v>
      </c>
      <c r="S1" s="1" t="s">
        <v>115</v>
      </c>
      <c r="T1" s="1" t="s">
        <v>122</v>
      </c>
      <c r="U1" s="1" t="s">
        <v>124</v>
      </c>
      <c r="V1" s="1" t="s">
        <v>123</v>
      </c>
      <c r="W1" s="1" t="s">
        <v>273</v>
      </c>
      <c r="X1" s="1" t="s">
        <v>276</v>
      </c>
      <c r="Y1" s="1" t="s">
        <v>277</v>
      </c>
      <c r="Z1" s="1" t="s">
        <v>278</v>
      </c>
      <c r="AA1" s="1" t="s">
        <v>279</v>
      </c>
      <c r="AB1" s="1" t="s">
        <v>126</v>
      </c>
      <c r="AC1" s="1" t="s">
        <v>41</v>
      </c>
      <c r="AD1" s="1" t="s">
        <v>63</v>
      </c>
      <c r="AE1" s="1" t="s">
        <v>77</v>
      </c>
      <c r="AF1" s="1" t="s">
        <v>21</v>
      </c>
      <c r="AG1" s="1" t="s">
        <v>28</v>
      </c>
      <c r="AH1" s="1" t="s">
        <v>22</v>
      </c>
      <c r="AI1" s="1" t="s">
        <v>23</v>
      </c>
      <c r="AJ1" s="1" t="s">
        <v>93</v>
      </c>
      <c r="AK1" s="1" t="s">
        <v>111</v>
      </c>
      <c r="AL1" s="1" t="s">
        <v>185</v>
      </c>
      <c r="AM1" s="1" t="s">
        <v>187</v>
      </c>
      <c r="AN1" s="1" t="s">
        <v>219</v>
      </c>
      <c r="AO1" s="1" t="s">
        <v>220</v>
      </c>
      <c r="AP1" s="1" t="s">
        <v>207</v>
      </c>
      <c r="AQ1" s="1" t="s">
        <v>222</v>
      </c>
      <c r="AR1" s="1" t="s">
        <v>223</v>
      </c>
      <c r="AS1" s="1" t="s">
        <v>252</v>
      </c>
      <c r="AT1" s="1" t="s">
        <v>128</v>
      </c>
      <c r="AU1" s="1" t="s">
        <v>13</v>
      </c>
    </row>
    <row r="2" spans="1:47" s="12" customFormat="1" ht="150">
      <c r="A2" s="5" t="s">
        <v>26</v>
      </c>
      <c r="B2" s="12" t="s">
        <v>33</v>
      </c>
      <c r="C2" s="12" t="s">
        <v>59</v>
      </c>
      <c r="D2" s="23" t="s">
        <v>34</v>
      </c>
      <c r="E2" s="12" t="s">
        <v>52</v>
      </c>
      <c r="F2" s="12" t="s">
        <v>52</v>
      </c>
      <c r="G2" s="12" t="s">
        <v>44</v>
      </c>
      <c r="H2" s="12" t="s">
        <v>292</v>
      </c>
      <c r="I2" s="12" t="s">
        <v>292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89</v>
      </c>
      <c r="Q2" s="12" t="s">
        <v>293</v>
      </c>
      <c r="R2" s="1" t="s">
        <v>188</v>
      </c>
      <c r="S2" s="1" t="s">
        <v>116</v>
      </c>
      <c r="T2" s="1" t="s">
        <v>270</v>
      </c>
      <c r="U2" s="1" t="s">
        <v>271</v>
      </c>
      <c r="V2" s="1" t="s">
        <v>272</v>
      </c>
      <c r="W2" s="1" t="s">
        <v>275</v>
      </c>
      <c r="X2" s="1" t="s">
        <v>274</v>
      </c>
      <c r="Y2" s="1" t="s">
        <v>179</v>
      </c>
      <c r="Z2" s="1" t="s">
        <v>60</v>
      </c>
      <c r="AA2" s="1" t="s">
        <v>280</v>
      </c>
      <c r="AB2" s="1" t="s">
        <v>127</v>
      </c>
      <c r="AD2" s="26" t="s">
        <v>300</v>
      </c>
      <c r="AE2" s="18" t="s">
        <v>281</v>
      </c>
      <c r="AF2" s="12" t="s">
        <v>224</v>
      </c>
      <c r="AG2" s="12" t="s">
        <v>48</v>
      </c>
      <c r="AH2" s="12" t="s">
        <v>225</v>
      </c>
      <c r="AI2" s="12" t="s">
        <v>292</v>
      </c>
      <c r="AJ2" s="12" t="s">
        <v>142</v>
      </c>
      <c r="AL2" s="7" t="s">
        <v>64</v>
      </c>
      <c r="AM2" s="12">
        <v>3.6</v>
      </c>
      <c r="AN2" s="12" t="s">
        <v>89</v>
      </c>
      <c r="AO2" s="17" t="s">
        <v>79</v>
      </c>
      <c r="AP2" s="12" t="s">
        <v>270</v>
      </c>
      <c r="AQ2" s="12" t="s">
        <v>227</v>
      </c>
      <c r="AR2" s="12" t="s">
        <v>228</v>
      </c>
      <c r="AS2" s="1" t="s">
        <v>270</v>
      </c>
      <c r="AT2" s="12" t="s">
        <v>294</v>
      </c>
      <c r="AU2" s="12" t="s">
        <v>147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H2"/>
  <sheetViews>
    <sheetView topLeftCell="T1" zoomScale="160" zoomScaleNormal="160" workbookViewId="0">
      <pane ySplit="1" topLeftCell="A2" activePane="bottomLeft" state="frozen"/>
      <selection pane="bottomLeft" activeCell="AA2" sqref="AA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4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41</v>
      </c>
      <c r="S1" s="1" t="s">
        <v>63</v>
      </c>
      <c r="T1" s="1" t="s">
        <v>77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111</v>
      </c>
      <c r="AE1" s="1" t="s">
        <v>140</v>
      </c>
      <c r="AF1" s="1" t="s">
        <v>144</v>
      </c>
      <c r="AG1" s="1" t="s">
        <v>145</v>
      </c>
      <c r="AH1" s="1" t="s">
        <v>153</v>
      </c>
    </row>
    <row r="2" spans="1:34" s="12" customFormat="1" ht="105">
      <c r="A2" s="5" t="s">
        <v>26</v>
      </c>
      <c r="B2" s="12" t="s">
        <v>33</v>
      </c>
      <c r="C2" s="12" t="s">
        <v>59</v>
      </c>
      <c r="D2" s="12" t="s">
        <v>34</v>
      </c>
      <c r="E2" s="12" t="s">
        <v>51</v>
      </c>
      <c r="F2" s="12" t="s">
        <v>52</v>
      </c>
      <c r="G2" s="12" t="s">
        <v>44</v>
      </c>
      <c r="H2" s="12" t="s">
        <v>269</v>
      </c>
      <c r="I2" s="12" t="s">
        <v>269</v>
      </c>
      <c r="J2" s="12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60</v>
      </c>
      <c r="P2" s="12" t="s">
        <v>179</v>
      </c>
      <c r="Q2" s="12" t="s">
        <v>62</v>
      </c>
      <c r="S2" s="17" t="s">
        <v>84</v>
      </c>
      <c r="T2" s="7" t="s">
        <v>178</v>
      </c>
      <c r="U2" s="12" t="s">
        <v>37</v>
      </c>
      <c r="V2" s="12" t="s">
        <v>48</v>
      </c>
      <c r="W2" s="12" t="s">
        <v>50</v>
      </c>
      <c r="X2" s="12" t="str">
        <f t="shared" ref="X2" si="0">H2</f>
        <v xml:space="preserve"> 20 49415 HWY 22, DRAYTON VALLEY, AB</v>
      </c>
      <c r="Y2" s="12" t="s">
        <v>60</v>
      </c>
      <c r="Z2" s="12" t="s">
        <v>296</v>
      </c>
      <c r="AA2" s="12" t="str">
        <f>P2</f>
        <v>LivingWell Companion Home</v>
      </c>
      <c r="AB2" s="12" t="s">
        <v>180</v>
      </c>
      <c r="AC2" s="12" t="s">
        <v>142</v>
      </c>
      <c r="AE2" s="12" t="s">
        <v>141</v>
      </c>
      <c r="AH2" s="12">
        <v>1.75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4"/>
  <sheetViews>
    <sheetView topLeftCell="T1" zoomScale="160" zoomScaleNormal="160" workbookViewId="0">
      <pane ySplit="1" topLeftCell="A2" activePane="bottomLeft" state="frozen"/>
      <selection pane="bottomLeft" activeCell="Z2" sqref="Z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0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41</v>
      </c>
      <c r="S1" s="1" t="s">
        <v>63</v>
      </c>
      <c r="T1" s="1" t="s">
        <v>77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111</v>
      </c>
    </row>
    <row r="2" spans="1:30" ht="120">
      <c r="A2" s="5" t="s">
        <v>26</v>
      </c>
      <c r="B2" s="1" t="s">
        <v>33</v>
      </c>
      <c r="C2" s="1" t="s">
        <v>59</v>
      </c>
      <c r="D2" s="1" t="s">
        <v>34</v>
      </c>
      <c r="E2" s="1" t="s">
        <v>284</v>
      </c>
      <c r="F2" s="1" t="s">
        <v>284</v>
      </c>
      <c r="G2" s="1" t="s">
        <v>32</v>
      </c>
      <c r="H2" s="1" t="s">
        <v>283</v>
      </c>
      <c r="I2" s="1" t="s">
        <v>283</v>
      </c>
      <c r="J2" s="1" t="s">
        <v>39</v>
      </c>
      <c r="K2" s="3" t="s">
        <v>11</v>
      </c>
      <c r="L2" s="3">
        <v>21</v>
      </c>
      <c r="M2" s="1" t="s">
        <v>35</v>
      </c>
      <c r="N2" s="1" t="s">
        <v>36</v>
      </c>
      <c r="O2" s="1" t="s">
        <v>60</v>
      </c>
      <c r="P2" s="1" t="s">
        <v>94</v>
      </c>
      <c r="Q2" s="1" t="s">
        <v>62</v>
      </c>
      <c r="R2" s="1" t="s">
        <v>42</v>
      </c>
      <c r="S2" s="7" t="s">
        <v>113</v>
      </c>
      <c r="T2" s="7" t="s">
        <v>110</v>
      </c>
      <c r="U2" s="1" t="s">
        <v>37</v>
      </c>
      <c r="V2" s="1" t="s">
        <v>40</v>
      </c>
      <c r="W2" s="1" t="s">
        <v>43</v>
      </c>
      <c r="X2" s="1" t="str">
        <f>H2</f>
        <v>25 CAPREOL COURT TORONTO ON</v>
      </c>
      <c r="Y2" s="2" t="s">
        <v>60</v>
      </c>
      <c r="Z2" s="1" t="s">
        <v>304</v>
      </c>
      <c r="AA2" s="1" t="s">
        <v>94</v>
      </c>
      <c r="AB2" s="1" t="s">
        <v>95</v>
      </c>
      <c r="AC2" s="1" t="s">
        <v>96</v>
      </c>
      <c r="AD2" s="7" t="s">
        <v>112</v>
      </c>
    </row>
    <row r="3" spans="1:30">
      <c r="A3" s="5"/>
    </row>
    <row r="4" spans="1:30">
      <c r="A4" s="4"/>
    </row>
    <row r="14" spans="1:30">
      <c r="H14" s="6"/>
      <c r="I14" s="6"/>
      <c r="S14" s="7"/>
      <c r="T14" s="7"/>
      <c r="AD14" s="7"/>
    </row>
  </sheetData>
  <pageMargins left="0.7" right="0.7" top="0.75" bottom="0.75" header="0.3" footer="0.3"/>
  <pageSetup paperSize="9"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I2"/>
  <sheetViews>
    <sheetView zoomScale="160" zoomScaleNormal="160" workbookViewId="0">
      <pane ySplit="1" topLeftCell="A2" activePane="bottomLeft" state="frozen"/>
      <selection pane="bottomLeft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5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41</v>
      </c>
      <c r="S1" s="1" t="s">
        <v>63</v>
      </c>
      <c r="T1" s="1" t="s">
        <v>77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91</v>
      </c>
      <c r="AA1" s="1" t="s">
        <v>92</v>
      </c>
      <c r="AB1" s="1" t="s">
        <v>93</v>
      </c>
      <c r="AC1" s="1" t="s">
        <v>111</v>
      </c>
      <c r="AD1" s="1" t="s">
        <v>140</v>
      </c>
      <c r="AE1" s="1" t="s">
        <v>145</v>
      </c>
      <c r="AF1" s="1" t="s">
        <v>189</v>
      </c>
      <c r="AG1" s="1" t="s">
        <v>190</v>
      </c>
      <c r="AH1" s="1" t="s">
        <v>187</v>
      </c>
      <c r="AI1" s="1" t="s">
        <v>185</v>
      </c>
    </row>
    <row r="2" spans="1:35" s="12" customFormat="1" ht="60">
      <c r="A2" s="5" t="s">
        <v>26</v>
      </c>
      <c r="B2" s="12" t="s">
        <v>33</v>
      </c>
      <c r="C2" s="12" t="s">
        <v>59</v>
      </c>
      <c r="D2" s="12" t="s">
        <v>34</v>
      </c>
      <c r="E2" s="12" t="s">
        <v>193</v>
      </c>
      <c r="F2" s="12" t="s">
        <v>193</v>
      </c>
      <c r="G2" s="12" t="s">
        <v>44</v>
      </c>
      <c r="H2" s="12" t="s">
        <v>206</v>
      </c>
      <c r="I2" s="12" t="s">
        <v>206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167</v>
      </c>
      <c r="Q2" s="1" t="s">
        <v>188</v>
      </c>
      <c r="S2" s="18" t="s">
        <v>295</v>
      </c>
      <c r="T2" s="18" t="s">
        <v>176</v>
      </c>
      <c r="U2" s="12" t="s">
        <v>37</v>
      </c>
      <c r="V2" s="12" t="s">
        <v>48</v>
      </c>
      <c r="W2" s="12" t="s">
        <v>50</v>
      </c>
      <c r="X2" s="12" t="str">
        <f>H2</f>
        <v>11805 149 ST NW, EDMONTON, AB</v>
      </c>
      <c r="Y2" s="12" t="s">
        <v>148</v>
      </c>
      <c r="Z2" s="12" t="str">
        <f>P2</f>
        <v>Control Plus Video</v>
      </c>
      <c r="AA2" s="12" t="s">
        <v>142</v>
      </c>
      <c r="AB2" s="12" t="s">
        <v>142</v>
      </c>
      <c r="AD2" s="12" t="s">
        <v>141</v>
      </c>
      <c r="AE2" s="12" t="s">
        <v>20</v>
      </c>
      <c r="AF2" s="12" t="s">
        <v>191</v>
      </c>
      <c r="AG2" s="12" t="s">
        <v>192</v>
      </c>
      <c r="AH2" s="12">
        <v>6.5</v>
      </c>
      <c r="AI2" s="7" t="s">
        <v>267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4"/>
  <sheetViews>
    <sheetView zoomScale="160" zoomScaleNormal="160" workbookViewId="0">
      <pane ySplit="1" topLeftCell="A2" activePane="bottomLeft" state="frozen"/>
      <selection pane="bottomLeft" activeCell="Q1" sqref="Q1"/>
    </sheetView>
  </sheetViews>
  <sheetFormatPr defaultColWidth="11.5703125" defaultRowHeight="15"/>
  <cols>
    <col min="1" max="1" width="10.85546875" style="3" bestFit="1" customWidth="1"/>
    <col min="2" max="6" width="11.5703125" style="1"/>
    <col min="7" max="7" width="9.140625" style="1" customWidth="1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31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  <c r="AA1" s="1" t="s">
        <v>152</v>
      </c>
      <c r="AB1" s="1" t="s">
        <v>169</v>
      </c>
      <c r="AC1" s="1" t="s">
        <v>170</v>
      </c>
      <c r="AD1" s="1" t="s">
        <v>153</v>
      </c>
      <c r="AE1" s="1" t="s">
        <v>174</v>
      </c>
    </row>
    <row r="2" spans="1:31" ht="409.5">
      <c r="A2" s="3" t="s">
        <v>26</v>
      </c>
      <c r="B2" s="1" t="s">
        <v>33</v>
      </c>
      <c r="C2" s="1" t="s">
        <v>58</v>
      </c>
      <c r="D2" s="1" t="s">
        <v>57</v>
      </c>
      <c r="E2" s="1" t="s">
        <v>139</v>
      </c>
      <c r="F2" s="1" t="s">
        <v>139</v>
      </c>
      <c r="G2" s="3" t="s">
        <v>44</v>
      </c>
      <c r="H2" s="1" t="s">
        <v>201</v>
      </c>
      <c r="I2" s="1" t="s">
        <v>201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14</v>
      </c>
      <c r="P2" s="1" t="s">
        <v>20</v>
      </c>
      <c r="Q2" s="1" t="s">
        <v>167</v>
      </c>
      <c r="R2" s="1" t="s">
        <v>19</v>
      </c>
      <c r="S2" s="1" t="s">
        <v>42</v>
      </c>
      <c r="T2" s="7" t="s">
        <v>168</v>
      </c>
      <c r="U2" s="7" t="s">
        <v>176</v>
      </c>
      <c r="V2" s="1" t="s">
        <v>37</v>
      </c>
      <c r="W2" s="1" t="s">
        <v>48</v>
      </c>
      <c r="X2" s="1" t="s">
        <v>56</v>
      </c>
      <c r="Y2" s="1" t="str">
        <f>H2</f>
        <v xml:space="preserve"> 28 MT ROBSON CIR SE, CALGARY, AB</v>
      </c>
      <c r="Z2" s="1" t="s">
        <v>25</v>
      </c>
      <c r="AA2" s="7" t="s">
        <v>171</v>
      </c>
      <c r="AB2" s="19" t="s">
        <v>96</v>
      </c>
      <c r="AC2" s="7" t="s">
        <v>173</v>
      </c>
      <c r="AD2" s="20">
        <v>4.3499999999999996</v>
      </c>
      <c r="AE2" s="7" t="s">
        <v>175</v>
      </c>
    </row>
    <row r="3" spans="1:31">
      <c r="AD3" s="13"/>
    </row>
    <row r="4" spans="1:31">
      <c r="AD4" s="13"/>
    </row>
    <row r="5" spans="1:31">
      <c r="AD5" s="13"/>
    </row>
    <row r="6" spans="1:31">
      <c r="AD6" s="13"/>
    </row>
    <row r="7" spans="1:31">
      <c r="AD7" s="13"/>
    </row>
    <row r="8" spans="1:31">
      <c r="AD8" s="13"/>
    </row>
    <row r="9" spans="1:31">
      <c r="AD9" s="13"/>
    </row>
    <row r="10" spans="1:31">
      <c r="AD10" s="13"/>
    </row>
    <row r="11" spans="1:31">
      <c r="AD11" s="13"/>
    </row>
    <row r="12" spans="1:31">
      <c r="AD12" s="13"/>
    </row>
    <row r="13" spans="1:31">
      <c r="AD13" s="13"/>
    </row>
    <row r="14" spans="1:31">
      <c r="AD14" s="13"/>
    </row>
  </sheetData>
  <pageMargins left="0.7" right="0.7" top="0.75" bottom="0.75" header="0.3" footer="0.3"/>
  <pageSetup paperSize="9"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E14"/>
  <sheetViews>
    <sheetView topLeftCell="O1" zoomScale="160" zoomScaleNormal="160" workbookViewId="0">
      <pane ySplit="1" topLeftCell="A2" activePane="bottomLeft" state="frozen"/>
      <selection pane="bottomLeft" activeCell="T2" sqref="T2"/>
    </sheetView>
  </sheetViews>
  <sheetFormatPr defaultColWidth="11.5703125" defaultRowHeight="15"/>
  <cols>
    <col min="1" max="1" width="10.85546875" style="3" bestFit="1" customWidth="1"/>
    <col min="2" max="6" width="11.5703125" style="1"/>
    <col min="7" max="7" width="9.140625" style="1" customWidth="1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31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  <c r="AA1" s="1" t="s">
        <v>152</v>
      </c>
      <c r="AB1" s="1" t="s">
        <v>169</v>
      </c>
      <c r="AC1" s="1" t="s">
        <v>170</v>
      </c>
      <c r="AD1" s="1" t="s">
        <v>153</v>
      </c>
      <c r="AE1" s="1" t="s">
        <v>174</v>
      </c>
    </row>
    <row r="2" spans="1:31" ht="409.5">
      <c r="A2" s="3" t="s">
        <v>26</v>
      </c>
      <c r="B2" s="1" t="s">
        <v>33</v>
      </c>
      <c r="C2" s="1" t="s">
        <v>58</v>
      </c>
      <c r="D2" s="1" t="s">
        <v>57</v>
      </c>
      <c r="E2" s="1" t="s">
        <v>306</v>
      </c>
      <c r="F2" s="1" t="s">
        <v>306</v>
      </c>
      <c r="G2" s="3" t="s">
        <v>44</v>
      </c>
      <c r="H2" s="1" t="s">
        <v>307</v>
      </c>
      <c r="I2" s="1" t="s">
        <v>307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14</v>
      </c>
      <c r="P2" s="1" t="s">
        <v>177</v>
      </c>
      <c r="Q2" s="1" t="s">
        <v>134</v>
      </c>
      <c r="R2" s="1" t="s">
        <v>19</v>
      </c>
      <c r="S2" s="1" t="s">
        <v>42</v>
      </c>
      <c r="T2" s="7" t="s">
        <v>186</v>
      </c>
      <c r="U2" s="7" t="s">
        <v>302</v>
      </c>
      <c r="V2" s="1" t="s">
        <v>37</v>
      </c>
      <c r="W2" s="1" t="s">
        <v>48</v>
      </c>
      <c r="X2" s="1" t="s">
        <v>56</v>
      </c>
      <c r="Y2" s="1" t="str">
        <f t="shared" ref="Y2" si="0">H2</f>
        <v xml:space="preserve"> 120 KENTWOOD DR, RED DEER, AB</v>
      </c>
      <c r="Z2" s="1" t="s">
        <v>25</v>
      </c>
      <c r="AA2" s="7" t="s">
        <v>171</v>
      </c>
      <c r="AB2" s="19" t="s">
        <v>172</v>
      </c>
      <c r="AC2" s="7" t="s">
        <v>173</v>
      </c>
      <c r="AD2" s="20">
        <v>4.3499999999999996</v>
      </c>
      <c r="AE2" s="7" t="s">
        <v>175</v>
      </c>
    </row>
    <row r="3" spans="1:31">
      <c r="AD3" s="13"/>
    </row>
    <row r="4" spans="1:31">
      <c r="AD4" s="13"/>
    </row>
    <row r="5" spans="1:31">
      <c r="AD5" s="13"/>
    </row>
    <row r="6" spans="1:31">
      <c r="AD6" s="13"/>
    </row>
    <row r="7" spans="1:31">
      <c r="AD7" s="13"/>
    </row>
    <row r="8" spans="1:31">
      <c r="AD8" s="13"/>
    </row>
    <row r="9" spans="1:31">
      <c r="AD9" s="13"/>
    </row>
    <row r="10" spans="1:31">
      <c r="AD10" s="13"/>
    </row>
    <row r="11" spans="1:31">
      <c r="AD11" s="13"/>
    </row>
    <row r="12" spans="1:31">
      <c r="AD12" s="13"/>
    </row>
    <row r="13" spans="1:31">
      <c r="AD13" s="13"/>
    </row>
    <row r="14" spans="1:31">
      <c r="AD14" s="13"/>
    </row>
  </sheetData>
  <pageMargins left="0.7" right="0.7" top="0.75" bottom="0.75" header="0.3" footer="0.3"/>
  <pageSetup paperSize="9"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"/>
  <sheetViews>
    <sheetView topLeftCell="L1" workbookViewId="0">
      <selection activeCell="W2" sqref="W2"/>
    </sheetView>
  </sheetViews>
  <sheetFormatPr defaultRowHeight="15"/>
  <cols>
    <col min="25" max="25" width="9.140625" style="6"/>
  </cols>
  <sheetData>
    <row r="1" spans="1:34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71</v>
      </c>
      <c r="AD1" s="1" t="s">
        <v>72</v>
      </c>
      <c r="AE1" s="1" t="s">
        <v>63</v>
      </c>
      <c r="AF1" s="1" t="s">
        <v>21</v>
      </c>
      <c r="AG1" s="1" t="s">
        <v>28</v>
      </c>
      <c r="AH1" s="1" t="s">
        <v>301</v>
      </c>
    </row>
    <row r="2" spans="1:34" ht="105">
      <c r="A2" s="3" t="s">
        <v>26</v>
      </c>
      <c r="B2" s="1" t="s">
        <v>33</v>
      </c>
      <c r="C2" s="1" t="s">
        <v>58</v>
      </c>
      <c r="D2" s="1" t="s">
        <v>57</v>
      </c>
      <c r="E2" s="1" t="s">
        <v>51</v>
      </c>
      <c r="F2" s="1" t="s">
        <v>52</v>
      </c>
      <c r="G2" s="1" t="s">
        <v>44</v>
      </c>
      <c r="H2" s="1" t="s">
        <v>74</v>
      </c>
      <c r="I2" s="1" t="s">
        <v>74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14</v>
      </c>
      <c r="P2" s="1" t="s">
        <v>20</v>
      </c>
      <c r="Q2" s="1" t="s">
        <v>17</v>
      </c>
      <c r="R2" s="1" t="s">
        <v>19</v>
      </c>
      <c r="S2" s="1" t="s">
        <v>42</v>
      </c>
      <c r="T2" s="1" t="s">
        <v>37</v>
      </c>
      <c r="U2" s="1" t="s">
        <v>65</v>
      </c>
      <c r="V2" t="s">
        <v>76</v>
      </c>
      <c r="W2" s="1" t="s">
        <v>303</v>
      </c>
      <c r="X2" s="1" t="s">
        <v>25</v>
      </c>
      <c r="Y2" s="1" t="s">
        <v>303</v>
      </c>
      <c r="Z2" s="1" t="s">
        <v>32</v>
      </c>
      <c r="AA2" s="1" t="s">
        <v>31</v>
      </c>
      <c r="AB2" s="1" t="s">
        <v>60</v>
      </c>
      <c r="AC2" s="1" t="s">
        <v>61</v>
      </c>
      <c r="AD2" s="1" t="s">
        <v>70</v>
      </c>
      <c r="AE2" s="27">
        <v>50</v>
      </c>
      <c r="AF2" s="1" t="s">
        <v>37</v>
      </c>
      <c r="AG2" s="1" t="s">
        <v>73</v>
      </c>
      <c r="AH2" s="7" t="s">
        <v>302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2"/>
  <sheetViews>
    <sheetView workbookViewId="0">
      <selection activeCell="A2" sqref="A2:XFD2"/>
    </sheetView>
  </sheetViews>
  <sheetFormatPr defaultRowHeight="15"/>
  <cols>
    <col min="25" max="25" width="9.140625" style="6"/>
  </cols>
  <sheetData>
    <row r="1" spans="1:34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71</v>
      </c>
      <c r="AD1" s="1" t="s">
        <v>72</v>
      </c>
      <c r="AE1" s="1" t="s">
        <v>63</v>
      </c>
      <c r="AF1" s="1" t="s">
        <v>21</v>
      </c>
      <c r="AG1" s="1" t="s">
        <v>28</v>
      </c>
      <c r="AH1" s="1" t="s">
        <v>87</v>
      </c>
    </row>
    <row r="2" spans="1:34" ht="90">
      <c r="A2" s="5" t="s">
        <v>26</v>
      </c>
      <c r="B2" s="1" t="s">
        <v>33</v>
      </c>
      <c r="C2" s="1" t="s">
        <v>59</v>
      </c>
      <c r="D2" s="1" t="s">
        <v>34</v>
      </c>
      <c r="E2" s="1" t="s">
        <v>81</v>
      </c>
      <c r="F2" s="1" t="s">
        <v>81</v>
      </c>
      <c r="G2" s="1" t="s">
        <v>45</v>
      </c>
      <c r="H2" s="1" t="s">
        <v>86</v>
      </c>
      <c r="I2" s="1" t="s">
        <v>85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60</v>
      </c>
      <c r="P2" s="8" t="str">
        <f>"LivingWell Companion Home - Cellular"</f>
        <v>LivingWell Companion Home - Cellular</v>
      </c>
      <c r="Q2" s="1" t="s">
        <v>60</v>
      </c>
      <c r="R2" s="1" t="s">
        <v>42</v>
      </c>
      <c r="S2" s="7" t="s">
        <v>84</v>
      </c>
      <c r="T2" s="7" t="s">
        <v>83</v>
      </c>
      <c r="U2" s="1" t="s">
        <v>37</v>
      </c>
      <c r="V2" s="1" t="s">
        <v>49</v>
      </c>
      <c r="W2" s="1" t="s">
        <v>82</v>
      </c>
      <c r="X2" s="1" t="str">
        <f>H2</f>
        <v>1 ALLEN RD</v>
      </c>
      <c r="Y2" s="1" t="s">
        <v>60</v>
      </c>
      <c r="Z2" s="1" t="s">
        <v>45</v>
      </c>
      <c r="AA2" s="1" t="s">
        <v>81</v>
      </c>
      <c r="AB2" s="1" t="s">
        <v>60</v>
      </c>
      <c r="AC2" s="1" t="s">
        <v>80</v>
      </c>
      <c r="AD2" s="1" t="s">
        <v>70</v>
      </c>
      <c r="AE2" s="7" t="s">
        <v>79</v>
      </c>
      <c r="AF2" s="1" t="s">
        <v>37</v>
      </c>
      <c r="AG2" s="1" t="s">
        <v>73</v>
      </c>
      <c r="AH2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"/>
  <sheetViews>
    <sheetView workbookViewId="0">
      <selection activeCell="A2" sqref="A2"/>
    </sheetView>
  </sheetViews>
  <sheetFormatPr defaultRowHeight="15"/>
  <sheetData>
    <row r="1" spans="1:26" s="1" customFormat="1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</row>
    <row r="2" spans="1:26" s="1" customFormat="1" ht="90">
      <c r="A2" s="5" t="s">
        <v>26</v>
      </c>
      <c r="B2" s="1" t="s">
        <v>33</v>
      </c>
      <c r="C2" s="1" t="s">
        <v>58</v>
      </c>
      <c r="D2" s="1" t="s">
        <v>57</v>
      </c>
      <c r="E2" s="1" t="s">
        <v>53</v>
      </c>
      <c r="F2" s="1" t="s">
        <v>53</v>
      </c>
      <c r="G2" s="3" t="s">
        <v>45</v>
      </c>
      <c r="H2" s="1" t="s">
        <v>54</v>
      </c>
      <c r="I2" s="1" t="s">
        <v>55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14</v>
      </c>
      <c r="P2" s="1" t="s">
        <v>20</v>
      </c>
      <c r="Q2" s="1" t="s">
        <v>17</v>
      </c>
      <c r="R2" s="1" t="s">
        <v>29</v>
      </c>
      <c r="S2" s="1" t="s">
        <v>42</v>
      </c>
      <c r="T2" s="7" t="s">
        <v>79</v>
      </c>
      <c r="U2" s="7" t="s">
        <v>79</v>
      </c>
      <c r="V2" s="1" t="s">
        <v>37</v>
      </c>
      <c r="W2" s="1" t="s">
        <v>49</v>
      </c>
      <c r="X2" s="1" t="s">
        <v>43</v>
      </c>
      <c r="Y2" s="1" t="str">
        <f>H2</f>
        <v>10 701 W GEORGIA ST</v>
      </c>
      <c r="Z2" s="1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workbookViewId="0">
      <selection activeCell="C3" sqref="C3"/>
    </sheetView>
  </sheetViews>
  <sheetFormatPr defaultRowHeight="15"/>
  <sheetData>
    <row r="1" spans="1:26" s="1" customFormat="1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</row>
    <row r="2" spans="1:26" s="1" customFormat="1" ht="90">
      <c r="A2" s="5" t="s">
        <v>26</v>
      </c>
      <c r="B2" s="1" t="s">
        <v>33</v>
      </c>
      <c r="C2" s="1" t="s">
        <v>58</v>
      </c>
      <c r="D2" s="1" t="s">
        <v>57</v>
      </c>
      <c r="E2" s="1" t="s">
        <v>53</v>
      </c>
      <c r="F2" s="1" t="s">
        <v>53</v>
      </c>
      <c r="G2" s="3" t="s">
        <v>45</v>
      </c>
      <c r="H2" s="1" t="s">
        <v>54</v>
      </c>
      <c r="I2" s="1" t="s">
        <v>55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14</v>
      </c>
      <c r="P2" s="1" t="s">
        <v>20</v>
      </c>
      <c r="Q2" s="1" t="s">
        <v>17</v>
      </c>
      <c r="R2" s="1" t="s">
        <v>29</v>
      </c>
      <c r="S2" s="1" t="s">
        <v>42</v>
      </c>
      <c r="T2" s="7" t="s">
        <v>79</v>
      </c>
      <c r="U2" s="7" t="s">
        <v>79</v>
      </c>
      <c r="V2" s="1" t="s">
        <v>37</v>
      </c>
      <c r="W2" s="1" t="s">
        <v>49</v>
      </c>
      <c r="X2" s="1" t="s">
        <v>43</v>
      </c>
      <c r="Y2" s="1" t="str">
        <f>H2</f>
        <v>10 701 W GEORGIA ST</v>
      </c>
      <c r="Z2" s="1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Z2"/>
  <sheetViews>
    <sheetView workbookViewId="0">
      <selection sqref="A1:XFD1048576"/>
    </sheetView>
  </sheetViews>
  <sheetFormatPr defaultRowHeight="15"/>
  <sheetData>
    <row r="1" spans="1:26" s="1" customFormat="1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</row>
    <row r="2" spans="1:26" s="1" customFormat="1" ht="90">
      <c r="A2" s="5" t="s">
        <v>26</v>
      </c>
      <c r="B2" s="1" t="s">
        <v>33</v>
      </c>
      <c r="C2" s="1" t="s">
        <v>58</v>
      </c>
      <c r="D2" s="1" t="s">
        <v>57</v>
      </c>
      <c r="E2" s="1" t="s">
        <v>53</v>
      </c>
      <c r="F2" s="1" t="s">
        <v>53</v>
      </c>
      <c r="G2" s="3" t="s">
        <v>45</v>
      </c>
      <c r="H2" s="1" t="s">
        <v>54</v>
      </c>
      <c r="I2" s="1" t="s">
        <v>55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14</v>
      </c>
      <c r="P2" s="1" t="s">
        <v>20</v>
      </c>
      <c r="Q2" s="1" t="s">
        <v>17</v>
      </c>
      <c r="R2" s="1" t="s">
        <v>29</v>
      </c>
      <c r="S2" s="1" t="s">
        <v>42</v>
      </c>
      <c r="T2" s="7" t="s">
        <v>79</v>
      </c>
      <c r="U2" s="7" t="s">
        <v>79</v>
      </c>
      <c r="V2" s="1" t="s">
        <v>37</v>
      </c>
      <c r="W2" s="1" t="s">
        <v>49</v>
      </c>
      <c r="X2" s="1" t="s">
        <v>43</v>
      </c>
      <c r="Y2" s="1" t="str">
        <f>H2</f>
        <v>10 701 W GEORGIA ST</v>
      </c>
      <c r="Z2" s="1" t="s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L2"/>
  <sheetViews>
    <sheetView zoomScale="160" zoomScaleNormal="160" workbookViewId="0">
      <pane ySplit="1" topLeftCell="A2" activePane="bottomLeft" state="frozen"/>
      <selection pane="bottomLeft" activeCell="H2" sqref="H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4" width="11.5703125" style="1"/>
    <col min="25" max="25" width="17.7109375" style="1" customWidth="1"/>
    <col min="26" max="16384" width="11.5703125" style="1"/>
  </cols>
  <sheetData>
    <row r="1" spans="1:38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209</v>
      </c>
      <c r="P1" s="1" t="s">
        <v>210</v>
      </c>
      <c r="Q1" s="1" t="s">
        <v>212</v>
      </c>
      <c r="R1" s="1" t="s">
        <v>211</v>
      </c>
      <c r="S1" s="1" t="s">
        <v>226</v>
      </c>
      <c r="T1" s="1" t="s">
        <v>213</v>
      </c>
      <c r="U1" s="1" t="s">
        <v>214</v>
      </c>
      <c r="V1" s="1" t="s">
        <v>41</v>
      </c>
      <c r="W1" s="1" t="s">
        <v>63</v>
      </c>
      <c r="X1" s="1" t="s">
        <v>77</v>
      </c>
      <c r="Y1" s="1" t="s">
        <v>21</v>
      </c>
      <c r="Z1" s="1" t="s">
        <v>28</v>
      </c>
      <c r="AA1" s="1" t="s">
        <v>22</v>
      </c>
      <c r="AB1" s="1" t="s">
        <v>23</v>
      </c>
      <c r="AC1" s="1" t="s">
        <v>93</v>
      </c>
      <c r="AD1" s="1" t="s">
        <v>111</v>
      </c>
      <c r="AE1" s="1" t="s">
        <v>185</v>
      </c>
      <c r="AF1" s="1" t="s">
        <v>187</v>
      </c>
      <c r="AG1" s="1" t="s">
        <v>219</v>
      </c>
      <c r="AH1" s="1" t="s">
        <v>220</v>
      </c>
      <c r="AI1" s="1" t="s">
        <v>207</v>
      </c>
      <c r="AJ1" s="1" t="s">
        <v>222</v>
      </c>
      <c r="AK1" s="1" t="s">
        <v>223</v>
      </c>
      <c r="AL1" s="1" t="s">
        <v>252</v>
      </c>
    </row>
    <row r="2" spans="1:38" s="12" customFormat="1" ht="150">
      <c r="A2" s="5" t="s">
        <v>26</v>
      </c>
      <c r="B2" s="12" t="s">
        <v>33</v>
      </c>
      <c r="C2" s="12" t="s">
        <v>59</v>
      </c>
      <c r="D2" s="23" t="s">
        <v>34</v>
      </c>
      <c r="E2" s="12" t="s">
        <v>255</v>
      </c>
      <c r="F2" s="12" t="s">
        <v>255</v>
      </c>
      <c r="G2" s="12" t="s">
        <v>254</v>
      </c>
      <c r="H2" s="12" t="s">
        <v>297</v>
      </c>
      <c r="I2" s="12" t="s">
        <v>253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231</v>
      </c>
      <c r="Q2" s="12" t="s">
        <v>97</v>
      </c>
      <c r="R2" s="1" t="s">
        <v>188</v>
      </c>
      <c r="S2" s="1" t="s">
        <v>60</v>
      </c>
      <c r="T2" s="1" t="s">
        <v>61</v>
      </c>
      <c r="U2" s="1" t="s">
        <v>215</v>
      </c>
      <c r="W2" s="7" t="s">
        <v>232</v>
      </c>
      <c r="X2" s="22">
        <v>11.33</v>
      </c>
      <c r="Y2" s="12" t="s">
        <v>224</v>
      </c>
      <c r="Z2" s="12" t="s">
        <v>48</v>
      </c>
      <c r="AA2" s="12" t="s">
        <v>225</v>
      </c>
      <c r="AB2" s="12" t="str">
        <f>H2</f>
        <v xml:space="preserve">191 BUCHANAN </v>
      </c>
      <c r="AC2" s="12" t="s">
        <v>142</v>
      </c>
      <c r="AE2" s="7" t="s">
        <v>64</v>
      </c>
      <c r="AF2" s="12">
        <v>3.6</v>
      </c>
      <c r="AG2" s="12" t="str">
        <f>P2</f>
        <v>Smart Automation Plus Video</v>
      </c>
      <c r="AH2" s="17" t="s">
        <v>79</v>
      </c>
      <c r="AI2" s="12" t="str">
        <f>T2</f>
        <v>LivingWell Companion Go</v>
      </c>
      <c r="AJ2" s="12" t="s">
        <v>227</v>
      </c>
      <c r="AK2" s="12" t="s">
        <v>228</v>
      </c>
      <c r="AL2" s="1" t="str">
        <f>T2</f>
        <v>LivingWell Companion Go</v>
      </c>
    </row>
  </sheetData>
  <hyperlinks>
    <hyperlink ref="D2" r:id="rId1"/>
  </hyperlinks>
  <pageMargins left="0.7" right="0.7" top="0.75" bottom="0.75" header="0.3" footer="0.3"/>
  <pageSetup paperSize="9" orientation="portrait" horizontalDpi="90" verticalDpi="9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Z2"/>
  <sheetViews>
    <sheetView workbookViewId="0">
      <selection sqref="A1:XFD1048576"/>
    </sheetView>
  </sheetViews>
  <sheetFormatPr defaultRowHeight="15"/>
  <sheetData>
    <row r="1" spans="1:26" s="1" customFormat="1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</row>
    <row r="2" spans="1:26" s="1" customFormat="1" ht="90">
      <c r="A2" s="5" t="s">
        <v>26</v>
      </c>
      <c r="B2" s="1" t="s">
        <v>33</v>
      </c>
      <c r="C2" s="1" t="s">
        <v>58</v>
      </c>
      <c r="D2" s="1" t="s">
        <v>57</v>
      </c>
      <c r="E2" s="1" t="s">
        <v>53</v>
      </c>
      <c r="F2" s="1" t="s">
        <v>53</v>
      </c>
      <c r="G2" s="3" t="s">
        <v>45</v>
      </c>
      <c r="H2" s="1" t="s">
        <v>54</v>
      </c>
      <c r="I2" s="1" t="s">
        <v>55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14</v>
      </c>
      <c r="P2" s="1" t="s">
        <v>20</v>
      </c>
      <c r="Q2" s="1" t="s">
        <v>17</v>
      </c>
      <c r="R2" s="1" t="s">
        <v>29</v>
      </c>
      <c r="S2" s="1" t="s">
        <v>42</v>
      </c>
      <c r="T2" s="7" t="s">
        <v>79</v>
      </c>
      <c r="U2" s="7" t="s">
        <v>79</v>
      </c>
      <c r="V2" s="1" t="s">
        <v>37</v>
      </c>
      <c r="W2" s="1" t="s">
        <v>49</v>
      </c>
      <c r="X2" s="1" t="s">
        <v>43</v>
      </c>
      <c r="Y2" s="1" t="str">
        <f>H2</f>
        <v>10 701 W GEORGIA ST</v>
      </c>
      <c r="Z2" s="1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I2"/>
  <sheetViews>
    <sheetView topLeftCell="E1" workbookViewId="0">
      <selection activeCell="X2" sqref="X2"/>
    </sheetView>
  </sheetViews>
  <sheetFormatPr defaultRowHeight="15"/>
  <sheetData>
    <row r="1" spans="1:35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71</v>
      </c>
      <c r="AD1" s="1" t="s">
        <v>72</v>
      </c>
      <c r="AE1" s="1" t="s">
        <v>63</v>
      </c>
      <c r="AF1" s="1" t="s">
        <v>21</v>
      </c>
      <c r="AG1" s="1" t="s">
        <v>28</v>
      </c>
      <c r="AH1" s="1" t="s">
        <v>87</v>
      </c>
      <c r="AI1" s="1"/>
    </row>
    <row r="2" spans="1:35" ht="105">
      <c r="A2" s="3" t="s">
        <v>26</v>
      </c>
      <c r="B2" s="1" t="s">
        <v>33</v>
      </c>
      <c r="C2" s="1" t="s">
        <v>58</v>
      </c>
      <c r="D2" s="1" t="s">
        <v>57</v>
      </c>
      <c r="E2" s="1" t="s">
        <v>52</v>
      </c>
      <c r="F2" s="1" t="s">
        <v>52</v>
      </c>
      <c r="G2" s="1" t="s">
        <v>44</v>
      </c>
      <c r="H2" s="1" t="s">
        <v>74</v>
      </c>
      <c r="I2" s="1" t="s">
        <v>74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14</v>
      </c>
      <c r="P2" s="1" t="s">
        <v>20</v>
      </c>
      <c r="Q2" s="1" t="s">
        <v>17</v>
      </c>
      <c r="R2" s="1" t="s">
        <v>19</v>
      </c>
      <c r="S2" s="1" t="s">
        <v>42</v>
      </c>
      <c r="T2" s="1" t="s">
        <v>37</v>
      </c>
      <c r="U2" s="1" t="s">
        <v>65</v>
      </c>
      <c r="V2" t="s">
        <v>76</v>
      </c>
      <c r="W2" s="1" t="s">
        <v>88</v>
      </c>
      <c r="X2" s="1" t="s">
        <v>25</v>
      </c>
      <c r="Y2" s="1" t="s">
        <v>75</v>
      </c>
      <c r="Z2" s="1" t="s">
        <v>32</v>
      </c>
      <c r="AA2" s="1" t="s">
        <v>31</v>
      </c>
      <c r="AB2" s="1" t="s">
        <v>60</v>
      </c>
      <c r="AC2" s="1" t="s">
        <v>61</v>
      </c>
      <c r="AD2" s="1" t="s">
        <v>70</v>
      </c>
      <c r="AE2" s="7" t="s">
        <v>79</v>
      </c>
      <c r="AF2" s="1" t="s">
        <v>37</v>
      </c>
      <c r="AG2" s="1" t="s">
        <v>73</v>
      </c>
      <c r="AH2" s="1" t="s">
        <v>78</v>
      </c>
      <c r="AI2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I2"/>
  <sheetViews>
    <sheetView workbookViewId="0">
      <selection activeCell="B1" sqref="B1"/>
    </sheetView>
  </sheetViews>
  <sheetFormatPr defaultRowHeight="15"/>
  <sheetData>
    <row r="1" spans="1:35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41</v>
      </c>
      <c r="S1" s="1" t="s">
        <v>21</v>
      </c>
      <c r="T1" s="1" t="s">
        <v>28</v>
      </c>
      <c r="U1" s="1" t="s">
        <v>22</v>
      </c>
      <c r="V1" s="1" t="s">
        <v>23</v>
      </c>
      <c r="W1" s="1" t="s">
        <v>24</v>
      </c>
      <c r="X1" s="1" t="s">
        <v>63</v>
      </c>
      <c r="Y1" s="1" t="s">
        <v>21</v>
      </c>
      <c r="Z1" s="1" t="s">
        <v>28</v>
      </c>
      <c r="AA1" s="1" t="s">
        <v>87</v>
      </c>
      <c r="AB1" s="1" t="s">
        <v>198</v>
      </c>
      <c r="AC1" s="1" t="s">
        <v>155</v>
      </c>
      <c r="AD1" s="1" t="s">
        <v>77</v>
      </c>
      <c r="AE1" s="1" t="s">
        <v>63</v>
      </c>
      <c r="AF1" s="1" t="s">
        <v>21</v>
      </c>
      <c r="AG1" s="1" t="s">
        <v>28</v>
      </c>
      <c r="AH1" s="1" t="s">
        <v>87</v>
      </c>
      <c r="AI1" s="1"/>
    </row>
    <row r="2" spans="1:35" ht="90">
      <c r="A2" s="3" t="s">
        <v>26</v>
      </c>
      <c r="B2" s="1" t="s">
        <v>33</v>
      </c>
      <c r="C2" s="1" t="s">
        <v>58</v>
      </c>
      <c r="D2" s="1" t="s">
        <v>57</v>
      </c>
      <c r="E2" s="1" t="s">
        <v>81</v>
      </c>
      <c r="F2" s="1" t="s">
        <v>81</v>
      </c>
      <c r="G2" s="1" t="s">
        <v>45</v>
      </c>
      <c r="H2" s="1" t="s">
        <v>199</v>
      </c>
      <c r="I2" s="1" t="s">
        <v>199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60</v>
      </c>
      <c r="P2" s="1" t="s">
        <v>61</v>
      </c>
      <c r="Q2" s="1" t="s">
        <v>70</v>
      </c>
      <c r="R2" s="1" t="s">
        <v>42</v>
      </c>
      <c r="S2" s="1" t="s">
        <v>37</v>
      </c>
      <c r="T2" s="1" t="s">
        <v>65</v>
      </c>
      <c r="U2" t="s">
        <v>76</v>
      </c>
      <c r="V2" s="1" t="str">
        <f>H2</f>
        <v xml:space="preserve"> 1201 GOVERNMENT AVE, MERRITT, BC</v>
      </c>
      <c r="W2" s="1" t="s">
        <v>25</v>
      </c>
      <c r="X2" s="7" t="s">
        <v>64</v>
      </c>
      <c r="Y2" s="1" t="s">
        <v>37</v>
      </c>
      <c r="Z2" s="1" t="s">
        <v>73</v>
      </c>
      <c r="AA2" s="1" t="s">
        <v>78</v>
      </c>
      <c r="AB2" s="16" t="s">
        <v>157</v>
      </c>
      <c r="AC2" s="6" t="s">
        <v>200</v>
      </c>
      <c r="AD2" s="7" t="s">
        <v>159</v>
      </c>
      <c r="AE2" s="7" t="s">
        <v>79</v>
      </c>
      <c r="AF2" s="1" t="s">
        <v>37</v>
      </c>
      <c r="AG2" s="1" t="s">
        <v>73</v>
      </c>
      <c r="AH2" s="1" t="s">
        <v>78</v>
      </c>
      <c r="AI2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I2"/>
  <sheetViews>
    <sheetView tabSelected="1" workbookViewId="0">
      <selection activeCell="H2" sqref="H2"/>
    </sheetView>
  </sheetViews>
  <sheetFormatPr defaultRowHeight="15"/>
  <sheetData>
    <row r="1" spans="1:35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71</v>
      </c>
      <c r="AD1" s="1" t="s">
        <v>72</v>
      </c>
      <c r="AE1" s="1" t="s">
        <v>63</v>
      </c>
      <c r="AF1" s="1" t="s">
        <v>21</v>
      </c>
      <c r="AG1" s="1" t="s">
        <v>28</v>
      </c>
      <c r="AH1" s="1" t="s">
        <v>87</v>
      </c>
      <c r="AI1" s="1" t="s">
        <v>77</v>
      </c>
    </row>
    <row r="2" spans="1:35" ht="90">
      <c r="A2" s="3" t="s">
        <v>26</v>
      </c>
      <c r="B2" s="1" t="s">
        <v>33</v>
      </c>
      <c r="C2" s="1" t="s">
        <v>58</v>
      </c>
      <c r="D2" s="1" t="s">
        <v>57</v>
      </c>
      <c r="E2" s="1" t="s">
        <v>31</v>
      </c>
      <c r="F2" s="1" t="s">
        <v>31</v>
      </c>
      <c r="G2" s="1" t="s">
        <v>32</v>
      </c>
      <c r="H2" s="1" t="s">
        <v>75</v>
      </c>
      <c r="I2" s="1" t="s">
        <v>313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14</v>
      </c>
      <c r="P2" s="1" t="s">
        <v>20</v>
      </c>
      <c r="Q2" s="1" t="s">
        <v>17</v>
      </c>
      <c r="R2" s="1" t="s">
        <v>19</v>
      </c>
      <c r="S2" s="1" t="s">
        <v>42</v>
      </c>
      <c r="T2" s="1" t="s">
        <v>37</v>
      </c>
      <c r="U2" s="1" t="s">
        <v>65</v>
      </c>
      <c r="V2" t="s">
        <v>76</v>
      </c>
      <c r="W2" s="1" t="s">
        <v>88</v>
      </c>
      <c r="X2" s="1" t="s">
        <v>25</v>
      </c>
      <c r="Y2" s="1" t="s">
        <v>75</v>
      </c>
      <c r="Z2" s="1" t="s">
        <v>32</v>
      </c>
      <c r="AA2" s="1" t="s">
        <v>31</v>
      </c>
      <c r="AB2" s="1" t="s">
        <v>60</v>
      </c>
      <c r="AC2" s="1" t="s">
        <v>61</v>
      </c>
      <c r="AD2" s="1" t="s">
        <v>70</v>
      </c>
      <c r="AE2" s="7" t="s">
        <v>113</v>
      </c>
      <c r="AF2" s="1" t="s">
        <v>37</v>
      </c>
      <c r="AG2" s="1" t="s">
        <v>73</v>
      </c>
      <c r="AH2" s="1" t="s">
        <v>78</v>
      </c>
      <c r="AI2" s="11" t="s">
        <v>138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G2"/>
  <sheetViews>
    <sheetView topLeftCell="S1" workbookViewId="0">
      <selection activeCell="AA2" sqref="AA2"/>
    </sheetView>
  </sheetViews>
  <sheetFormatPr defaultRowHeight="15"/>
  <cols>
    <col min="1" max="1" width="22" bestFit="1" customWidth="1"/>
    <col min="2" max="2" width="27.42578125" bestFit="1" customWidth="1"/>
    <col min="3" max="3" width="26.5703125" bestFit="1" customWidth="1"/>
    <col min="4" max="4" width="42.42578125" bestFit="1" customWidth="1"/>
    <col min="5" max="5" width="9.42578125" bestFit="1" customWidth="1"/>
    <col min="6" max="6" width="12.140625" bestFit="1" customWidth="1"/>
    <col min="7" max="7" width="14.140625" bestFit="1" customWidth="1"/>
    <col min="8" max="8" width="19.85546875" bestFit="1" customWidth="1"/>
    <col min="9" max="9" width="33.5703125" bestFit="1" customWidth="1"/>
    <col min="10" max="10" width="27.85546875" bestFit="1" customWidth="1"/>
    <col min="11" max="11" width="15.7109375" bestFit="1" customWidth="1"/>
    <col min="12" max="12" width="12.85546875" bestFit="1" customWidth="1"/>
    <col min="13" max="13" width="21.5703125" bestFit="1" customWidth="1"/>
    <col min="14" max="14" width="19.42578125" bestFit="1" customWidth="1"/>
    <col min="15" max="15" width="13.5703125" bestFit="1" customWidth="1"/>
    <col min="16" max="16" width="24.140625" bestFit="1" customWidth="1"/>
    <col min="17" max="17" width="20.42578125" bestFit="1" customWidth="1"/>
    <col min="18" max="18" width="17.42578125" bestFit="1" customWidth="1"/>
    <col min="19" max="19" width="22.85546875" bestFit="1" customWidth="1"/>
    <col min="20" max="20" width="22" bestFit="1" customWidth="1"/>
    <col min="21" max="21" width="26" bestFit="1" customWidth="1"/>
    <col min="22" max="22" width="19.7109375" bestFit="1" customWidth="1"/>
    <col min="23" max="23" width="16.140625" bestFit="1" customWidth="1"/>
    <col min="24" max="24" width="16.85546875" bestFit="1" customWidth="1"/>
    <col min="25" max="25" width="33.140625" bestFit="1" customWidth="1"/>
    <col min="26" max="26" width="28.28515625" bestFit="1" customWidth="1"/>
    <col min="27" max="27" width="26.5703125" bestFit="1" customWidth="1"/>
    <col min="28" max="28" width="29.42578125" bestFit="1" customWidth="1"/>
    <col min="29" max="29" width="26.28515625" bestFit="1" customWidth="1"/>
    <col min="30" max="30" width="17.7109375" bestFit="1" customWidth="1"/>
    <col min="31" max="31" width="16.42578125" bestFit="1" customWidth="1"/>
    <col min="32" max="32" width="19.7109375" bestFit="1" customWidth="1"/>
    <col min="33" max="33" width="25.28515625" bestFit="1" customWidth="1"/>
  </cols>
  <sheetData>
    <row r="1" spans="1:33" s="15" customFormat="1">
      <c r="A1" s="15" t="s">
        <v>27</v>
      </c>
      <c r="B1" s="15" t="s">
        <v>5</v>
      </c>
      <c r="C1" s="15" t="s">
        <v>6</v>
      </c>
      <c r="D1" s="15" t="s">
        <v>7</v>
      </c>
      <c r="E1" s="15" t="s">
        <v>0</v>
      </c>
      <c r="F1" s="15" t="s">
        <v>3</v>
      </c>
      <c r="G1" s="15" t="s">
        <v>1</v>
      </c>
      <c r="H1" s="15" t="s">
        <v>2</v>
      </c>
      <c r="I1" s="15" t="s">
        <v>4</v>
      </c>
      <c r="J1" s="15" t="s">
        <v>38</v>
      </c>
      <c r="K1" s="15" t="s">
        <v>8</v>
      </c>
      <c r="L1" s="15" t="s">
        <v>9</v>
      </c>
      <c r="M1" s="15" t="s">
        <v>10</v>
      </c>
      <c r="N1" s="15" t="s">
        <v>12</v>
      </c>
      <c r="O1" s="15" t="s">
        <v>13</v>
      </c>
      <c r="P1" s="15" t="s">
        <v>16</v>
      </c>
      <c r="Q1" s="15" t="s">
        <v>18</v>
      </c>
      <c r="R1" s="15" t="s">
        <v>41</v>
      </c>
      <c r="S1" s="15" t="s">
        <v>63</v>
      </c>
      <c r="T1" s="15" t="s">
        <v>77</v>
      </c>
      <c r="U1" s="15" t="s">
        <v>21</v>
      </c>
      <c r="V1" s="15" t="s">
        <v>28</v>
      </c>
      <c r="W1" s="15" t="s">
        <v>22</v>
      </c>
      <c r="X1" s="15" t="s">
        <v>23</v>
      </c>
      <c r="Y1" s="15" t="s">
        <v>24</v>
      </c>
      <c r="Z1" s="15" t="s">
        <v>149</v>
      </c>
      <c r="AA1" s="15" t="s">
        <v>91</v>
      </c>
      <c r="AB1" s="15" t="s">
        <v>92</v>
      </c>
      <c r="AC1" s="15" t="s">
        <v>93</v>
      </c>
      <c r="AD1" s="15" t="s">
        <v>111</v>
      </c>
      <c r="AE1" s="15" t="s">
        <v>140</v>
      </c>
      <c r="AF1" s="15" t="s">
        <v>144</v>
      </c>
      <c r="AG1" s="15" t="s">
        <v>145</v>
      </c>
    </row>
    <row r="2" spans="1:33" ht="30">
      <c r="A2" t="s">
        <v>26</v>
      </c>
      <c r="B2" s="1" t="s">
        <v>33</v>
      </c>
      <c r="C2" t="s">
        <v>59</v>
      </c>
      <c r="D2" t="s">
        <v>34</v>
      </c>
      <c r="E2" t="s">
        <v>81</v>
      </c>
      <c r="F2" t="s">
        <v>81</v>
      </c>
      <c r="G2" t="s">
        <v>45</v>
      </c>
      <c r="H2" t="s">
        <v>81</v>
      </c>
      <c r="I2" t="s">
        <v>151</v>
      </c>
      <c r="J2" t="s">
        <v>39</v>
      </c>
      <c r="K2" t="s">
        <v>46</v>
      </c>
      <c r="L2">
        <v>20</v>
      </c>
      <c r="M2" t="s">
        <v>35</v>
      </c>
      <c r="N2" t="s">
        <v>36</v>
      </c>
      <c r="O2" t="s">
        <v>60</v>
      </c>
      <c r="P2" t="s">
        <v>61</v>
      </c>
      <c r="Q2" s="1" t="s">
        <v>62</v>
      </c>
      <c r="S2" s="14">
        <v>55</v>
      </c>
      <c r="T2" s="14">
        <v>2.75</v>
      </c>
      <c r="U2" t="s">
        <v>37</v>
      </c>
      <c r="V2" t="s">
        <v>48</v>
      </c>
      <c r="W2" t="s">
        <v>50</v>
      </c>
      <c r="X2" t="s">
        <v>81</v>
      </c>
      <c r="Y2" t="s">
        <v>148</v>
      </c>
      <c r="Z2" s="6" t="s">
        <v>150</v>
      </c>
      <c r="AA2" t="s">
        <v>147</v>
      </c>
      <c r="AB2" s="6" t="s">
        <v>142</v>
      </c>
      <c r="AC2" s="6" t="s">
        <v>142</v>
      </c>
      <c r="AE2" t="s">
        <v>141</v>
      </c>
      <c r="AF2" t="s">
        <v>136</v>
      </c>
      <c r="AG2" t="s">
        <v>20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I2"/>
  <sheetViews>
    <sheetView topLeftCell="V1" workbookViewId="0">
      <selection activeCell="AC2" sqref="AC2"/>
    </sheetView>
  </sheetViews>
  <sheetFormatPr defaultRowHeight="15"/>
  <sheetData>
    <row r="1" spans="1:35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71</v>
      </c>
      <c r="AD1" s="1" t="s">
        <v>72</v>
      </c>
      <c r="AE1" s="1" t="s">
        <v>63</v>
      </c>
      <c r="AF1" s="1" t="s">
        <v>21</v>
      </c>
      <c r="AG1" s="1" t="s">
        <v>28</v>
      </c>
      <c r="AH1" s="1" t="s">
        <v>87</v>
      </c>
      <c r="AI1" s="1" t="s">
        <v>77</v>
      </c>
    </row>
    <row r="2" spans="1:35" ht="90">
      <c r="A2" s="3" t="s">
        <v>26</v>
      </c>
      <c r="B2" s="1" t="s">
        <v>33</v>
      </c>
      <c r="C2" s="1" t="s">
        <v>58</v>
      </c>
      <c r="D2" s="1" t="s">
        <v>57</v>
      </c>
      <c r="E2" s="1" t="s">
        <v>81</v>
      </c>
      <c r="F2" s="1" t="s">
        <v>81</v>
      </c>
      <c r="G2" s="1" t="s">
        <v>44</v>
      </c>
      <c r="H2" s="1" t="s">
        <v>204</v>
      </c>
      <c r="I2" s="1" t="s">
        <v>204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14</v>
      </c>
      <c r="P2" s="1" t="s">
        <v>20</v>
      </c>
      <c r="Q2" s="1" t="s">
        <v>167</v>
      </c>
      <c r="R2" s="1" t="s">
        <v>19</v>
      </c>
      <c r="S2" s="1" t="s">
        <v>42</v>
      </c>
      <c r="T2" s="1" t="s">
        <v>37</v>
      </c>
      <c r="U2" s="1" t="s">
        <v>65</v>
      </c>
      <c r="V2" t="s">
        <v>76</v>
      </c>
      <c r="W2" s="1" t="s">
        <v>88</v>
      </c>
      <c r="X2" s="1" t="s">
        <v>25</v>
      </c>
      <c r="Y2" s="1" t="s">
        <v>75</v>
      </c>
      <c r="Z2" s="1" t="s">
        <v>32</v>
      </c>
      <c r="AA2" s="1" t="s">
        <v>31</v>
      </c>
      <c r="AB2" s="1" t="s">
        <v>60</v>
      </c>
      <c r="AC2" s="1" t="s">
        <v>61</v>
      </c>
      <c r="AD2" s="1" t="s">
        <v>70</v>
      </c>
      <c r="AE2" s="25" t="s">
        <v>295</v>
      </c>
      <c r="AF2" s="1" t="s">
        <v>37</v>
      </c>
      <c r="AG2" s="1" t="s">
        <v>73</v>
      </c>
      <c r="AH2" s="1" t="s">
        <v>78</v>
      </c>
      <c r="AI2" s="11" t="s">
        <v>268</v>
      </c>
    </row>
  </sheetData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F2"/>
  <sheetViews>
    <sheetView topLeftCell="H1" workbookViewId="0">
      <selection activeCell="Q2" sqref="Q2"/>
    </sheetView>
  </sheetViews>
  <sheetFormatPr defaultRowHeight="15"/>
  <cols>
    <col min="29" max="29" width="9.140625" style="6"/>
  </cols>
  <sheetData>
    <row r="1" spans="1:32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63</v>
      </c>
      <c r="Z1" s="1" t="s">
        <v>77</v>
      </c>
      <c r="AA1" s="1" t="s">
        <v>21</v>
      </c>
      <c r="AB1" s="1" t="s">
        <v>28</v>
      </c>
      <c r="AC1" s="1" t="s">
        <v>154</v>
      </c>
      <c r="AD1" s="1" t="s">
        <v>155</v>
      </c>
      <c r="AE1" s="1" t="s">
        <v>217</v>
      </c>
      <c r="AF1" s="1" t="s">
        <v>153</v>
      </c>
    </row>
    <row r="2" spans="1:32" ht="409.5">
      <c r="A2" s="3" t="s">
        <v>26</v>
      </c>
      <c r="B2" s="1" t="s">
        <v>33</v>
      </c>
      <c r="C2" s="1" t="s">
        <v>58</v>
      </c>
      <c r="D2" s="1" t="s">
        <v>57</v>
      </c>
      <c r="E2" s="1" t="s">
        <v>52</v>
      </c>
      <c r="F2" s="1" t="s">
        <v>52</v>
      </c>
      <c r="G2" s="1" t="s">
        <v>44</v>
      </c>
      <c r="H2" s="1" t="s">
        <v>163</v>
      </c>
      <c r="I2" s="1" t="s">
        <v>163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156</v>
      </c>
      <c r="P2" s="1" t="s">
        <v>20</v>
      </c>
      <c r="Q2" s="1" t="s">
        <v>164</v>
      </c>
      <c r="R2" s="1" t="s">
        <v>19</v>
      </c>
      <c r="S2" s="1" t="s">
        <v>42</v>
      </c>
      <c r="T2" s="1" t="s">
        <v>37</v>
      </c>
      <c r="U2" s="1" t="s">
        <v>65</v>
      </c>
      <c r="V2" t="s">
        <v>76</v>
      </c>
      <c r="W2" s="1" t="s">
        <v>163</v>
      </c>
      <c r="X2" s="1" t="str">
        <f>Q2</f>
        <v>Secure Plus Video</v>
      </c>
      <c r="Y2" s="7" t="s">
        <v>161</v>
      </c>
      <c r="Z2" s="7" t="s">
        <v>159</v>
      </c>
      <c r="AA2" s="1" t="s">
        <v>37</v>
      </c>
      <c r="AB2" s="1" t="s">
        <v>73</v>
      </c>
      <c r="AC2" s="16" t="s">
        <v>216</v>
      </c>
      <c r="AD2" s="6" t="s">
        <v>158</v>
      </c>
      <c r="AE2" s="6" t="s">
        <v>218</v>
      </c>
      <c r="AF2">
        <v>3.35</v>
      </c>
    </row>
  </sheetData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H2"/>
  <sheetViews>
    <sheetView topLeftCell="A2" workbookViewId="0">
      <selection activeCell="J2" sqref="J2"/>
    </sheetView>
  </sheetViews>
  <sheetFormatPr defaultRowHeight="15"/>
  <cols>
    <col min="29" max="29" width="9.140625" style="6"/>
    <col min="33" max="34" width="9.140625" style="6"/>
  </cols>
  <sheetData>
    <row r="1" spans="1:34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63</v>
      </c>
      <c r="Z1" s="1" t="s">
        <v>77</v>
      </c>
      <c r="AA1" s="1" t="s">
        <v>21</v>
      </c>
      <c r="AB1" s="1" t="s">
        <v>28</v>
      </c>
      <c r="AC1" s="1" t="s">
        <v>154</v>
      </c>
      <c r="AD1" s="1" t="s">
        <v>155</v>
      </c>
      <c r="AE1" s="1" t="s">
        <v>217</v>
      </c>
      <c r="AF1" s="1" t="s">
        <v>153</v>
      </c>
      <c r="AG1" s="1" t="s">
        <v>249</v>
      </c>
      <c r="AH1" s="1" t="s">
        <v>250</v>
      </c>
    </row>
    <row r="2" spans="1:34" ht="409.5">
      <c r="A2" s="3" t="s">
        <v>26</v>
      </c>
      <c r="B2" s="1" t="s">
        <v>33</v>
      </c>
      <c r="C2" s="1" t="s">
        <v>58</v>
      </c>
      <c r="D2" s="1" t="s">
        <v>57</v>
      </c>
      <c r="E2" s="1" t="s">
        <v>52</v>
      </c>
      <c r="F2" s="1" t="s">
        <v>52</v>
      </c>
      <c r="G2" s="1" t="s">
        <v>44</v>
      </c>
      <c r="H2" s="1" t="s">
        <v>305</v>
      </c>
      <c r="I2" s="1" t="s">
        <v>305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156</v>
      </c>
      <c r="P2" s="1" t="s">
        <v>97</v>
      </c>
      <c r="Q2" s="1" t="s">
        <v>251</v>
      </c>
      <c r="R2" s="1" t="s">
        <v>19</v>
      </c>
      <c r="S2" s="1" t="s">
        <v>42</v>
      </c>
      <c r="T2" s="1" t="s">
        <v>37</v>
      </c>
      <c r="U2" s="1" t="s">
        <v>65</v>
      </c>
      <c r="V2" t="s">
        <v>76</v>
      </c>
      <c r="W2" s="1" t="s">
        <v>305</v>
      </c>
      <c r="X2" s="1" t="str">
        <f>Q2</f>
        <v>Smart Automation plus Video</v>
      </c>
      <c r="Y2" s="7" t="s">
        <v>161</v>
      </c>
      <c r="Z2" s="7" t="s">
        <v>159</v>
      </c>
      <c r="AA2" s="1" t="s">
        <v>37</v>
      </c>
      <c r="AB2" s="1" t="s">
        <v>73</v>
      </c>
      <c r="AC2" s="16" t="s">
        <v>216</v>
      </c>
      <c r="AD2" s="6" t="s">
        <v>158</v>
      </c>
      <c r="AE2" s="6" t="s">
        <v>218</v>
      </c>
      <c r="AF2">
        <v>3.1</v>
      </c>
      <c r="AG2" s="6" t="s">
        <v>31</v>
      </c>
      <c r="AH2" s="6" t="s">
        <v>75</v>
      </c>
    </row>
  </sheetData>
  <pageMargins left="0.7" right="0.7" top="0.75" bottom="0.75" header="0.3" footer="0.3"/>
  <pageSetup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Z2"/>
  <sheetViews>
    <sheetView topLeftCell="G1" zoomScale="160" zoomScaleNormal="160" workbookViewId="0">
      <pane ySplit="1" topLeftCell="A2" activePane="bottomLeft" state="frozen"/>
      <selection pane="bottomLeft" activeCell="Q2" sqref="Q2"/>
    </sheetView>
  </sheetViews>
  <sheetFormatPr defaultColWidth="11.5703125" defaultRowHeight="15"/>
  <cols>
    <col min="1" max="1" width="11.5703125" style="3"/>
    <col min="2" max="6" width="11.5703125" style="1"/>
    <col min="7" max="7" width="11.5703125" style="3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26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</row>
    <row r="2" spans="1:26" ht="90">
      <c r="A2" s="3" t="s">
        <v>26</v>
      </c>
      <c r="B2" s="1" t="s">
        <v>33</v>
      </c>
      <c r="C2" s="1" t="s">
        <v>58</v>
      </c>
      <c r="D2" s="1" t="s">
        <v>57</v>
      </c>
      <c r="E2" s="1" t="s">
        <v>31</v>
      </c>
      <c r="F2" s="1" t="s">
        <v>31</v>
      </c>
      <c r="G2" s="3" t="s">
        <v>32</v>
      </c>
      <c r="H2" s="1" t="s">
        <v>287</v>
      </c>
      <c r="I2" s="1" t="s">
        <v>287</v>
      </c>
      <c r="J2" s="1" t="s">
        <v>39</v>
      </c>
      <c r="K2" s="3" t="s">
        <v>11</v>
      </c>
      <c r="L2" s="3">
        <v>21</v>
      </c>
      <c r="M2" s="1" t="s">
        <v>35</v>
      </c>
      <c r="N2" s="1" t="s">
        <v>36</v>
      </c>
      <c r="O2" s="1" t="s">
        <v>14</v>
      </c>
      <c r="P2" s="1" t="s">
        <v>97</v>
      </c>
      <c r="Q2" s="1" t="s">
        <v>288</v>
      </c>
      <c r="R2" s="1" t="s">
        <v>30</v>
      </c>
      <c r="S2" s="1" t="s">
        <v>42</v>
      </c>
      <c r="T2" s="7" t="s">
        <v>98</v>
      </c>
      <c r="U2" s="7" t="s">
        <v>99</v>
      </c>
      <c r="V2" s="1" t="s">
        <v>37</v>
      </c>
      <c r="W2" s="1" t="s">
        <v>40</v>
      </c>
      <c r="X2" s="1" t="s">
        <v>43</v>
      </c>
      <c r="Y2" s="1" t="str">
        <f>H2</f>
        <v>99999 A11021 HWY 28 ASHMONT AB</v>
      </c>
      <c r="Z2" s="2" t="s">
        <v>25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F12"/>
  <sheetViews>
    <sheetView topLeftCell="I1" workbookViewId="0">
      <selection activeCell="W7" sqref="W7"/>
    </sheetView>
  </sheetViews>
  <sheetFormatPr defaultRowHeight="15"/>
  <cols>
    <col min="26" max="26" width="9.140625" style="1"/>
  </cols>
  <sheetData>
    <row r="1" spans="1:32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63</v>
      </c>
      <c r="Z1" s="1" t="s">
        <v>77</v>
      </c>
      <c r="AA1" s="1" t="s">
        <v>21</v>
      </c>
      <c r="AB1" s="1" t="s">
        <v>28</v>
      </c>
      <c r="AC1" s="1" t="s">
        <v>87</v>
      </c>
      <c r="AD1" s="1" t="s">
        <v>100</v>
      </c>
      <c r="AE1" s="1" t="s">
        <v>195</v>
      </c>
      <c r="AF1" s="1"/>
    </row>
    <row r="2" spans="1:32" ht="90">
      <c r="A2" s="5" t="s">
        <v>26</v>
      </c>
      <c r="B2" s="1" t="s">
        <v>33</v>
      </c>
      <c r="C2" s="1" t="s">
        <v>59</v>
      </c>
      <c r="D2" s="1" t="s">
        <v>34</v>
      </c>
      <c r="E2" s="1" t="s">
        <v>81</v>
      </c>
      <c r="F2" s="1" t="s">
        <v>81</v>
      </c>
      <c r="G2" s="1" t="s">
        <v>45</v>
      </c>
      <c r="H2" s="1" t="s">
        <v>86</v>
      </c>
      <c r="I2" s="1" t="s">
        <v>85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60</v>
      </c>
      <c r="P2" s="8" t="str">
        <f>"LivingWell Companion Home - Cellular"</f>
        <v>LivingWell Companion Home - Cellular</v>
      </c>
      <c r="Q2" s="1" t="s">
        <v>62</v>
      </c>
      <c r="R2" s="1" t="s">
        <v>42</v>
      </c>
      <c r="S2" s="7"/>
      <c r="T2" s="7" t="s">
        <v>101</v>
      </c>
      <c r="U2" s="1" t="s">
        <v>37</v>
      </c>
      <c r="V2" s="1" t="s">
        <v>49</v>
      </c>
      <c r="W2" s="1" t="s">
        <v>82</v>
      </c>
      <c r="X2" s="1" t="str">
        <f>O2</f>
        <v>LivingWell</v>
      </c>
      <c r="Y2" s="7" t="s">
        <v>113</v>
      </c>
      <c r="Z2" s="7" t="s">
        <v>137</v>
      </c>
      <c r="AA2" s="1" t="s">
        <v>37</v>
      </c>
      <c r="AB2" s="1" t="s">
        <v>73</v>
      </c>
      <c r="AC2" s="1" t="str">
        <f>I2</f>
        <v>1 ALLEN RD, MERRITT</v>
      </c>
      <c r="AD2" s="21" t="s">
        <v>194</v>
      </c>
      <c r="AE2" s="7" t="s">
        <v>186</v>
      </c>
    </row>
    <row r="12" spans="1:32">
      <c r="Z12" s="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L2"/>
  <sheetViews>
    <sheetView topLeftCell="I1" zoomScale="160" zoomScaleNormal="160" workbookViewId="0">
      <pane ySplit="1" topLeftCell="A2" activePane="bottomLeft" state="frozen"/>
      <selection pane="bottomLeft" activeCell="AL1" sqref="AL1:AL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4" width="11.5703125" style="1"/>
    <col min="25" max="25" width="17.7109375" style="1" customWidth="1"/>
    <col min="26" max="16384" width="11.5703125" style="1"/>
  </cols>
  <sheetData>
    <row r="1" spans="1:38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209</v>
      </c>
      <c r="P1" s="1" t="s">
        <v>210</v>
      </c>
      <c r="Q1" s="1" t="s">
        <v>212</v>
      </c>
      <c r="R1" s="1" t="s">
        <v>211</v>
      </c>
      <c r="S1" s="1" t="s">
        <v>226</v>
      </c>
      <c r="T1" s="1" t="s">
        <v>213</v>
      </c>
      <c r="U1" s="1" t="s">
        <v>214</v>
      </c>
      <c r="V1" s="1" t="s">
        <v>41</v>
      </c>
      <c r="W1" s="1" t="s">
        <v>63</v>
      </c>
      <c r="X1" s="1" t="s">
        <v>77</v>
      </c>
      <c r="Y1" s="1" t="s">
        <v>21</v>
      </c>
      <c r="Z1" s="1" t="s">
        <v>28</v>
      </c>
      <c r="AA1" s="1" t="s">
        <v>22</v>
      </c>
      <c r="AB1" s="1" t="s">
        <v>23</v>
      </c>
      <c r="AC1" s="1" t="s">
        <v>93</v>
      </c>
      <c r="AD1" s="1" t="s">
        <v>111</v>
      </c>
      <c r="AE1" s="1" t="s">
        <v>185</v>
      </c>
      <c r="AF1" s="1" t="s">
        <v>187</v>
      </c>
      <c r="AG1" s="1" t="s">
        <v>219</v>
      </c>
      <c r="AH1" s="1" t="s">
        <v>220</v>
      </c>
      <c r="AI1" s="1" t="s">
        <v>207</v>
      </c>
      <c r="AJ1" s="1" t="s">
        <v>222</v>
      </c>
      <c r="AK1" s="1" t="s">
        <v>223</v>
      </c>
      <c r="AL1" s="1" t="s">
        <v>252</v>
      </c>
    </row>
    <row r="2" spans="1:38" s="12" customFormat="1" ht="150">
      <c r="A2" s="5" t="s">
        <v>26</v>
      </c>
      <c r="B2" s="12" t="s">
        <v>33</v>
      </c>
      <c r="C2" s="12" t="s">
        <v>59</v>
      </c>
      <c r="D2" s="12" t="s">
        <v>34</v>
      </c>
      <c r="E2" s="12" t="s">
        <v>247</v>
      </c>
      <c r="F2" s="12" t="s">
        <v>247</v>
      </c>
      <c r="G2" s="12" t="s">
        <v>248</v>
      </c>
      <c r="H2" s="12" t="s">
        <v>246</v>
      </c>
      <c r="I2" s="12" t="s">
        <v>246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231</v>
      </c>
      <c r="Q2" s="12" t="s">
        <v>97</v>
      </c>
      <c r="R2" s="1" t="s">
        <v>188</v>
      </c>
      <c r="S2" s="1" t="s">
        <v>60</v>
      </c>
      <c r="T2" s="1" t="s">
        <v>61</v>
      </c>
      <c r="U2" s="1" t="s">
        <v>215</v>
      </c>
      <c r="W2" s="7" t="s">
        <v>232</v>
      </c>
      <c r="X2" s="22">
        <v>11.33</v>
      </c>
      <c r="Y2" s="12" t="s">
        <v>224</v>
      </c>
      <c r="Z2" s="12" t="s">
        <v>48</v>
      </c>
      <c r="AA2" s="12" t="s">
        <v>225</v>
      </c>
      <c r="AB2" s="12" t="str">
        <f>H2</f>
        <v>752 UNION STREET FREDERICTON NB</v>
      </c>
      <c r="AC2" s="12" t="s">
        <v>142</v>
      </c>
      <c r="AE2" s="7" t="s">
        <v>64</v>
      </c>
      <c r="AF2" s="12">
        <v>3.6</v>
      </c>
      <c r="AG2" s="12" t="str">
        <f>P2</f>
        <v>Smart Automation Plus Video</v>
      </c>
      <c r="AH2" s="17" t="s">
        <v>79</v>
      </c>
      <c r="AI2" s="12" t="str">
        <f>T2</f>
        <v>LivingWell Companion Go</v>
      </c>
      <c r="AJ2" s="12" t="s">
        <v>227</v>
      </c>
      <c r="AK2" s="12" t="s">
        <v>228</v>
      </c>
      <c r="AL2" s="1" t="str">
        <f>T2</f>
        <v>LivingWell Companion Go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C12"/>
  <sheetViews>
    <sheetView workbookViewId="0">
      <selection activeCell="H4" sqref="H4"/>
    </sheetView>
  </sheetViews>
  <sheetFormatPr defaultRowHeight="15"/>
  <cols>
    <col min="26" max="26" width="9.140625" style="1"/>
  </cols>
  <sheetData>
    <row r="1" spans="1:29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63</v>
      </c>
      <c r="Z1" s="1" t="s">
        <v>77</v>
      </c>
      <c r="AA1" s="1" t="s">
        <v>21</v>
      </c>
      <c r="AB1" s="1" t="s">
        <v>28</v>
      </c>
      <c r="AC1" s="1" t="s">
        <v>87</v>
      </c>
    </row>
    <row r="2" spans="1:29" ht="105">
      <c r="A2" s="5" t="s">
        <v>26</v>
      </c>
      <c r="B2" s="1" t="s">
        <v>33</v>
      </c>
      <c r="C2" s="1" t="s">
        <v>59</v>
      </c>
      <c r="D2" s="1" t="s">
        <v>34</v>
      </c>
      <c r="E2" s="1" t="s">
        <v>289</v>
      </c>
      <c r="F2" s="1" t="s">
        <v>289</v>
      </c>
      <c r="G2" s="1" t="s">
        <v>32</v>
      </c>
      <c r="H2" s="1" t="s">
        <v>291</v>
      </c>
      <c r="I2" s="1" t="s">
        <v>291</v>
      </c>
      <c r="J2" s="1" t="s">
        <v>14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14</v>
      </c>
      <c r="P2" s="8" t="s">
        <v>97</v>
      </c>
      <c r="Q2" s="1" t="s">
        <v>164</v>
      </c>
      <c r="R2" s="1" t="s">
        <v>188</v>
      </c>
      <c r="S2" s="7" t="s">
        <v>196</v>
      </c>
      <c r="T2" s="7" t="s">
        <v>101</v>
      </c>
      <c r="U2" s="1" t="s">
        <v>37</v>
      </c>
      <c r="V2" s="1" t="s">
        <v>49</v>
      </c>
      <c r="W2" s="1" t="str">
        <f>I2</f>
        <v>19 TORONTO STREET TORONTO ON</v>
      </c>
      <c r="X2" s="1" t="s">
        <v>166</v>
      </c>
      <c r="Y2" s="7" t="s">
        <v>186</v>
      </c>
      <c r="Z2" s="7" t="s">
        <v>197</v>
      </c>
      <c r="AA2" s="1" t="s">
        <v>37</v>
      </c>
      <c r="AB2" s="1" t="s">
        <v>73</v>
      </c>
      <c r="AC2" s="1" t="s">
        <v>165</v>
      </c>
    </row>
    <row r="12" spans="1:29">
      <c r="Z12" s="7"/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K12"/>
  <sheetViews>
    <sheetView topLeftCell="R1" workbookViewId="0">
      <selection activeCell="AE2" sqref="AE2"/>
    </sheetView>
  </sheetViews>
  <sheetFormatPr defaultRowHeight="15"/>
  <cols>
    <col min="25" max="25" width="9.140625" style="6"/>
    <col min="32" max="32" width="9.140625" style="1"/>
  </cols>
  <sheetData>
    <row r="1" spans="1:37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71</v>
      </c>
      <c r="AD1" s="1" t="s">
        <v>72</v>
      </c>
      <c r="AE1" s="1" t="s">
        <v>63</v>
      </c>
      <c r="AF1" s="1" t="s">
        <v>77</v>
      </c>
      <c r="AG1" s="1" t="s">
        <v>21</v>
      </c>
      <c r="AH1" s="1" t="s">
        <v>28</v>
      </c>
      <c r="AI1" s="1" t="s">
        <v>198</v>
      </c>
      <c r="AJ1" s="1" t="s">
        <v>153</v>
      </c>
      <c r="AK1" s="1" t="s">
        <v>311</v>
      </c>
    </row>
    <row r="2" spans="1:37" ht="180">
      <c r="A2" s="5" t="s">
        <v>26</v>
      </c>
      <c r="B2" s="1" t="s">
        <v>33</v>
      </c>
      <c r="C2" s="1" t="s">
        <v>59</v>
      </c>
      <c r="D2" s="1" t="s">
        <v>34</v>
      </c>
      <c r="E2" s="1" t="s">
        <v>81</v>
      </c>
      <c r="F2" s="1" t="s">
        <v>81</v>
      </c>
      <c r="G2" s="1" t="s">
        <v>45</v>
      </c>
      <c r="H2" s="1" t="s">
        <v>86</v>
      </c>
      <c r="I2" s="1" t="s">
        <v>85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134</v>
      </c>
      <c r="P2" s="8" t="s">
        <v>97</v>
      </c>
      <c r="Q2" s="1" t="s">
        <v>231</v>
      </c>
      <c r="R2" s="1" t="s">
        <v>42</v>
      </c>
      <c r="S2" s="7"/>
      <c r="T2" s="7" t="s">
        <v>101</v>
      </c>
      <c r="U2" s="1" t="s">
        <v>37</v>
      </c>
      <c r="V2" s="1" t="s">
        <v>49</v>
      </c>
      <c r="W2" s="1" t="s">
        <v>82</v>
      </c>
      <c r="X2" s="1" t="str">
        <f>H2</f>
        <v>1 ALLEN RD</v>
      </c>
      <c r="Y2" s="1" t="s">
        <v>60</v>
      </c>
      <c r="Z2" s="1" t="s">
        <v>45</v>
      </c>
      <c r="AA2" s="1" t="s">
        <v>81</v>
      </c>
      <c r="AB2" s="1" t="s">
        <v>134</v>
      </c>
      <c r="AC2" s="1" t="s">
        <v>80</v>
      </c>
      <c r="AD2" s="1" t="s">
        <v>70</v>
      </c>
      <c r="AE2" s="7" t="s">
        <v>309</v>
      </c>
      <c r="AF2" s="7" t="s">
        <v>310</v>
      </c>
      <c r="AG2" s="1" t="s">
        <v>37</v>
      </c>
      <c r="AH2" s="1" t="s">
        <v>73</v>
      </c>
      <c r="AI2" s="6" t="s">
        <v>308</v>
      </c>
      <c r="AJ2">
        <v>3.09</v>
      </c>
      <c r="AK2" s="11" t="s">
        <v>312</v>
      </c>
    </row>
    <row r="12" spans="1:37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D12"/>
  <sheetViews>
    <sheetView topLeftCell="H1" workbookViewId="0">
      <selection activeCell="AD2" sqref="AD2"/>
    </sheetView>
  </sheetViews>
  <sheetFormatPr defaultRowHeight="15"/>
  <cols>
    <col min="26" max="26" width="9.140625" style="1"/>
  </cols>
  <sheetData>
    <row r="1" spans="1:30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63</v>
      </c>
      <c r="Z1" s="1" t="s">
        <v>77</v>
      </c>
      <c r="AA1" s="1" t="s">
        <v>21</v>
      </c>
      <c r="AB1" s="1" t="s">
        <v>28</v>
      </c>
      <c r="AC1" s="1" t="s">
        <v>87</v>
      </c>
      <c r="AD1" s="1" t="s">
        <v>202</v>
      </c>
    </row>
    <row r="2" spans="1:30" ht="90">
      <c r="A2" s="5" t="s">
        <v>26</v>
      </c>
      <c r="B2" s="1" t="s">
        <v>33</v>
      </c>
      <c r="C2" s="1" t="s">
        <v>59</v>
      </c>
      <c r="D2" s="1" t="s">
        <v>34</v>
      </c>
      <c r="E2" s="1" t="s">
        <v>81</v>
      </c>
      <c r="F2" s="1" t="s">
        <v>81</v>
      </c>
      <c r="G2" s="1" t="s">
        <v>45</v>
      </c>
      <c r="H2" s="1" t="s">
        <v>86</v>
      </c>
      <c r="I2" s="1" t="s">
        <v>85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60</v>
      </c>
      <c r="P2" s="8" t="s">
        <v>135</v>
      </c>
      <c r="Q2" s="1" t="s">
        <v>179</v>
      </c>
      <c r="R2" s="1" t="s">
        <v>62</v>
      </c>
      <c r="S2" s="7"/>
      <c r="T2" s="7" t="s">
        <v>101</v>
      </c>
      <c r="U2" s="1" t="s">
        <v>37</v>
      </c>
      <c r="V2" s="1" t="s">
        <v>49</v>
      </c>
      <c r="W2" s="1" t="s">
        <v>82</v>
      </c>
      <c r="X2" s="1" t="str">
        <f>H2</f>
        <v>1 ALLEN RD</v>
      </c>
      <c r="Y2" s="7" t="s">
        <v>168</v>
      </c>
      <c r="Z2" s="7" t="s">
        <v>99</v>
      </c>
      <c r="AA2" s="1" t="s">
        <v>37</v>
      </c>
      <c r="AB2" s="1" t="s">
        <v>73</v>
      </c>
      <c r="AC2" s="1" t="s">
        <v>78</v>
      </c>
      <c r="AD2" s="7" t="s">
        <v>203</v>
      </c>
    </row>
    <row r="12" spans="1:30">
      <c r="Z12" s="7"/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Q2"/>
  <sheetViews>
    <sheetView workbookViewId="0">
      <selection activeCell="P2" sqref="P2"/>
    </sheetView>
  </sheetViews>
  <sheetFormatPr defaultRowHeight="15"/>
  <cols>
    <col min="16" max="16" width="9.140625" style="6"/>
  </cols>
  <sheetData>
    <row r="1" spans="1:17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21</v>
      </c>
      <c r="F1" s="1" t="s">
        <v>28</v>
      </c>
      <c r="G1" s="1" t="s">
        <v>22</v>
      </c>
      <c r="H1" s="1" t="s">
        <v>23</v>
      </c>
      <c r="I1" s="1" t="s">
        <v>24</v>
      </c>
      <c r="J1" s="1" t="s">
        <v>63</v>
      </c>
      <c r="K1" s="1" t="s">
        <v>77</v>
      </c>
      <c r="L1" s="1" t="s">
        <v>21</v>
      </c>
      <c r="M1" s="1" t="s">
        <v>28</v>
      </c>
      <c r="N1" s="1" t="s">
        <v>87</v>
      </c>
      <c r="O1" s="1" t="s">
        <v>202</v>
      </c>
      <c r="P1" s="1" t="s">
        <v>100</v>
      </c>
      <c r="Q1" s="1"/>
    </row>
    <row r="2" spans="1:17" ht="90">
      <c r="A2" s="5" t="s">
        <v>26</v>
      </c>
      <c r="B2" s="1" t="s">
        <v>33</v>
      </c>
      <c r="C2" s="1" t="s">
        <v>59</v>
      </c>
      <c r="D2" s="1" t="s">
        <v>34</v>
      </c>
      <c r="E2" s="7" t="s">
        <v>101</v>
      </c>
      <c r="F2" s="1" t="s">
        <v>37</v>
      </c>
      <c r="G2" s="1" t="s">
        <v>49</v>
      </c>
      <c r="H2" s="1" t="s">
        <v>82</v>
      </c>
      <c r="I2" s="1" t="s">
        <v>134</v>
      </c>
      <c r="J2" s="7" t="s">
        <v>168</v>
      </c>
      <c r="K2" s="7" t="s">
        <v>99</v>
      </c>
      <c r="L2" s="1" t="s">
        <v>37</v>
      </c>
      <c r="M2" s="1" t="s">
        <v>73</v>
      </c>
      <c r="N2" s="1" t="s">
        <v>78</v>
      </c>
      <c r="O2" s="7" t="s">
        <v>203</v>
      </c>
      <c r="P2" s="6" t="s">
        <v>205</v>
      </c>
    </row>
  </sheetData>
  <pageMargins left="0.7" right="0.7" top="0.75" bottom="0.75" header="0.3" footer="0.3"/>
  <pageSetup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J12"/>
  <sheetViews>
    <sheetView topLeftCell="V1" workbookViewId="0">
      <selection activeCell="AJ2" sqref="AJ2"/>
    </sheetView>
  </sheetViews>
  <sheetFormatPr defaultRowHeight="15"/>
  <cols>
    <col min="25" max="25" width="9.140625" style="6"/>
    <col min="32" max="32" width="9.140625" style="1"/>
  </cols>
  <sheetData>
    <row r="1" spans="1:36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71</v>
      </c>
      <c r="AD1" s="1" t="s">
        <v>72</v>
      </c>
      <c r="AE1" s="1" t="s">
        <v>63</v>
      </c>
      <c r="AF1" s="1" t="s">
        <v>77</v>
      </c>
      <c r="AG1" s="1" t="s">
        <v>21</v>
      </c>
      <c r="AH1" s="1" t="s">
        <v>28</v>
      </c>
      <c r="AI1" s="1" t="s">
        <v>87</v>
      </c>
      <c r="AJ1" s="1" t="s">
        <v>100</v>
      </c>
    </row>
    <row r="2" spans="1:36" ht="90">
      <c r="A2" s="5" t="s">
        <v>26</v>
      </c>
      <c r="B2" s="1" t="s">
        <v>33</v>
      </c>
      <c r="C2" s="1" t="s">
        <v>59</v>
      </c>
      <c r="D2" s="1" t="s">
        <v>34</v>
      </c>
      <c r="E2" s="1" t="s">
        <v>81</v>
      </c>
      <c r="F2" s="1" t="s">
        <v>81</v>
      </c>
      <c r="G2" s="1" t="s">
        <v>45</v>
      </c>
      <c r="H2" s="1" t="s">
        <v>86</v>
      </c>
      <c r="I2" s="1" t="s">
        <v>85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134</v>
      </c>
      <c r="P2" s="8" t="s">
        <v>135</v>
      </c>
      <c r="Q2" s="1" t="s">
        <v>17</v>
      </c>
      <c r="R2" s="1" t="s">
        <v>42</v>
      </c>
      <c r="S2" s="7"/>
      <c r="T2" s="7" t="s">
        <v>101</v>
      </c>
      <c r="U2" s="1" t="s">
        <v>37</v>
      </c>
      <c r="V2" s="1" t="s">
        <v>49</v>
      </c>
      <c r="W2" s="1" t="s">
        <v>82</v>
      </c>
      <c r="X2" s="1" t="str">
        <f>H2</f>
        <v>1 ALLEN RD</v>
      </c>
      <c r="Y2" s="1" t="s">
        <v>60</v>
      </c>
      <c r="Z2" s="1" t="s">
        <v>45</v>
      </c>
      <c r="AA2" s="1" t="s">
        <v>81</v>
      </c>
      <c r="AB2" s="1" t="s">
        <v>134</v>
      </c>
      <c r="AC2" s="1" t="s">
        <v>80</v>
      </c>
      <c r="AD2" s="1" t="s">
        <v>70</v>
      </c>
      <c r="AE2" s="7" t="s">
        <v>98</v>
      </c>
      <c r="AF2" s="7" t="s">
        <v>99</v>
      </c>
      <c r="AG2" s="1" t="s">
        <v>37</v>
      </c>
      <c r="AH2" s="1" t="s">
        <v>73</v>
      </c>
      <c r="AI2" s="1" t="s">
        <v>78</v>
      </c>
      <c r="AJ2" s="10"/>
    </row>
    <row r="12" spans="1:36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J12"/>
  <sheetViews>
    <sheetView workbookViewId="0">
      <selection activeCell="B1" sqref="B1"/>
    </sheetView>
  </sheetViews>
  <sheetFormatPr defaultRowHeight="15"/>
  <cols>
    <col min="25" max="25" width="9.140625" style="6"/>
    <col min="32" max="32" width="9.140625" style="1"/>
  </cols>
  <sheetData>
    <row r="1" spans="1:36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21</v>
      </c>
      <c r="U1" s="1" t="s">
        <v>28</v>
      </c>
      <c r="V1" s="1" t="s">
        <v>22</v>
      </c>
      <c r="W1" s="1" t="s">
        <v>23</v>
      </c>
      <c r="X1" s="1" t="s">
        <v>24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71</v>
      </c>
      <c r="AD1" s="1" t="s">
        <v>72</v>
      </c>
      <c r="AE1" s="1" t="s">
        <v>63</v>
      </c>
      <c r="AF1" s="1" t="s">
        <v>77</v>
      </c>
      <c r="AG1" s="1" t="s">
        <v>21</v>
      </c>
      <c r="AH1" s="1" t="s">
        <v>28</v>
      </c>
      <c r="AI1" s="1" t="s">
        <v>87</v>
      </c>
      <c r="AJ1" s="1" t="s">
        <v>100</v>
      </c>
    </row>
    <row r="2" spans="1:36" ht="90">
      <c r="A2" s="5" t="s">
        <v>26</v>
      </c>
      <c r="B2" s="1" t="s">
        <v>33</v>
      </c>
      <c r="C2" s="1" t="s">
        <v>59</v>
      </c>
      <c r="D2" s="1" t="s">
        <v>34</v>
      </c>
      <c r="E2" s="1" t="s">
        <v>81</v>
      </c>
      <c r="F2" s="1" t="s">
        <v>81</v>
      </c>
      <c r="G2" s="1" t="s">
        <v>45</v>
      </c>
      <c r="H2" s="1" t="s">
        <v>86</v>
      </c>
      <c r="I2" s="1" t="s">
        <v>85</v>
      </c>
      <c r="J2" s="1" t="s">
        <v>39</v>
      </c>
      <c r="K2" s="3" t="s">
        <v>47</v>
      </c>
      <c r="L2" s="3">
        <v>11</v>
      </c>
      <c r="M2" s="1" t="s">
        <v>35</v>
      </c>
      <c r="N2" s="1" t="s">
        <v>36</v>
      </c>
      <c r="O2" s="1" t="s">
        <v>134</v>
      </c>
      <c r="P2" s="8" t="s">
        <v>135</v>
      </c>
      <c r="Q2" s="1" t="s">
        <v>17</v>
      </c>
      <c r="R2" s="1" t="s">
        <v>42</v>
      </c>
      <c r="S2" s="7"/>
      <c r="T2" s="7" t="s">
        <v>101</v>
      </c>
      <c r="U2" s="1" t="s">
        <v>37</v>
      </c>
      <c r="V2" s="1" t="s">
        <v>49</v>
      </c>
      <c r="W2" s="1" t="s">
        <v>82</v>
      </c>
      <c r="X2" s="1" t="str">
        <f>H2</f>
        <v>1 ALLEN RD</v>
      </c>
      <c r="Y2" s="1" t="s">
        <v>60</v>
      </c>
      <c r="Z2" s="1" t="s">
        <v>45</v>
      </c>
      <c r="AA2" s="1" t="s">
        <v>81</v>
      </c>
      <c r="AB2" s="1" t="s">
        <v>134</v>
      </c>
      <c r="AC2" s="1" t="s">
        <v>80</v>
      </c>
      <c r="AD2" s="1" t="s">
        <v>70</v>
      </c>
      <c r="AE2" s="7" t="s">
        <v>98</v>
      </c>
      <c r="AF2" s="7" t="s">
        <v>99</v>
      </c>
      <c r="AG2" s="1" t="s">
        <v>37</v>
      </c>
      <c r="AH2" s="1" t="s">
        <v>73</v>
      </c>
      <c r="AI2" s="1" t="s">
        <v>78</v>
      </c>
      <c r="AJ2" s="10" t="str">
        <f>'change-1'!AD2</f>
        <v>Home Help Pendant - Cellular</v>
      </c>
    </row>
    <row r="12" spans="1:36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J12"/>
  <sheetViews>
    <sheetView workbookViewId="0">
      <selection activeCell="E2" sqref="E2"/>
    </sheetView>
  </sheetViews>
  <sheetFormatPr defaultRowHeight="15"/>
  <cols>
    <col min="25" max="25" width="9.140625" style="6"/>
    <col min="32" max="32" width="9.140625" style="1"/>
  </cols>
  <sheetData>
    <row r="1" spans="1:36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262</v>
      </c>
      <c r="F1" s="1" t="s">
        <v>100</v>
      </c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/>
      <c r="AH1" s="1"/>
      <c r="AI1" s="1"/>
      <c r="AJ1" s="1"/>
    </row>
    <row r="2" spans="1:36" ht="90">
      <c r="A2" s="5" t="s">
        <v>26</v>
      </c>
      <c r="B2" s="1" t="s">
        <v>33</v>
      </c>
      <c r="C2" s="1" t="s">
        <v>59</v>
      </c>
      <c r="D2" s="1" t="s">
        <v>34</v>
      </c>
      <c r="E2" s="1" t="s">
        <v>264</v>
      </c>
      <c r="F2" s="1" t="s">
        <v>263</v>
      </c>
      <c r="G2" s="1"/>
      <c r="H2" s="1"/>
      <c r="I2" s="1"/>
      <c r="J2" s="1"/>
      <c r="K2" s="3"/>
      <c r="L2" s="3"/>
      <c r="M2" s="1"/>
      <c r="N2" s="1"/>
      <c r="O2" s="1"/>
      <c r="P2" s="8"/>
      <c r="Q2" s="1"/>
      <c r="R2" s="1"/>
      <c r="S2" s="7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7"/>
      <c r="AG2" s="1"/>
      <c r="AH2" s="1"/>
      <c r="AI2" s="1"/>
      <c r="AJ2" s="10"/>
    </row>
    <row r="12" spans="1:36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"/>
  <sheetViews>
    <sheetView topLeftCell="B1" workbookViewId="0">
      <selection activeCell="Q2" sqref="Q2"/>
    </sheetView>
  </sheetViews>
  <sheetFormatPr defaultRowHeight="15"/>
  <cols>
    <col min="24" max="24" width="9.140625" style="6"/>
    <col min="31" max="31" width="9.140625" style="1"/>
  </cols>
  <sheetData>
    <row r="1" spans="1:35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24</v>
      </c>
      <c r="AA1" s="1" t="s">
        <v>285</v>
      </c>
      <c r="AB1" s="1" t="s">
        <v>169</v>
      </c>
      <c r="AC1" s="1" t="s">
        <v>170</v>
      </c>
      <c r="AD1" s="1" t="s">
        <v>153</v>
      </c>
      <c r="AE1" s="1" t="s">
        <v>174</v>
      </c>
      <c r="AF1" s="1"/>
      <c r="AG1" s="1"/>
      <c r="AH1" s="1"/>
      <c r="AI1" s="1"/>
    </row>
    <row r="2" spans="1:35" ht="165">
      <c r="A2" s="5" t="s">
        <v>26</v>
      </c>
      <c r="B2" s="1" t="s">
        <v>33</v>
      </c>
      <c r="C2" s="1" t="s">
        <v>58</v>
      </c>
      <c r="D2" s="1" t="s">
        <v>57</v>
      </c>
      <c r="E2" s="1" t="s">
        <v>139</v>
      </c>
      <c r="F2" s="1" t="s">
        <v>139</v>
      </c>
      <c r="G2" s="3" t="s">
        <v>44</v>
      </c>
      <c r="H2" s="1" t="s">
        <v>201</v>
      </c>
      <c r="I2" s="1" t="s">
        <v>201</v>
      </c>
      <c r="J2" s="1" t="s">
        <v>39</v>
      </c>
      <c r="K2" s="3" t="s">
        <v>46</v>
      </c>
      <c r="L2" s="3">
        <v>20</v>
      </c>
      <c r="M2" s="1" t="s">
        <v>35</v>
      </c>
      <c r="N2" s="1" t="s">
        <v>36</v>
      </c>
      <c r="O2" s="1" t="s">
        <v>14</v>
      </c>
      <c r="P2" s="1" t="s">
        <v>97</v>
      </c>
      <c r="Q2" s="1" t="s">
        <v>288</v>
      </c>
      <c r="R2" s="1" t="s">
        <v>19</v>
      </c>
      <c r="S2" s="1" t="s">
        <v>42</v>
      </c>
      <c r="T2" s="7" t="s">
        <v>286</v>
      </c>
      <c r="U2" s="7" t="s">
        <v>176</v>
      </c>
      <c r="V2" s="1" t="s">
        <v>37</v>
      </c>
      <c r="W2" s="1" t="s">
        <v>48</v>
      </c>
      <c r="X2" s="1" t="s">
        <v>56</v>
      </c>
      <c r="Y2" s="1" t="str">
        <f>H2</f>
        <v xml:space="preserve"> 28 MT ROBSON CIR SE, CALGARY, AB</v>
      </c>
      <c r="Z2" s="1" t="s">
        <v>25</v>
      </c>
      <c r="AA2" s="7" t="s">
        <v>183</v>
      </c>
      <c r="AB2" s="19" t="s">
        <v>96</v>
      </c>
      <c r="AC2" s="7"/>
      <c r="AD2" s="20">
        <v>1.85</v>
      </c>
      <c r="AE2" s="7"/>
      <c r="AF2" s="1"/>
      <c r="AG2" s="1"/>
      <c r="AH2" s="1"/>
      <c r="AI2" s="10"/>
    </row>
    <row r="12" spans="1:35">
      <c r="AE12" s="7"/>
    </row>
  </sheetData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AJ12"/>
  <sheetViews>
    <sheetView workbookViewId="0">
      <selection activeCell="N5" sqref="N5"/>
    </sheetView>
  </sheetViews>
  <sheetFormatPr defaultRowHeight="15"/>
  <cols>
    <col min="25" max="25" width="9.140625" style="6"/>
    <col min="32" max="32" width="9.140625" style="1"/>
  </cols>
  <sheetData>
    <row r="1" spans="1:36" ht="60">
      <c r="A1" s="3" t="s">
        <v>27</v>
      </c>
      <c r="B1" s="1" t="s">
        <v>5</v>
      </c>
      <c r="C1" s="1" t="s">
        <v>6</v>
      </c>
      <c r="D1" s="1" t="s">
        <v>7</v>
      </c>
      <c r="E1" s="1" t="s">
        <v>262</v>
      </c>
      <c r="F1" s="1" t="s">
        <v>265</v>
      </c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/>
      <c r="AH1" s="1"/>
      <c r="AI1" s="1"/>
      <c r="AJ1" s="1"/>
    </row>
    <row r="2" spans="1:36" ht="90">
      <c r="A2" s="5" t="s">
        <v>26</v>
      </c>
      <c r="B2" s="1" t="s">
        <v>33</v>
      </c>
      <c r="C2" s="1" t="s">
        <v>59</v>
      </c>
      <c r="D2" s="1" t="s">
        <v>34</v>
      </c>
      <c r="E2" s="1" t="s">
        <v>264</v>
      </c>
      <c r="F2" s="1" t="s">
        <v>266</v>
      </c>
      <c r="G2" s="1"/>
      <c r="H2" s="1"/>
      <c r="I2" s="1"/>
      <c r="J2" s="1"/>
      <c r="K2" s="3"/>
      <c r="L2" s="3"/>
      <c r="M2" s="1"/>
      <c r="N2" s="1"/>
      <c r="O2" s="1"/>
      <c r="P2" s="8"/>
      <c r="Q2" s="1"/>
      <c r="R2" s="1"/>
      <c r="S2" s="7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7"/>
      <c r="AG2" s="1"/>
      <c r="AH2" s="1"/>
      <c r="AI2" s="1"/>
      <c r="AJ2" s="10"/>
    </row>
    <row r="12" spans="1:36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workbookViewId="0">
      <selection activeCell="L12" sqref="L12"/>
    </sheetView>
  </sheetViews>
  <sheetFormatPr defaultRowHeight="15"/>
  <cols>
    <col min="3" max="3" width="11" bestFit="1" customWidth="1"/>
    <col min="25" max="25" width="9.140625" style="6"/>
    <col min="32" max="32" width="9.140625" style="1"/>
  </cols>
  <sheetData>
    <row r="1" spans="1:36" ht="45">
      <c r="A1" s="3" t="s">
        <v>27</v>
      </c>
      <c r="B1" s="1" t="s">
        <v>100</v>
      </c>
      <c r="C1" s="1" t="s">
        <v>314</v>
      </c>
      <c r="D1" s="1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/>
      <c r="AH1" s="1"/>
      <c r="AI1" s="1"/>
      <c r="AJ1" s="1"/>
    </row>
    <row r="2" spans="1:36" ht="30">
      <c r="A2" s="5" t="s">
        <v>26</v>
      </c>
      <c r="B2" s="1" t="s">
        <v>192</v>
      </c>
      <c r="C2" s="1">
        <v>8736377667</v>
      </c>
      <c r="D2" s="1"/>
      <c r="E2" s="1"/>
      <c r="F2" s="1"/>
      <c r="G2" s="1"/>
      <c r="H2" s="1"/>
      <c r="I2" s="1"/>
      <c r="J2" s="1"/>
      <c r="K2" s="3"/>
      <c r="L2" s="3"/>
      <c r="M2" s="1"/>
      <c r="N2" s="1"/>
      <c r="O2" s="1"/>
      <c r="P2" s="8"/>
      <c r="Q2" s="1"/>
      <c r="R2" s="1"/>
      <c r="S2" s="7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7"/>
      <c r="AG2" s="1"/>
      <c r="AH2" s="1"/>
      <c r="AI2" s="1"/>
      <c r="AJ2" s="10"/>
    </row>
    <row r="12" spans="1:36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L2"/>
  <sheetViews>
    <sheetView topLeftCell="N1" zoomScale="160" zoomScaleNormal="160" workbookViewId="0">
      <pane ySplit="1" topLeftCell="A2" activePane="bottomLeft" state="frozen"/>
      <selection pane="bottomLeft" activeCell="N2" sqref="N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4" width="11.5703125" style="1"/>
    <col min="25" max="25" width="17.7109375" style="1" customWidth="1"/>
    <col min="26" max="16384" width="11.5703125" style="1"/>
  </cols>
  <sheetData>
    <row r="1" spans="1:38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209</v>
      </c>
      <c r="P1" s="1" t="s">
        <v>210</v>
      </c>
      <c r="Q1" s="1" t="s">
        <v>212</v>
      </c>
      <c r="R1" s="1" t="s">
        <v>211</v>
      </c>
      <c r="S1" s="1" t="s">
        <v>226</v>
      </c>
      <c r="T1" s="1" t="s">
        <v>213</v>
      </c>
      <c r="U1" s="1" t="s">
        <v>214</v>
      </c>
      <c r="V1" s="1" t="s">
        <v>41</v>
      </c>
      <c r="W1" s="1" t="s">
        <v>63</v>
      </c>
      <c r="X1" s="1" t="s">
        <v>77</v>
      </c>
      <c r="Y1" s="1" t="s">
        <v>21</v>
      </c>
      <c r="Z1" s="1" t="s">
        <v>28</v>
      </c>
      <c r="AA1" s="1" t="s">
        <v>22</v>
      </c>
      <c r="AB1" s="1" t="s">
        <v>23</v>
      </c>
      <c r="AC1" s="1" t="s">
        <v>93</v>
      </c>
      <c r="AD1" s="1" t="s">
        <v>111</v>
      </c>
      <c r="AE1" s="1" t="s">
        <v>185</v>
      </c>
      <c r="AF1" s="1" t="s">
        <v>187</v>
      </c>
      <c r="AG1" s="1" t="s">
        <v>219</v>
      </c>
      <c r="AH1" s="1" t="s">
        <v>220</v>
      </c>
      <c r="AI1" s="1" t="s">
        <v>207</v>
      </c>
      <c r="AJ1" s="1" t="s">
        <v>222</v>
      </c>
      <c r="AK1" s="1" t="s">
        <v>223</v>
      </c>
      <c r="AL1" s="1" t="s">
        <v>252</v>
      </c>
    </row>
    <row r="2" spans="1:38" s="12" customFormat="1" ht="150">
      <c r="A2" s="5" t="s">
        <v>26</v>
      </c>
      <c r="B2" s="12" t="s">
        <v>33</v>
      </c>
      <c r="C2" s="12" t="s">
        <v>59</v>
      </c>
      <c r="D2" s="12" t="s">
        <v>34</v>
      </c>
      <c r="E2" s="12" t="s">
        <v>245</v>
      </c>
      <c r="F2" s="12" t="s">
        <v>245</v>
      </c>
      <c r="G2" s="12" t="s">
        <v>244</v>
      </c>
      <c r="H2" s="12" t="s">
        <v>243</v>
      </c>
      <c r="I2" s="12" t="s">
        <v>243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231</v>
      </c>
      <c r="Q2" s="12" t="s">
        <v>97</v>
      </c>
      <c r="R2" s="1" t="s">
        <v>188</v>
      </c>
      <c r="S2" s="1" t="s">
        <v>60</v>
      </c>
      <c r="T2" s="1" t="s">
        <v>61</v>
      </c>
      <c r="U2" s="1" t="s">
        <v>215</v>
      </c>
      <c r="W2" s="7" t="s">
        <v>232</v>
      </c>
      <c r="X2" s="22">
        <v>11.33</v>
      </c>
      <c r="Y2" s="12" t="s">
        <v>224</v>
      </c>
      <c r="Z2" s="12" t="s">
        <v>48</v>
      </c>
      <c r="AA2" s="12" t="s">
        <v>225</v>
      </c>
      <c r="AB2" s="12" t="str">
        <f>H2</f>
        <v>1542 QUEEN STREET HALIFAX NS</v>
      </c>
      <c r="AC2" s="12" t="s">
        <v>142</v>
      </c>
      <c r="AE2" s="7" t="s">
        <v>64</v>
      </c>
      <c r="AF2" s="12">
        <v>3.6</v>
      </c>
      <c r="AG2" s="12" t="str">
        <f>P2</f>
        <v>Smart Automation Plus Video</v>
      </c>
      <c r="AH2" s="17" t="s">
        <v>79</v>
      </c>
      <c r="AI2" s="12" t="str">
        <f>T2</f>
        <v>LivingWell Companion Go</v>
      </c>
      <c r="AJ2" s="12" t="s">
        <v>227</v>
      </c>
      <c r="AK2" s="12" t="s">
        <v>228</v>
      </c>
      <c r="AL2" s="1" t="str">
        <f>T2</f>
        <v>LivingWell Companion Go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AJ12"/>
  <sheetViews>
    <sheetView workbookViewId="0">
      <selection activeCell="H26" sqref="H26"/>
    </sheetView>
  </sheetViews>
  <sheetFormatPr defaultRowHeight="15"/>
  <cols>
    <col min="25" max="25" width="9.140625" style="6"/>
    <col min="32" max="32" width="9.140625" style="1"/>
  </cols>
  <sheetData>
    <row r="1" spans="1:36" ht="45">
      <c r="A1" s="3" t="s">
        <v>27</v>
      </c>
      <c r="B1" s="1"/>
      <c r="C1" s="1"/>
      <c r="D1" s="1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/>
      <c r="AH1" s="1"/>
      <c r="AI1" s="1"/>
      <c r="AJ1" s="1"/>
    </row>
    <row r="2" spans="1:36">
      <c r="A2" s="5" t="s">
        <v>26</v>
      </c>
      <c r="B2" s="1"/>
      <c r="C2" s="1"/>
      <c r="D2" s="1"/>
      <c r="E2" s="1"/>
      <c r="F2" s="1"/>
      <c r="G2" s="1"/>
      <c r="H2" s="1"/>
      <c r="I2" s="1"/>
      <c r="J2" s="1"/>
      <c r="K2" s="3"/>
      <c r="L2" s="3"/>
      <c r="M2" s="1"/>
      <c r="N2" s="1"/>
      <c r="O2" s="1"/>
      <c r="P2" s="8"/>
      <c r="Q2" s="1"/>
      <c r="R2" s="1"/>
      <c r="S2" s="7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7"/>
      <c r="AG2" s="1"/>
      <c r="AH2" s="1"/>
      <c r="AI2" s="1"/>
      <c r="AJ2" s="10"/>
    </row>
    <row r="12" spans="1:36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AB2"/>
  <sheetViews>
    <sheetView topLeftCell="B1" zoomScale="160" zoomScaleNormal="160" workbookViewId="0">
      <pane ySplit="1" topLeftCell="A2" activePane="bottomLeft" state="frozen"/>
      <selection pane="bottomLeft" activeCell="D2" sqref="D2"/>
    </sheetView>
  </sheetViews>
  <sheetFormatPr defaultColWidth="11.5703125" defaultRowHeight="15"/>
  <cols>
    <col min="1" max="1" width="11.5703125" style="3"/>
    <col min="2" max="6" width="11.5703125" style="1"/>
    <col min="7" max="7" width="11.5703125" style="3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28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108</v>
      </c>
      <c r="AA1" s="1" t="s">
        <v>90</v>
      </c>
      <c r="AB1" s="1" t="s">
        <v>109</v>
      </c>
    </row>
    <row r="2" spans="1:28" ht="75">
      <c r="A2" s="3" t="s">
        <v>26</v>
      </c>
      <c r="B2" s="1" t="s">
        <v>33</v>
      </c>
      <c r="C2" s="1" t="s">
        <v>58</v>
      </c>
      <c r="D2" s="1" t="s">
        <v>57</v>
      </c>
      <c r="E2" s="1" t="s">
        <v>81</v>
      </c>
      <c r="F2" s="1" t="s">
        <v>81</v>
      </c>
      <c r="G2" s="3" t="s">
        <v>45</v>
      </c>
      <c r="H2" s="1" t="s">
        <v>103</v>
      </c>
      <c r="I2" s="1" t="s">
        <v>102</v>
      </c>
      <c r="J2" s="1" t="s">
        <v>39</v>
      </c>
      <c r="K2" s="3" t="s">
        <v>11</v>
      </c>
      <c r="L2" s="3">
        <v>21</v>
      </c>
      <c r="M2" s="1" t="s">
        <v>35</v>
      </c>
      <c r="N2" s="1" t="s">
        <v>36</v>
      </c>
      <c r="O2" s="1" t="s">
        <v>14</v>
      </c>
      <c r="P2" s="1" t="s">
        <v>97</v>
      </c>
      <c r="Q2" s="1" t="s">
        <v>89</v>
      </c>
      <c r="R2" s="1" t="s">
        <v>30</v>
      </c>
      <c r="S2" s="1" t="s">
        <v>42</v>
      </c>
      <c r="T2" s="7" t="s">
        <v>107</v>
      </c>
      <c r="U2" s="7" t="s">
        <v>106</v>
      </c>
      <c r="V2" s="1" t="s">
        <v>37</v>
      </c>
      <c r="W2" s="1" t="s">
        <v>104</v>
      </c>
      <c r="X2" s="1" t="s">
        <v>43</v>
      </c>
      <c r="Y2" s="1" t="str">
        <f>H2</f>
        <v>2613 COUTLEE AVE</v>
      </c>
      <c r="Z2" s="2" t="s">
        <v>89</v>
      </c>
      <c r="AA2" s="1" t="s">
        <v>105</v>
      </c>
      <c r="AB2" s="7" t="s">
        <v>98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K2"/>
  <sheetViews>
    <sheetView topLeftCell="AD1" zoomScale="160" zoomScaleNormal="160" workbookViewId="0">
      <pane ySplit="1" topLeftCell="A2" activePane="bottomLeft" state="frozen"/>
      <selection pane="bottomLeft" activeCell="AI2" sqref="AI2"/>
    </sheetView>
  </sheetViews>
  <sheetFormatPr defaultColWidth="11.5703125" defaultRowHeight="15"/>
  <cols>
    <col min="1" max="1" width="11.5703125" style="3"/>
    <col min="2" max="6" width="11.5703125" style="1"/>
    <col min="7" max="7" width="11.5703125" style="3"/>
    <col min="8" max="10" width="11.5703125" style="1"/>
    <col min="11" max="12" width="11.5703125" style="3"/>
    <col min="13" max="21" width="11.5703125" style="1"/>
    <col min="22" max="22" width="17.7109375" style="1" customWidth="1"/>
    <col min="23" max="16384" width="11.5703125" style="1"/>
  </cols>
  <sheetData>
    <row r="1" spans="1:37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3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15</v>
      </c>
      <c r="Q1" s="1" t="s">
        <v>16</v>
      </c>
      <c r="R1" s="1" t="s">
        <v>18</v>
      </c>
      <c r="S1" s="1" t="s">
        <v>41</v>
      </c>
      <c r="T1" s="1" t="s">
        <v>63</v>
      </c>
      <c r="U1" s="1" t="s">
        <v>77</v>
      </c>
      <c r="V1" s="1" t="s">
        <v>21</v>
      </c>
      <c r="W1" s="1" t="s">
        <v>28</v>
      </c>
      <c r="X1" s="1" t="s">
        <v>22</v>
      </c>
      <c r="Y1" s="1" t="s">
        <v>23</v>
      </c>
      <c r="Z1" s="1" t="s">
        <v>108</v>
      </c>
      <c r="AA1" s="1" t="s">
        <v>90</v>
      </c>
      <c r="AB1" s="1" t="s">
        <v>109</v>
      </c>
      <c r="AC1" s="1" t="s">
        <v>115</v>
      </c>
      <c r="AD1" s="1" t="s">
        <v>121</v>
      </c>
      <c r="AE1" s="1" t="s">
        <v>122</v>
      </c>
      <c r="AF1" s="1" t="s">
        <v>124</v>
      </c>
      <c r="AG1" s="1" t="s">
        <v>123</v>
      </c>
      <c r="AH1" s="1" t="s">
        <v>131</v>
      </c>
      <c r="AI1" s="1" t="s">
        <v>126</v>
      </c>
      <c r="AJ1" s="1" t="s">
        <v>128</v>
      </c>
      <c r="AK1" s="1" t="s">
        <v>132</v>
      </c>
    </row>
    <row r="2" spans="1:37" ht="120">
      <c r="A2" s="3" t="s">
        <v>26</v>
      </c>
      <c r="B2" s="1" t="s">
        <v>33</v>
      </c>
      <c r="C2" s="1" t="s">
        <v>58</v>
      </c>
      <c r="D2" s="1" t="s">
        <v>57</v>
      </c>
      <c r="E2" s="1" t="s">
        <v>81</v>
      </c>
      <c r="F2" s="1" t="s">
        <v>81</v>
      </c>
      <c r="G2" s="3" t="s">
        <v>45</v>
      </c>
      <c r="H2" s="1" t="s">
        <v>103</v>
      </c>
      <c r="I2" s="1" t="s">
        <v>102</v>
      </c>
      <c r="J2" s="1" t="s">
        <v>39</v>
      </c>
      <c r="K2" s="3" t="s">
        <v>11</v>
      </c>
      <c r="L2" s="3">
        <v>21</v>
      </c>
      <c r="M2" s="1" t="s">
        <v>35</v>
      </c>
      <c r="N2" s="1" t="s">
        <v>36</v>
      </c>
      <c r="O2" s="1" t="s">
        <v>117</v>
      </c>
      <c r="P2" s="1" t="s">
        <v>118</v>
      </c>
      <c r="Q2" s="1" t="s">
        <v>89</v>
      </c>
      <c r="R2" s="1" t="s">
        <v>30</v>
      </c>
      <c r="S2" s="1" t="s">
        <v>42</v>
      </c>
      <c r="T2" s="7" t="s">
        <v>130</v>
      </c>
      <c r="U2" s="7" t="s">
        <v>106</v>
      </c>
      <c r="V2" s="1" t="s">
        <v>37</v>
      </c>
      <c r="W2" s="1" t="s">
        <v>104</v>
      </c>
      <c r="X2" s="1" t="s">
        <v>43</v>
      </c>
      <c r="Y2" s="1" t="str">
        <f>H2</f>
        <v>2613 COUTLEE AVE</v>
      </c>
      <c r="Z2" s="2" t="s">
        <v>89</v>
      </c>
      <c r="AA2" s="1" t="s">
        <v>105</v>
      </c>
      <c r="AB2" s="7" t="s">
        <v>98</v>
      </c>
      <c r="AC2" s="1" t="s">
        <v>116</v>
      </c>
      <c r="AD2" s="1" t="s">
        <v>119</v>
      </c>
      <c r="AE2" s="1" t="s">
        <v>120</v>
      </c>
      <c r="AF2" s="1" t="s">
        <v>114</v>
      </c>
      <c r="AG2" s="1" t="s">
        <v>114</v>
      </c>
      <c r="AH2" s="1" t="s">
        <v>125</v>
      </c>
      <c r="AI2" s="1" t="s">
        <v>127</v>
      </c>
      <c r="AJ2" s="1" t="s">
        <v>129</v>
      </c>
      <c r="AK2" s="1" t="s">
        <v>133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2"/>
  <sheetViews>
    <sheetView topLeftCell="M1" zoomScale="160" zoomScaleNormal="160" workbookViewId="0">
      <pane ySplit="1" topLeftCell="A2" activePane="bottomLeft" state="frozen"/>
      <selection pane="bottomLeft" activeCell="C2" sqref="C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20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238</v>
      </c>
    </row>
    <row r="2" spans="1:20" s="12" customFormat="1" ht="60">
      <c r="A2" s="5" t="s">
        <v>26</v>
      </c>
      <c r="B2" s="12" t="s">
        <v>33</v>
      </c>
      <c r="C2" s="12" t="s">
        <v>59</v>
      </c>
      <c r="D2" s="12" t="s">
        <v>34</v>
      </c>
      <c r="E2" s="12" t="s">
        <v>239</v>
      </c>
      <c r="K2" s="5"/>
      <c r="L2" s="5"/>
      <c r="S2" s="17"/>
      <c r="T2" s="7"/>
    </row>
  </sheetData>
  <pageMargins left="0.7" right="0.7" top="0.75" bottom="0.75" header="0.3" footer="0.3"/>
  <pageSetup paperSize="9" orientation="portrait" horizontalDpi="90" verticalDpi="9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AJ12"/>
  <sheetViews>
    <sheetView workbookViewId="0">
      <selection activeCell="C1" sqref="C1"/>
    </sheetView>
  </sheetViews>
  <sheetFormatPr defaultRowHeight="15"/>
  <cols>
    <col min="25" max="25" width="9.140625" style="6"/>
    <col min="32" max="32" width="9.140625" style="1"/>
  </cols>
  <sheetData>
    <row r="1" spans="1:36" ht="45">
      <c r="A1" s="3" t="s">
        <v>27</v>
      </c>
      <c r="B1" s="1" t="s">
        <v>290</v>
      </c>
      <c r="C1" s="1"/>
      <c r="D1" s="1"/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/>
      <c r="AH1" s="1"/>
      <c r="AI1" s="1"/>
      <c r="AJ1" s="1"/>
    </row>
    <row r="2" spans="1:36" ht="45">
      <c r="A2" s="5" t="s">
        <v>26</v>
      </c>
      <c r="B2" s="12" t="s">
        <v>37</v>
      </c>
      <c r="C2" s="1"/>
      <c r="D2" s="1"/>
      <c r="E2" s="1"/>
      <c r="F2" s="1"/>
      <c r="G2" s="1"/>
      <c r="H2" s="1"/>
      <c r="I2" s="1"/>
      <c r="J2" s="1"/>
      <c r="K2" s="3"/>
      <c r="L2" s="3"/>
      <c r="M2" s="1"/>
      <c r="N2" s="1"/>
      <c r="O2" s="1"/>
      <c r="P2" s="8"/>
      <c r="Q2" s="1"/>
      <c r="R2" s="1"/>
      <c r="S2" s="7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7"/>
      <c r="AG2" s="1"/>
      <c r="AH2" s="1"/>
      <c r="AI2" s="1"/>
      <c r="AJ2" s="10"/>
    </row>
    <row r="12" spans="1:36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2"/>
  <sheetViews>
    <sheetView zoomScale="160" zoomScaleNormal="160" workbookViewId="0">
      <pane ySplit="1" topLeftCell="A2" activePane="bottomLeft" state="frozen"/>
      <selection pane="bottomLeft" activeCell="G8" activeCellId="1" sqref="E7 G8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20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238</v>
      </c>
    </row>
    <row r="2" spans="1:20" s="12" customFormat="1" ht="60">
      <c r="A2" s="5" t="s">
        <v>26</v>
      </c>
      <c r="B2" s="12" t="s">
        <v>33</v>
      </c>
      <c r="C2" s="12" t="s">
        <v>59</v>
      </c>
      <c r="D2" s="12" t="s">
        <v>34</v>
      </c>
      <c r="E2" s="12" t="s">
        <v>239</v>
      </c>
      <c r="K2" s="5"/>
      <c r="L2" s="5"/>
      <c r="S2" s="17"/>
      <c r="T2" s="7"/>
    </row>
  </sheetData>
  <pageMargins left="0.7" right="0.7" top="0.75" bottom="0.75" header="0.3" footer="0.3"/>
  <pageSetup paperSize="9" orientation="portrait" horizontalDpi="90" verticalDpi="9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J12"/>
  <sheetViews>
    <sheetView workbookViewId="0">
      <selection activeCell="E2" sqref="E2"/>
    </sheetView>
  </sheetViews>
  <sheetFormatPr defaultRowHeight="15"/>
  <cols>
    <col min="25" max="25" width="9.140625" style="6"/>
    <col min="32" max="32" width="9.140625" style="1"/>
  </cols>
  <sheetData>
    <row r="1" spans="1:36" ht="45">
      <c r="A1" s="3" t="s">
        <v>27</v>
      </c>
      <c r="B1" s="1" t="s">
        <v>256</v>
      </c>
      <c r="C1" s="1" t="s">
        <v>258</v>
      </c>
      <c r="D1" s="1" t="s">
        <v>260</v>
      </c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/>
      <c r="AH1" s="1"/>
      <c r="AI1" s="1"/>
      <c r="AJ1" s="1"/>
    </row>
    <row r="2" spans="1:36" ht="45">
      <c r="A2" s="5" t="s">
        <v>26</v>
      </c>
      <c r="B2" s="1" t="s">
        <v>257</v>
      </c>
      <c r="C2" s="1" t="s">
        <v>259</v>
      </c>
      <c r="D2" s="24" t="s">
        <v>261</v>
      </c>
      <c r="E2" s="1"/>
      <c r="F2" s="1"/>
      <c r="G2" s="1"/>
      <c r="H2" s="1"/>
      <c r="I2" s="1"/>
      <c r="J2" s="1"/>
      <c r="K2" s="3"/>
      <c r="L2" s="3"/>
      <c r="M2" s="1"/>
      <c r="N2" s="1"/>
      <c r="O2" s="1"/>
      <c r="P2" s="8"/>
      <c r="Q2" s="1"/>
      <c r="R2" s="1"/>
      <c r="S2" s="7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7"/>
      <c r="AG2" s="1"/>
      <c r="AH2" s="1"/>
      <c r="AI2" s="1"/>
      <c r="AJ2" s="10"/>
    </row>
    <row r="12" spans="1:36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"/>
  <sheetViews>
    <sheetView workbookViewId="0">
      <selection activeCell="A2" sqref="A2"/>
    </sheetView>
  </sheetViews>
  <sheetFormatPr defaultRowHeight="15"/>
  <cols>
    <col min="25" max="25" width="9.140625" style="6"/>
    <col min="32" max="32" width="9.140625" style="1"/>
  </cols>
  <sheetData>
    <row r="1" spans="1:36" ht="45">
      <c r="A1" s="3" t="s">
        <v>27</v>
      </c>
      <c r="B1" s="1" t="s">
        <v>256</v>
      </c>
      <c r="C1" s="1" t="s">
        <v>258</v>
      </c>
      <c r="D1" s="1" t="s">
        <v>260</v>
      </c>
      <c r="E1" s="1"/>
      <c r="F1" s="1"/>
      <c r="G1" s="1"/>
      <c r="H1" s="1"/>
      <c r="I1" s="1"/>
      <c r="J1" s="1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G1" s="1"/>
      <c r="AH1" s="1"/>
      <c r="AI1" s="1"/>
      <c r="AJ1" s="1"/>
    </row>
    <row r="2" spans="1:36" ht="45">
      <c r="A2" s="5" t="s">
        <v>26</v>
      </c>
      <c r="B2" s="1" t="s">
        <v>257</v>
      </c>
      <c r="C2" s="1" t="s">
        <v>259</v>
      </c>
      <c r="D2" s="24" t="s">
        <v>261</v>
      </c>
      <c r="E2" s="1"/>
      <c r="F2" s="1"/>
      <c r="G2" s="1"/>
      <c r="H2" s="1"/>
      <c r="I2" s="1"/>
      <c r="J2" s="1"/>
      <c r="K2" s="3"/>
      <c r="L2" s="3"/>
      <c r="M2" s="1"/>
      <c r="N2" s="1"/>
      <c r="O2" s="1"/>
      <c r="P2" s="8"/>
      <c r="Q2" s="1"/>
      <c r="R2" s="1"/>
      <c r="S2" s="7"/>
      <c r="T2" s="7"/>
      <c r="U2" s="1"/>
      <c r="V2" s="1"/>
      <c r="W2" s="1"/>
      <c r="X2" s="1"/>
      <c r="Y2" s="1"/>
      <c r="Z2" s="1"/>
      <c r="AA2" s="1"/>
      <c r="AB2" s="1"/>
      <c r="AC2" s="1"/>
      <c r="AD2" s="1"/>
      <c r="AE2" s="7"/>
      <c r="AF2" s="7"/>
      <c r="AG2" s="1"/>
      <c r="AH2" s="1"/>
      <c r="AI2" s="1"/>
      <c r="AJ2" s="10"/>
    </row>
    <row r="12" spans="1:36">
      <c r="AF12" s="7"/>
    </row>
  </sheetData>
  <pageMargins left="0.7" right="0.7" top="0.75" bottom="0.75" header="0.3" footer="0.3"/>
  <pageSetup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2"/>
  <sheetViews>
    <sheetView zoomScale="160" zoomScaleNormal="160" workbookViewId="0">
      <pane ySplit="1" topLeftCell="A2" activePane="bottomLeft" state="frozen"/>
      <selection pane="bottomLeft" activeCell="E7" sqref="E7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20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238</v>
      </c>
    </row>
    <row r="2" spans="1:20" s="12" customFormat="1" ht="60">
      <c r="A2" s="5" t="s">
        <v>26</v>
      </c>
      <c r="B2" s="12" t="s">
        <v>33</v>
      </c>
      <c r="C2" s="12" t="s">
        <v>59</v>
      </c>
      <c r="D2" s="12" t="s">
        <v>34</v>
      </c>
      <c r="E2" s="12" t="s">
        <v>239</v>
      </c>
      <c r="K2" s="5"/>
      <c r="L2" s="5"/>
      <c r="S2" s="17"/>
      <c r="T2" s="7"/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L2"/>
  <sheetViews>
    <sheetView topLeftCell="K1" zoomScale="160" zoomScaleNormal="160" workbookViewId="0">
      <pane ySplit="1" topLeftCell="A2" activePane="bottomLeft" state="frozen"/>
      <selection pane="bottomLeft" activeCell="T1" sqref="T1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4" width="11.5703125" style="1"/>
    <col min="25" max="25" width="17.7109375" style="1" customWidth="1"/>
    <col min="26" max="16384" width="11.5703125" style="1"/>
  </cols>
  <sheetData>
    <row r="1" spans="1:38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209</v>
      </c>
      <c r="P1" s="1" t="s">
        <v>210</v>
      </c>
      <c r="Q1" s="1" t="s">
        <v>212</v>
      </c>
      <c r="R1" s="1" t="s">
        <v>211</v>
      </c>
      <c r="S1" s="1" t="s">
        <v>226</v>
      </c>
      <c r="T1" s="1" t="s">
        <v>213</v>
      </c>
      <c r="U1" s="1" t="s">
        <v>214</v>
      </c>
      <c r="V1" s="1" t="s">
        <v>41</v>
      </c>
      <c r="W1" s="1" t="s">
        <v>63</v>
      </c>
      <c r="X1" s="1" t="s">
        <v>77</v>
      </c>
      <c r="Y1" s="1" t="s">
        <v>21</v>
      </c>
      <c r="Z1" s="1" t="s">
        <v>28</v>
      </c>
      <c r="AA1" s="1" t="s">
        <v>22</v>
      </c>
      <c r="AB1" s="1" t="s">
        <v>23</v>
      </c>
      <c r="AC1" s="1" t="s">
        <v>93</v>
      </c>
      <c r="AD1" s="1" t="s">
        <v>111</v>
      </c>
      <c r="AE1" s="1" t="s">
        <v>185</v>
      </c>
      <c r="AF1" s="1" t="s">
        <v>187</v>
      </c>
      <c r="AG1" s="1" t="s">
        <v>219</v>
      </c>
      <c r="AH1" s="1" t="s">
        <v>220</v>
      </c>
      <c r="AI1" s="1" t="s">
        <v>207</v>
      </c>
      <c r="AJ1" s="1" t="s">
        <v>222</v>
      </c>
      <c r="AK1" s="1" t="s">
        <v>223</v>
      </c>
      <c r="AL1" s="1" t="s">
        <v>252</v>
      </c>
    </row>
    <row r="2" spans="1:38" s="12" customFormat="1" ht="150">
      <c r="A2" s="5" t="s">
        <v>26</v>
      </c>
      <c r="B2" s="12" t="s">
        <v>33</v>
      </c>
      <c r="C2" s="12" t="s">
        <v>59</v>
      </c>
      <c r="D2" s="12" t="s">
        <v>34</v>
      </c>
      <c r="E2" s="12" t="s">
        <v>241</v>
      </c>
      <c r="F2" s="12" t="s">
        <v>241</v>
      </c>
      <c r="G2" s="12" t="s">
        <v>242</v>
      </c>
      <c r="H2" s="12" t="s">
        <v>240</v>
      </c>
      <c r="I2" s="12" t="s">
        <v>240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231</v>
      </c>
      <c r="Q2" s="12" t="s">
        <v>97</v>
      </c>
      <c r="R2" s="1" t="s">
        <v>188</v>
      </c>
      <c r="S2" s="1" t="s">
        <v>60</v>
      </c>
      <c r="T2" s="1" t="s">
        <v>61</v>
      </c>
      <c r="U2" s="1" t="s">
        <v>215</v>
      </c>
      <c r="W2" s="7" t="s">
        <v>232</v>
      </c>
      <c r="X2" s="22">
        <v>11.33</v>
      </c>
      <c r="Y2" s="12" t="s">
        <v>224</v>
      </c>
      <c r="Z2" s="12" t="s">
        <v>48</v>
      </c>
      <c r="AA2" s="12" t="s">
        <v>225</v>
      </c>
      <c r="AB2" s="12" t="str">
        <f>H2</f>
        <v>295 BROADWAY WINNIPEG MB</v>
      </c>
      <c r="AC2" s="12" t="s">
        <v>142</v>
      </c>
      <c r="AE2" s="7" t="s">
        <v>64</v>
      </c>
      <c r="AF2" s="12">
        <v>3.6</v>
      </c>
      <c r="AG2" s="12" t="str">
        <f>P2</f>
        <v>Smart Automation Plus Video</v>
      </c>
      <c r="AH2" s="17" t="s">
        <v>79</v>
      </c>
      <c r="AI2" s="12" t="str">
        <f>T2</f>
        <v>LivingWell Companion Go</v>
      </c>
      <c r="AJ2" s="12" t="s">
        <v>227</v>
      </c>
      <c r="AK2" s="12" t="s">
        <v>228</v>
      </c>
      <c r="AL2" s="1" t="str">
        <f>T2</f>
        <v>LivingWell Companion Go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L2"/>
  <sheetViews>
    <sheetView zoomScale="160" zoomScaleNormal="160" workbookViewId="0">
      <pane ySplit="1" topLeftCell="A2" activePane="bottomLeft" state="frozen"/>
      <selection pane="bottomLeft" activeCell="H2" sqref="H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4" width="11.5703125" style="1"/>
    <col min="25" max="25" width="17.7109375" style="1" customWidth="1"/>
    <col min="26" max="16384" width="11.5703125" style="1"/>
  </cols>
  <sheetData>
    <row r="1" spans="1:38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209</v>
      </c>
      <c r="P1" s="1" t="s">
        <v>210</v>
      </c>
      <c r="Q1" s="1" t="s">
        <v>212</v>
      </c>
      <c r="R1" s="1" t="s">
        <v>211</v>
      </c>
      <c r="S1" s="1" t="s">
        <v>226</v>
      </c>
      <c r="T1" s="1" t="s">
        <v>213</v>
      </c>
      <c r="U1" s="1" t="s">
        <v>214</v>
      </c>
      <c r="V1" s="1" t="s">
        <v>41</v>
      </c>
      <c r="W1" s="1" t="s">
        <v>63</v>
      </c>
      <c r="X1" s="1" t="s">
        <v>77</v>
      </c>
      <c r="Y1" s="1" t="s">
        <v>21</v>
      </c>
      <c r="Z1" s="1" t="s">
        <v>28</v>
      </c>
      <c r="AA1" s="1" t="s">
        <v>22</v>
      </c>
      <c r="AB1" s="1" t="s">
        <v>23</v>
      </c>
      <c r="AC1" s="1" t="s">
        <v>93</v>
      </c>
      <c r="AD1" s="1" t="s">
        <v>111</v>
      </c>
      <c r="AE1" s="1" t="s">
        <v>185</v>
      </c>
      <c r="AF1" s="1" t="s">
        <v>187</v>
      </c>
      <c r="AG1" s="1" t="s">
        <v>219</v>
      </c>
      <c r="AH1" s="1" t="s">
        <v>220</v>
      </c>
      <c r="AI1" s="1" t="s">
        <v>207</v>
      </c>
      <c r="AJ1" s="1" t="s">
        <v>222</v>
      </c>
      <c r="AK1" s="1" t="s">
        <v>223</v>
      </c>
      <c r="AL1" s="1" t="s">
        <v>252</v>
      </c>
    </row>
    <row r="2" spans="1:38" s="12" customFormat="1" ht="150">
      <c r="A2" s="5" t="s">
        <v>26</v>
      </c>
      <c r="B2" s="12" t="s">
        <v>33</v>
      </c>
      <c r="C2" s="12" t="s">
        <v>59</v>
      </c>
      <c r="D2" s="12" t="s">
        <v>34</v>
      </c>
      <c r="E2" s="12" t="s">
        <v>230</v>
      </c>
      <c r="F2" s="12" t="s">
        <v>230</v>
      </c>
      <c r="G2" s="12" t="s">
        <v>229</v>
      </c>
      <c r="H2" s="12" t="s">
        <v>233</v>
      </c>
      <c r="I2" s="12" t="s">
        <v>234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231</v>
      </c>
      <c r="Q2" s="12" t="s">
        <v>97</v>
      </c>
      <c r="R2" s="1" t="s">
        <v>188</v>
      </c>
      <c r="S2" s="1" t="s">
        <v>60</v>
      </c>
      <c r="T2" s="1" t="s">
        <v>61</v>
      </c>
      <c r="U2" s="1" t="s">
        <v>215</v>
      </c>
      <c r="W2" s="7" t="s">
        <v>232</v>
      </c>
      <c r="X2" s="22">
        <v>11.33</v>
      </c>
      <c r="Y2" s="12" t="s">
        <v>224</v>
      </c>
      <c r="Z2" s="12" t="s">
        <v>48</v>
      </c>
      <c r="AA2" s="12" t="s">
        <v>225</v>
      </c>
      <c r="AB2" s="12" t="str">
        <f>H2</f>
        <v>2390 EASTHILL, SASKATOON, SK</v>
      </c>
      <c r="AC2" s="12" t="s">
        <v>142</v>
      </c>
      <c r="AE2" s="7" t="s">
        <v>64</v>
      </c>
      <c r="AF2" s="12">
        <v>3.6</v>
      </c>
      <c r="AG2" s="12" t="str">
        <f>P2</f>
        <v>Smart Automation Plus Video</v>
      </c>
      <c r="AH2" s="17" t="s">
        <v>79</v>
      </c>
      <c r="AI2" s="12" t="str">
        <f>T2</f>
        <v>LivingWell Companion Go</v>
      </c>
      <c r="AJ2" s="12" t="s">
        <v>227</v>
      </c>
      <c r="AK2" s="12" t="s">
        <v>228</v>
      </c>
      <c r="AL2" s="1" t="str">
        <f>T2</f>
        <v>LivingWell Companion Go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L2"/>
  <sheetViews>
    <sheetView topLeftCell="H1" zoomScale="160" zoomScaleNormal="160" workbookViewId="0">
      <pane ySplit="1" topLeftCell="A2" activePane="bottomLeft" state="frozen"/>
      <selection pane="bottomLeft" activeCell="H2" sqref="H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4" width="11.5703125" style="1"/>
    <col min="25" max="25" width="17.7109375" style="1" customWidth="1"/>
    <col min="26" max="16384" width="11.5703125" style="1"/>
  </cols>
  <sheetData>
    <row r="1" spans="1:38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209</v>
      </c>
      <c r="P1" s="1" t="s">
        <v>210</v>
      </c>
      <c r="Q1" s="1" t="s">
        <v>212</v>
      </c>
      <c r="R1" s="1" t="s">
        <v>211</v>
      </c>
      <c r="S1" s="1" t="s">
        <v>226</v>
      </c>
      <c r="T1" s="1" t="s">
        <v>213</v>
      </c>
      <c r="U1" s="1" t="s">
        <v>214</v>
      </c>
      <c r="V1" s="1" t="s">
        <v>41</v>
      </c>
      <c r="W1" s="1" t="s">
        <v>63</v>
      </c>
      <c r="X1" s="1" t="s">
        <v>77</v>
      </c>
      <c r="Y1" s="1" t="s">
        <v>21</v>
      </c>
      <c r="Z1" s="1" t="s">
        <v>28</v>
      </c>
      <c r="AA1" s="1" t="s">
        <v>22</v>
      </c>
      <c r="AB1" s="1" t="s">
        <v>23</v>
      </c>
      <c r="AC1" s="1" t="s">
        <v>93</v>
      </c>
      <c r="AD1" s="1" t="s">
        <v>111</v>
      </c>
      <c r="AE1" s="1" t="s">
        <v>185</v>
      </c>
      <c r="AF1" s="1" t="s">
        <v>187</v>
      </c>
      <c r="AG1" s="1" t="s">
        <v>219</v>
      </c>
      <c r="AH1" s="1" t="s">
        <v>220</v>
      </c>
      <c r="AI1" s="1" t="s">
        <v>221</v>
      </c>
      <c r="AJ1" s="1" t="s">
        <v>222</v>
      </c>
      <c r="AK1" s="1" t="s">
        <v>223</v>
      </c>
      <c r="AL1" s="1" t="s">
        <v>298</v>
      </c>
    </row>
    <row r="2" spans="1:38" s="12" customFormat="1" ht="150">
      <c r="A2" s="5" t="s">
        <v>26</v>
      </c>
      <c r="B2" s="12" t="s">
        <v>33</v>
      </c>
      <c r="C2" s="12" t="s">
        <v>59</v>
      </c>
      <c r="D2" s="12" t="s">
        <v>34</v>
      </c>
      <c r="E2" s="12" t="s">
        <v>53</v>
      </c>
      <c r="F2" s="12" t="s">
        <v>53</v>
      </c>
      <c r="G2" s="12" t="s">
        <v>45</v>
      </c>
      <c r="H2" s="12" t="s">
        <v>282</v>
      </c>
      <c r="I2" s="12" t="s">
        <v>282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208</v>
      </c>
      <c r="Q2" s="12" t="s">
        <v>97</v>
      </c>
      <c r="R2" s="1" t="s">
        <v>188</v>
      </c>
      <c r="S2" s="1" t="s">
        <v>60</v>
      </c>
      <c r="T2" s="1" t="s">
        <v>80</v>
      </c>
      <c r="U2" s="1" t="s">
        <v>215</v>
      </c>
      <c r="W2" s="7" t="s">
        <v>84</v>
      </c>
      <c r="X2" s="18" t="s">
        <v>83</v>
      </c>
      <c r="Y2" s="12" t="s">
        <v>224</v>
      </c>
      <c r="Z2" s="12" t="s">
        <v>48</v>
      </c>
      <c r="AA2" s="12" t="s">
        <v>225</v>
      </c>
      <c r="AB2" s="12" t="str">
        <f>H2</f>
        <v xml:space="preserve"> 1096 SALSBURY DR, VANCOUVER, BC</v>
      </c>
      <c r="AC2" s="12" t="s">
        <v>142</v>
      </c>
      <c r="AE2" s="17" t="s">
        <v>79</v>
      </c>
      <c r="AF2" s="12">
        <v>3.6</v>
      </c>
      <c r="AG2" s="12" t="s">
        <v>208</v>
      </c>
      <c r="AH2" s="17" t="s">
        <v>79</v>
      </c>
      <c r="AI2" s="12" t="str">
        <f>T2</f>
        <v>LivingWell Companion Home - Cellular</v>
      </c>
      <c r="AJ2" s="12" t="s">
        <v>227</v>
      </c>
      <c r="AK2" s="12" t="s">
        <v>228</v>
      </c>
      <c r="AL2" s="17" t="s">
        <v>299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H2"/>
  <sheetViews>
    <sheetView zoomScale="160" zoomScaleNormal="160" workbookViewId="0">
      <pane ySplit="1" topLeftCell="A2" activePane="bottomLeft" state="frozen"/>
      <selection pane="bottomLeft" activeCell="A2" sqref="A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4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41</v>
      </c>
      <c r="S1" s="1" t="s">
        <v>63</v>
      </c>
      <c r="T1" s="1" t="s">
        <v>77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149</v>
      </c>
      <c r="AA1" s="1" t="s">
        <v>207</v>
      </c>
      <c r="AB1" s="1" t="s">
        <v>92</v>
      </c>
      <c r="AC1" s="1" t="s">
        <v>93</v>
      </c>
      <c r="AD1" s="1" t="s">
        <v>111</v>
      </c>
      <c r="AE1" s="1" t="s">
        <v>140</v>
      </c>
      <c r="AF1" s="1" t="s">
        <v>145</v>
      </c>
      <c r="AG1" s="1" t="s">
        <v>185</v>
      </c>
      <c r="AH1" s="1" t="s">
        <v>153</v>
      </c>
    </row>
    <row r="2" spans="1:34" s="12" customFormat="1" ht="75">
      <c r="A2" s="5" t="s">
        <v>26</v>
      </c>
      <c r="B2" s="12" t="s">
        <v>33</v>
      </c>
      <c r="C2" s="12" t="s">
        <v>59</v>
      </c>
      <c r="D2" s="12" t="s">
        <v>34</v>
      </c>
      <c r="E2" s="12" t="s">
        <v>236</v>
      </c>
      <c r="F2" s="12" t="s">
        <v>236</v>
      </c>
      <c r="G2" s="12" t="s">
        <v>45</v>
      </c>
      <c r="H2" s="12" t="s">
        <v>235</v>
      </c>
      <c r="I2" s="12" t="s">
        <v>235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136</v>
      </c>
      <c r="Q2" s="1" t="s">
        <v>29</v>
      </c>
      <c r="S2" s="7" t="s">
        <v>161</v>
      </c>
      <c r="T2" s="18" t="s">
        <v>162</v>
      </c>
      <c r="U2" s="12" t="s">
        <v>37</v>
      </c>
      <c r="V2" s="12" t="s">
        <v>48</v>
      </c>
      <c r="W2" s="12" t="s">
        <v>50</v>
      </c>
      <c r="X2" s="12" t="str">
        <f t="shared" ref="X2" si="0">H2</f>
        <v>1033 MT ATKINSON PL, ABBOTSFORD, BC</v>
      </c>
      <c r="Y2" s="12" t="s">
        <v>148</v>
      </c>
      <c r="Z2" s="12" t="s">
        <v>150</v>
      </c>
      <c r="AA2" s="12" t="str">
        <f>P2</f>
        <v>Control</v>
      </c>
      <c r="AB2" s="12" t="s">
        <v>142</v>
      </c>
      <c r="AC2" s="12" t="s">
        <v>142</v>
      </c>
      <c r="AE2" s="12" t="s">
        <v>141</v>
      </c>
      <c r="AF2" s="12" t="s">
        <v>20</v>
      </c>
      <c r="AG2" s="17" t="s">
        <v>186</v>
      </c>
      <c r="AH2" s="12">
        <v>4.3499999999999996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H2"/>
  <sheetViews>
    <sheetView topLeftCell="N1" zoomScale="160" zoomScaleNormal="160" workbookViewId="0">
      <pane ySplit="1" topLeftCell="A2" activePane="bottomLeft" state="frozen"/>
      <selection pane="bottomLeft" activeCell="X2" sqref="X2"/>
    </sheetView>
  </sheetViews>
  <sheetFormatPr defaultColWidth="11.5703125" defaultRowHeight="15"/>
  <cols>
    <col min="1" max="1" width="10.85546875" style="3" bestFit="1" customWidth="1"/>
    <col min="2" max="10" width="11.5703125" style="1"/>
    <col min="11" max="12" width="11.5703125" style="3"/>
    <col min="13" max="20" width="11.5703125" style="1"/>
    <col min="21" max="21" width="17.7109375" style="1" customWidth="1"/>
    <col min="22" max="16384" width="11.5703125" style="1"/>
  </cols>
  <sheetData>
    <row r="1" spans="1:34" ht="45">
      <c r="A1" s="3" t="s">
        <v>27</v>
      </c>
      <c r="B1" s="1" t="s">
        <v>5</v>
      </c>
      <c r="C1" s="1" t="s">
        <v>6</v>
      </c>
      <c r="D1" s="1" t="s">
        <v>7</v>
      </c>
      <c r="E1" s="1" t="s">
        <v>0</v>
      </c>
      <c r="F1" s="1" t="s">
        <v>3</v>
      </c>
      <c r="G1" s="1" t="s">
        <v>1</v>
      </c>
      <c r="H1" s="1" t="s">
        <v>2</v>
      </c>
      <c r="I1" s="1" t="s">
        <v>4</v>
      </c>
      <c r="J1" s="1" t="s">
        <v>38</v>
      </c>
      <c r="K1" s="3" t="s">
        <v>8</v>
      </c>
      <c r="L1" s="3" t="s">
        <v>9</v>
      </c>
      <c r="M1" s="1" t="s">
        <v>10</v>
      </c>
      <c r="N1" s="1" t="s">
        <v>12</v>
      </c>
      <c r="O1" s="1" t="s">
        <v>13</v>
      </c>
      <c r="P1" s="1" t="s">
        <v>16</v>
      </c>
      <c r="Q1" s="1" t="s">
        <v>18</v>
      </c>
      <c r="R1" s="1" t="s">
        <v>41</v>
      </c>
      <c r="S1" s="1" t="s">
        <v>63</v>
      </c>
      <c r="T1" s="1" t="s">
        <v>77</v>
      </c>
      <c r="U1" s="1" t="s">
        <v>21</v>
      </c>
      <c r="V1" s="1" t="s">
        <v>28</v>
      </c>
      <c r="W1" s="1" t="s">
        <v>22</v>
      </c>
      <c r="X1" s="1" t="s">
        <v>23</v>
      </c>
      <c r="Y1" s="1" t="s">
        <v>24</v>
      </c>
      <c r="Z1" s="1" t="s">
        <v>90</v>
      </c>
      <c r="AA1" s="1" t="s">
        <v>91</v>
      </c>
      <c r="AB1" s="1" t="s">
        <v>92</v>
      </c>
      <c r="AC1" s="1" t="s">
        <v>93</v>
      </c>
      <c r="AD1" s="1" t="s">
        <v>111</v>
      </c>
      <c r="AE1" s="1" t="s">
        <v>140</v>
      </c>
      <c r="AF1" s="1" t="s">
        <v>144</v>
      </c>
      <c r="AG1" s="1" t="s">
        <v>145</v>
      </c>
      <c r="AH1" s="1" t="s">
        <v>181</v>
      </c>
    </row>
    <row r="2" spans="1:34" s="12" customFormat="1" ht="285">
      <c r="A2" s="5" t="s">
        <v>26</v>
      </c>
      <c r="B2" s="12" t="s">
        <v>33</v>
      </c>
      <c r="C2" s="12" t="s">
        <v>59</v>
      </c>
      <c r="D2" s="12" t="s">
        <v>34</v>
      </c>
      <c r="E2" s="12" t="s">
        <v>193</v>
      </c>
      <c r="F2" s="12" t="s">
        <v>193</v>
      </c>
      <c r="G2" s="12" t="s">
        <v>44</v>
      </c>
      <c r="H2" s="12" t="s">
        <v>237</v>
      </c>
      <c r="I2" s="12" t="s">
        <v>237</v>
      </c>
      <c r="J2" s="1" t="s">
        <v>39</v>
      </c>
      <c r="K2" s="5" t="s">
        <v>46</v>
      </c>
      <c r="L2" s="5">
        <v>20</v>
      </c>
      <c r="M2" s="12" t="s">
        <v>35</v>
      </c>
      <c r="N2" s="12" t="s">
        <v>36</v>
      </c>
      <c r="O2" s="12" t="s">
        <v>14</v>
      </c>
      <c r="P2" s="12" t="s">
        <v>147</v>
      </c>
      <c r="Q2" s="1" t="s">
        <v>29</v>
      </c>
      <c r="S2" s="17" t="s">
        <v>160</v>
      </c>
      <c r="T2" s="7" t="s">
        <v>143</v>
      </c>
      <c r="U2" s="12" t="s">
        <v>37</v>
      </c>
      <c r="V2" s="12" t="s">
        <v>48</v>
      </c>
      <c r="W2" s="12" t="s">
        <v>50</v>
      </c>
      <c r="X2" s="12" t="str">
        <f>H2</f>
        <v>10400 JASPER AVE NW, EDMONTON, AB</v>
      </c>
      <c r="Y2" s="12" t="s">
        <v>148</v>
      </c>
      <c r="Z2" s="12" t="s">
        <v>183</v>
      </c>
      <c r="AA2" s="12" t="s">
        <v>147</v>
      </c>
      <c r="AB2" s="12" t="s">
        <v>184</v>
      </c>
      <c r="AC2" s="12" t="s">
        <v>142</v>
      </c>
      <c r="AE2" s="12" t="s">
        <v>141</v>
      </c>
      <c r="AF2" s="12" t="s">
        <v>147</v>
      </c>
      <c r="AG2" s="12" t="s">
        <v>146</v>
      </c>
      <c r="AH2" s="17" t="s">
        <v>182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provide-14</vt:lpstr>
      <vt:lpstr>provide-13</vt:lpstr>
      <vt:lpstr>provide-12</vt:lpstr>
      <vt:lpstr>provide-11</vt:lpstr>
      <vt:lpstr>provide-10</vt:lpstr>
      <vt:lpstr>provide-9</vt:lpstr>
      <vt:lpstr>provide-8</vt:lpstr>
      <vt:lpstr>provide-7</vt:lpstr>
      <vt:lpstr>SSH_tech</vt:lpstr>
      <vt:lpstr>lw_tech</vt:lpstr>
      <vt:lpstr>provide1-self</vt:lpstr>
      <vt:lpstr>provide-6</vt:lpstr>
      <vt:lpstr>provide-4</vt:lpstr>
      <vt:lpstr>provide-3-migration</vt:lpstr>
      <vt:lpstr>provide-3</vt:lpstr>
      <vt:lpstr>cease-1</vt:lpstr>
      <vt:lpstr>cease-2</vt:lpstr>
      <vt:lpstr>cease-3</vt:lpstr>
      <vt:lpstr>cease-4</vt:lpstr>
      <vt:lpstr>cease-5</vt:lpstr>
      <vt:lpstr>move-1</vt:lpstr>
      <vt:lpstr>move-2</vt:lpstr>
      <vt:lpstr>move-3</vt:lpstr>
      <vt:lpstr>move-4</vt:lpstr>
      <vt:lpstr>move-5</vt:lpstr>
      <vt:lpstr>move-6</vt:lpstr>
      <vt:lpstr>move-7</vt:lpstr>
      <vt:lpstr>provide-1-secure</vt:lpstr>
      <vt:lpstr>change-1</vt:lpstr>
      <vt:lpstr>change-2-multilocation</vt:lpstr>
      <vt:lpstr>change-3</vt:lpstr>
      <vt:lpstr>change-4</vt:lpstr>
      <vt:lpstr>change-5</vt:lpstr>
      <vt:lpstr>change-6</vt:lpstr>
      <vt:lpstr>change-7</vt:lpstr>
      <vt:lpstr>change-8</vt:lpstr>
      <vt:lpstr>amend-3</vt:lpstr>
      <vt:lpstr>amend-5</vt:lpstr>
      <vt:lpstr>amend-1</vt:lpstr>
      <vt:lpstr>amend-2</vt:lpstr>
      <vt:lpstr>other-1</vt:lpstr>
      <vt:lpstr>other-2</vt:lpstr>
      <vt:lpstr>promo-1</vt:lpstr>
      <vt:lpstr>promo-3</vt:lpstr>
      <vt:lpstr>promo-4</vt:lpstr>
      <vt:lpstr>promo-6</vt:lpstr>
      <vt:lpstr>promo-2</vt:lpstr>
      <vt:lpstr>promo-5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2020-10-04T23:25:34Z</dcterms:modified>
</cp:coreProperties>
</file>