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6C9BB78-3EFE-40D0-8937-8C36C60B177F}" xr6:coauthVersionLast="41" xr6:coauthVersionMax="41" xr10:uidLastSave="{00000000-0000-0000-0000-000000000000}"/>
  <bookViews>
    <workbookView xWindow="720" yWindow="0" windowWidth="18265" windowHeight="10800" activeTab="3" xr2:uid="{00000000-000D-0000-FFFF-FFFF00000000}"/>
  </bookViews>
  <sheets>
    <sheet name="USCCU" sheetId="1" r:id="rId1"/>
    <sheet name="BOA" sheetId="2" r:id="rId2"/>
    <sheet name="BOA信用卡" sheetId="3" r:id="rId3"/>
    <sheet name="汇总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4" l="1"/>
  <c r="B8" i="4"/>
  <c r="B5" i="4"/>
  <c r="E7" i="3"/>
  <c r="C31" i="2"/>
  <c r="C20" i="1"/>
</calcChain>
</file>

<file path=xl/sharedStrings.xml><?xml version="1.0" encoding="utf-8"?>
<sst xmlns="http://schemas.openxmlformats.org/spreadsheetml/2006/main" count="185" uniqueCount="116">
  <si>
    <t>account</t>
  </si>
  <si>
    <t>date</t>
  </si>
  <si>
    <t>amount</t>
  </si>
  <si>
    <t>balance</t>
  </si>
  <si>
    <t>category</t>
  </si>
  <si>
    <t>description</t>
  </si>
  <si>
    <t>memo</t>
  </si>
  <si>
    <t>notes</t>
  </si>
  <si>
    <t>0001855720-S0025</t>
  </si>
  <si>
    <t>9/16/2019</t>
  </si>
  <si>
    <t>DebitNone</t>
  </si>
  <si>
    <t>Bill Pay Withdrawal #925966195597</t>
  </si>
  <si>
    <t>%% Card 15 #9573|MON 12P US|BP 2211 North First S PAYPAL *LYFT RIDE</t>
  </si>
  <si>
    <t>Bill Pay Withdrawal #925933230143</t>
  </si>
  <si>
    <t>%% Card 15 #9573|MON 9AM US|BP 2211 North First S PAYPAL *LYFT RIDE</t>
  </si>
  <si>
    <t>9/10/2019</t>
  </si>
  <si>
    <t>ACH Withdrawal University Gatew</t>
  </si>
  <si>
    <t>CO: University Gatew|TYPE: WEB PMTS DATA: 404-495-7500</t>
  </si>
  <si>
    <t>ACH Withdrawal RP Resident Dire</t>
  </si>
  <si>
    <t>CO: RP Resident Dire|TYPE: WEB PMTS DATA: 972-820-3184</t>
  </si>
  <si>
    <t>9/4/2019</t>
  </si>
  <si>
    <t>CreditTransfer</t>
  </si>
  <si>
    <t>Pending</t>
  </si>
  <si>
    <t>PAYPAL *PENDING 7700 EASTPORT PARKWAY 4029</t>
  </si>
  <si>
    <t>%% Card 15 #9573|Date 09/02/19 5092468894654050 542952 4121|Card Withdrawal Debit Card</t>
  </si>
  <si>
    <t>9/2/2019</t>
  </si>
  <si>
    <t>DiningOut</t>
  </si>
  <si>
    <t>R&amp;B ROLL&amp;KATSU 3335 S FIGUEROA ST LOS ANGE</t>
  </si>
  <si>
    <t>%% Card 15 #9573|Date 09/01/19 1192459900000025 545491 5812|Card Withdrawal Debit Card</t>
  </si>
  <si>
    <t>CARLS JR 1100321 2912 S FIGUEROA ST LOS AN</t>
  </si>
  <si>
    <t>%% Card 15 #9573|Date 08/31/19 4792442262407580 543680 5814|Card Withdrawal Debit Card</t>
  </si>
  <si>
    <t>9/1/2019</t>
  </si>
  <si>
    <t>POS TRADER JOE'S #250 3131 SOUTH HOOVER ST</t>
  </si>
  <si>
    <t>%% Card 15 #9573|LOS ANGELES CA|POS Withdrawal #014602</t>
  </si>
  <si>
    <t>8/27/2019</t>
  </si>
  <si>
    <t>CreditNone</t>
  </si>
  <si>
    <t>POS WARNING SKATE SHOP 2676 S. VERMONT</t>
  </si>
  <si>
    <t>%% Card 15 #9573|AVE. LOS ANGELES CA|POS Withdrawal Adjustment #923977009260</t>
  </si>
  <si>
    <t>%% Card 15 #9573|AVE. LOS ANGELES CA|POS Withdrawal #923978009261</t>
  </si>
  <si>
    <t>%% Card 15 #9573|AVE. LOS ANGELES CA|POS Withdrawal #923977009260</t>
  </si>
  <si>
    <t>Education</t>
  </si>
  <si>
    <t>USC BOOKSTORE 840 CHILDS WAY STE 4 LOS ANG</t>
  </si>
  <si>
    <t>%% Card 15 #9573|Date 08/23/19 8792381162372716 543688 8220|Card Withdrawal Debit Card</t>
  </si>
  <si>
    <t>8/26/2019</t>
  </si>
  <si>
    <t>HealthMedical</t>
  </si>
  <si>
    <t>USC HOSPITALITY RETAIL 3607 TROUSDALE PKWY</t>
  </si>
  <si>
    <t>%% Card 15 #9573|Date 08/25/19 8792381152329156 543687 5812|Card Withdrawal Debit Card</t>
  </si>
  <si>
    <t>BOBA TIME - USC 700 S ARDMORE AVE APT 2 LO</t>
  </si>
  <si>
    <t>%% Card 15 #9573|Date 08/25/19 4192371100107414 531464 5814|Card Withdrawal Debit Card</t>
  </si>
  <si>
    <t>%% Card 15 #9573|Date 08/23/19 6792362262323797 543688 5812|Card Withdrawal Debit Card</t>
  </si>
  <si>
    <t>Bill Pay Withdrawal #5K0LF8NARPYU</t>
  </si>
  <si>
    <t>%% Card 15 #9573|BP AMAZON.COM AMAZON.COM*MO8RH5LM0 US</t>
  </si>
  <si>
    <t>8/25/2019</t>
  </si>
  <si>
    <t>Bill Pay Withdrawal #1Q41IMHE20EV</t>
  </si>
  <si>
    <t>%% Card 15 #9573|BP AMAZON.COM AMAZON.COM*MO8IE2490 US</t>
  </si>
  <si>
    <t>Online Transfer Deposit ralphs</t>
  </si>
  <si>
    <t>From ZHANG JIANQI 0001861610 Share 25</t>
  </si>
  <si>
    <t>08/24/2019</t>
  </si>
  <si>
    <t>Beginning balance as of 08/24/2019</t>
  </si>
  <si>
    <t>08/29/2019</t>
  </si>
  <si>
    <t>TARGET ST 3131 08/29 PURCHASE Los Angeles CA</t>
  </si>
  <si>
    <t>09/03/2019</t>
  </si>
  <si>
    <t>Zelle Transfer Conf# ad43a147c; CHEN, TINGTING</t>
  </si>
  <si>
    <t>R&amp;B ROLL&amp;KATSU 09/02 PURCHASE LOS ANGELES CA</t>
  </si>
  <si>
    <t>VENMO DES:PAYMENT ID:XXXXX76261 INDN:TAO XU CO ID:XXXXX81992 WEB</t>
  </si>
  <si>
    <t>09/04/2019</t>
  </si>
  <si>
    <t>WASH LAUNDRY WAVERIDER 09/03 PURCHASE EL SEGUNDO CA</t>
  </si>
  <si>
    <t>09/05/2019</t>
  </si>
  <si>
    <t>RALPHS #0 2600 09/05 PURCHASE LOS ANGELES CA</t>
  </si>
  <si>
    <t>09/06/2019</t>
  </si>
  <si>
    <t>USC HOSPITALITY RETAIL 09/04 PURCHASE LOS ANGELES CA</t>
  </si>
  <si>
    <t>Wire Transfer Fee</t>
  </si>
  <si>
    <t>09/09/2019</t>
  </si>
  <si>
    <t>KFC C004006 09/08 PURCHASE LOS ANGELES CA</t>
  </si>
  <si>
    <t>09/10/2019</t>
  </si>
  <si>
    <t>TARGET ST 3131 09/10 PURCHASE Los Angeles CA</t>
  </si>
  <si>
    <t>09/11/2019</t>
  </si>
  <si>
    <t>USC HOSPITALITY RETAIL 09/09 PURCHASE LOS ANGELES CA</t>
  </si>
  <si>
    <t>09/12/2019</t>
  </si>
  <si>
    <t>GREENLEAF CHOPSHOP - LO 09/10 PURCHASE LOS ANGELES CA</t>
  </si>
  <si>
    <t>TRADER JOE'S # 09/12 PURCHASE LOS ANGELES CA</t>
  </si>
  <si>
    <t>09/13/2019</t>
  </si>
  <si>
    <t>USC HOSPITALITY RETAIL 09/11 PURCHASE LOS ANGELES CA</t>
  </si>
  <si>
    <t>NORTHEASTERN UNIVERSITY 09/12 PURCHASE BOSTON MA</t>
  </si>
  <si>
    <t>TRADER JOE'S # 09/13 PURCHASE LOS ANGELES CA</t>
  </si>
  <si>
    <t>09/16/2019</t>
  </si>
  <si>
    <t>USC HOSPITALITY RETAIL 09/12 PURCHASE LOS ANGELES CA</t>
  </si>
  <si>
    <t>AMAZON.COM*HP3Y71Z33 AM 09/13 PURCHASE AMZN.COM/BILL WA</t>
  </si>
  <si>
    <t>AMZN MKTP US*EP1VG0SC3 09/13 PURCHASE AMZN.COM/BILL WA</t>
  </si>
  <si>
    <t>TARGET ST 3131 09/15 PURCHASE Los Angeles CA</t>
  </si>
  <si>
    <t>CAL STATE DENT 09/16 PURCHASE MONTEREY PARK CA</t>
  </si>
  <si>
    <t>TRADER JOE'S # 09/16 PURCHASE LOS ANGELES CA</t>
  </si>
  <si>
    <t>09/18/2019</t>
  </si>
  <si>
    <t>FEDEX 789845786201 09/16 PURCHASE MEMPHIS TN</t>
  </si>
  <si>
    <t>USC HOSPITALITY RETAIL 09/16 PURCHASE LOS ANGELES CA</t>
  </si>
  <si>
    <t>09/21/2019</t>
  </si>
  <si>
    <t>USC HOSPITALITY RETAIL LOS ANGELES CA</t>
  </si>
  <si>
    <t xml:space="preserve">LOS ANGELES   CA </t>
  </si>
  <si>
    <t>09/20/2019</t>
  </si>
  <si>
    <t>TARGET 00032177 LOS ANGELES CA</t>
  </si>
  <si>
    <t>WASH LAUNDRY WAVERIDER EL SEGUNDO CA</t>
  </si>
  <si>
    <t xml:space="preserve">EL SEGUNDO    CA </t>
  </si>
  <si>
    <t>09/19/2019</t>
  </si>
  <si>
    <t>PAYPAL *ETS GRE 4029357733 NJ</t>
  </si>
  <si>
    <t xml:space="preserve">4029357733    NJ </t>
  </si>
  <si>
    <t>RICE UNIV APPLICATION 7133486134 TX</t>
  </si>
  <si>
    <t xml:space="preserve">7133486134    TX </t>
  </si>
  <si>
    <t>卡</t>
    <phoneticPr fontId="1" type="noConversion"/>
  </si>
  <si>
    <t>USCCU</t>
    <phoneticPr fontId="1" type="noConversion"/>
  </si>
  <si>
    <t>支出</t>
    <phoneticPr fontId="1" type="noConversion"/>
  </si>
  <si>
    <t>BOA储蓄</t>
    <phoneticPr fontId="1" type="noConversion"/>
  </si>
  <si>
    <t>BOA信用</t>
    <phoneticPr fontId="1" type="noConversion"/>
  </si>
  <si>
    <t>分类</t>
    <phoneticPr fontId="1" type="noConversion"/>
  </si>
  <si>
    <t>租金</t>
    <phoneticPr fontId="1" type="noConversion"/>
  </si>
  <si>
    <t>申请费</t>
    <phoneticPr fontId="1" type="noConversion"/>
  </si>
  <si>
    <t>生活费用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</si>
</sst>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C4" sqref="C4"/>
    </sheetView>
  </sheetViews>
  <sheetFormatPr defaultRowHeight="14.25" x14ac:dyDescent="0.65"/>
  <cols>
    <col min="3" max="3" width="9.43359375" bestFit="1" customWidth="1"/>
    <col min="6" max="6" width="32.43359375" customWidth="1"/>
  </cols>
  <sheetData>
    <row r="1" spans="1:14" x14ac:dyDescent="0.6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</row>
    <row r="2" spans="1:14" x14ac:dyDescent="0.65">
      <c r="A2" s="1" t="s">
        <v>8</v>
      </c>
      <c r="B2" s="1" t="s">
        <v>9</v>
      </c>
      <c r="C2" s="2">
        <v>-15.24</v>
      </c>
      <c r="D2" s="2">
        <v>575.83000000000004</v>
      </c>
      <c r="E2" s="1" t="s">
        <v>10</v>
      </c>
      <c r="F2" s="1" t="s">
        <v>11</v>
      </c>
      <c r="G2" s="1" t="s">
        <v>12</v>
      </c>
      <c r="H2" s="1"/>
      <c r="I2" s="1"/>
      <c r="J2" s="1"/>
      <c r="K2" s="1"/>
      <c r="L2" s="1"/>
      <c r="M2" s="1"/>
      <c r="N2" s="1"/>
    </row>
    <row r="3" spans="1:14" x14ac:dyDescent="0.65">
      <c r="A3" s="1" t="s">
        <v>8</v>
      </c>
      <c r="B3" s="1" t="s">
        <v>9</v>
      </c>
      <c r="C3" s="2">
        <v>-15.11</v>
      </c>
      <c r="D3" s="2">
        <v>591.07000000000005</v>
      </c>
      <c r="E3" s="1" t="s">
        <v>10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</row>
    <row r="4" spans="1:14" x14ac:dyDescent="0.65">
      <c r="A4" s="1" t="s">
        <v>8</v>
      </c>
      <c r="B4" s="1" t="s">
        <v>15</v>
      </c>
      <c r="C4" s="2">
        <v>-1143</v>
      </c>
      <c r="D4" s="2">
        <v>606.17999999999995</v>
      </c>
      <c r="E4" s="1" t="s">
        <v>10</v>
      </c>
      <c r="F4" s="1" t="s">
        <v>16</v>
      </c>
      <c r="G4" s="1" t="s">
        <v>17</v>
      </c>
      <c r="H4" s="1"/>
      <c r="I4" s="1"/>
      <c r="J4" s="1"/>
      <c r="K4" s="1"/>
      <c r="L4" s="1"/>
      <c r="M4" s="1"/>
      <c r="N4" s="1"/>
    </row>
    <row r="5" spans="1:14" x14ac:dyDescent="0.65">
      <c r="A5" s="1" t="s">
        <v>8</v>
      </c>
      <c r="B5" s="1" t="s">
        <v>15</v>
      </c>
      <c r="C5" s="2">
        <v>-1.95</v>
      </c>
      <c r="D5" s="2">
        <v>1749.18</v>
      </c>
      <c r="E5" s="1" t="s">
        <v>10</v>
      </c>
      <c r="F5" s="1" t="s">
        <v>18</v>
      </c>
      <c r="G5" s="1" t="s">
        <v>19</v>
      </c>
      <c r="H5" s="1"/>
      <c r="I5" s="1"/>
      <c r="J5" s="1"/>
      <c r="K5" s="1"/>
      <c r="L5" s="1"/>
      <c r="M5" s="1"/>
      <c r="N5" s="1"/>
    </row>
    <row r="6" spans="1:14" x14ac:dyDescent="0.65">
      <c r="A6" s="1" t="s">
        <v>8</v>
      </c>
      <c r="B6" s="1" t="s">
        <v>20</v>
      </c>
      <c r="C6" s="2">
        <v>-5.53</v>
      </c>
      <c r="D6" s="2">
        <v>751.13</v>
      </c>
      <c r="E6" s="1" t="s">
        <v>22</v>
      </c>
      <c r="F6" s="1" t="s">
        <v>23</v>
      </c>
      <c r="G6" s="1" t="s">
        <v>24</v>
      </c>
      <c r="H6" s="1"/>
      <c r="I6" s="1"/>
      <c r="J6" s="1"/>
      <c r="K6" s="1"/>
      <c r="L6" s="1"/>
      <c r="M6" s="1"/>
      <c r="N6" s="1"/>
    </row>
    <row r="7" spans="1:14" x14ac:dyDescent="0.65">
      <c r="A7" s="1" t="s">
        <v>8</v>
      </c>
      <c r="B7" s="1" t="s">
        <v>25</v>
      </c>
      <c r="C7" s="2">
        <v>-10.94</v>
      </c>
      <c r="D7" s="2">
        <v>756.66</v>
      </c>
      <c r="E7" s="1" t="s">
        <v>26</v>
      </c>
      <c r="F7" s="1" t="s">
        <v>27</v>
      </c>
      <c r="G7" s="1" t="s">
        <v>28</v>
      </c>
      <c r="H7" s="1"/>
      <c r="I7" s="1"/>
      <c r="J7" s="1"/>
      <c r="K7" s="1"/>
      <c r="L7" s="1"/>
      <c r="M7" s="1"/>
      <c r="N7" s="1"/>
    </row>
    <row r="8" spans="1:14" x14ac:dyDescent="0.65">
      <c r="A8" s="1" t="s">
        <v>8</v>
      </c>
      <c r="B8" s="1" t="s">
        <v>25</v>
      </c>
      <c r="C8" s="2">
        <v>-11.8</v>
      </c>
      <c r="D8" s="2">
        <v>767.6</v>
      </c>
      <c r="E8" s="1" t="s">
        <v>26</v>
      </c>
      <c r="F8" s="1" t="s">
        <v>29</v>
      </c>
      <c r="G8" s="1" t="s">
        <v>30</v>
      </c>
      <c r="H8" s="1"/>
      <c r="I8" s="1"/>
      <c r="J8" s="1"/>
      <c r="K8" s="1"/>
      <c r="L8" s="1"/>
      <c r="M8" s="1"/>
      <c r="N8" s="1"/>
    </row>
    <row r="9" spans="1:14" x14ac:dyDescent="0.65">
      <c r="A9" s="1" t="s">
        <v>8</v>
      </c>
      <c r="B9" s="1" t="s">
        <v>31</v>
      </c>
      <c r="C9" s="2">
        <v>-23.54</v>
      </c>
      <c r="D9" s="2">
        <v>779.4</v>
      </c>
      <c r="E9" s="1" t="s">
        <v>10</v>
      </c>
      <c r="F9" s="1" t="s">
        <v>32</v>
      </c>
      <c r="G9" s="1" t="s">
        <v>33</v>
      </c>
      <c r="H9" s="1"/>
      <c r="I9" s="1"/>
      <c r="J9" s="1"/>
      <c r="K9" s="1"/>
      <c r="L9" s="1"/>
      <c r="M9" s="1"/>
      <c r="N9" s="1"/>
    </row>
    <row r="10" spans="1:14" x14ac:dyDescent="0.65">
      <c r="A10" s="1" t="s">
        <v>8</v>
      </c>
      <c r="B10" s="1" t="s">
        <v>34</v>
      </c>
      <c r="C10" s="2">
        <v>75</v>
      </c>
      <c r="D10" s="2">
        <v>31802.94</v>
      </c>
      <c r="E10" s="1" t="s">
        <v>35</v>
      </c>
      <c r="F10" s="1" t="s">
        <v>36</v>
      </c>
      <c r="G10" s="1" t="s">
        <v>37</v>
      </c>
      <c r="H10" s="1"/>
      <c r="I10" s="1"/>
      <c r="J10" s="1"/>
      <c r="K10" s="1"/>
      <c r="L10" s="1"/>
      <c r="M10" s="1"/>
      <c r="N10" s="1"/>
    </row>
    <row r="11" spans="1:14" x14ac:dyDescent="0.65">
      <c r="A11" s="1" t="s">
        <v>8</v>
      </c>
      <c r="B11" s="1" t="s">
        <v>34</v>
      </c>
      <c r="C11" s="2">
        <v>-75</v>
      </c>
      <c r="D11" s="2">
        <v>31727.94</v>
      </c>
      <c r="E11" s="1" t="s">
        <v>10</v>
      </c>
      <c r="F11" s="1" t="s">
        <v>36</v>
      </c>
      <c r="G11" s="1" t="s">
        <v>38</v>
      </c>
      <c r="H11" s="1"/>
      <c r="I11" s="1"/>
      <c r="J11" s="1"/>
      <c r="K11" s="1"/>
      <c r="L11" s="1"/>
      <c r="M11" s="1"/>
      <c r="N11" s="1"/>
    </row>
    <row r="12" spans="1:14" x14ac:dyDescent="0.65">
      <c r="A12" s="1" t="s">
        <v>8</v>
      </c>
      <c r="B12" s="1" t="s">
        <v>34</v>
      </c>
      <c r="C12" s="2">
        <v>-75</v>
      </c>
      <c r="D12" s="2">
        <v>31802.94</v>
      </c>
      <c r="E12" s="1" t="s">
        <v>10</v>
      </c>
      <c r="F12" s="1" t="s">
        <v>36</v>
      </c>
      <c r="G12" s="1" t="s">
        <v>39</v>
      </c>
      <c r="H12" s="1"/>
      <c r="I12" s="1"/>
      <c r="J12" s="1"/>
      <c r="K12" s="1"/>
      <c r="L12" s="1"/>
      <c r="M12" s="1"/>
      <c r="N12" s="1"/>
    </row>
    <row r="13" spans="1:14" x14ac:dyDescent="0.65">
      <c r="A13" s="1" t="s">
        <v>8</v>
      </c>
      <c r="B13" s="1" t="s">
        <v>34</v>
      </c>
      <c r="C13" s="2">
        <v>-8.44</v>
      </c>
      <c r="D13" s="2">
        <v>31877.94</v>
      </c>
      <c r="E13" s="1" t="s">
        <v>40</v>
      </c>
      <c r="F13" s="1" t="s">
        <v>41</v>
      </c>
      <c r="G13" s="1" t="s">
        <v>42</v>
      </c>
      <c r="H13" s="1"/>
      <c r="I13" s="1"/>
      <c r="J13" s="1"/>
      <c r="K13" s="1"/>
      <c r="L13" s="1"/>
      <c r="M13" s="1"/>
      <c r="N13" s="1"/>
    </row>
    <row r="14" spans="1:14" x14ac:dyDescent="0.65">
      <c r="A14" s="1" t="s">
        <v>8</v>
      </c>
      <c r="B14" s="1" t="s">
        <v>43</v>
      </c>
      <c r="C14" s="2">
        <v>-4.45</v>
      </c>
      <c r="D14" s="2">
        <v>31886.38</v>
      </c>
      <c r="E14" s="1" t="s">
        <v>44</v>
      </c>
      <c r="F14" s="1" t="s">
        <v>45</v>
      </c>
      <c r="G14" s="1" t="s">
        <v>46</v>
      </c>
      <c r="H14" s="1"/>
      <c r="I14" s="1"/>
      <c r="J14" s="1"/>
      <c r="K14" s="1"/>
      <c r="L14" s="1"/>
      <c r="M14" s="1"/>
      <c r="N14" s="1"/>
    </row>
    <row r="15" spans="1:14" x14ac:dyDescent="0.65">
      <c r="A15" s="1" t="s">
        <v>8</v>
      </c>
      <c r="B15" s="1" t="s">
        <v>43</v>
      </c>
      <c r="C15" s="2">
        <v>-3.75</v>
      </c>
      <c r="D15" s="2">
        <v>31890.83</v>
      </c>
      <c r="E15" s="1" t="s">
        <v>26</v>
      </c>
      <c r="F15" s="1" t="s">
        <v>47</v>
      </c>
      <c r="G15" s="1" t="s">
        <v>48</v>
      </c>
      <c r="H15" s="1"/>
      <c r="I15" s="1"/>
      <c r="J15" s="1"/>
      <c r="K15" s="1"/>
      <c r="L15" s="1"/>
      <c r="M15" s="1"/>
      <c r="N15" s="1"/>
    </row>
    <row r="16" spans="1:14" x14ac:dyDescent="0.65">
      <c r="A16" s="1" t="s">
        <v>8</v>
      </c>
      <c r="B16" s="1" t="s">
        <v>43</v>
      </c>
      <c r="C16" s="2">
        <v>-4.75</v>
      </c>
      <c r="D16" s="2">
        <v>31894.58</v>
      </c>
      <c r="E16" s="1" t="s">
        <v>44</v>
      </c>
      <c r="F16" s="1" t="s">
        <v>45</v>
      </c>
      <c r="G16" s="1" t="s">
        <v>49</v>
      </c>
      <c r="H16" s="1"/>
      <c r="I16" s="1"/>
      <c r="J16" s="1"/>
      <c r="K16" s="1"/>
      <c r="L16" s="1"/>
      <c r="M16" s="1"/>
      <c r="N16" s="1"/>
    </row>
    <row r="17" spans="1:14" x14ac:dyDescent="0.65">
      <c r="A17" s="1" t="s">
        <v>8</v>
      </c>
      <c r="B17" s="1" t="s">
        <v>43</v>
      </c>
      <c r="C17" s="2">
        <v>-14.72</v>
      </c>
      <c r="D17" s="2">
        <v>31899.33</v>
      </c>
      <c r="E17" s="1" t="s">
        <v>10</v>
      </c>
      <c r="F17" s="1" t="s">
        <v>50</v>
      </c>
      <c r="G17" s="1" t="s">
        <v>51</v>
      </c>
      <c r="H17" s="1"/>
      <c r="I17" s="1"/>
      <c r="J17" s="1"/>
      <c r="K17" s="1"/>
      <c r="L17" s="1"/>
      <c r="M17" s="1"/>
      <c r="N17" s="1"/>
    </row>
    <row r="18" spans="1:14" x14ac:dyDescent="0.65">
      <c r="A18" s="1" t="s">
        <v>8</v>
      </c>
      <c r="B18" s="1" t="s">
        <v>52</v>
      </c>
      <c r="C18" s="2">
        <v>-13</v>
      </c>
      <c r="D18" s="2">
        <v>31914.05</v>
      </c>
      <c r="E18" s="1" t="s">
        <v>10</v>
      </c>
      <c r="F18" s="1" t="s">
        <v>53</v>
      </c>
      <c r="G18" s="1" t="s">
        <v>54</v>
      </c>
      <c r="H18" s="1"/>
      <c r="I18" s="1"/>
      <c r="J18" s="1"/>
      <c r="K18" s="1"/>
      <c r="L18" s="1"/>
      <c r="M18" s="1"/>
      <c r="N18" s="1"/>
    </row>
    <row r="19" spans="1:14" x14ac:dyDescent="0.65">
      <c r="A19" s="1" t="s">
        <v>8</v>
      </c>
      <c r="B19" s="1" t="s">
        <v>52</v>
      </c>
      <c r="C19" s="2">
        <v>36.03</v>
      </c>
      <c r="D19" s="2">
        <v>31927.05</v>
      </c>
      <c r="E19" s="1" t="s">
        <v>21</v>
      </c>
      <c r="F19" s="1" t="s">
        <v>55</v>
      </c>
      <c r="G19" s="1" t="s">
        <v>56</v>
      </c>
      <c r="H19" s="1"/>
      <c r="I19" s="1"/>
      <c r="J19" s="1"/>
      <c r="K19" s="1"/>
      <c r="L19" s="1"/>
      <c r="M19" s="1"/>
      <c r="N19" s="1"/>
    </row>
    <row r="20" spans="1:14" x14ac:dyDescent="0.65">
      <c r="C20" s="3">
        <f>SUM(C2:C19)</f>
        <v>-1315.19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1B96-A763-4EBA-BEA8-29D379BFED88}">
  <dimension ref="A1:D31"/>
  <sheetViews>
    <sheetView workbookViewId="0">
      <selection activeCell="C21" sqref="C21"/>
    </sheetView>
  </sheetViews>
  <sheetFormatPr defaultRowHeight="14.25" x14ac:dyDescent="0.65"/>
  <cols>
    <col min="2" max="2" width="46.953125" customWidth="1"/>
  </cols>
  <sheetData>
    <row r="1" spans="1:4" x14ac:dyDescent="0.65">
      <c r="A1" s="1" t="s">
        <v>57</v>
      </c>
      <c r="B1" s="1" t="s">
        <v>58</v>
      </c>
      <c r="C1" s="1"/>
      <c r="D1" s="1">
        <v>802.75</v>
      </c>
    </row>
    <row r="2" spans="1:4" x14ac:dyDescent="0.65">
      <c r="A2" s="1" t="s">
        <v>59</v>
      </c>
      <c r="B2" s="1" t="s">
        <v>60</v>
      </c>
      <c r="C2" s="1">
        <v>-15.71</v>
      </c>
      <c r="D2" s="1">
        <v>787.04</v>
      </c>
    </row>
    <row r="3" spans="1:4" x14ac:dyDescent="0.65">
      <c r="A3" s="1" t="s">
        <v>61</v>
      </c>
      <c r="B3" s="1" t="s">
        <v>62</v>
      </c>
      <c r="C3" s="1">
        <v>2.5</v>
      </c>
      <c r="D3" s="1">
        <v>789.54</v>
      </c>
    </row>
    <row r="4" spans="1:4" x14ac:dyDescent="0.65">
      <c r="A4" s="1" t="s">
        <v>61</v>
      </c>
      <c r="B4" s="1" t="s">
        <v>63</v>
      </c>
      <c r="C4" s="1">
        <v>-29.44</v>
      </c>
      <c r="D4" s="1">
        <v>760.1</v>
      </c>
    </row>
    <row r="5" spans="1:4" x14ac:dyDescent="0.65">
      <c r="A5" s="1" t="s">
        <v>61</v>
      </c>
      <c r="B5" s="1" t="s">
        <v>64</v>
      </c>
      <c r="C5" s="1">
        <v>-5</v>
      </c>
      <c r="D5" s="1">
        <v>755.1</v>
      </c>
    </row>
    <row r="6" spans="1:4" x14ac:dyDescent="0.65">
      <c r="A6" s="1" t="s">
        <v>65</v>
      </c>
      <c r="B6" s="1" t="s">
        <v>66</v>
      </c>
      <c r="C6" s="1">
        <v>-1.75</v>
      </c>
      <c r="D6" s="1">
        <v>753.35</v>
      </c>
    </row>
    <row r="7" spans="1:4" x14ac:dyDescent="0.65">
      <c r="A7" s="1" t="s">
        <v>67</v>
      </c>
      <c r="B7" s="1" t="s">
        <v>66</v>
      </c>
      <c r="C7" s="1">
        <v>-1.25</v>
      </c>
      <c r="D7" s="1">
        <v>752.1</v>
      </c>
    </row>
    <row r="8" spans="1:4" x14ac:dyDescent="0.65">
      <c r="A8" s="1" t="s">
        <v>67</v>
      </c>
      <c r="B8" s="1" t="s">
        <v>68</v>
      </c>
      <c r="C8" s="1">
        <v>-40.18</v>
      </c>
      <c r="D8" s="1">
        <v>711.92</v>
      </c>
    </row>
    <row r="9" spans="1:4" x14ac:dyDescent="0.65">
      <c r="A9" s="1" t="s">
        <v>69</v>
      </c>
      <c r="B9" s="1" t="s">
        <v>70</v>
      </c>
      <c r="C9" s="1">
        <v>-13.25</v>
      </c>
      <c r="D9" s="1">
        <v>794.17</v>
      </c>
    </row>
    <row r="10" spans="1:4" x14ac:dyDescent="0.65">
      <c r="A10" s="1" t="s">
        <v>69</v>
      </c>
      <c r="B10" s="1" t="s">
        <v>71</v>
      </c>
      <c r="C10" s="1">
        <v>-15</v>
      </c>
      <c r="D10" s="1">
        <v>779.17</v>
      </c>
    </row>
    <row r="11" spans="1:4" x14ac:dyDescent="0.65">
      <c r="A11" s="1" t="s">
        <v>72</v>
      </c>
      <c r="B11" s="1" t="s">
        <v>73</v>
      </c>
      <c r="C11" s="1">
        <v>-7.11</v>
      </c>
      <c r="D11" s="1">
        <v>1467.56</v>
      </c>
    </row>
    <row r="12" spans="1:4" x14ac:dyDescent="0.65">
      <c r="A12" s="1" t="s">
        <v>72</v>
      </c>
      <c r="B12" s="1" t="s">
        <v>71</v>
      </c>
      <c r="C12" s="1">
        <v>-15</v>
      </c>
      <c r="D12" s="1">
        <v>1452.56</v>
      </c>
    </row>
    <row r="13" spans="1:4" x14ac:dyDescent="0.65">
      <c r="A13" s="1" t="s">
        <v>74</v>
      </c>
      <c r="B13" s="1" t="s">
        <v>75</v>
      </c>
      <c r="C13" s="1">
        <v>-16.739999999999998</v>
      </c>
      <c r="D13" s="1">
        <v>1435.82</v>
      </c>
    </row>
    <row r="14" spans="1:4" x14ac:dyDescent="0.65">
      <c r="A14" s="1" t="s">
        <v>76</v>
      </c>
      <c r="B14" s="1" t="s">
        <v>77</v>
      </c>
      <c r="C14" s="1">
        <v>-9.99</v>
      </c>
      <c r="D14" s="1">
        <v>1425.83</v>
      </c>
    </row>
    <row r="15" spans="1:4" x14ac:dyDescent="0.65">
      <c r="A15" s="1" t="s">
        <v>76</v>
      </c>
      <c r="B15" s="1" t="s">
        <v>77</v>
      </c>
      <c r="C15" s="1">
        <v>-4.45</v>
      </c>
      <c r="D15" s="1">
        <v>1421.38</v>
      </c>
    </row>
    <row r="16" spans="1:4" x14ac:dyDescent="0.65">
      <c r="A16" s="1" t="s">
        <v>76</v>
      </c>
      <c r="B16" s="1" t="s">
        <v>77</v>
      </c>
      <c r="C16" s="1">
        <v>-3.75</v>
      </c>
      <c r="D16" s="1">
        <v>1417.63</v>
      </c>
    </row>
    <row r="17" spans="1:4" x14ac:dyDescent="0.65">
      <c r="A17" s="1" t="s">
        <v>78</v>
      </c>
      <c r="B17" s="1" t="s">
        <v>79</v>
      </c>
      <c r="C17" s="1">
        <v>-11.13</v>
      </c>
      <c r="D17" s="1">
        <v>1406.5</v>
      </c>
    </row>
    <row r="18" spans="1:4" x14ac:dyDescent="0.65">
      <c r="A18" s="1" t="s">
        <v>78</v>
      </c>
      <c r="B18" s="1" t="s">
        <v>80</v>
      </c>
      <c r="C18" s="1">
        <v>-19.809999999999999</v>
      </c>
      <c r="D18" s="1">
        <v>1386.69</v>
      </c>
    </row>
    <row r="19" spans="1:4" x14ac:dyDescent="0.65">
      <c r="A19" s="1" t="s">
        <v>81</v>
      </c>
      <c r="B19" s="1" t="s">
        <v>82</v>
      </c>
      <c r="C19" s="1">
        <v>-9.99</v>
      </c>
      <c r="D19" s="1">
        <v>1376.7</v>
      </c>
    </row>
    <row r="20" spans="1:4" x14ac:dyDescent="0.65">
      <c r="A20" s="1" t="s">
        <v>81</v>
      </c>
      <c r="B20" s="1" t="s">
        <v>82</v>
      </c>
      <c r="C20" s="1">
        <v>-5.34</v>
      </c>
      <c r="D20" s="1">
        <v>1371.36</v>
      </c>
    </row>
    <row r="21" spans="1:4" x14ac:dyDescent="0.65">
      <c r="A21" s="1" t="s">
        <v>81</v>
      </c>
      <c r="B21" s="1" t="s">
        <v>83</v>
      </c>
      <c r="C21" s="1">
        <v>-75</v>
      </c>
      <c r="D21" s="1">
        <v>1296.3599999999999</v>
      </c>
    </row>
    <row r="22" spans="1:4" x14ac:dyDescent="0.65">
      <c r="A22" s="1" t="s">
        <v>81</v>
      </c>
      <c r="B22" s="1" t="s">
        <v>84</v>
      </c>
      <c r="C22" s="1">
        <v>-13.17</v>
      </c>
      <c r="D22" s="1">
        <v>1283.19</v>
      </c>
    </row>
    <row r="23" spans="1:4" x14ac:dyDescent="0.65">
      <c r="A23" s="1" t="s">
        <v>85</v>
      </c>
      <c r="B23" s="1" t="s">
        <v>86</v>
      </c>
      <c r="C23" s="1">
        <v>-3.75</v>
      </c>
      <c r="D23" s="1">
        <v>1279.44</v>
      </c>
    </row>
    <row r="24" spans="1:4" x14ac:dyDescent="0.65">
      <c r="A24" s="1" t="s">
        <v>85</v>
      </c>
      <c r="B24" s="1" t="s">
        <v>87</v>
      </c>
      <c r="C24" s="1">
        <v>-20.68</v>
      </c>
      <c r="D24" s="1">
        <v>1258.76</v>
      </c>
    </row>
    <row r="25" spans="1:4" x14ac:dyDescent="0.65">
      <c r="A25" s="1" t="s">
        <v>85</v>
      </c>
      <c r="B25" s="1" t="s">
        <v>88</v>
      </c>
      <c r="C25" s="1">
        <v>-15.55</v>
      </c>
      <c r="D25" s="1">
        <v>1243.21</v>
      </c>
    </row>
    <row r="26" spans="1:4" x14ac:dyDescent="0.65">
      <c r="A26" s="1" t="s">
        <v>85</v>
      </c>
      <c r="B26" s="1" t="s">
        <v>89</v>
      </c>
      <c r="C26" s="1">
        <v>-4.87</v>
      </c>
      <c r="D26" s="1">
        <v>1238.3399999999999</v>
      </c>
    </row>
    <row r="27" spans="1:4" x14ac:dyDescent="0.65">
      <c r="A27" s="1" t="s">
        <v>85</v>
      </c>
      <c r="B27" s="1" t="s">
        <v>90</v>
      </c>
      <c r="C27" s="1">
        <v>-70</v>
      </c>
      <c r="D27" s="1">
        <v>1168.3399999999999</v>
      </c>
    </row>
    <row r="28" spans="1:4" x14ac:dyDescent="0.65">
      <c r="A28" s="1" t="s">
        <v>85</v>
      </c>
      <c r="B28" s="1" t="s">
        <v>91</v>
      </c>
      <c r="C28" s="1">
        <v>-7.97</v>
      </c>
      <c r="D28" s="1">
        <v>1160.3699999999999</v>
      </c>
    </row>
    <row r="29" spans="1:4" x14ac:dyDescent="0.65">
      <c r="A29" s="1" t="s">
        <v>92</v>
      </c>
      <c r="B29" s="1" t="s">
        <v>93</v>
      </c>
      <c r="C29" s="1">
        <v>-8.65</v>
      </c>
      <c r="D29" s="1">
        <v>1151.72</v>
      </c>
    </row>
    <row r="30" spans="1:4" x14ac:dyDescent="0.65">
      <c r="A30" s="1" t="s">
        <v>92</v>
      </c>
      <c r="B30" s="1" t="s">
        <v>94</v>
      </c>
      <c r="C30" s="1">
        <v>-5.34</v>
      </c>
      <c r="D30" s="1">
        <v>1146.3800000000001</v>
      </c>
    </row>
    <row r="31" spans="1:4" x14ac:dyDescent="0.65">
      <c r="C31">
        <f>SUM(C2:C30)</f>
        <v>-447.37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DBC2-72A0-451B-BF9A-5D3B881007BB}">
  <dimension ref="A1:E7"/>
  <sheetViews>
    <sheetView workbookViewId="0">
      <selection activeCell="E7" sqref="E7"/>
    </sheetView>
  </sheetViews>
  <sheetFormatPr defaultRowHeight="14.25" x14ac:dyDescent="0.65"/>
  <cols>
    <col min="3" max="3" width="33.953125" customWidth="1"/>
  </cols>
  <sheetData>
    <row r="1" spans="1:5" x14ac:dyDescent="0.65">
      <c r="A1" s="1" t="s">
        <v>95</v>
      </c>
      <c r="B1" s="1">
        <v>5.5436879263172598E+22</v>
      </c>
      <c r="C1" s="1" t="s">
        <v>96</v>
      </c>
      <c r="D1" s="1" t="s">
        <v>97</v>
      </c>
      <c r="E1" s="1">
        <v>-8.1</v>
      </c>
    </row>
    <row r="2" spans="1:5" x14ac:dyDescent="0.65">
      <c r="A2" s="1" t="s">
        <v>98</v>
      </c>
      <c r="B2" s="1">
        <v>5.4101992620910004E+21</v>
      </c>
      <c r="C2" s="1" t="s">
        <v>99</v>
      </c>
      <c r="D2" s="1" t="s">
        <v>97</v>
      </c>
      <c r="E2" s="1">
        <v>-18.72</v>
      </c>
    </row>
    <row r="3" spans="1:5" x14ac:dyDescent="0.65">
      <c r="A3" s="1" t="s">
        <v>98</v>
      </c>
      <c r="B3" s="1">
        <v>2.5247809262001601E+22</v>
      </c>
      <c r="C3" s="1" t="s">
        <v>100</v>
      </c>
      <c r="D3" s="1" t="s">
        <v>101</v>
      </c>
      <c r="E3" s="1">
        <v>-3</v>
      </c>
    </row>
    <row r="4" spans="1:5" x14ac:dyDescent="0.65">
      <c r="A4" s="1" t="s">
        <v>98</v>
      </c>
      <c r="B4" s="1">
        <v>5.5436879262172601E+22</v>
      </c>
      <c r="C4" s="1" t="s">
        <v>96</v>
      </c>
      <c r="D4" s="1" t="s">
        <v>97</v>
      </c>
      <c r="E4" s="1">
        <v>-5.35</v>
      </c>
    </row>
    <row r="5" spans="1:5" x14ac:dyDescent="0.65">
      <c r="A5" s="1" t="s">
        <v>102</v>
      </c>
      <c r="B5" s="1">
        <v>5.5429509261894202E+22</v>
      </c>
      <c r="C5" s="1" t="s">
        <v>103</v>
      </c>
      <c r="D5" s="1" t="s">
        <v>104</v>
      </c>
      <c r="E5" s="1">
        <v>-27</v>
      </c>
    </row>
    <row r="6" spans="1:5" x14ac:dyDescent="0.65">
      <c r="A6" s="1" t="s">
        <v>92</v>
      </c>
      <c r="B6" s="1">
        <v>5.54295092616372E+22</v>
      </c>
      <c r="C6" s="1" t="s">
        <v>105</v>
      </c>
      <c r="D6" s="1" t="s">
        <v>106</v>
      </c>
      <c r="E6" s="1">
        <v>-85</v>
      </c>
    </row>
    <row r="7" spans="1:5" x14ac:dyDescent="0.65">
      <c r="E7">
        <f>SUM(E1:E6)</f>
        <v>-147.17000000000002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07D2-7019-4E9B-8867-69CBA494FDBB}">
  <dimension ref="A1:B9"/>
  <sheetViews>
    <sheetView tabSelected="1" workbookViewId="0">
      <selection activeCell="G12" sqref="G12"/>
    </sheetView>
  </sheetViews>
  <sheetFormatPr defaultRowHeight="14.25" x14ac:dyDescent="0.65"/>
  <sheetData>
    <row r="1" spans="1:2" x14ac:dyDescent="0.65">
      <c r="A1" t="s">
        <v>107</v>
      </c>
      <c r="B1" t="s">
        <v>109</v>
      </c>
    </row>
    <row r="2" spans="1:2" x14ac:dyDescent="0.65">
      <c r="A2" t="s">
        <v>108</v>
      </c>
      <c r="B2">
        <v>-1315.19</v>
      </c>
    </row>
    <row r="3" spans="1:2" x14ac:dyDescent="0.65">
      <c r="A3" t="s">
        <v>110</v>
      </c>
      <c r="B3">
        <v>-447.37</v>
      </c>
    </row>
    <row r="4" spans="1:2" x14ac:dyDescent="0.65">
      <c r="A4" t="s">
        <v>111</v>
      </c>
      <c r="B4">
        <v>-147.17000000000002</v>
      </c>
    </row>
    <row r="5" spans="1:2" x14ac:dyDescent="0.65">
      <c r="B5">
        <f>SUM(B2:B4)</f>
        <v>-1909.73</v>
      </c>
    </row>
    <row r="6" spans="1:2" x14ac:dyDescent="0.65">
      <c r="A6" t="s">
        <v>112</v>
      </c>
    </row>
    <row r="7" spans="1:2" x14ac:dyDescent="0.65">
      <c r="A7" t="s">
        <v>113</v>
      </c>
      <c r="B7">
        <v>-1143</v>
      </c>
    </row>
    <row r="8" spans="1:2" x14ac:dyDescent="0.65">
      <c r="A8" t="s">
        <v>114</v>
      </c>
      <c r="B8">
        <f>-75-85-23</f>
        <v>-183</v>
      </c>
    </row>
    <row r="9" spans="1:2" x14ac:dyDescent="0.65">
      <c r="A9" t="s">
        <v>115</v>
      </c>
      <c r="B9">
        <f>-1909+1143+183</f>
        <v>-583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USCCU</vt:lpstr>
      <vt:lpstr>BOA</vt:lpstr>
      <vt:lpstr>BOA信用卡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2019-09-23T19:35:42Z</dcterms:modified>
</cp:coreProperties>
</file>