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du\OneDrive\Desktop\Cognitir\"/>
    </mc:Choice>
  </mc:AlternateContent>
  <xr:revisionPtr revIDLastSave="57" documentId="13_ncr:20001_{0FFC249D-4DA4-406A-ADC7-AD016372496C}" xr6:coauthVersionLast="41" xr6:coauthVersionMax="41" xr10:uidLastSave="{E77D7AD1-83EF-4CF0-86C4-36E702D1B7EF}"/>
  <bookViews>
    <workbookView xWindow="-120" yWindow="480" windowWidth="29040" windowHeight="15840" activeTab="3" xr2:uid="{00000000-000D-0000-FFFF-FFFF00000000}"/>
  </bookViews>
  <sheets>
    <sheet name="P&amp;L Exercise" sheetId="1" r:id="rId1"/>
    <sheet name="P&amp;L Solution" sheetId="2" r:id="rId2"/>
    <sheet name="Feature Table Exercise" sheetId="3" r:id="rId3"/>
    <sheet name="Feature Table Solu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F12" i="1"/>
  <c r="F12" i="2"/>
  <c r="E12" i="1"/>
  <c r="E13" i="1" s="1"/>
  <c r="F10" i="1" s="1"/>
  <c r="F6" i="1"/>
  <c r="G6" i="1"/>
  <c r="H6" i="1"/>
  <c r="E6" i="1"/>
  <c r="F11" i="1"/>
  <c r="G11" i="1"/>
  <c r="H11" i="1"/>
  <c r="E11" i="1"/>
  <c r="E5" i="1"/>
  <c r="E10" i="1"/>
  <c r="E7" i="1" l="1"/>
  <c r="E8" i="1" s="1"/>
  <c r="F5" i="1" s="1"/>
  <c r="F13" i="1"/>
  <c r="F21" i="1"/>
  <c r="G21" i="1" s="1"/>
  <c r="H21" i="1" s="1"/>
  <c r="E21" i="1"/>
  <c r="E21" i="2"/>
  <c r="E11" i="2" s="1"/>
  <c r="E6" i="2" s="1"/>
  <c r="G20" i="2"/>
  <c r="E20" i="2"/>
  <c r="F16" i="2"/>
  <c r="G16" i="2" s="1"/>
  <c r="H16" i="2" s="1"/>
  <c r="D11" i="2"/>
  <c r="D6" i="2" s="1"/>
  <c r="D7" i="2"/>
  <c r="G20" i="1"/>
  <c r="E20" i="1"/>
  <c r="F16" i="1"/>
  <c r="G16" i="1" s="1"/>
  <c r="H16" i="1" s="1"/>
  <c r="D11" i="1"/>
  <c r="D6" i="1" s="1"/>
  <c r="D8" i="1" s="1"/>
  <c r="D7" i="1"/>
  <c r="G10" i="1" l="1"/>
  <c r="E19" i="1"/>
  <c r="F18" i="1" s="1"/>
  <c r="F7" i="1" s="1"/>
  <c r="F8" i="1" s="1"/>
  <c r="G5" i="1" s="1"/>
  <c r="F21" i="2"/>
  <c r="G21" i="2" s="1"/>
  <c r="H21" i="2" s="1"/>
  <c r="H11" i="2" s="1"/>
  <c r="H6" i="2" s="1"/>
  <c r="D8" i="2"/>
  <c r="E5" i="2" s="1"/>
  <c r="D13" i="2"/>
  <c r="E10" i="2" s="1"/>
  <c r="D13" i="1"/>
  <c r="D19" i="1" s="1"/>
  <c r="E18" i="1" s="1"/>
  <c r="G13" i="1" l="1"/>
  <c r="F19" i="1"/>
  <c r="G18" i="1" s="1"/>
  <c r="G7" i="1" s="1"/>
  <c r="G8" i="1" s="1"/>
  <c r="H5" i="1" s="1"/>
  <c r="F11" i="2"/>
  <c r="F6" i="2" s="1"/>
  <c r="G11" i="2"/>
  <c r="G6" i="2" s="1"/>
  <c r="E12" i="2"/>
  <c r="E13" i="2"/>
  <c r="F10" i="2" s="1"/>
  <c r="D19" i="2"/>
  <c r="E18" i="2" s="1"/>
  <c r="G19" i="1" l="1"/>
  <c r="H18" i="1" s="1"/>
  <c r="H10" i="1"/>
  <c r="H12" i="1" s="1"/>
  <c r="F13" i="2"/>
  <c r="G10" i="2" s="1"/>
  <c r="E7" i="2"/>
  <c r="E8" i="2" s="1"/>
  <c r="H7" i="1" l="1"/>
  <c r="H8" i="1" s="1"/>
  <c r="H13" i="1"/>
  <c r="G12" i="2"/>
  <c r="E19" i="2"/>
  <c r="F18" i="2" s="1"/>
  <c r="F7" i="2" s="1"/>
  <c r="F5" i="2"/>
  <c r="H19" i="1" l="1"/>
  <c r="G13" i="2"/>
  <c r="H10" i="2" s="1"/>
  <c r="F8" i="2"/>
  <c r="H12" i="2" l="1"/>
  <c r="G5" i="2"/>
  <c r="F19" i="2"/>
  <c r="G18" i="2" s="1"/>
  <c r="G7" i="2" s="1"/>
  <c r="G8" i="2" l="1"/>
  <c r="H13" i="2"/>
  <c r="G19" i="2" l="1"/>
  <c r="H18" i="2" s="1"/>
  <c r="H7" i="2" s="1"/>
  <c r="H5" i="2"/>
  <c r="H8" i="2" l="1"/>
  <c r="H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000-000001000000}">
      <text>
        <r>
          <rPr>
            <sz val="10"/>
            <color rgb="FF000000"/>
            <rFont val="Arial"/>
            <family val="2"/>
          </rPr>
          <t>Cognitir:
Assuming retention gradually increases as product improves.</t>
        </r>
      </text>
    </comment>
    <comment ref="E18" authorId="0" shapeId="0" xr:uid="{00000000-0006-0000-0000-000002000000}">
      <text>
        <r>
          <rPr>
            <sz val="10"/>
            <color rgb="FF000000"/>
            <rFont val="Arial"/>
            <family val="2"/>
          </rPr>
          <t>Cognitir:
Assuming that dollars lost = average $ per customer in previous year (opportunity cost of lost customer)</t>
        </r>
      </text>
    </comment>
    <comment ref="F20" authorId="0" shapeId="0" xr:uid="{00000000-0006-0000-0000-000003000000}">
      <text>
        <r>
          <rPr>
            <sz val="10"/>
            <color rgb="FF000000"/>
            <rFont val="Arial"/>
            <family val="2"/>
          </rPr>
          <t>Cognitir:
Random assumption that price per deal will increase due to stickiness and product efficacy</t>
        </r>
      </text>
    </comment>
    <comment ref="E21" authorId="0" shapeId="0" xr:uid="{00000000-0006-0000-0000-000004000000}">
      <text>
        <r>
          <rPr>
            <sz val="10"/>
            <color rgb="FF000000"/>
            <rFont val="Arial"/>
            <family val="2"/>
          </rPr>
          <t>Cognitir:
Assuming that we can win new deals due to excellent customer service and product experience.</t>
        </r>
      </text>
    </comment>
    <comment ref="F21" authorId="0" shapeId="0" xr:uid="{24A9C6E4-2499-4E7A-B362-863E3766B063}">
      <text>
        <r>
          <rPr>
            <sz val="10"/>
            <color rgb="FF000000"/>
            <rFont val="Arial"/>
            <family val="2"/>
          </rPr>
          <t>Cognitir:
Assuming that we can win new deals due to excellent customer service and product experience.</t>
        </r>
      </text>
    </comment>
    <comment ref="G21" authorId="0" shapeId="0" xr:uid="{0E240DF0-4BBB-49DB-A3D8-9D133BBEE219}">
      <text>
        <r>
          <rPr>
            <sz val="10"/>
            <color rgb="FF000000"/>
            <rFont val="Arial"/>
            <family val="2"/>
          </rPr>
          <t>Cognitir:
Assuming that we can win new deals due to excellent customer service and product experience.</t>
        </r>
      </text>
    </comment>
    <comment ref="H21" authorId="0" shapeId="0" xr:uid="{21A59350-7BC6-4549-A5AB-496C039AE324}">
      <text>
        <r>
          <rPr>
            <sz val="10"/>
            <color rgb="FF000000"/>
            <rFont val="Arial"/>
            <family val="2"/>
          </rPr>
          <t>Cognitir:
Assuming that we can win new deals due to excellent customer service and product experience.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100-000001000000}">
      <text>
        <r>
          <rPr>
            <sz val="10"/>
            <color rgb="FF000000"/>
            <rFont val="Arial"/>
            <family val="2"/>
          </rPr>
          <t>Cognitir:
Assuming retention gradually increases as product improves.</t>
        </r>
      </text>
    </comment>
    <comment ref="E18" authorId="0" shapeId="0" xr:uid="{00000000-0006-0000-0100-000002000000}">
      <text>
        <r>
          <rPr>
            <sz val="10"/>
            <color rgb="FF000000"/>
            <rFont val="Arial"/>
            <family val="2"/>
          </rPr>
          <t>Cognitir:
Assuming that dollars lost = average $ per customer in previous year (opportunity cost of lost customer)</t>
        </r>
      </text>
    </comment>
    <comment ref="F20" authorId="0" shapeId="0" xr:uid="{00000000-0006-0000-0100-000003000000}">
      <text>
        <r>
          <rPr>
            <sz val="10"/>
            <color rgb="FF000000"/>
            <rFont val="Arial"/>
            <family val="2"/>
          </rPr>
          <t>Cognitir:
Random assumption that price per deal will increase due to stickiness and product efficacy</t>
        </r>
      </text>
    </comment>
    <comment ref="E21" authorId="0" shapeId="0" xr:uid="{00000000-0006-0000-0100-000004000000}">
      <text>
        <r>
          <rPr>
            <sz val="10"/>
            <color rgb="FF000000"/>
            <rFont val="Arial"/>
            <family val="2"/>
          </rPr>
          <t>Cognitir:
Assuming that we can win new deals due to excellent customer service and product experience.</t>
        </r>
      </text>
    </comment>
  </commentList>
</comments>
</file>

<file path=xl/sharedStrings.xml><?xml version="1.0" encoding="utf-8"?>
<sst xmlns="http://schemas.openxmlformats.org/spreadsheetml/2006/main" count="89" uniqueCount="40">
  <si>
    <t>x</t>
  </si>
  <si>
    <t>EXERCISE: Build out Years 2 - 5 Revenues and Customers Waterfall Schedules</t>
  </si>
  <si>
    <t>Salesforce.com</t>
  </si>
  <si>
    <t>EXERCISE: Build out Years 2 - 5 Revenues and Customers Waterfall Schedules (Yellow Area)</t>
  </si>
  <si>
    <t>CRM SaaS Revenue Build ($ 000s)</t>
  </si>
  <si>
    <t>Year 1</t>
  </si>
  <si>
    <t>Microsoft CRM</t>
  </si>
  <si>
    <t>Year 2</t>
  </si>
  <si>
    <t>Year 3</t>
  </si>
  <si>
    <t>Year 4</t>
  </si>
  <si>
    <t>Year 5</t>
  </si>
  <si>
    <t>Beginning Revenues</t>
  </si>
  <si>
    <t>Price</t>
  </si>
  <si>
    <t>Contact Management Capabilities?</t>
  </si>
  <si>
    <t>Bookings</t>
  </si>
  <si>
    <t>Reports and Dashboards Capabilities?</t>
  </si>
  <si>
    <t>Finance Vertical CRM Capabilities?</t>
  </si>
  <si>
    <t>Attrited Revenue</t>
  </si>
  <si>
    <t>Ending Revenues</t>
  </si>
  <si>
    <t>Beginning Customers</t>
  </si>
  <si>
    <t>New</t>
  </si>
  <si>
    <t>Attrition</t>
  </si>
  <si>
    <t>Ending Customers</t>
  </si>
  <si>
    <t>Assumptions:</t>
  </si>
  <si>
    <t>Customer Retention %</t>
  </si>
  <si>
    <t>Retention Step %</t>
  </si>
  <si>
    <t>Average $ per Attrited Customer</t>
  </si>
  <si>
    <t>Average $ per Customer</t>
  </si>
  <si>
    <t>Average Price / Deal</t>
  </si>
  <si>
    <t>Average New Deals</t>
  </si>
  <si>
    <t>New Deals Annual Growth %</t>
  </si>
  <si>
    <t>Yes</t>
  </si>
  <si>
    <t>Yes; 
 https://www.salesforce.com/solutions/industries/financial-services/overview/</t>
  </si>
  <si>
    <t>Yes; 
 https://www.crmdynamics.com/financial-services/</t>
  </si>
  <si>
    <t>* Customer engagement plan, $115/user/month
* Unified operations plan, $190/user/month
 * Dynamics 365 plan, $210/user/plan
 * Applications and offers,
 $40-$170/user/plan depending on what you need
 https://dynamics.microsoft.com/en-us/pricing/</t>
  </si>
  <si>
    <t>* Out-of-the-box, up to 10 users, $25/user/month
* Complete CRM - any team size, $75/user/month
 * Customizable CRM , $150/user/month
 * Unlimited CRM, $300/user/month
 https://www.salesforce.com/products/sales-cloud/pricing/</t>
  </si>
  <si>
    <t xml:space="preserve">Customer </t>
  </si>
  <si>
    <t>Waterfall.</t>
  </si>
  <si>
    <t>$25/u/m out for the box--$75/u/m complete--$150/u/m customize--$300/u/m unlimited.</t>
  </si>
  <si>
    <t>These are VERY similar.  Need to figure out who needs what, that isn't already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</si>
</sst>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70C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00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1" fillId="0" borderId="0" xfId="0" applyNumberFormat="1" applyFont="1"/>
    <xf numFmtId="10" fontId="8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8" fillId="0" borderId="0" xfId="0" applyFont="1"/>
    <xf numFmtId="0" fontId="10" fillId="0" borderId="0" xfId="0" applyFont="1"/>
    <xf numFmtId="1" fontId="1" fillId="0" borderId="3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0" fillId="0" borderId="0" xfId="0"/>
    <xf numFmtId="0" fontId="1" fillId="0" borderId="0" xfId="0" applyFont="1"/>
    <xf numFmtId="164" fontId="1" fillId="3" borderId="0" xfId="0" applyNumberFormat="1" applyFont="1" applyFill="1"/>
    <xf numFmtId="164" fontId="1" fillId="3" borderId="3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 applyAlignment="1">
      <alignment horizontal="right"/>
    </xf>
    <xf numFmtId="0" fontId="1" fillId="3" borderId="7" xfId="0" applyFont="1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6" fillId="0" borderId="4" xfId="0" applyFont="1" applyBorder="1" applyAlignment="1">
      <alignment horizontal="right"/>
    </xf>
    <xf numFmtId="0" fontId="11" fillId="0" borderId="5" xfId="0" applyFont="1" applyBorder="1"/>
    <xf numFmtId="1" fontId="1" fillId="3" borderId="0" xfId="0" applyNumberFormat="1" applyFont="1" applyFill="1"/>
    <xf numFmtId="1" fontId="1" fillId="3" borderId="7" xfId="0" applyNumberFormat="1" applyFont="1" applyFill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K22"/>
  <sheetViews>
    <sheetView workbookViewId="0">
      <selection activeCell="C26" sqref="C26"/>
    </sheetView>
  </sheetViews>
  <sheetFormatPr defaultColWidth="14.42578125" defaultRowHeight="15.75" customHeight="1" x14ac:dyDescent="0.2"/>
  <cols>
    <col min="1" max="1" width="1.7109375" customWidth="1"/>
    <col min="2" max="3" width="28.5703125" customWidth="1"/>
  </cols>
  <sheetData>
    <row r="1" spans="1:11" ht="15.75" customHeight="1" x14ac:dyDescent="0.25">
      <c r="A1" s="1"/>
      <c r="B1" s="1"/>
      <c r="C1" s="1"/>
      <c r="D1" s="1" t="s">
        <v>0</v>
      </c>
      <c r="E1" s="1"/>
      <c r="F1" s="1" t="s">
        <v>0</v>
      </c>
      <c r="G1" s="1"/>
      <c r="H1" s="1" t="s">
        <v>0</v>
      </c>
    </row>
    <row r="2" spans="1:11" ht="15" x14ac:dyDescent="0.25">
      <c r="A2" s="1"/>
      <c r="B2" s="25" t="s">
        <v>3</v>
      </c>
      <c r="C2" s="26"/>
      <c r="D2" s="26"/>
      <c r="E2" s="27"/>
      <c r="F2" s="1"/>
      <c r="G2" s="1"/>
      <c r="H2" s="1"/>
    </row>
    <row r="3" spans="1:11" ht="15" x14ac:dyDescent="0.25">
      <c r="A3" s="1"/>
      <c r="B3" s="28" t="s">
        <v>4</v>
      </c>
      <c r="C3" s="29"/>
      <c r="D3" s="1"/>
      <c r="E3" s="1"/>
      <c r="F3" s="1"/>
      <c r="G3" s="1"/>
      <c r="H3" s="1"/>
    </row>
    <row r="4" spans="1:11" ht="15" x14ac:dyDescent="0.25">
      <c r="A4" s="1"/>
      <c r="B4" s="33"/>
      <c r="C4" s="33"/>
      <c r="D4" s="41" t="s">
        <v>5</v>
      </c>
      <c r="E4" s="41" t="s">
        <v>7</v>
      </c>
      <c r="F4" s="41" t="s">
        <v>8</v>
      </c>
      <c r="G4" s="41" t="s">
        <v>9</v>
      </c>
      <c r="H4" s="41" t="s">
        <v>10</v>
      </c>
      <c r="I4" s="38"/>
      <c r="J4" s="38"/>
      <c r="K4" s="38"/>
    </row>
    <row r="5" spans="1:11" ht="15" x14ac:dyDescent="0.25">
      <c r="A5" s="34" t="s">
        <v>0</v>
      </c>
      <c r="B5" s="2" t="s">
        <v>11</v>
      </c>
      <c r="C5" s="1"/>
      <c r="D5" s="6">
        <v>0</v>
      </c>
      <c r="E5" s="31">
        <f>D8</f>
        <v>4</v>
      </c>
      <c r="F5" s="31">
        <f t="shared" ref="F5:H5" si="0">E8</f>
        <v>8</v>
      </c>
      <c r="G5" s="31">
        <f t="shared" si="0"/>
        <v>16.8</v>
      </c>
      <c r="H5" s="31">
        <f t="shared" si="0"/>
        <v>26.759999999999998</v>
      </c>
      <c r="K5" s="39"/>
    </row>
    <row r="6" spans="1:11" ht="15" x14ac:dyDescent="0.25">
      <c r="A6" s="34"/>
      <c r="B6" s="10" t="s">
        <v>14</v>
      </c>
      <c r="C6" s="1"/>
      <c r="D6" s="12">
        <f>D11*D20</f>
        <v>4</v>
      </c>
      <c r="E6" s="9">
        <f>E11*E20</f>
        <v>6</v>
      </c>
      <c r="F6" s="9">
        <f t="shared" ref="F6:H6" si="1">F11*F20</f>
        <v>12</v>
      </c>
      <c r="G6" s="9">
        <f t="shared" si="1"/>
        <v>15</v>
      </c>
      <c r="H6" s="9">
        <f t="shared" si="1"/>
        <v>24</v>
      </c>
      <c r="K6" s="39"/>
    </row>
    <row r="7" spans="1:11" ht="15" x14ac:dyDescent="0.25">
      <c r="A7" s="34"/>
      <c r="B7" s="10" t="s">
        <v>17</v>
      </c>
      <c r="C7" s="1"/>
      <c r="D7" s="12">
        <f>D12*D18</f>
        <v>0</v>
      </c>
      <c r="E7" s="31">
        <f>E12*E18</f>
        <v>-2</v>
      </c>
      <c r="F7" s="31">
        <f t="shared" ref="F7:H7" si="2">F12*F18</f>
        <v>-3.2</v>
      </c>
      <c r="G7" s="31">
        <f t="shared" si="2"/>
        <v>-5.0400000000000009</v>
      </c>
      <c r="H7" s="31">
        <f t="shared" si="2"/>
        <v>-5.3520000000000012</v>
      </c>
      <c r="K7" s="39"/>
    </row>
    <row r="8" spans="1:11" ht="15" x14ac:dyDescent="0.25">
      <c r="A8" s="34" t="s">
        <v>0</v>
      </c>
      <c r="B8" s="2" t="s">
        <v>18</v>
      </c>
      <c r="C8" s="1"/>
      <c r="D8" s="13">
        <f>SUM(D5:D7)</f>
        <v>4</v>
      </c>
      <c r="E8" s="32">
        <f>SUM(E5:E7)</f>
        <v>8</v>
      </c>
      <c r="F8" s="32">
        <f t="shared" ref="F8:H8" si="3">SUM(F5:F7)</f>
        <v>16.8</v>
      </c>
      <c r="G8" s="32">
        <f t="shared" si="3"/>
        <v>26.759999999999998</v>
      </c>
      <c r="H8" s="32">
        <f t="shared" si="3"/>
        <v>45.407999999999994</v>
      </c>
      <c r="K8" s="42" t="s">
        <v>36</v>
      </c>
    </row>
    <row r="9" spans="1:11" ht="15" x14ac:dyDescent="0.25">
      <c r="A9" s="34"/>
      <c r="B9" s="1"/>
      <c r="C9" s="1"/>
      <c r="D9" s="1"/>
      <c r="E9" s="1"/>
      <c r="F9" s="1"/>
      <c r="G9" s="1"/>
      <c r="H9" s="1"/>
      <c r="K9" s="42" t="s">
        <v>37</v>
      </c>
    </row>
    <row r="10" spans="1:11" ht="15" x14ac:dyDescent="0.25">
      <c r="A10" s="34" t="s">
        <v>0</v>
      </c>
      <c r="B10" s="2" t="s">
        <v>19</v>
      </c>
      <c r="C10" s="1"/>
      <c r="D10" s="15">
        <v>0</v>
      </c>
      <c r="E10" s="9">
        <f>D13</f>
        <v>2</v>
      </c>
      <c r="F10" s="9">
        <f t="shared" ref="F10:H10" si="4">E13</f>
        <v>4</v>
      </c>
      <c r="G10" s="9">
        <f t="shared" si="4"/>
        <v>6.4</v>
      </c>
      <c r="H10" s="9">
        <f t="shared" si="4"/>
        <v>9.48</v>
      </c>
      <c r="K10" s="39"/>
    </row>
    <row r="11" spans="1:11" ht="15" x14ac:dyDescent="0.25">
      <c r="A11" s="34"/>
      <c r="B11" s="10" t="s">
        <v>20</v>
      </c>
      <c r="C11" s="1"/>
      <c r="D11" s="12">
        <f>D21</f>
        <v>2</v>
      </c>
      <c r="E11" s="9">
        <f>E21</f>
        <v>3</v>
      </c>
      <c r="F11" s="9">
        <f t="shared" ref="F11:H11" si="5">F21</f>
        <v>4</v>
      </c>
      <c r="G11" s="9">
        <f t="shared" si="5"/>
        <v>5</v>
      </c>
      <c r="H11" s="9">
        <f t="shared" si="5"/>
        <v>6</v>
      </c>
      <c r="K11" s="39"/>
    </row>
    <row r="12" spans="1:11" ht="15" x14ac:dyDescent="0.25">
      <c r="A12" s="34"/>
      <c r="B12" s="10" t="s">
        <v>21</v>
      </c>
      <c r="C12" s="1"/>
      <c r="D12" s="15">
        <v>0</v>
      </c>
      <c r="E12" s="9">
        <f>-D13*E16</f>
        <v>-1</v>
      </c>
      <c r="F12" s="43">
        <f>F10*(1-F16)*-1</f>
        <v>-1.6</v>
      </c>
      <c r="G12" s="43">
        <f t="shared" ref="G12:H12" si="6">G10*(1-G16)*-1</f>
        <v>-1.9200000000000004</v>
      </c>
      <c r="H12" s="43">
        <f t="shared" si="6"/>
        <v>-1.8960000000000008</v>
      </c>
      <c r="K12" s="39"/>
    </row>
    <row r="13" spans="1:11" ht="15" x14ac:dyDescent="0.25">
      <c r="A13" s="34" t="s">
        <v>0</v>
      </c>
      <c r="B13" s="35" t="s">
        <v>22</v>
      </c>
      <c r="C13" s="33"/>
      <c r="D13" s="36">
        <f>SUM(D10:D12)</f>
        <v>2</v>
      </c>
      <c r="E13" s="37">
        <f>SUM(E10:E12)</f>
        <v>4</v>
      </c>
      <c r="F13" s="44">
        <f t="shared" ref="F13:H13" si="7">SUM(F10:F12)</f>
        <v>6.4</v>
      </c>
      <c r="G13" s="44">
        <f t="shared" si="7"/>
        <v>9.48</v>
      </c>
      <c r="H13" s="44">
        <f t="shared" si="7"/>
        <v>13.584</v>
      </c>
      <c r="I13" s="38"/>
      <c r="J13" s="38"/>
      <c r="K13" s="40"/>
    </row>
    <row r="14" spans="1:11" ht="15" x14ac:dyDescent="0.25">
      <c r="A14" s="1"/>
      <c r="B14" s="1"/>
      <c r="C14" s="1"/>
      <c r="D14" s="1"/>
      <c r="E14" s="1"/>
      <c r="F14" s="1"/>
      <c r="G14" s="1"/>
      <c r="H14" s="1"/>
    </row>
    <row r="15" spans="1:11" ht="15" x14ac:dyDescent="0.25">
      <c r="A15" s="1" t="s">
        <v>0</v>
      </c>
      <c r="B15" s="3" t="s">
        <v>23</v>
      </c>
      <c r="C15" s="1"/>
      <c r="D15" s="1"/>
      <c r="E15" s="1"/>
      <c r="F15" s="1"/>
      <c r="G15" s="1"/>
      <c r="H15" s="1"/>
    </row>
    <row r="16" spans="1:11" ht="15" x14ac:dyDescent="0.25">
      <c r="A16" s="1"/>
      <c r="B16" s="1" t="s">
        <v>24</v>
      </c>
      <c r="C16" s="1"/>
      <c r="D16" s="1"/>
      <c r="E16" s="17">
        <v>0.5</v>
      </c>
      <c r="F16" s="18">
        <f t="shared" ref="F16:H16" si="8">E16+$D$17</f>
        <v>0.6</v>
      </c>
      <c r="G16" s="18">
        <f t="shared" si="8"/>
        <v>0.7</v>
      </c>
      <c r="H16" s="18">
        <f t="shared" si="8"/>
        <v>0.79999999999999993</v>
      </c>
    </row>
    <row r="17" spans="1:8" ht="15" x14ac:dyDescent="0.25">
      <c r="A17" s="1"/>
      <c r="B17" s="1" t="s">
        <v>25</v>
      </c>
      <c r="C17" s="1"/>
      <c r="D17" s="17">
        <v>0.1</v>
      </c>
      <c r="E17" s="19"/>
      <c r="F17" s="20"/>
      <c r="G17" s="20"/>
      <c r="H17" s="20"/>
    </row>
    <row r="18" spans="1:8" ht="15" x14ac:dyDescent="0.25">
      <c r="A18" s="1"/>
      <c r="B18" s="30" t="s">
        <v>26</v>
      </c>
      <c r="C18" s="29"/>
      <c r="D18" s="19"/>
      <c r="E18" s="22">
        <f t="shared" ref="E18:H18" si="9">D19</f>
        <v>2</v>
      </c>
      <c r="F18" s="22">
        <f t="shared" si="9"/>
        <v>2</v>
      </c>
      <c r="G18" s="22">
        <f t="shared" si="9"/>
        <v>2.625</v>
      </c>
      <c r="H18" s="22">
        <f t="shared" si="9"/>
        <v>2.8227848101265818</v>
      </c>
    </row>
    <row r="19" spans="1:8" ht="15" x14ac:dyDescent="0.25">
      <c r="A19" s="1"/>
      <c r="B19" s="1" t="s">
        <v>27</v>
      </c>
      <c r="C19" s="1"/>
      <c r="D19" s="22">
        <f t="shared" ref="D19:H19" si="10">D8/D13</f>
        <v>2</v>
      </c>
      <c r="E19" s="22">
        <f t="shared" si="10"/>
        <v>2</v>
      </c>
      <c r="F19" s="22">
        <f t="shared" si="10"/>
        <v>2.625</v>
      </c>
      <c r="G19" s="22">
        <f t="shared" si="10"/>
        <v>2.8227848101265818</v>
      </c>
      <c r="H19" s="22">
        <f t="shared" si="10"/>
        <v>3.3427561837455828</v>
      </c>
    </row>
    <row r="20" spans="1:8" ht="15" x14ac:dyDescent="0.25">
      <c r="A20" s="1"/>
      <c r="B20" s="1" t="s">
        <v>28</v>
      </c>
      <c r="C20" s="1"/>
      <c r="D20" s="15">
        <v>2</v>
      </c>
      <c r="E20" s="12">
        <f>D20</f>
        <v>2</v>
      </c>
      <c r="F20" s="15">
        <v>3</v>
      </c>
      <c r="G20" s="12">
        <f>F20</f>
        <v>3</v>
      </c>
      <c r="H20" s="15">
        <v>4</v>
      </c>
    </row>
    <row r="21" spans="1:8" ht="15" x14ac:dyDescent="0.25">
      <c r="A21" s="1"/>
      <c r="B21" s="1" t="s">
        <v>29</v>
      </c>
      <c r="C21" s="1"/>
      <c r="D21" s="15">
        <v>2</v>
      </c>
      <c r="E21" s="12">
        <f>ROUND((D21*(1+$D$22)), 0)</f>
        <v>3</v>
      </c>
      <c r="F21" s="12">
        <f t="shared" ref="F21:H21" si="11">ROUND((E21*(1+$D$22)), 0)</f>
        <v>4</v>
      </c>
      <c r="G21" s="12">
        <f t="shared" si="11"/>
        <v>5</v>
      </c>
      <c r="H21" s="12">
        <f t="shared" si="11"/>
        <v>6</v>
      </c>
    </row>
    <row r="22" spans="1:8" ht="15" x14ac:dyDescent="0.25">
      <c r="A22" s="1"/>
      <c r="B22" s="30" t="s">
        <v>30</v>
      </c>
      <c r="C22" s="29"/>
      <c r="D22" s="17">
        <v>0.25</v>
      </c>
      <c r="E22" s="1"/>
      <c r="F22" s="1"/>
      <c r="G22" s="1"/>
      <c r="H22" s="1"/>
    </row>
  </sheetData>
  <mergeCells count="4">
    <mergeCell ref="B2:E2"/>
    <mergeCell ref="B3:C3"/>
    <mergeCell ref="B18:C18"/>
    <mergeCell ref="B22:C2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H22"/>
  <sheetViews>
    <sheetView workbookViewId="0">
      <selection activeCell="F12" sqref="F12"/>
    </sheetView>
  </sheetViews>
  <sheetFormatPr defaultColWidth="14.42578125" defaultRowHeight="15.75" customHeight="1" x14ac:dyDescent="0.2"/>
  <cols>
    <col min="1" max="1" width="1.7109375" customWidth="1"/>
    <col min="2" max="3" width="28.5703125" customWidth="1"/>
  </cols>
  <sheetData>
    <row r="1" spans="1:8" ht="16.5" customHeight="1" x14ac:dyDescent="0.25">
      <c r="A1" s="1"/>
      <c r="B1" s="1"/>
      <c r="C1" s="1"/>
      <c r="D1" s="1" t="s">
        <v>0</v>
      </c>
      <c r="E1" s="1"/>
      <c r="F1" s="1" t="s">
        <v>0</v>
      </c>
      <c r="G1" s="1"/>
      <c r="H1" s="1" t="s">
        <v>0</v>
      </c>
    </row>
    <row r="2" spans="1:8" ht="15" x14ac:dyDescent="0.25">
      <c r="A2" s="1"/>
      <c r="B2" s="25" t="s">
        <v>1</v>
      </c>
      <c r="C2" s="26"/>
      <c r="D2" s="26"/>
      <c r="E2" s="27"/>
      <c r="F2" s="1"/>
      <c r="G2" s="1"/>
      <c r="H2" s="1"/>
    </row>
    <row r="3" spans="1:8" ht="15" x14ac:dyDescent="0.25">
      <c r="A3" s="1"/>
      <c r="B3" s="28" t="s">
        <v>4</v>
      </c>
      <c r="C3" s="29"/>
      <c r="D3" s="24"/>
      <c r="E3" s="24"/>
      <c r="F3" s="1"/>
      <c r="G3" s="1"/>
      <c r="H3" s="1"/>
    </row>
    <row r="4" spans="1:8" ht="15" x14ac:dyDescent="0.25">
      <c r="A4" s="1"/>
      <c r="B4" s="1"/>
      <c r="C4" s="1"/>
      <c r="D4" s="4" t="s">
        <v>5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 ht="15" x14ac:dyDescent="0.25">
      <c r="A5" s="1" t="s">
        <v>0</v>
      </c>
      <c r="B5" s="2" t="s">
        <v>11</v>
      </c>
      <c r="C5" s="1"/>
      <c r="D5" s="6">
        <v>0</v>
      </c>
      <c r="E5" s="11">
        <f t="shared" ref="E5:H5" si="0">D8</f>
        <v>4</v>
      </c>
      <c r="F5" s="11">
        <f t="shared" si="0"/>
        <v>8</v>
      </c>
      <c r="G5" s="11">
        <f t="shared" si="0"/>
        <v>16.8</v>
      </c>
      <c r="H5" s="11">
        <f t="shared" si="0"/>
        <v>26.759999999999998</v>
      </c>
    </row>
    <row r="6" spans="1:8" ht="15" x14ac:dyDescent="0.25">
      <c r="A6" s="1"/>
      <c r="B6" s="10" t="s">
        <v>14</v>
      </c>
      <c r="C6" s="1"/>
      <c r="D6" s="12">
        <f t="shared" ref="D6:H6" si="1">D11*D20</f>
        <v>4</v>
      </c>
      <c r="E6" s="12">
        <f t="shared" si="1"/>
        <v>6</v>
      </c>
      <c r="F6" s="12">
        <f t="shared" si="1"/>
        <v>12</v>
      </c>
      <c r="G6" s="12">
        <f t="shared" si="1"/>
        <v>15</v>
      </c>
      <c r="H6" s="12">
        <f t="shared" si="1"/>
        <v>24</v>
      </c>
    </row>
    <row r="7" spans="1:8" ht="15" x14ac:dyDescent="0.25">
      <c r="A7" s="1"/>
      <c r="B7" s="10" t="s">
        <v>17</v>
      </c>
      <c r="C7" s="1"/>
      <c r="D7" s="12">
        <f t="shared" ref="D7:H7" si="2">D12*D18</f>
        <v>0</v>
      </c>
      <c r="E7" s="14">
        <f t="shared" si="2"/>
        <v>-2</v>
      </c>
      <c r="F7" s="14">
        <f t="shared" si="2"/>
        <v>-3.2</v>
      </c>
      <c r="G7" s="14">
        <f t="shared" si="2"/>
        <v>-5.0400000000000009</v>
      </c>
      <c r="H7" s="14">
        <f t="shared" si="2"/>
        <v>-5.3520000000000012</v>
      </c>
    </row>
    <row r="8" spans="1:8" ht="15" x14ac:dyDescent="0.25">
      <c r="A8" s="1" t="s">
        <v>0</v>
      </c>
      <c r="B8" s="2" t="s">
        <v>18</v>
      </c>
      <c r="C8" s="1"/>
      <c r="D8" s="13">
        <f t="shared" ref="D8:H8" si="3">SUM(D5:D7)</f>
        <v>4</v>
      </c>
      <c r="E8" s="13">
        <f t="shared" si="3"/>
        <v>8</v>
      </c>
      <c r="F8" s="13">
        <f t="shared" si="3"/>
        <v>16.8</v>
      </c>
      <c r="G8" s="13">
        <f t="shared" si="3"/>
        <v>26.759999999999998</v>
      </c>
      <c r="H8" s="13">
        <f t="shared" si="3"/>
        <v>45.407999999999994</v>
      </c>
    </row>
    <row r="9" spans="1:8" ht="15" x14ac:dyDescent="0.25">
      <c r="A9" s="1"/>
      <c r="B9" s="1"/>
      <c r="C9" s="1"/>
      <c r="D9" s="1"/>
      <c r="E9" s="1"/>
      <c r="F9" s="1"/>
      <c r="G9" s="1"/>
      <c r="H9" s="1"/>
    </row>
    <row r="10" spans="1:8" ht="15" x14ac:dyDescent="0.25">
      <c r="A10" s="1" t="s">
        <v>0</v>
      </c>
      <c r="B10" s="2" t="s">
        <v>19</v>
      </c>
      <c r="C10" s="1"/>
      <c r="D10" s="15">
        <v>0</v>
      </c>
      <c r="E10" s="16">
        <f t="shared" ref="E10:H10" si="4">D13</f>
        <v>2</v>
      </c>
      <c r="F10" s="16">
        <f t="shared" si="4"/>
        <v>4</v>
      </c>
      <c r="G10" s="16">
        <f t="shared" si="4"/>
        <v>6.4</v>
      </c>
      <c r="H10" s="16">
        <f t="shared" si="4"/>
        <v>9.48</v>
      </c>
    </row>
    <row r="11" spans="1:8" ht="15" x14ac:dyDescent="0.25">
      <c r="A11" s="1"/>
      <c r="B11" s="10" t="s">
        <v>20</v>
      </c>
      <c r="C11" s="1"/>
      <c r="D11" s="12">
        <f t="shared" ref="D11:H11" si="5">D21</f>
        <v>2</v>
      </c>
      <c r="E11" s="12">
        <f t="shared" si="5"/>
        <v>3</v>
      </c>
      <c r="F11" s="12">
        <f t="shared" si="5"/>
        <v>4</v>
      </c>
      <c r="G11" s="12">
        <f t="shared" si="5"/>
        <v>5</v>
      </c>
      <c r="H11" s="12">
        <f t="shared" si="5"/>
        <v>6</v>
      </c>
    </row>
    <row r="12" spans="1:8" ht="15" x14ac:dyDescent="0.25">
      <c r="A12" s="1"/>
      <c r="B12" s="10" t="s">
        <v>21</v>
      </c>
      <c r="C12" s="1"/>
      <c r="D12" s="15">
        <v>0</v>
      </c>
      <c r="E12" s="16">
        <f t="shared" ref="E12:H12" si="6">E10*(1-E16)*-1</f>
        <v>-1</v>
      </c>
      <c r="F12" s="16">
        <f t="shared" si="6"/>
        <v>-1.6</v>
      </c>
      <c r="G12" s="16">
        <f t="shared" si="6"/>
        <v>-1.9200000000000004</v>
      </c>
      <c r="H12" s="16">
        <f t="shared" si="6"/>
        <v>-1.8960000000000008</v>
      </c>
    </row>
    <row r="13" spans="1:8" ht="15" x14ac:dyDescent="0.25">
      <c r="A13" s="1" t="s">
        <v>0</v>
      </c>
      <c r="B13" s="2" t="s">
        <v>22</v>
      </c>
      <c r="C13" s="1"/>
      <c r="D13" s="21">
        <f t="shared" ref="D13:H13" si="7">SUM(D10:D12)</f>
        <v>2</v>
      </c>
      <c r="E13" s="21">
        <f t="shared" si="7"/>
        <v>4</v>
      </c>
      <c r="F13" s="21">
        <f t="shared" si="7"/>
        <v>6.4</v>
      </c>
      <c r="G13" s="21">
        <f t="shared" si="7"/>
        <v>9.48</v>
      </c>
      <c r="H13" s="21">
        <f t="shared" si="7"/>
        <v>13.584</v>
      </c>
    </row>
    <row r="14" spans="1:8" ht="15" x14ac:dyDescent="0.25">
      <c r="A14" s="1"/>
      <c r="B14" s="1"/>
      <c r="C14" s="1"/>
      <c r="D14" s="1"/>
      <c r="E14" s="1"/>
      <c r="F14" s="1"/>
      <c r="G14" s="1"/>
      <c r="H14" s="1"/>
    </row>
    <row r="15" spans="1:8" ht="15" x14ac:dyDescent="0.25">
      <c r="A15" s="1" t="s">
        <v>0</v>
      </c>
      <c r="B15" s="3" t="s">
        <v>23</v>
      </c>
      <c r="C15" s="1"/>
      <c r="D15" s="1"/>
      <c r="E15" s="1"/>
      <c r="F15" s="1"/>
      <c r="G15" s="1"/>
      <c r="H15" s="1"/>
    </row>
    <row r="16" spans="1:8" ht="15" x14ac:dyDescent="0.25">
      <c r="A16" s="1"/>
      <c r="B16" s="1" t="s">
        <v>24</v>
      </c>
      <c r="C16" s="1"/>
      <c r="D16" s="1"/>
      <c r="E16" s="17">
        <v>0.5</v>
      </c>
      <c r="F16" s="18">
        <f t="shared" ref="F16:H16" si="8">E16+$D$17</f>
        <v>0.6</v>
      </c>
      <c r="G16" s="18">
        <f t="shared" si="8"/>
        <v>0.7</v>
      </c>
      <c r="H16" s="18">
        <f t="shared" si="8"/>
        <v>0.79999999999999993</v>
      </c>
    </row>
    <row r="17" spans="1:8" ht="15" x14ac:dyDescent="0.25">
      <c r="A17" s="1"/>
      <c r="B17" s="1" t="s">
        <v>25</v>
      </c>
      <c r="C17" s="1"/>
      <c r="D17" s="17">
        <v>0.1</v>
      </c>
      <c r="E17" s="19"/>
      <c r="F17" s="20"/>
      <c r="G17" s="20"/>
      <c r="H17" s="20"/>
    </row>
    <row r="18" spans="1:8" ht="15" x14ac:dyDescent="0.25">
      <c r="A18" s="1"/>
      <c r="B18" s="30" t="s">
        <v>26</v>
      </c>
      <c r="C18" s="29"/>
      <c r="D18" s="19"/>
      <c r="E18" s="22">
        <f t="shared" ref="E18:H18" si="9">D19</f>
        <v>2</v>
      </c>
      <c r="F18" s="22">
        <f t="shared" si="9"/>
        <v>2</v>
      </c>
      <c r="G18" s="22">
        <f t="shared" si="9"/>
        <v>2.625</v>
      </c>
      <c r="H18" s="22">
        <f t="shared" si="9"/>
        <v>2.8227848101265818</v>
      </c>
    </row>
    <row r="19" spans="1:8" ht="15" x14ac:dyDescent="0.25">
      <c r="A19" s="1"/>
      <c r="B19" s="1" t="s">
        <v>27</v>
      </c>
      <c r="C19" s="1"/>
      <c r="D19" s="22">
        <f t="shared" ref="D19:H19" si="10">D8/D13</f>
        <v>2</v>
      </c>
      <c r="E19" s="22">
        <f t="shared" si="10"/>
        <v>2</v>
      </c>
      <c r="F19" s="22">
        <f t="shared" si="10"/>
        <v>2.625</v>
      </c>
      <c r="G19" s="22">
        <f t="shared" si="10"/>
        <v>2.8227848101265818</v>
      </c>
      <c r="H19" s="22">
        <f t="shared" si="10"/>
        <v>3.3427561837455828</v>
      </c>
    </row>
    <row r="20" spans="1:8" ht="15" x14ac:dyDescent="0.25">
      <c r="A20" s="1"/>
      <c r="B20" s="1" t="s">
        <v>28</v>
      </c>
      <c r="C20" s="1"/>
      <c r="D20" s="15">
        <v>2</v>
      </c>
      <c r="E20" s="12">
        <f>D20</f>
        <v>2</v>
      </c>
      <c r="F20" s="15">
        <v>3</v>
      </c>
      <c r="G20" s="12">
        <f>F20</f>
        <v>3</v>
      </c>
      <c r="H20" s="15">
        <v>4</v>
      </c>
    </row>
    <row r="21" spans="1:8" ht="15" x14ac:dyDescent="0.25">
      <c r="A21" s="1"/>
      <c r="B21" s="1" t="s">
        <v>29</v>
      </c>
      <c r="C21" s="1"/>
      <c r="D21" s="15">
        <v>2</v>
      </c>
      <c r="E21" s="12">
        <f>ROUND((D21*(1+$D$22)), 0)</f>
        <v>3</v>
      </c>
      <c r="F21" s="12">
        <f t="shared" ref="F21:H21" si="11">ROUND((E21*(1+$D$22)), 0)</f>
        <v>4</v>
      </c>
      <c r="G21" s="12">
        <f t="shared" si="11"/>
        <v>5</v>
      </c>
      <c r="H21" s="12">
        <f t="shared" si="11"/>
        <v>6</v>
      </c>
    </row>
    <row r="22" spans="1:8" ht="15" x14ac:dyDescent="0.25">
      <c r="A22" s="1"/>
      <c r="B22" s="30" t="s">
        <v>30</v>
      </c>
      <c r="C22" s="29"/>
      <c r="D22" s="17">
        <v>0.25</v>
      </c>
      <c r="E22" s="1"/>
      <c r="F22" s="1"/>
      <c r="G22" s="1"/>
      <c r="H22" s="1"/>
    </row>
  </sheetData>
  <mergeCells count="4">
    <mergeCell ref="B2:E2"/>
    <mergeCell ref="B3:C3"/>
    <mergeCell ref="B18:C18"/>
    <mergeCell ref="B22:C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B2:D6"/>
  <sheetViews>
    <sheetView showGridLines="0" workbookViewId="0">
      <selection activeCell="D11" sqref="D11"/>
    </sheetView>
  </sheetViews>
  <sheetFormatPr defaultColWidth="14.42578125" defaultRowHeight="15.75" customHeight="1" x14ac:dyDescent="0.2"/>
  <cols>
    <col min="1" max="1" width="3.28515625" customWidth="1"/>
    <col min="2" max="2" width="52.140625" customWidth="1"/>
    <col min="3" max="3" width="24.85546875" customWidth="1"/>
    <col min="4" max="4" width="25.7109375" customWidth="1"/>
  </cols>
  <sheetData>
    <row r="2" spans="2:4" ht="15" x14ac:dyDescent="0.25">
      <c r="B2" s="1"/>
      <c r="C2" s="3" t="s">
        <v>2</v>
      </c>
      <c r="D2" s="5" t="s">
        <v>6</v>
      </c>
    </row>
    <row r="3" spans="2:4" ht="135" customHeight="1" x14ac:dyDescent="0.2">
      <c r="B3" s="7" t="s">
        <v>12</v>
      </c>
      <c r="C3" s="23" t="s">
        <v>38</v>
      </c>
      <c r="D3" s="23"/>
    </row>
    <row r="4" spans="2:4" ht="23.25" customHeight="1" x14ac:dyDescent="0.2">
      <c r="B4" s="7" t="s">
        <v>13</v>
      </c>
      <c r="C4" s="8" t="s">
        <v>31</v>
      </c>
      <c r="D4" s="8"/>
    </row>
    <row r="5" spans="2:4" ht="24" customHeight="1" x14ac:dyDescent="0.2">
      <c r="B5" s="7" t="s">
        <v>15</v>
      </c>
      <c r="C5" s="8" t="s">
        <v>31</v>
      </c>
      <c r="D5" s="8"/>
    </row>
    <row r="6" spans="2:4" ht="27" customHeight="1" x14ac:dyDescent="0.25">
      <c r="B6" s="7" t="s">
        <v>16</v>
      </c>
      <c r="C6" s="1" t="s">
        <v>31</v>
      </c>
      <c r="D6" s="1"/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B2:G6"/>
  <sheetViews>
    <sheetView showGridLines="0" tabSelected="1" workbookViewId="0">
      <selection activeCell="G4" sqref="G4"/>
    </sheetView>
  </sheetViews>
  <sheetFormatPr defaultColWidth="14.42578125" defaultRowHeight="15.75" customHeight="1" x14ac:dyDescent="0.2"/>
  <cols>
    <col min="1" max="1" width="3.28515625" customWidth="1"/>
    <col min="2" max="2" width="52.140625" customWidth="1"/>
    <col min="3" max="3" width="24.85546875" customWidth="1"/>
    <col min="4" max="4" width="25.7109375" customWidth="1"/>
  </cols>
  <sheetData>
    <row r="2" spans="2:7" ht="15" x14ac:dyDescent="0.25">
      <c r="B2" s="1"/>
      <c r="C2" s="3" t="s">
        <v>2</v>
      </c>
      <c r="D2" s="5" t="s">
        <v>6</v>
      </c>
    </row>
    <row r="3" spans="2:7" ht="135" customHeight="1" x14ac:dyDescent="0.2">
      <c r="B3" s="7" t="s">
        <v>12</v>
      </c>
      <c r="C3" s="23" t="s">
        <v>35</v>
      </c>
      <c r="D3" s="23" t="s">
        <v>34</v>
      </c>
      <c r="G3" s="45" t="s">
        <v>39</v>
      </c>
    </row>
    <row r="4" spans="2:7" ht="23.25" customHeight="1" x14ac:dyDescent="0.2">
      <c r="B4" s="7" t="s">
        <v>13</v>
      </c>
      <c r="C4" s="8" t="s">
        <v>31</v>
      </c>
      <c r="D4" s="8" t="s">
        <v>31</v>
      </c>
    </row>
    <row r="5" spans="2:7" ht="24" customHeight="1" x14ac:dyDescent="0.2">
      <c r="B5" s="7" t="s">
        <v>15</v>
      </c>
      <c r="C5" s="8" t="s">
        <v>31</v>
      </c>
      <c r="D5" s="8" t="s">
        <v>31</v>
      </c>
    </row>
    <row r="6" spans="2:7" ht="27" customHeight="1" x14ac:dyDescent="0.25">
      <c r="B6" s="7" t="s">
        <v>16</v>
      </c>
      <c r="C6" s="1" t="s">
        <v>32</v>
      </c>
      <c r="D6" s="1" t="s">
        <v>33</v>
      </c>
    </row>
  </sheetData>
  <hyperlinks>
    <hyperlink ref="C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 Exercise</vt:lpstr>
      <vt:lpstr>P&amp;L Solution</vt:lpstr>
      <vt:lpstr>Feature Table Exercise</vt:lpstr>
      <vt:lpstr>Feature Table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NealKumar</dc:creator>
  <cp:lastModifiedBy>Dustin Roberts</cp:lastModifiedBy>
  <dcterms:created xsi:type="dcterms:W3CDTF">2019-02-20T03:45:00Z</dcterms:created>
  <dcterms:modified xsi:type="dcterms:W3CDTF">2019-03-23T15:51:51Z</dcterms:modified>
</cp:coreProperties>
</file>