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hmann\Desktop\work_dir\projects\testbed\software\robots\material\tools\"/>
    </mc:Choice>
  </mc:AlternateContent>
  <xr:revisionPtr revIDLastSave="0" documentId="13_ncr:1_{6AF1CCBD-60A0-4CBE-AF51-F3FECF93C486}" xr6:coauthVersionLast="47" xr6:coauthVersionMax="47" xr10:uidLastSave="{00000000-0000-0000-0000-000000000000}"/>
  <bookViews>
    <workbookView xWindow="-108" yWindow="-108" windowWidth="30936" windowHeight="16896" activeTab="3" xr2:uid="{C3F076C4-32A2-48BC-A657-BE92FE9A141F}"/>
  </bookViews>
  <sheets>
    <sheet name="PWM Buzzer" sheetId="1" r:id="rId1"/>
    <sheet name="WS2812" sheetId="2" r:id="rId2"/>
    <sheet name="RegisterMap BoardExtender" sheetId="3" r:id="rId3"/>
    <sheet name="S-8254AA" sheetId="5" r:id="rId4"/>
    <sheet name="Sheet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5" l="1"/>
  <c r="B4" i="5"/>
  <c r="F4" i="1"/>
  <c r="B8" i="2"/>
  <c r="B7" i="2"/>
  <c r="B5" i="2"/>
  <c r="B7" i="1"/>
</calcChain>
</file>

<file path=xl/sharedStrings.xml><?xml version="1.0" encoding="utf-8"?>
<sst xmlns="http://schemas.openxmlformats.org/spreadsheetml/2006/main" count="738" uniqueCount="370">
  <si>
    <t>Base Frequency</t>
  </si>
  <si>
    <t>Prescaler</t>
  </si>
  <si>
    <t>ARR</t>
  </si>
  <si>
    <t>PWM Frequency</t>
  </si>
  <si>
    <t>PWM Calculator</t>
  </si>
  <si>
    <t>WS2812b Timer</t>
  </si>
  <si>
    <t>ARR=</t>
  </si>
  <si>
    <t>30% Duty=</t>
  </si>
  <si>
    <t>70% Duty=</t>
  </si>
  <si>
    <t>Address</t>
  </si>
  <si>
    <t>R/W</t>
  </si>
  <si>
    <t>Default</t>
  </si>
  <si>
    <t>Description</t>
  </si>
  <si>
    <t>Name</t>
  </si>
  <si>
    <t>STATUS_RGB_LED_1_CONFIG</t>
  </si>
  <si>
    <t>STATUS_RGB_LED_1_RED</t>
  </si>
  <si>
    <t>STATUS_RGB_LED_1_GREEN</t>
  </si>
  <si>
    <t>STATUS_RGB_LED_1_BLUE</t>
  </si>
  <si>
    <t>0x00</t>
  </si>
  <si>
    <t>0x00: Lowest intensity
0xFF: Highest intensity</t>
  </si>
  <si>
    <t>Column1</t>
  </si>
  <si>
    <t>Bits:
7 (power): 0=off, 1=on
6:5 (mode):  0=continiuous, 1=blinking, 2= fading, 3=reserved
4:3 (blink mode): 0=continiuous, 1=countdown, 2= reserved, 3=reserved
2:0 : reserved</t>
  </si>
  <si>
    <t>STATUS_RGB_LED_1_BLINK_COUNTER</t>
  </si>
  <si>
    <t>STATUS_RGB_LED_1_BLINK_TIME</t>
  </si>
  <si>
    <t>Value x 10ms = Actual blink time</t>
  </si>
  <si>
    <t>Value = number of blink intervals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</si>
  <si>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</si>
  <si>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</si>
  <si>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</si>
  <si>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</si>
  <si>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</si>
  <si>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</si>
  <si>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</si>
  <si>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</si>
  <si>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</si>
  <si>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</si>
  <si>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</si>
  <si>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</si>
  <si>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</si>
  <si>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</si>
  <si>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</si>
  <si>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</si>
  <si>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</si>
  <si>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</si>
  <si>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</si>
  <si>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</si>
  <si>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</si>
  <si>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STATUS_RGB_LED_2_CONFIG</t>
  </si>
  <si>
    <t>STATUS_RGB_LED_2_RED</t>
  </si>
  <si>
    <t>STATUS_RGB_LED_2_GREEN</t>
  </si>
  <si>
    <t>STATUS_RGB_LED_2_BLUE</t>
  </si>
  <si>
    <t>STATUS_RGB_LED_2_BLINK_TIME</t>
  </si>
  <si>
    <t>STATUS_RGB_LED_2_BLINK_COUNTER</t>
  </si>
  <si>
    <t>STATUS_RGB_LED_3_CONFIG</t>
  </si>
  <si>
    <t>STATUS_RGB_LED_3_RED</t>
  </si>
  <si>
    <t>STATUS_RGB_LED_3_GREEN</t>
  </si>
  <si>
    <t>STATUS_RGB_LED_3_BLUE</t>
  </si>
  <si>
    <t>STATUS_RGB_LED_3_BLINK_TIME</t>
  </si>
  <si>
    <t>STATUS_RGB_LED_3_BLINK_COUNTER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</si>
  <si>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</si>
  <si>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</si>
  <si>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</si>
  <si>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</si>
  <si>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</si>
  <si>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</si>
  <si>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</si>
  <si>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</si>
  <si>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</si>
  <si>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</si>
  <si>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</si>
  <si>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</si>
  <si>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EXTERNAL_RGB_LED_1_CONFIG</t>
  </si>
  <si>
    <t>EXTERNAL_RGB_LED_1_RED</t>
  </si>
  <si>
    <t>EXTERNAL_RGB_LED_1_GREEN</t>
  </si>
  <si>
    <t>EXTERNAL_RGB_LED_1_BLUE</t>
  </si>
  <si>
    <t>EXTERNAL_RGB_LED_1_BLINK_TIME</t>
  </si>
  <si>
    <t>EXTERNAL_RGB_LED_1_BLINK_COUNTER</t>
  </si>
  <si>
    <t>EXTERNAL_RGB_LED_2_CONFIG</t>
  </si>
  <si>
    <t>EXTERNAL_RGB_LED_2_RED</t>
  </si>
  <si>
    <t>EXTERNAL_RGB_LED_2_GREEN</t>
  </si>
  <si>
    <t>EXTERNAL_RGB_LED_2_BLUE</t>
  </si>
  <si>
    <t>EXTERNAL_RGB_LED_2_BLINK_TIME</t>
  </si>
  <si>
    <t>EXTERNAL_RGB_LED_2_BLINK_COUNTER</t>
  </si>
  <si>
    <t>EXTERNAL_RGB_LED_3_CONFIG</t>
  </si>
  <si>
    <t>EXTERNAL_RGB_LED_3_RED</t>
  </si>
  <si>
    <t>EXTERNAL_RGB_LED_3_GREEN</t>
  </si>
  <si>
    <t>EXTERNAL_RGB_LED_3_BLUE</t>
  </si>
  <si>
    <t>EXTERNAL_RGB_LED_3_BLINK_TIME</t>
  </si>
  <si>
    <t>EXTERNAL_RGB_LED_3_BLINK_COUNTER</t>
  </si>
  <si>
    <t>EXTERNAL_RGB_LED_4_CONFIG</t>
  </si>
  <si>
    <t>EXTERNAL_RGB_LED_4_RED</t>
  </si>
  <si>
    <t>EXTERNAL_RGB_LED_4_GREEN</t>
  </si>
  <si>
    <t>EXTERNAL_RGB_LED_4_BLUE</t>
  </si>
  <si>
    <t>EXTERNAL_RGB_LED_4_BLINK_TIME</t>
  </si>
  <si>
    <t>EXTERNAL_RGB_LED_4_BLINK_COUNTER</t>
  </si>
  <si>
    <t>EXTERNAL_RGB_LED_5_CONFIG</t>
  </si>
  <si>
    <t>EXTERNAL_RGB_LED_5_RED</t>
  </si>
  <si>
    <t>EXTERNAL_RGB_LED_5_GREEN</t>
  </si>
  <si>
    <t>EXTERNAL_RGB_LED_5_BLUE</t>
  </si>
  <si>
    <t>EXTERNAL_RGB_LED_5_BLINK_TIME</t>
  </si>
  <si>
    <t>EXTERNAL_RGB_LED_5_BLINK_COUNTER</t>
  </si>
  <si>
    <t>EXTERNAL_RGB_LED_6_CONFIG</t>
  </si>
  <si>
    <t>EXTERNAL_RGB_LED_6_RED</t>
  </si>
  <si>
    <t>EXTERNAL_RGB_LED_6_GREEN</t>
  </si>
  <si>
    <t>EXTERNAL_RGB_LED_6_BLUE</t>
  </si>
  <si>
    <t>EXTERNAL_RGB_LED_6_BLINK_TIME</t>
  </si>
  <si>
    <t>EXTERNAL_RGB_LED_6_BLINK_COUNTER</t>
  </si>
  <si>
    <t>EXTERNAL_RGB_LED_7_CONFIG</t>
  </si>
  <si>
    <t>EXTERNAL_RGB_LED_7_RED</t>
  </si>
  <si>
    <t>EXTERNAL_RGB_LED_7_GREEN</t>
  </si>
  <si>
    <t>EXTERNAL_RGB_LED_7_BLUE</t>
  </si>
  <si>
    <t>EXTERNAL_RGB_LED_7_BLINK_TIME</t>
  </si>
  <si>
    <t>EXTERNAL_RGB_LED_7_BLINK_COUNTER</t>
  </si>
  <si>
    <t>EXTERNAL_RGB_LED_8_CONFIG</t>
  </si>
  <si>
    <t>EXTERNAL_RGB_LED_8_RED</t>
  </si>
  <si>
    <t>EXTERNAL_RGB_LED_8_GREEN</t>
  </si>
  <si>
    <t>EXTERNAL_RGB_LED_8_BLUE</t>
  </si>
  <si>
    <t>EXTERNAL_RGB_LED_8_BLINK_TIME</t>
  </si>
  <si>
    <t>EXTERNAL_RGB_LED_8_BLINK_COUNTER</t>
  </si>
  <si>
    <t>EXTERNAL_RGB_LED_9_CONFIG</t>
  </si>
  <si>
    <t>EXTERNAL_RGB_LED_9_RED</t>
  </si>
  <si>
    <t>EXTERNAL_RGB_LED_9_GREEN</t>
  </si>
  <si>
    <t>EXTERNAL_RGB_LED_9_BLUE</t>
  </si>
  <si>
    <t>EXTERNAL_RGB_LED_9_BLINK_TIME</t>
  </si>
  <si>
    <t>EXTERNAL_RGB_LED_9_BLINK_COUNTER</t>
  </si>
  <si>
    <t>EXTERNAL_RGB_LED_10_CONFIG</t>
  </si>
  <si>
    <t>EXTERNAL_RGB_LED_10_RED</t>
  </si>
  <si>
    <t>EXTERNAL_RGB_LED_10_GREEN</t>
  </si>
  <si>
    <t>EXTERNAL_RGB_LED_10_BLUE</t>
  </si>
  <si>
    <t>EXTERNAL_RGB_LED_10_BLINK_TIME</t>
  </si>
  <si>
    <t>EXTERNAL_RGB_LED_10_BLINK_COUNTER</t>
  </si>
  <si>
    <t>EXTERNAL_RGB_LED_11_CONFIG</t>
  </si>
  <si>
    <t>EXTERNAL_RGB_LED_11_RED</t>
  </si>
  <si>
    <t>EXTERNAL_RGB_LED_11_GREEN</t>
  </si>
  <si>
    <t>EXTERNAL_RGB_LED_11_BLUE</t>
  </si>
  <si>
    <t>EXTERNAL_RGB_LED_11_BLINK_TIME</t>
  </si>
  <si>
    <t>EXTERNAL_RGB_LED_11_BLINK_COUNTER</t>
  </si>
  <si>
    <t>EXTERNAL_RGB_LED_12_CONFIG</t>
  </si>
  <si>
    <t>EXTERNAL_RGB_LED_12_RED</t>
  </si>
  <si>
    <t>EXTERNAL_RGB_LED_12_GREEN</t>
  </si>
  <si>
    <t>EXTERNAL_RGB_LED_12_BLUE</t>
  </si>
  <si>
    <t>EXTERNAL_RGB_LED_12_BLINK_TIME</t>
  </si>
  <si>
    <t>EXTERNAL_RGB_LED_12_BLINK_COUNTER</t>
  </si>
  <si>
    <t>EXTERNAL_RGB_LED_13_CONFIG</t>
  </si>
  <si>
    <t>EXTERNAL_RGB_LED_13_RED</t>
  </si>
  <si>
    <t>EXTERNAL_RGB_LED_13_GREEN</t>
  </si>
  <si>
    <t>EXTERNAL_RGB_LED_13_BLUE</t>
  </si>
  <si>
    <t>EXTERNAL_RGB_LED_13_BLINK_TIME</t>
  </si>
  <si>
    <t>EXTERNAL_RGB_LED_13_BLINK_COUNTER</t>
  </si>
  <si>
    <t>EXTERNAL_RGB_LED_14_CONFIG</t>
  </si>
  <si>
    <t>EXTERNAL_RGB_LED_14_RED</t>
  </si>
  <si>
    <t>EXTERNAL_RGB_LED_14_GREEN</t>
  </si>
  <si>
    <t>EXTERNAL_RGB_LED_14_BLUE</t>
  </si>
  <si>
    <t>EXTERNAL_RGB_LED_14_BLINK_TIME</t>
  </si>
  <si>
    <t>EXTERNAL_RGB_LED_14_BLINK_COUNTER</t>
  </si>
  <si>
    <t>EXTERNAL_RGB_LED_15_CONFIG</t>
  </si>
  <si>
    <t>EXTERNAL_RGB_LED_15_RED</t>
  </si>
  <si>
    <t>EXTERNAL_RGB_LED_15_GREEN</t>
  </si>
  <si>
    <t>EXTERNAL_RGB_LED_15_BLUE</t>
  </si>
  <si>
    <t>EXTERNAL_RGB_LED_15_BLINK_TIME</t>
  </si>
  <si>
    <t>EXTERNAL_RGB_LED_15_BLINK_COUNTER</t>
  </si>
  <si>
    <t>EXTERNAL_RGB_LED_16_CONFIG</t>
  </si>
  <si>
    <t>EXTERNAL_RGB_LED_16_RED</t>
  </si>
  <si>
    <t>EXTERNAL_RGB_LED_16_GREEN</t>
  </si>
  <si>
    <t>EXTERNAL_RGB_LED_16_BLUE</t>
  </si>
  <si>
    <t>EXTERNAL_RGB_LED_16_BLINK_TIME</t>
  </si>
  <si>
    <t>EXTERNAL_RGB_LED_16_BLINK_COUNTER</t>
  </si>
  <si>
    <t>EXTERNAL_RGB_CONFIG</t>
  </si>
  <si>
    <t>Bits:
7 (power): 0= off, 1=on
6 (individual mode): 0=global, 1=individual
5:4 (global mode):  0=continiuous, 1=blinking, 2= fading, 3=reserved
3:2 (blink mode): : 0=continiuous, 1=countdown, 2= reserved, 3=reserved</t>
  </si>
  <si>
    <t>EXTERNAL_RGB_GLOBAL_RED</t>
  </si>
  <si>
    <t>EXTERNAL_RGB_GLOBAL_GREEN</t>
  </si>
  <si>
    <t>EXTERNAL_RGB_GLOBAL_BLUE</t>
  </si>
  <si>
    <t>EXTERNAL_RGB_GLOBAL_BLINK_TIME</t>
  </si>
  <si>
    <t>EXTERNAL_RGB_GLOBAL_BLINK_COUNTER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</si>
  <si>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</si>
  <si>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</si>
  <si>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</si>
  <si>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</si>
  <si>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</si>
  <si>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</si>
  <si>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</si>
  <si>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</si>
  <si>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</si>
  <si>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</si>
  <si>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</si>
  <si>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</si>
  <si>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</si>
  <si>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</si>
  <si>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</si>
  <si>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</si>
  <si>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</si>
  <si>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</si>
  <si>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</si>
  <si>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</si>
  <si>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</si>
  <si>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</si>
  <si>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</si>
  <si>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</si>
  <si>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</si>
  <si>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</si>
  <si>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</si>
  <si>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</si>
  <si>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</si>
  <si>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</si>
  <si>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</si>
  <si>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</si>
  <si>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</si>
  <si>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</si>
  <si>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</si>
  <si>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</si>
  <si>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</si>
  <si>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</si>
  <si>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</si>
  <si>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</si>
  <si>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</si>
  <si>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</si>
  <si>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</si>
  <si>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</si>
  <si>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</si>
  <si>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</si>
  <si>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</si>
  <si>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</si>
  <si>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</si>
  <si>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</si>
  <si>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</si>
  <si>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</si>
  <si>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</si>
  <si>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</si>
  <si>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</si>
  <si>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</si>
  <si>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</si>
  <si>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</si>
  <si>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</si>
  <si>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</si>
  <si>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</si>
  <si>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</si>
  <si>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</si>
  <si>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</si>
  <si>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</si>
  <si>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</si>
  <si>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</si>
  <si>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</si>
  <si>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</si>
  <si>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</si>
  <si>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</si>
  <si>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</si>
  <si>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</si>
  <si>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</si>
  <si>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</si>
  <si>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</si>
  <si>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</si>
  <si>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</si>
  <si>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</si>
  <si>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</si>
  <si>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</si>
  <si>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</si>
  <si>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</si>
  <si>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</si>
  <si>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</si>
  <si>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</si>
  <si>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</si>
  <si>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</si>
  <si>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</si>
  <si>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</si>
  <si>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</si>
  <si>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</si>
  <si>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</si>
  <si>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</si>
  <si>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</si>
  <si>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</si>
  <si>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</si>
  <si>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</si>
  <si>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</si>
  <si>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</si>
  <si>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</si>
  <si>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</si>
  <si>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</si>
  <si>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</si>
  <si>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</si>
  <si>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</si>
  <si>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</si>
  <si>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</si>
  <si>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</si>
  <si>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</si>
  <si>
    <t>0x90</t>
  </si>
  <si>
    <t>0x91</t>
  </si>
  <si>
    <t>0x92</t>
  </si>
  <si>
    <t>0x93</t>
  </si>
  <si>
    <t>0x94</t>
  </si>
  <si>
    <t>0x95</t>
  </si>
  <si>
    <t>COMMAND</t>
  </si>
  <si>
    <t>0x96</t>
  </si>
  <si>
    <t>0x97</t>
  </si>
  <si>
    <t>0x98</t>
  </si>
  <si>
    <t>0x99</t>
  </si>
  <si>
    <t>0x9A</t>
  </si>
  <si>
    <t>0x9B</t>
  </si>
  <si>
    <t>0x9C</t>
  </si>
  <si>
    <t>0x9D</t>
  </si>
  <si>
    <t>0x9E</t>
  </si>
  <si>
    <t>0x9F</t>
  </si>
  <si>
    <t>0xA0</t>
  </si>
  <si>
    <t>0xA1</t>
  </si>
  <si>
    <t>0xA2</t>
  </si>
  <si>
    <t>0xA3</t>
  </si>
  <si>
    <t>0xA4</t>
  </si>
  <si>
    <t>0xA5</t>
  </si>
  <si>
    <t>0xA6</t>
  </si>
  <si>
    <t>0xA7</t>
  </si>
  <si>
    <t>0xA8</t>
  </si>
  <si>
    <t>0xA9</t>
  </si>
  <si>
    <t>0xAA</t>
  </si>
  <si>
    <t>0xAB</t>
  </si>
  <si>
    <t>0xAC</t>
  </si>
  <si>
    <t>0xAD</t>
  </si>
  <si>
    <t>0xAE</t>
  </si>
  <si>
    <t>0xAF</t>
  </si>
  <si>
    <t>0xB0</t>
  </si>
  <si>
    <t>0xB1</t>
  </si>
  <si>
    <t>0xB2</t>
  </si>
  <si>
    <t>0xB3</t>
  </si>
  <si>
    <t>0xB4</t>
  </si>
  <si>
    <t>0xB5</t>
  </si>
  <si>
    <t>0xB6</t>
  </si>
  <si>
    <t>0xB7</t>
  </si>
  <si>
    <t>0xB8</t>
  </si>
  <si>
    <t>0xB9</t>
  </si>
  <si>
    <t>0xBA</t>
  </si>
  <si>
    <t>0xBB</t>
  </si>
  <si>
    <t>CM4_ENABLE</t>
  </si>
  <si>
    <t>0: disable CM4, 1: enable CM4</t>
  </si>
  <si>
    <t>CM4_MODE</t>
  </si>
  <si>
    <t>OUT_5V_ENABLE</t>
  </si>
  <si>
    <t>DETECT_SD</t>
  </si>
  <si>
    <t>R</t>
  </si>
  <si>
    <t>0: SD card not detected, 1: SD card present</t>
  </si>
  <si>
    <t>DETECT_USB</t>
  </si>
  <si>
    <t>0: USB not connected, 1: USB connected</t>
  </si>
  <si>
    <t>ERROR_LED_CONFIG</t>
  </si>
  <si>
    <t>0: continious, 1: blinking</t>
  </si>
  <si>
    <t>ERROR_LED_DATA</t>
  </si>
  <si>
    <t>0: off, 1: on</t>
  </si>
  <si>
    <t>ERROR_LED_BLINKING_TIME</t>
  </si>
  <si>
    <t>ERROR_LED_BLINK_COUNTER</t>
  </si>
  <si>
    <t>V_POWER_0</t>
  </si>
  <si>
    <t>V_POWER_1</t>
  </si>
  <si>
    <t>V_POWER_2</t>
  </si>
  <si>
    <t>V_POWER_3</t>
  </si>
  <si>
    <t>V_REG_0</t>
  </si>
  <si>
    <t>V_REG_1</t>
  </si>
  <si>
    <t>V_REG_2</t>
  </si>
  <si>
    <t>V_REG_3</t>
  </si>
  <si>
    <t>BUTTON_INTERN</t>
  </si>
  <si>
    <t>BUTTON_EXTERN</t>
  </si>
  <si>
    <t>BUZZER_CONFIG</t>
  </si>
  <si>
    <t>Bits:
7 (enable): 0=disabled, 1=enabled
6:5 (mode): 0=continious, 1=timer, 2=blinking, 3=reserved</t>
  </si>
  <si>
    <t>BUZZER_DATA</t>
  </si>
  <si>
    <t>0=off, 1=on</t>
  </si>
  <si>
    <t>BUZZER_FREQUENCY</t>
  </si>
  <si>
    <t>value x 10 = frequency in Hz</t>
  </si>
  <si>
    <t>BUZZER_TIMER</t>
  </si>
  <si>
    <t>value x 10</t>
  </si>
  <si>
    <t>BUZZER_BLINK_TIME</t>
  </si>
  <si>
    <t>BUZZER_BLINK_COUNTER</t>
  </si>
  <si>
    <t>Code</t>
  </si>
  <si>
    <t>Error</t>
  </si>
  <si>
    <t>Maximum Current</t>
  </si>
  <si>
    <t>VIOV1</t>
  </si>
  <si>
    <t>R_SENSE</t>
  </si>
  <si>
    <t>Power for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</si>
</sst>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1" xfId="0" applyFill="1" applyBorder="1"/>
    <xf numFmtId="11" fontId="0" fillId="2" borderId="1" xfId="0" applyNumberFormat="1" applyFill="1" applyBorder="1"/>
    <xf numFmtId="0" fontId="0" fillId="0" borderId="1" xfId="0" applyBorder="1"/>
    <xf numFmtId="0" fontId="0" fillId="3" borderId="1" xfId="0" applyFill="1" applyBorder="1"/>
    <xf numFmtId="2" fontId="0" fillId="3" borderId="1" xfId="0" applyNumberFormat="1" applyFill="1" applyBorder="1"/>
    <xf numFmtId="2" fontId="0" fillId="2" borderId="0" xfId="0" applyNumberForma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D5FA61-BC0A-409C-90CA-60C64C07A840}" name="Table1" displayName="Table1" ref="A1:F189" totalsRowShown="0">
  <autoFilter ref="A1:F189" xr:uid="{94D5FA61-BC0A-409C-90CA-60C64C07A840}"/>
  <sortState xmlns:xlrd2="http://schemas.microsoft.com/office/spreadsheetml/2017/richdata2" ref="A2:F55">
    <sortCondition ref="A1:A61"/>
  </sortState>
  <tableColumns count="6">
    <tableColumn id="1" xr3:uid="{5A2D1B93-C87E-4E8F-8B36-4D551CD25245}" name="Address"/>
    <tableColumn id="2" xr3:uid="{6BAAC2E1-0D15-4C0F-B105-9FDCFAFECB24}" name="Name"/>
    <tableColumn id="3" xr3:uid="{367B4F38-4C91-4B96-A1E9-761131E52B19}" name="R/W"/>
    <tableColumn id="4" xr3:uid="{8169C61E-92AE-44EA-8679-BB061CA2C39E}" name="Default"/>
    <tableColumn id="7" xr3:uid="{00E79694-C076-45DC-BBE3-6EBD5B2B39C2}" name="Column1"/>
    <tableColumn id="5" xr3:uid="{12375DC3-5B68-4D84-A839-0B595570DDE2}" name="Description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2386-AA74-4D30-A7C2-ECE10BA9D5FA}">
  <dimension ref="A1:F7"/>
  <sheetViews>
    <sheetView workbookViewId="0">
      <selection activeCell="F8" sqref="F8"/>
    </sheetView>
  </sheetViews>
  <sheetFormatPr defaultRowHeight="14.4" x14ac:dyDescent="0.3"/>
  <cols>
    <col min="1" max="1" width="27.5546875" customWidth="1"/>
  </cols>
  <sheetData>
    <row r="1" spans="1:6" x14ac:dyDescent="0.3">
      <c r="A1" s="2" t="s">
        <v>4</v>
      </c>
    </row>
    <row r="2" spans="1:6" x14ac:dyDescent="0.3">
      <c r="A2" t="s">
        <v>0</v>
      </c>
      <c r="B2" s="1">
        <v>16000000</v>
      </c>
    </row>
    <row r="3" spans="1:6" x14ac:dyDescent="0.3">
      <c r="A3" t="s">
        <v>1</v>
      </c>
      <c r="B3">
        <v>3</v>
      </c>
    </row>
    <row r="4" spans="1:6" x14ac:dyDescent="0.3">
      <c r="A4" t="s">
        <v>2</v>
      </c>
      <c r="B4">
        <v>40000</v>
      </c>
      <c r="F4" s="8">
        <f>(B2/(F7*B3+F7))-1</f>
        <v>9089.9090909090901</v>
      </c>
    </row>
    <row r="7" spans="1:6" x14ac:dyDescent="0.3">
      <c r="A7" t="s">
        <v>3</v>
      </c>
      <c r="B7" s="8">
        <f>B2/((B4+1)*(B3+1))</f>
        <v>99.997500062498432</v>
      </c>
      <c r="F7">
        <v>440</v>
      </c>
    </row>
  </sheetData>
  <pageMargins left="0.7" right="0.7" top="0.75" bottom="0.75" header="0.3" footer="0.3"/>
  <pageSetup paperSize="26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B144-740D-47C3-BCDD-76B4F145237C}">
  <dimension ref="A1:B10"/>
  <sheetViews>
    <sheetView workbookViewId="0">
      <selection activeCell="K19" sqref="K19"/>
    </sheetView>
  </sheetViews>
  <sheetFormatPr defaultRowHeight="14.4" x14ac:dyDescent="0.3"/>
  <cols>
    <col min="1" max="1" width="22.33203125" customWidth="1"/>
  </cols>
  <sheetData>
    <row r="1" spans="1:2" x14ac:dyDescent="0.3">
      <c r="A1" t="s">
        <v>5</v>
      </c>
    </row>
    <row r="3" spans="1:2" x14ac:dyDescent="0.3">
      <c r="A3" s="3" t="s">
        <v>0</v>
      </c>
      <c r="B3" s="4">
        <v>16000000</v>
      </c>
    </row>
    <row r="4" spans="1:2" x14ac:dyDescent="0.3">
      <c r="A4" s="5"/>
      <c r="B4" s="5"/>
    </row>
    <row r="5" spans="1:2" x14ac:dyDescent="0.3">
      <c r="A5" s="6" t="s">
        <v>6</v>
      </c>
      <c r="B5" s="7">
        <f>B3/800000</f>
        <v>20</v>
      </c>
    </row>
    <row r="6" spans="1:2" x14ac:dyDescent="0.3">
      <c r="A6" s="5"/>
      <c r="B6" s="5"/>
    </row>
    <row r="7" spans="1:2" x14ac:dyDescent="0.3">
      <c r="A7" s="6" t="s">
        <v>7</v>
      </c>
      <c r="B7" s="6">
        <f>B5*0.3</f>
        <v>6</v>
      </c>
    </row>
    <row r="8" spans="1:2" x14ac:dyDescent="0.3">
      <c r="A8" s="6" t="s">
        <v>8</v>
      </c>
      <c r="B8" s="6">
        <f>B5*0.7</f>
        <v>14</v>
      </c>
    </row>
    <row r="9" spans="1:2" x14ac:dyDescent="0.3">
      <c r="A9" s="5"/>
      <c r="B9" s="5"/>
    </row>
    <row r="10" spans="1:2" x14ac:dyDescent="0.3">
      <c r="A10" s="5"/>
      <c r="B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DEB-99A0-4933-BCC4-2F9397712434}">
  <dimension ref="A1:F189"/>
  <sheetViews>
    <sheetView topLeftCell="A46" workbookViewId="0">
      <selection activeCell="J66" sqref="J66"/>
    </sheetView>
  </sheetViews>
  <sheetFormatPr defaultRowHeight="14.4" x14ac:dyDescent="0.3"/>
  <cols>
    <col min="1" max="1" width="13.5546875" customWidth="1"/>
    <col min="2" max="2" width="39.109375" customWidth="1"/>
    <col min="3" max="3" width="7" bestFit="1" customWidth="1"/>
    <col min="4" max="4" width="9.33203125" bestFit="1" customWidth="1"/>
    <col min="5" max="5" width="9.33203125" customWidth="1"/>
    <col min="6" max="6" width="69.44140625" customWidth="1"/>
  </cols>
  <sheetData>
    <row r="1" spans="1:6" x14ac:dyDescent="0.3">
      <c r="A1" t="s">
        <v>9</v>
      </c>
      <c r="B1" t="s">
        <v>13</v>
      </c>
      <c r="C1" t="s">
        <v>10</v>
      </c>
      <c r="D1" t="s">
        <v>11</v>
      </c>
      <c r="E1" t="s">
        <v>20</v>
      </c>
      <c r="F1" t="s">
        <v>12</v>
      </c>
    </row>
    <row r="2" spans="1:6" x14ac:dyDescent="0.3">
      <c r="A2" t="s">
        <v>18</v>
      </c>
    </row>
    <row r="3" spans="1:6" x14ac:dyDescent="0.3">
      <c r="A3" t="s">
        <v>26</v>
      </c>
    </row>
    <row r="4" spans="1:6" x14ac:dyDescent="0.3">
      <c r="A4" t="s">
        <v>27</v>
      </c>
    </row>
    <row r="5" spans="1:6" x14ac:dyDescent="0.3">
      <c r="A5" t="s">
        <v>28</v>
      </c>
    </row>
    <row r="6" spans="1:6" x14ac:dyDescent="0.3">
      <c r="A6" t="s">
        <v>29</v>
      </c>
    </row>
    <row r="7" spans="1:6" x14ac:dyDescent="0.3">
      <c r="A7" t="s">
        <v>30</v>
      </c>
      <c r="B7" t="s">
        <v>290</v>
      </c>
    </row>
    <row r="8" spans="1:6" x14ac:dyDescent="0.3">
      <c r="A8" t="s">
        <v>31</v>
      </c>
    </row>
    <row r="9" spans="1:6" x14ac:dyDescent="0.3">
      <c r="A9" t="s">
        <v>32</v>
      </c>
    </row>
    <row r="10" spans="1:6" x14ac:dyDescent="0.3">
      <c r="A10" t="s">
        <v>33</v>
      </c>
    </row>
    <row r="11" spans="1:6" x14ac:dyDescent="0.3">
      <c r="A11" t="s">
        <v>34</v>
      </c>
    </row>
    <row r="12" spans="1:6" x14ac:dyDescent="0.3">
      <c r="A12" t="s">
        <v>35</v>
      </c>
    </row>
    <row r="13" spans="1:6" x14ac:dyDescent="0.3">
      <c r="A13" t="s">
        <v>36</v>
      </c>
      <c r="B13" t="s">
        <v>331</v>
      </c>
      <c r="C13" t="s">
        <v>10</v>
      </c>
    </row>
    <row r="14" spans="1:6" x14ac:dyDescent="0.3">
      <c r="A14" t="s">
        <v>37</v>
      </c>
      <c r="B14" t="s">
        <v>329</v>
      </c>
      <c r="C14" t="s">
        <v>10</v>
      </c>
      <c r="D14" t="s">
        <v>18</v>
      </c>
      <c r="F14" t="s">
        <v>330</v>
      </c>
    </row>
    <row r="15" spans="1:6" x14ac:dyDescent="0.3">
      <c r="A15" t="s">
        <v>38</v>
      </c>
      <c r="B15" t="s">
        <v>332</v>
      </c>
      <c r="C15" t="s">
        <v>10</v>
      </c>
    </row>
    <row r="16" spans="1:6" x14ac:dyDescent="0.3">
      <c r="A16" t="s">
        <v>39</v>
      </c>
      <c r="B16" t="s">
        <v>333</v>
      </c>
      <c r="C16" t="s">
        <v>334</v>
      </c>
      <c r="F16" t="s">
        <v>335</v>
      </c>
    </row>
    <row r="17" spans="1:6" x14ac:dyDescent="0.3">
      <c r="A17" t="s">
        <v>40</v>
      </c>
      <c r="B17" t="s">
        <v>336</v>
      </c>
      <c r="C17" t="s">
        <v>334</v>
      </c>
      <c r="F17" t="s">
        <v>337</v>
      </c>
    </row>
    <row r="18" spans="1:6" x14ac:dyDescent="0.3">
      <c r="A18" t="s">
        <v>41</v>
      </c>
      <c r="B18" t="s">
        <v>352</v>
      </c>
      <c r="C18" t="s">
        <v>334</v>
      </c>
    </row>
    <row r="19" spans="1:6" x14ac:dyDescent="0.3">
      <c r="A19" t="s">
        <v>42</v>
      </c>
      <c r="B19" t="s">
        <v>353</v>
      </c>
      <c r="C19" t="s">
        <v>334</v>
      </c>
    </row>
    <row r="20" spans="1:6" x14ac:dyDescent="0.3">
      <c r="A20" t="s">
        <v>43</v>
      </c>
      <c r="B20" t="s">
        <v>344</v>
      </c>
    </row>
    <row r="21" spans="1:6" x14ac:dyDescent="0.3">
      <c r="A21" t="s">
        <v>44</v>
      </c>
      <c r="B21" t="s">
        <v>345</v>
      </c>
    </row>
    <row r="22" spans="1:6" x14ac:dyDescent="0.3">
      <c r="A22" t="s">
        <v>45</v>
      </c>
      <c r="B22" t="s">
        <v>346</v>
      </c>
    </row>
    <row r="23" spans="1:6" x14ac:dyDescent="0.3">
      <c r="A23" t="s">
        <v>46</v>
      </c>
      <c r="B23" t="s">
        <v>347</v>
      </c>
    </row>
    <row r="24" spans="1:6" x14ac:dyDescent="0.3">
      <c r="A24" t="s">
        <v>59</v>
      </c>
      <c r="B24" t="s">
        <v>348</v>
      </c>
    </row>
    <row r="25" spans="1:6" x14ac:dyDescent="0.3">
      <c r="A25" t="s">
        <v>60</v>
      </c>
      <c r="B25" t="s">
        <v>349</v>
      </c>
    </row>
    <row r="26" spans="1:6" x14ac:dyDescent="0.3">
      <c r="A26" t="s">
        <v>61</v>
      </c>
      <c r="B26" t="s">
        <v>350</v>
      </c>
    </row>
    <row r="27" spans="1:6" x14ac:dyDescent="0.3">
      <c r="A27" t="s">
        <v>62</v>
      </c>
      <c r="B27" t="s">
        <v>351</v>
      </c>
    </row>
    <row r="28" spans="1:6" x14ac:dyDescent="0.3">
      <c r="A28" t="s">
        <v>63</v>
      </c>
    </row>
    <row r="29" spans="1:6" x14ac:dyDescent="0.3">
      <c r="A29" t="s">
        <v>64</v>
      </c>
    </row>
    <row r="30" spans="1:6" x14ac:dyDescent="0.3">
      <c r="A30" t="s">
        <v>65</v>
      </c>
      <c r="B30" t="s">
        <v>338</v>
      </c>
      <c r="C30" t="s">
        <v>10</v>
      </c>
      <c r="D30" t="s">
        <v>18</v>
      </c>
      <c r="F30" t="s">
        <v>339</v>
      </c>
    </row>
    <row r="31" spans="1:6" x14ac:dyDescent="0.3">
      <c r="A31" t="s">
        <v>66</v>
      </c>
      <c r="B31" t="s">
        <v>340</v>
      </c>
      <c r="C31" t="s">
        <v>10</v>
      </c>
      <c r="D31" t="s">
        <v>18</v>
      </c>
      <c r="F31" t="s">
        <v>341</v>
      </c>
    </row>
    <row r="32" spans="1:6" x14ac:dyDescent="0.3">
      <c r="A32" t="s">
        <v>67</v>
      </c>
      <c r="B32" t="s">
        <v>342</v>
      </c>
      <c r="C32" t="s">
        <v>10</v>
      </c>
      <c r="D32" t="s">
        <v>18</v>
      </c>
      <c r="F32" t="s">
        <v>24</v>
      </c>
    </row>
    <row r="33" spans="1:6" x14ac:dyDescent="0.3">
      <c r="A33" t="s">
        <v>68</v>
      </c>
      <c r="B33" t="s">
        <v>343</v>
      </c>
      <c r="C33" t="s">
        <v>10</v>
      </c>
      <c r="D33" t="s">
        <v>18</v>
      </c>
      <c r="F33" t="s">
        <v>25</v>
      </c>
    </row>
    <row r="34" spans="1:6" ht="72" x14ac:dyDescent="0.3">
      <c r="A34" t="s">
        <v>69</v>
      </c>
      <c r="B34" t="s">
        <v>14</v>
      </c>
      <c r="C34" t="s">
        <v>10</v>
      </c>
      <c r="D34" t="s">
        <v>18</v>
      </c>
      <c r="F34" s="9" t="s">
        <v>21</v>
      </c>
    </row>
    <row r="35" spans="1:6" ht="28.8" x14ac:dyDescent="0.3">
      <c r="A35" t="s">
        <v>70</v>
      </c>
      <c r="B35" t="s">
        <v>15</v>
      </c>
      <c r="C35" t="s">
        <v>10</v>
      </c>
      <c r="D35" t="s">
        <v>18</v>
      </c>
      <c r="F35" s="9" t="s">
        <v>19</v>
      </c>
    </row>
    <row r="36" spans="1:6" ht="28.8" x14ac:dyDescent="0.3">
      <c r="A36" t="s">
        <v>174</v>
      </c>
      <c r="B36" t="s">
        <v>16</v>
      </c>
      <c r="C36" t="s">
        <v>10</v>
      </c>
      <c r="D36" t="s">
        <v>18</v>
      </c>
      <c r="F36" s="9" t="s">
        <v>19</v>
      </c>
    </row>
    <row r="37" spans="1:6" ht="28.8" x14ac:dyDescent="0.3">
      <c r="A37" t="s">
        <v>175</v>
      </c>
      <c r="B37" t="s">
        <v>17</v>
      </c>
      <c r="C37" t="s">
        <v>10</v>
      </c>
      <c r="D37" t="s">
        <v>18</v>
      </c>
      <c r="F37" s="9" t="s">
        <v>19</v>
      </c>
    </row>
    <row r="38" spans="1:6" x14ac:dyDescent="0.3">
      <c r="A38" t="s">
        <v>176</v>
      </c>
      <c r="B38" t="s">
        <v>23</v>
      </c>
      <c r="C38" t="s">
        <v>10</v>
      </c>
      <c r="D38" t="s">
        <v>18</v>
      </c>
      <c r="F38" t="s">
        <v>24</v>
      </c>
    </row>
    <row r="39" spans="1:6" x14ac:dyDescent="0.3">
      <c r="A39" t="s">
        <v>177</v>
      </c>
      <c r="B39" t="s">
        <v>22</v>
      </c>
      <c r="C39" t="s">
        <v>10</v>
      </c>
      <c r="D39" t="s">
        <v>18</v>
      </c>
      <c r="F39" t="s">
        <v>25</v>
      </c>
    </row>
    <row r="40" spans="1:6" ht="72" x14ac:dyDescent="0.3">
      <c r="A40" t="s">
        <v>178</v>
      </c>
      <c r="B40" t="s">
        <v>47</v>
      </c>
      <c r="C40" t="s">
        <v>10</v>
      </c>
      <c r="D40" t="s">
        <v>18</v>
      </c>
      <c r="F40" s="9" t="s">
        <v>21</v>
      </c>
    </row>
    <row r="41" spans="1:6" ht="28.8" x14ac:dyDescent="0.3">
      <c r="A41" t="s">
        <v>179</v>
      </c>
      <c r="B41" t="s">
        <v>48</v>
      </c>
      <c r="C41" t="s">
        <v>10</v>
      </c>
      <c r="D41" t="s">
        <v>18</v>
      </c>
      <c r="F41" s="9" t="s">
        <v>19</v>
      </c>
    </row>
    <row r="42" spans="1:6" ht="28.8" x14ac:dyDescent="0.3">
      <c r="A42" t="s">
        <v>180</v>
      </c>
      <c r="B42" t="s">
        <v>49</v>
      </c>
      <c r="C42" t="s">
        <v>10</v>
      </c>
      <c r="D42" t="s">
        <v>18</v>
      </c>
      <c r="F42" s="9" t="s">
        <v>19</v>
      </c>
    </row>
    <row r="43" spans="1:6" ht="28.8" x14ac:dyDescent="0.3">
      <c r="A43" t="s">
        <v>181</v>
      </c>
      <c r="B43" t="s">
        <v>50</v>
      </c>
      <c r="C43" t="s">
        <v>10</v>
      </c>
      <c r="D43" t="s">
        <v>18</v>
      </c>
      <c r="F43" s="9" t="s">
        <v>19</v>
      </c>
    </row>
    <row r="44" spans="1:6" x14ac:dyDescent="0.3">
      <c r="A44" t="s">
        <v>182</v>
      </c>
      <c r="B44" t="s">
        <v>51</v>
      </c>
      <c r="C44" t="s">
        <v>10</v>
      </c>
      <c r="D44" t="s">
        <v>18</v>
      </c>
      <c r="F44" t="s">
        <v>24</v>
      </c>
    </row>
    <row r="45" spans="1:6" x14ac:dyDescent="0.3">
      <c r="A45" t="s">
        <v>183</v>
      </c>
      <c r="B45" t="s">
        <v>52</v>
      </c>
      <c r="C45" t="s">
        <v>10</v>
      </c>
      <c r="D45" t="s">
        <v>18</v>
      </c>
      <c r="F45" t="s">
        <v>25</v>
      </c>
    </row>
    <row r="46" spans="1:6" ht="72" x14ac:dyDescent="0.3">
      <c r="A46" t="s">
        <v>184</v>
      </c>
      <c r="B46" t="s">
        <v>53</v>
      </c>
      <c r="C46" t="s">
        <v>10</v>
      </c>
      <c r="D46" t="s">
        <v>18</v>
      </c>
      <c r="F46" s="9" t="s">
        <v>21</v>
      </c>
    </row>
    <row r="47" spans="1:6" ht="28.8" x14ac:dyDescent="0.3">
      <c r="A47" t="s">
        <v>185</v>
      </c>
      <c r="B47" t="s">
        <v>54</v>
      </c>
      <c r="C47" t="s">
        <v>10</v>
      </c>
      <c r="D47" t="s">
        <v>18</v>
      </c>
      <c r="F47" s="9" t="s">
        <v>19</v>
      </c>
    </row>
    <row r="48" spans="1:6" ht="28.8" x14ac:dyDescent="0.3">
      <c r="A48" t="s">
        <v>186</v>
      </c>
      <c r="B48" t="s">
        <v>55</v>
      </c>
      <c r="C48" t="s">
        <v>10</v>
      </c>
      <c r="D48" t="s">
        <v>18</v>
      </c>
      <c r="F48" s="9" t="s">
        <v>19</v>
      </c>
    </row>
    <row r="49" spans="1:6" ht="28.8" x14ac:dyDescent="0.3">
      <c r="A49" t="s">
        <v>187</v>
      </c>
      <c r="B49" t="s">
        <v>56</v>
      </c>
      <c r="C49" t="s">
        <v>10</v>
      </c>
      <c r="D49" t="s">
        <v>18</v>
      </c>
      <c r="F49" s="9" t="s">
        <v>19</v>
      </c>
    </row>
    <row r="50" spans="1:6" x14ac:dyDescent="0.3">
      <c r="A50" t="s">
        <v>188</v>
      </c>
      <c r="B50" t="s">
        <v>57</v>
      </c>
      <c r="C50" t="s">
        <v>10</v>
      </c>
      <c r="D50" t="s">
        <v>18</v>
      </c>
      <c r="F50" t="s">
        <v>24</v>
      </c>
    </row>
    <row r="51" spans="1:6" x14ac:dyDescent="0.3">
      <c r="A51" t="s">
        <v>189</v>
      </c>
      <c r="B51" t="s">
        <v>58</v>
      </c>
      <c r="C51" t="s">
        <v>10</v>
      </c>
      <c r="D51" t="s">
        <v>18</v>
      </c>
      <c r="F51" t="s">
        <v>25</v>
      </c>
    </row>
    <row r="52" spans="1:6" x14ac:dyDescent="0.3">
      <c r="A52" t="s">
        <v>190</v>
      </c>
    </row>
    <row r="53" spans="1:6" ht="43.2" x14ac:dyDescent="0.3">
      <c r="A53" t="s">
        <v>191</v>
      </c>
      <c r="B53" t="s">
        <v>354</v>
      </c>
      <c r="C53" t="s">
        <v>10</v>
      </c>
      <c r="F53" s="9" t="s">
        <v>355</v>
      </c>
    </row>
    <row r="54" spans="1:6" x14ac:dyDescent="0.3">
      <c r="A54" t="s">
        <v>192</v>
      </c>
      <c r="B54" t="s">
        <v>356</v>
      </c>
      <c r="C54" t="s">
        <v>10</v>
      </c>
      <c r="F54" t="s">
        <v>357</v>
      </c>
    </row>
    <row r="55" spans="1:6" x14ac:dyDescent="0.3">
      <c r="A55" t="s">
        <v>193</v>
      </c>
      <c r="B55" t="s">
        <v>358</v>
      </c>
      <c r="C55" t="s">
        <v>10</v>
      </c>
      <c r="F55" t="s">
        <v>359</v>
      </c>
    </row>
    <row r="56" spans="1:6" x14ac:dyDescent="0.3">
      <c r="A56" t="s">
        <v>194</v>
      </c>
      <c r="B56" t="s">
        <v>360</v>
      </c>
      <c r="C56" t="s">
        <v>10</v>
      </c>
      <c r="F56" t="s">
        <v>361</v>
      </c>
    </row>
    <row r="57" spans="1:6" x14ac:dyDescent="0.3">
      <c r="A57" t="s">
        <v>195</v>
      </c>
      <c r="B57" t="s">
        <v>362</v>
      </c>
      <c r="C57" t="s">
        <v>10</v>
      </c>
    </row>
    <row r="58" spans="1:6" x14ac:dyDescent="0.3">
      <c r="A58" t="s">
        <v>196</v>
      </c>
      <c r="B58" t="s">
        <v>363</v>
      </c>
      <c r="C58" t="s">
        <v>10</v>
      </c>
    </row>
    <row r="59" spans="1:6" x14ac:dyDescent="0.3">
      <c r="A59" t="s">
        <v>197</v>
      </c>
    </row>
    <row r="60" spans="1:6" x14ac:dyDescent="0.3">
      <c r="A60" t="s">
        <v>198</v>
      </c>
    </row>
    <row r="61" spans="1:6" x14ac:dyDescent="0.3">
      <c r="A61" t="s">
        <v>199</v>
      </c>
    </row>
    <row r="62" spans="1:6" x14ac:dyDescent="0.3">
      <c r="A62" t="s">
        <v>200</v>
      </c>
    </row>
    <row r="63" spans="1:6" x14ac:dyDescent="0.3">
      <c r="A63" t="s">
        <v>201</v>
      </c>
    </row>
    <row r="64" spans="1:6" x14ac:dyDescent="0.3">
      <c r="A64" t="s">
        <v>202</v>
      </c>
    </row>
    <row r="65" spans="1:6" x14ac:dyDescent="0.3">
      <c r="A65" t="s">
        <v>203</v>
      </c>
    </row>
    <row r="66" spans="1:6" ht="72" x14ac:dyDescent="0.3">
      <c r="A66" t="s">
        <v>204</v>
      </c>
      <c r="B66" t="s">
        <v>167</v>
      </c>
      <c r="C66" t="s">
        <v>10</v>
      </c>
      <c r="F66" s="9" t="s">
        <v>168</v>
      </c>
    </row>
    <row r="67" spans="1:6" x14ac:dyDescent="0.3">
      <c r="A67" t="s">
        <v>205</v>
      </c>
      <c r="B67" t="s">
        <v>169</v>
      </c>
      <c r="C67" t="s">
        <v>10</v>
      </c>
    </row>
    <row r="68" spans="1:6" x14ac:dyDescent="0.3">
      <c r="A68" t="s">
        <v>206</v>
      </c>
      <c r="B68" t="s">
        <v>170</v>
      </c>
      <c r="C68" t="s">
        <v>10</v>
      </c>
    </row>
    <row r="69" spans="1:6" x14ac:dyDescent="0.3">
      <c r="A69" t="s">
        <v>207</v>
      </c>
      <c r="B69" t="s">
        <v>171</v>
      </c>
      <c r="C69" t="s">
        <v>10</v>
      </c>
    </row>
    <row r="70" spans="1:6" x14ac:dyDescent="0.3">
      <c r="A70" t="s">
        <v>208</v>
      </c>
      <c r="B70" t="s">
        <v>172</v>
      </c>
      <c r="C70" t="s">
        <v>10</v>
      </c>
    </row>
    <row r="71" spans="1:6" x14ac:dyDescent="0.3">
      <c r="A71" t="s">
        <v>209</v>
      </c>
      <c r="B71" t="s">
        <v>173</v>
      </c>
      <c r="C71" t="s">
        <v>10</v>
      </c>
    </row>
    <row r="72" spans="1:6" ht="72" x14ac:dyDescent="0.3">
      <c r="A72" t="s">
        <v>210</v>
      </c>
      <c r="B72" t="s">
        <v>71</v>
      </c>
      <c r="C72" t="s">
        <v>10</v>
      </c>
      <c r="D72" t="s">
        <v>18</v>
      </c>
      <c r="F72" s="9" t="s">
        <v>21</v>
      </c>
    </row>
    <row r="73" spans="1:6" ht="28.8" x14ac:dyDescent="0.3">
      <c r="A73" t="s">
        <v>211</v>
      </c>
      <c r="B73" t="s">
        <v>72</v>
      </c>
      <c r="C73" t="s">
        <v>10</v>
      </c>
      <c r="D73" t="s">
        <v>18</v>
      </c>
      <c r="F73" s="9" t="s">
        <v>19</v>
      </c>
    </row>
    <row r="74" spans="1:6" ht="28.8" x14ac:dyDescent="0.3">
      <c r="A74" t="s">
        <v>212</v>
      </c>
      <c r="B74" t="s">
        <v>73</v>
      </c>
      <c r="C74" t="s">
        <v>10</v>
      </c>
      <c r="D74" t="s">
        <v>18</v>
      </c>
      <c r="F74" s="9" t="s">
        <v>19</v>
      </c>
    </row>
    <row r="75" spans="1:6" ht="28.8" x14ac:dyDescent="0.3">
      <c r="A75" t="s">
        <v>213</v>
      </c>
      <c r="B75" t="s">
        <v>74</v>
      </c>
      <c r="C75" t="s">
        <v>10</v>
      </c>
      <c r="D75" t="s">
        <v>18</v>
      </c>
      <c r="F75" s="9" t="s">
        <v>19</v>
      </c>
    </row>
    <row r="76" spans="1:6" x14ac:dyDescent="0.3">
      <c r="A76" t="s">
        <v>214</v>
      </c>
      <c r="B76" t="s">
        <v>75</v>
      </c>
      <c r="C76" t="s">
        <v>10</v>
      </c>
      <c r="D76" t="s">
        <v>18</v>
      </c>
      <c r="F76" t="s">
        <v>24</v>
      </c>
    </row>
    <row r="77" spans="1:6" x14ac:dyDescent="0.3">
      <c r="A77" t="s">
        <v>215</v>
      </c>
      <c r="B77" t="s">
        <v>76</v>
      </c>
      <c r="C77" t="s">
        <v>10</v>
      </c>
      <c r="D77" t="s">
        <v>18</v>
      </c>
      <c r="F77" t="s">
        <v>25</v>
      </c>
    </row>
    <row r="78" spans="1:6" ht="72" x14ac:dyDescent="0.3">
      <c r="A78" t="s">
        <v>216</v>
      </c>
      <c r="B78" t="s">
        <v>77</v>
      </c>
      <c r="C78" t="s">
        <v>10</v>
      </c>
      <c r="D78" t="s">
        <v>18</v>
      </c>
      <c r="F78" s="9" t="s">
        <v>21</v>
      </c>
    </row>
    <row r="79" spans="1:6" ht="28.8" x14ac:dyDescent="0.3">
      <c r="A79" t="s">
        <v>217</v>
      </c>
      <c r="B79" t="s">
        <v>78</v>
      </c>
      <c r="C79" t="s">
        <v>10</v>
      </c>
      <c r="D79" t="s">
        <v>18</v>
      </c>
      <c r="F79" s="9" t="s">
        <v>19</v>
      </c>
    </row>
    <row r="80" spans="1:6" ht="28.8" x14ac:dyDescent="0.3">
      <c r="A80" t="s">
        <v>218</v>
      </c>
      <c r="B80" t="s">
        <v>79</v>
      </c>
      <c r="C80" t="s">
        <v>10</v>
      </c>
      <c r="D80" t="s">
        <v>18</v>
      </c>
      <c r="F80" s="9" t="s">
        <v>19</v>
      </c>
    </row>
    <row r="81" spans="1:6" ht="28.8" x14ac:dyDescent="0.3">
      <c r="A81" t="s">
        <v>219</v>
      </c>
      <c r="B81" t="s">
        <v>80</v>
      </c>
      <c r="C81" t="s">
        <v>10</v>
      </c>
      <c r="D81" t="s">
        <v>18</v>
      </c>
      <c r="F81" s="9" t="s">
        <v>19</v>
      </c>
    </row>
    <row r="82" spans="1:6" x14ac:dyDescent="0.3">
      <c r="A82" t="s">
        <v>220</v>
      </c>
      <c r="B82" t="s">
        <v>81</v>
      </c>
      <c r="C82" t="s">
        <v>10</v>
      </c>
      <c r="D82" t="s">
        <v>18</v>
      </c>
      <c r="F82" t="s">
        <v>24</v>
      </c>
    </row>
    <row r="83" spans="1:6" x14ac:dyDescent="0.3">
      <c r="A83" t="s">
        <v>221</v>
      </c>
      <c r="B83" t="s">
        <v>82</v>
      </c>
      <c r="C83" t="s">
        <v>10</v>
      </c>
      <c r="D83" t="s">
        <v>18</v>
      </c>
      <c r="F83" t="s">
        <v>25</v>
      </c>
    </row>
    <row r="84" spans="1:6" ht="72" x14ac:dyDescent="0.3">
      <c r="A84" t="s">
        <v>222</v>
      </c>
      <c r="B84" t="s">
        <v>83</v>
      </c>
      <c r="C84" t="s">
        <v>10</v>
      </c>
      <c r="D84" t="s">
        <v>18</v>
      </c>
      <c r="F84" s="9" t="s">
        <v>21</v>
      </c>
    </row>
    <row r="85" spans="1:6" ht="28.8" x14ac:dyDescent="0.3">
      <c r="A85" t="s">
        <v>223</v>
      </c>
      <c r="B85" t="s">
        <v>84</v>
      </c>
      <c r="C85" t="s">
        <v>10</v>
      </c>
      <c r="D85" t="s">
        <v>18</v>
      </c>
      <c r="F85" s="9" t="s">
        <v>19</v>
      </c>
    </row>
    <row r="86" spans="1:6" ht="28.8" x14ac:dyDescent="0.3">
      <c r="A86" t="s">
        <v>224</v>
      </c>
      <c r="B86" t="s">
        <v>85</v>
      </c>
      <c r="C86" t="s">
        <v>10</v>
      </c>
      <c r="D86" t="s">
        <v>18</v>
      </c>
      <c r="F86" s="9" t="s">
        <v>19</v>
      </c>
    </row>
    <row r="87" spans="1:6" ht="28.8" x14ac:dyDescent="0.3">
      <c r="A87" t="s">
        <v>225</v>
      </c>
      <c r="B87" t="s">
        <v>86</v>
      </c>
      <c r="C87" t="s">
        <v>10</v>
      </c>
      <c r="D87" t="s">
        <v>18</v>
      </c>
      <c r="F87" s="9" t="s">
        <v>19</v>
      </c>
    </row>
    <row r="88" spans="1:6" x14ac:dyDescent="0.3">
      <c r="A88" t="s">
        <v>226</v>
      </c>
      <c r="B88" t="s">
        <v>87</v>
      </c>
      <c r="C88" t="s">
        <v>10</v>
      </c>
      <c r="D88" t="s">
        <v>18</v>
      </c>
      <c r="F88" t="s">
        <v>24</v>
      </c>
    </row>
    <row r="89" spans="1:6" x14ac:dyDescent="0.3">
      <c r="A89" t="s">
        <v>227</v>
      </c>
      <c r="B89" t="s">
        <v>88</v>
      </c>
      <c r="C89" t="s">
        <v>10</v>
      </c>
      <c r="D89" t="s">
        <v>18</v>
      </c>
      <c r="F89" t="s">
        <v>25</v>
      </c>
    </row>
    <row r="90" spans="1:6" ht="72" x14ac:dyDescent="0.3">
      <c r="A90" t="s">
        <v>228</v>
      </c>
      <c r="B90" t="s">
        <v>89</v>
      </c>
      <c r="C90" t="s">
        <v>10</v>
      </c>
      <c r="D90" t="s">
        <v>18</v>
      </c>
      <c r="F90" s="9" t="s">
        <v>21</v>
      </c>
    </row>
    <row r="91" spans="1:6" ht="28.8" x14ac:dyDescent="0.3">
      <c r="A91" t="s">
        <v>229</v>
      </c>
      <c r="B91" t="s">
        <v>90</v>
      </c>
      <c r="C91" t="s">
        <v>10</v>
      </c>
      <c r="D91" t="s">
        <v>18</v>
      </c>
      <c r="F91" s="9" t="s">
        <v>19</v>
      </c>
    </row>
    <row r="92" spans="1:6" ht="28.8" x14ac:dyDescent="0.3">
      <c r="A92" t="s">
        <v>230</v>
      </c>
      <c r="B92" t="s">
        <v>91</v>
      </c>
      <c r="C92" t="s">
        <v>10</v>
      </c>
      <c r="D92" t="s">
        <v>18</v>
      </c>
      <c r="F92" s="9" t="s">
        <v>19</v>
      </c>
    </row>
    <row r="93" spans="1:6" ht="28.8" x14ac:dyDescent="0.3">
      <c r="A93" t="s">
        <v>231</v>
      </c>
      <c r="B93" t="s">
        <v>92</v>
      </c>
      <c r="C93" t="s">
        <v>10</v>
      </c>
      <c r="D93" t="s">
        <v>18</v>
      </c>
      <c r="F93" s="9" t="s">
        <v>19</v>
      </c>
    </row>
    <row r="94" spans="1:6" x14ac:dyDescent="0.3">
      <c r="A94" t="s">
        <v>232</v>
      </c>
      <c r="B94" t="s">
        <v>93</v>
      </c>
      <c r="C94" t="s">
        <v>10</v>
      </c>
      <c r="D94" t="s">
        <v>18</v>
      </c>
      <c r="F94" t="s">
        <v>24</v>
      </c>
    </row>
    <row r="95" spans="1:6" x14ac:dyDescent="0.3">
      <c r="A95" t="s">
        <v>233</v>
      </c>
      <c r="B95" t="s">
        <v>94</v>
      </c>
      <c r="C95" t="s">
        <v>10</v>
      </c>
      <c r="D95" t="s">
        <v>18</v>
      </c>
      <c r="F95" t="s">
        <v>25</v>
      </c>
    </row>
    <row r="96" spans="1:6" ht="72" x14ac:dyDescent="0.3">
      <c r="A96" t="s">
        <v>234</v>
      </c>
      <c r="B96" t="s">
        <v>95</v>
      </c>
      <c r="C96" t="s">
        <v>10</v>
      </c>
      <c r="D96" t="s">
        <v>18</v>
      </c>
      <c r="F96" s="9" t="s">
        <v>21</v>
      </c>
    </row>
    <row r="97" spans="1:6" ht="28.8" x14ac:dyDescent="0.3">
      <c r="A97" t="s">
        <v>235</v>
      </c>
      <c r="B97" t="s">
        <v>96</v>
      </c>
      <c r="C97" t="s">
        <v>10</v>
      </c>
      <c r="D97" t="s">
        <v>18</v>
      </c>
      <c r="F97" s="9" t="s">
        <v>19</v>
      </c>
    </row>
    <row r="98" spans="1:6" ht="28.8" x14ac:dyDescent="0.3">
      <c r="A98" t="s">
        <v>236</v>
      </c>
      <c r="B98" t="s">
        <v>97</v>
      </c>
      <c r="C98" t="s">
        <v>10</v>
      </c>
      <c r="D98" t="s">
        <v>18</v>
      </c>
      <c r="F98" s="9" t="s">
        <v>19</v>
      </c>
    </row>
    <row r="99" spans="1:6" ht="28.8" x14ac:dyDescent="0.3">
      <c r="A99" t="s">
        <v>237</v>
      </c>
      <c r="B99" t="s">
        <v>98</v>
      </c>
      <c r="C99" t="s">
        <v>10</v>
      </c>
      <c r="D99" t="s">
        <v>18</v>
      </c>
      <c r="F99" s="9" t="s">
        <v>19</v>
      </c>
    </row>
    <row r="100" spans="1:6" x14ac:dyDescent="0.3">
      <c r="A100" t="s">
        <v>238</v>
      </c>
      <c r="B100" t="s">
        <v>99</v>
      </c>
      <c r="C100" t="s">
        <v>10</v>
      </c>
      <c r="D100" t="s">
        <v>18</v>
      </c>
      <c r="F100" t="s">
        <v>24</v>
      </c>
    </row>
    <row r="101" spans="1:6" x14ac:dyDescent="0.3">
      <c r="A101" t="s">
        <v>239</v>
      </c>
      <c r="B101" t="s">
        <v>100</v>
      </c>
      <c r="C101" t="s">
        <v>10</v>
      </c>
      <c r="D101" t="s">
        <v>18</v>
      </c>
      <c r="F101" t="s">
        <v>25</v>
      </c>
    </row>
    <row r="102" spans="1:6" ht="72" x14ac:dyDescent="0.3">
      <c r="A102" t="s">
        <v>240</v>
      </c>
      <c r="B102" t="s">
        <v>101</v>
      </c>
      <c r="C102" t="s">
        <v>10</v>
      </c>
      <c r="D102" t="s">
        <v>18</v>
      </c>
      <c r="F102" s="9" t="s">
        <v>21</v>
      </c>
    </row>
    <row r="103" spans="1:6" ht="28.8" x14ac:dyDescent="0.3">
      <c r="A103" t="s">
        <v>241</v>
      </c>
      <c r="B103" t="s">
        <v>102</v>
      </c>
      <c r="C103" t="s">
        <v>10</v>
      </c>
      <c r="D103" t="s">
        <v>18</v>
      </c>
      <c r="F103" s="9" t="s">
        <v>19</v>
      </c>
    </row>
    <row r="104" spans="1:6" ht="28.8" x14ac:dyDescent="0.3">
      <c r="A104" t="s">
        <v>242</v>
      </c>
      <c r="B104" t="s">
        <v>103</v>
      </c>
      <c r="C104" t="s">
        <v>10</v>
      </c>
      <c r="D104" t="s">
        <v>18</v>
      </c>
      <c r="F104" s="9" t="s">
        <v>19</v>
      </c>
    </row>
    <row r="105" spans="1:6" ht="28.8" x14ac:dyDescent="0.3">
      <c r="A105" t="s">
        <v>243</v>
      </c>
      <c r="B105" t="s">
        <v>104</v>
      </c>
      <c r="C105" t="s">
        <v>10</v>
      </c>
      <c r="D105" t="s">
        <v>18</v>
      </c>
      <c r="F105" s="9" t="s">
        <v>19</v>
      </c>
    </row>
    <row r="106" spans="1:6" x14ac:dyDescent="0.3">
      <c r="A106" t="s">
        <v>244</v>
      </c>
      <c r="B106" t="s">
        <v>105</v>
      </c>
      <c r="C106" t="s">
        <v>10</v>
      </c>
      <c r="D106" t="s">
        <v>18</v>
      </c>
      <c r="F106" t="s">
        <v>24</v>
      </c>
    </row>
    <row r="107" spans="1:6" x14ac:dyDescent="0.3">
      <c r="A107" t="s">
        <v>245</v>
      </c>
      <c r="B107" t="s">
        <v>106</v>
      </c>
      <c r="C107" t="s">
        <v>10</v>
      </c>
      <c r="D107" t="s">
        <v>18</v>
      </c>
      <c r="F107" t="s">
        <v>25</v>
      </c>
    </row>
    <row r="108" spans="1:6" ht="72" x14ac:dyDescent="0.3">
      <c r="A108" t="s">
        <v>246</v>
      </c>
      <c r="B108" t="s">
        <v>107</v>
      </c>
      <c r="C108" t="s">
        <v>10</v>
      </c>
      <c r="D108" t="s">
        <v>18</v>
      </c>
      <c r="F108" s="9" t="s">
        <v>21</v>
      </c>
    </row>
    <row r="109" spans="1:6" ht="28.8" x14ac:dyDescent="0.3">
      <c r="A109" t="s">
        <v>247</v>
      </c>
      <c r="B109" t="s">
        <v>108</v>
      </c>
      <c r="C109" t="s">
        <v>10</v>
      </c>
      <c r="D109" t="s">
        <v>18</v>
      </c>
      <c r="F109" s="9" t="s">
        <v>19</v>
      </c>
    </row>
    <row r="110" spans="1:6" ht="28.8" x14ac:dyDescent="0.3">
      <c r="A110" t="s">
        <v>248</v>
      </c>
      <c r="B110" t="s">
        <v>109</v>
      </c>
      <c r="C110" t="s">
        <v>10</v>
      </c>
      <c r="D110" t="s">
        <v>18</v>
      </c>
      <c r="F110" s="9" t="s">
        <v>19</v>
      </c>
    </row>
    <row r="111" spans="1:6" ht="28.8" x14ac:dyDescent="0.3">
      <c r="A111" t="s">
        <v>249</v>
      </c>
      <c r="B111" t="s">
        <v>110</v>
      </c>
      <c r="C111" t="s">
        <v>10</v>
      </c>
      <c r="D111" t="s">
        <v>18</v>
      </c>
      <c r="F111" s="9" t="s">
        <v>19</v>
      </c>
    </row>
    <row r="112" spans="1:6" x14ac:dyDescent="0.3">
      <c r="A112" t="s">
        <v>250</v>
      </c>
      <c r="B112" t="s">
        <v>111</v>
      </c>
      <c r="C112" t="s">
        <v>10</v>
      </c>
      <c r="D112" t="s">
        <v>18</v>
      </c>
      <c r="F112" t="s">
        <v>24</v>
      </c>
    </row>
    <row r="113" spans="1:6" x14ac:dyDescent="0.3">
      <c r="A113" t="s">
        <v>251</v>
      </c>
      <c r="B113" t="s">
        <v>112</v>
      </c>
      <c r="C113" t="s">
        <v>10</v>
      </c>
      <c r="D113" t="s">
        <v>18</v>
      </c>
      <c r="F113" t="s">
        <v>25</v>
      </c>
    </row>
    <row r="114" spans="1:6" ht="72" x14ac:dyDescent="0.3">
      <c r="A114" t="s">
        <v>252</v>
      </c>
      <c r="B114" t="s">
        <v>113</v>
      </c>
      <c r="C114" t="s">
        <v>10</v>
      </c>
      <c r="D114" t="s">
        <v>18</v>
      </c>
      <c r="F114" s="9" t="s">
        <v>21</v>
      </c>
    </row>
    <row r="115" spans="1:6" ht="28.8" x14ac:dyDescent="0.3">
      <c r="A115" t="s">
        <v>253</v>
      </c>
      <c r="B115" t="s">
        <v>114</v>
      </c>
      <c r="C115" t="s">
        <v>10</v>
      </c>
      <c r="D115" t="s">
        <v>18</v>
      </c>
      <c r="F115" s="9" t="s">
        <v>19</v>
      </c>
    </row>
    <row r="116" spans="1:6" ht="28.8" x14ac:dyDescent="0.3">
      <c r="A116" t="s">
        <v>254</v>
      </c>
      <c r="B116" t="s">
        <v>115</v>
      </c>
      <c r="C116" t="s">
        <v>10</v>
      </c>
      <c r="D116" t="s">
        <v>18</v>
      </c>
      <c r="F116" s="9" t="s">
        <v>19</v>
      </c>
    </row>
    <row r="117" spans="1:6" ht="28.8" x14ac:dyDescent="0.3">
      <c r="A117" t="s">
        <v>255</v>
      </c>
      <c r="B117" t="s">
        <v>116</v>
      </c>
      <c r="C117" t="s">
        <v>10</v>
      </c>
      <c r="D117" t="s">
        <v>18</v>
      </c>
      <c r="F117" s="9" t="s">
        <v>19</v>
      </c>
    </row>
    <row r="118" spans="1:6" x14ac:dyDescent="0.3">
      <c r="A118" t="s">
        <v>256</v>
      </c>
      <c r="B118" t="s">
        <v>117</v>
      </c>
      <c r="C118" t="s">
        <v>10</v>
      </c>
      <c r="D118" t="s">
        <v>18</v>
      </c>
      <c r="F118" t="s">
        <v>24</v>
      </c>
    </row>
    <row r="119" spans="1:6" x14ac:dyDescent="0.3">
      <c r="A119" t="s">
        <v>257</v>
      </c>
      <c r="B119" t="s">
        <v>118</v>
      </c>
      <c r="C119" t="s">
        <v>10</v>
      </c>
      <c r="D119" t="s">
        <v>18</v>
      </c>
      <c r="F119" t="s">
        <v>25</v>
      </c>
    </row>
    <row r="120" spans="1:6" ht="72" x14ac:dyDescent="0.3">
      <c r="A120" t="s">
        <v>258</v>
      </c>
      <c r="B120" t="s">
        <v>119</v>
      </c>
      <c r="C120" t="s">
        <v>10</v>
      </c>
      <c r="D120" t="s">
        <v>18</v>
      </c>
      <c r="F120" s="9" t="s">
        <v>21</v>
      </c>
    </row>
    <row r="121" spans="1:6" ht="28.8" x14ac:dyDescent="0.3">
      <c r="A121" t="s">
        <v>259</v>
      </c>
      <c r="B121" t="s">
        <v>120</v>
      </c>
      <c r="C121" t="s">
        <v>10</v>
      </c>
      <c r="D121" t="s">
        <v>18</v>
      </c>
      <c r="F121" s="9" t="s">
        <v>19</v>
      </c>
    </row>
    <row r="122" spans="1:6" ht="28.8" x14ac:dyDescent="0.3">
      <c r="A122" t="s">
        <v>260</v>
      </c>
      <c r="B122" t="s">
        <v>121</v>
      </c>
      <c r="C122" t="s">
        <v>10</v>
      </c>
      <c r="D122" t="s">
        <v>18</v>
      </c>
      <c r="F122" s="9" t="s">
        <v>19</v>
      </c>
    </row>
    <row r="123" spans="1:6" ht="28.8" x14ac:dyDescent="0.3">
      <c r="A123" t="s">
        <v>261</v>
      </c>
      <c r="B123" t="s">
        <v>122</v>
      </c>
      <c r="C123" t="s">
        <v>10</v>
      </c>
      <c r="D123" t="s">
        <v>18</v>
      </c>
      <c r="F123" s="9" t="s">
        <v>19</v>
      </c>
    </row>
    <row r="124" spans="1:6" x14ac:dyDescent="0.3">
      <c r="A124" t="s">
        <v>262</v>
      </c>
      <c r="B124" t="s">
        <v>123</v>
      </c>
      <c r="C124" t="s">
        <v>10</v>
      </c>
      <c r="D124" t="s">
        <v>18</v>
      </c>
      <c r="F124" t="s">
        <v>24</v>
      </c>
    </row>
    <row r="125" spans="1:6" x14ac:dyDescent="0.3">
      <c r="A125" t="s">
        <v>263</v>
      </c>
      <c r="B125" t="s">
        <v>124</v>
      </c>
      <c r="C125" t="s">
        <v>10</v>
      </c>
      <c r="D125" t="s">
        <v>18</v>
      </c>
      <c r="F125" t="s">
        <v>25</v>
      </c>
    </row>
    <row r="126" spans="1:6" ht="72" x14ac:dyDescent="0.3">
      <c r="A126" t="s">
        <v>264</v>
      </c>
      <c r="B126" t="s">
        <v>125</v>
      </c>
      <c r="C126" t="s">
        <v>10</v>
      </c>
      <c r="D126" t="s">
        <v>18</v>
      </c>
      <c r="F126" s="9" t="s">
        <v>21</v>
      </c>
    </row>
    <row r="127" spans="1:6" ht="28.8" x14ac:dyDescent="0.3">
      <c r="A127" t="s">
        <v>265</v>
      </c>
      <c r="B127" t="s">
        <v>126</v>
      </c>
      <c r="C127" t="s">
        <v>10</v>
      </c>
      <c r="D127" t="s">
        <v>18</v>
      </c>
      <c r="F127" s="9" t="s">
        <v>19</v>
      </c>
    </row>
    <row r="128" spans="1:6" ht="28.8" x14ac:dyDescent="0.3">
      <c r="A128" t="s">
        <v>266</v>
      </c>
      <c r="B128" t="s">
        <v>127</v>
      </c>
      <c r="C128" t="s">
        <v>10</v>
      </c>
      <c r="D128" t="s">
        <v>18</v>
      </c>
      <c r="F128" s="9" t="s">
        <v>19</v>
      </c>
    </row>
    <row r="129" spans="1:6" ht="28.8" x14ac:dyDescent="0.3">
      <c r="A129" t="s">
        <v>267</v>
      </c>
      <c r="B129" t="s">
        <v>128</v>
      </c>
      <c r="C129" t="s">
        <v>10</v>
      </c>
      <c r="D129" t="s">
        <v>18</v>
      </c>
      <c r="F129" s="9" t="s">
        <v>19</v>
      </c>
    </row>
    <row r="130" spans="1:6" x14ac:dyDescent="0.3">
      <c r="A130" t="s">
        <v>268</v>
      </c>
      <c r="B130" t="s">
        <v>129</v>
      </c>
      <c r="C130" t="s">
        <v>10</v>
      </c>
      <c r="D130" t="s">
        <v>18</v>
      </c>
      <c r="F130" t="s">
        <v>24</v>
      </c>
    </row>
    <row r="131" spans="1:6" x14ac:dyDescent="0.3">
      <c r="A131" t="s">
        <v>269</v>
      </c>
      <c r="B131" t="s">
        <v>130</v>
      </c>
      <c r="C131" t="s">
        <v>10</v>
      </c>
      <c r="D131" t="s">
        <v>18</v>
      </c>
      <c r="F131" t="s">
        <v>25</v>
      </c>
    </row>
    <row r="132" spans="1:6" ht="72" x14ac:dyDescent="0.3">
      <c r="A132" t="s">
        <v>270</v>
      </c>
      <c r="B132" t="s">
        <v>131</v>
      </c>
      <c r="C132" t="s">
        <v>10</v>
      </c>
      <c r="D132" t="s">
        <v>18</v>
      </c>
      <c r="F132" s="9" t="s">
        <v>21</v>
      </c>
    </row>
    <row r="133" spans="1:6" ht="28.8" x14ac:dyDescent="0.3">
      <c r="A133" t="s">
        <v>271</v>
      </c>
      <c r="B133" t="s">
        <v>132</v>
      </c>
      <c r="C133" t="s">
        <v>10</v>
      </c>
      <c r="D133" t="s">
        <v>18</v>
      </c>
      <c r="F133" s="9" t="s">
        <v>19</v>
      </c>
    </row>
    <row r="134" spans="1:6" ht="28.8" x14ac:dyDescent="0.3">
      <c r="A134" t="s">
        <v>272</v>
      </c>
      <c r="B134" t="s">
        <v>133</v>
      </c>
      <c r="C134" t="s">
        <v>10</v>
      </c>
      <c r="D134" t="s">
        <v>18</v>
      </c>
      <c r="F134" s="9" t="s">
        <v>19</v>
      </c>
    </row>
    <row r="135" spans="1:6" ht="28.8" x14ac:dyDescent="0.3">
      <c r="A135" t="s">
        <v>273</v>
      </c>
      <c r="B135" t="s">
        <v>134</v>
      </c>
      <c r="C135" t="s">
        <v>10</v>
      </c>
      <c r="D135" t="s">
        <v>18</v>
      </c>
      <c r="F135" s="9" t="s">
        <v>19</v>
      </c>
    </row>
    <row r="136" spans="1:6" x14ac:dyDescent="0.3">
      <c r="A136" t="s">
        <v>274</v>
      </c>
      <c r="B136" t="s">
        <v>135</v>
      </c>
      <c r="C136" t="s">
        <v>10</v>
      </c>
      <c r="D136" t="s">
        <v>18</v>
      </c>
      <c r="F136" t="s">
        <v>24</v>
      </c>
    </row>
    <row r="137" spans="1:6" x14ac:dyDescent="0.3">
      <c r="A137" t="s">
        <v>275</v>
      </c>
      <c r="B137" t="s">
        <v>136</v>
      </c>
      <c r="C137" t="s">
        <v>10</v>
      </c>
      <c r="D137" t="s">
        <v>18</v>
      </c>
      <c r="F137" t="s">
        <v>25</v>
      </c>
    </row>
    <row r="138" spans="1:6" ht="72" x14ac:dyDescent="0.3">
      <c r="A138" t="s">
        <v>276</v>
      </c>
      <c r="B138" t="s">
        <v>137</v>
      </c>
      <c r="C138" t="s">
        <v>10</v>
      </c>
      <c r="D138" t="s">
        <v>18</v>
      </c>
      <c r="F138" s="9" t="s">
        <v>21</v>
      </c>
    </row>
    <row r="139" spans="1:6" ht="28.8" x14ac:dyDescent="0.3">
      <c r="A139" t="s">
        <v>277</v>
      </c>
      <c r="B139" t="s">
        <v>138</v>
      </c>
      <c r="C139" t="s">
        <v>10</v>
      </c>
      <c r="D139" t="s">
        <v>18</v>
      </c>
      <c r="F139" s="9" t="s">
        <v>19</v>
      </c>
    </row>
    <row r="140" spans="1:6" ht="28.8" x14ac:dyDescent="0.3">
      <c r="A140" t="s">
        <v>278</v>
      </c>
      <c r="B140" t="s">
        <v>139</v>
      </c>
      <c r="C140" t="s">
        <v>10</v>
      </c>
      <c r="D140" t="s">
        <v>18</v>
      </c>
      <c r="F140" s="9" t="s">
        <v>19</v>
      </c>
    </row>
    <row r="141" spans="1:6" ht="28.8" x14ac:dyDescent="0.3">
      <c r="A141" t="s">
        <v>279</v>
      </c>
      <c r="B141" t="s">
        <v>140</v>
      </c>
      <c r="C141" t="s">
        <v>10</v>
      </c>
      <c r="D141" t="s">
        <v>18</v>
      </c>
      <c r="F141" s="9" t="s">
        <v>19</v>
      </c>
    </row>
    <row r="142" spans="1:6" x14ac:dyDescent="0.3">
      <c r="A142" t="s">
        <v>280</v>
      </c>
      <c r="B142" t="s">
        <v>141</v>
      </c>
      <c r="C142" t="s">
        <v>10</v>
      </c>
      <c r="D142" t="s">
        <v>18</v>
      </c>
      <c r="F142" t="s">
        <v>24</v>
      </c>
    </row>
    <row r="143" spans="1:6" x14ac:dyDescent="0.3">
      <c r="A143" t="s">
        <v>281</v>
      </c>
      <c r="B143" t="s">
        <v>142</v>
      </c>
      <c r="C143" t="s">
        <v>10</v>
      </c>
      <c r="D143" t="s">
        <v>18</v>
      </c>
      <c r="F143" t="s">
        <v>25</v>
      </c>
    </row>
    <row r="144" spans="1:6" ht="72" x14ac:dyDescent="0.3">
      <c r="A144" t="s">
        <v>282</v>
      </c>
      <c r="B144" t="s">
        <v>143</v>
      </c>
      <c r="C144" t="s">
        <v>10</v>
      </c>
      <c r="D144" t="s">
        <v>18</v>
      </c>
      <c r="F144" s="9" t="s">
        <v>21</v>
      </c>
    </row>
    <row r="145" spans="1:6" ht="28.8" x14ac:dyDescent="0.3">
      <c r="A145" t="s">
        <v>283</v>
      </c>
      <c r="B145" t="s">
        <v>144</v>
      </c>
      <c r="C145" t="s">
        <v>10</v>
      </c>
      <c r="D145" t="s">
        <v>18</v>
      </c>
      <c r="F145" s="9" t="s">
        <v>19</v>
      </c>
    </row>
    <row r="146" spans="1:6" ht="28.8" x14ac:dyDescent="0.3">
      <c r="A146" t="s">
        <v>284</v>
      </c>
      <c r="B146" t="s">
        <v>145</v>
      </c>
      <c r="C146" t="s">
        <v>10</v>
      </c>
      <c r="D146" t="s">
        <v>18</v>
      </c>
      <c r="F146" s="9" t="s">
        <v>19</v>
      </c>
    </row>
    <row r="147" spans="1:6" ht="28.8" x14ac:dyDescent="0.3">
      <c r="A147" t="s">
        <v>285</v>
      </c>
      <c r="B147" t="s">
        <v>146</v>
      </c>
      <c r="C147" t="s">
        <v>10</v>
      </c>
      <c r="D147" t="s">
        <v>18</v>
      </c>
      <c r="F147" s="9" t="s">
        <v>19</v>
      </c>
    </row>
    <row r="148" spans="1:6" x14ac:dyDescent="0.3">
      <c r="A148" t="s">
        <v>286</v>
      </c>
      <c r="B148" t="s">
        <v>147</v>
      </c>
      <c r="C148" t="s">
        <v>10</v>
      </c>
      <c r="D148" t="s">
        <v>18</v>
      </c>
      <c r="F148" t="s">
        <v>24</v>
      </c>
    </row>
    <row r="149" spans="1:6" x14ac:dyDescent="0.3">
      <c r="A149" t="s">
        <v>287</v>
      </c>
      <c r="B149" t="s">
        <v>148</v>
      </c>
      <c r="C149" t="s">
        <v>10</v>
      </c>
      <c r="D149" t="s">
        <v>18</v>
      </c>
      <c r="F149" t="s">
        <v>25</v>
      </c>
    </row>
    <row r="150" spans="1:6" ht="72" x14ac:dyDescent="0.3">
      <c r="A150" t="s">
        <v>288</v>
      </c>
      <c r="B150" t="s">
        <v>149</v>
      </c>
      <c r="C150" t="s">
        <v>10</v>
      </c>
      <c r="D150" t="s">
        <v>18</v>
      </c>
      <c r="F150" s="9" t="s">
        <v>21</v>
      </c>
    </row>
    <row r="151" spans="1:6" ht="28.8" x14ac:dyDescent="0.3">
      <c r="A151" t="s">
        <v>289</v>
      </c>
      <c r="B151" t="s">
        <v>150</v>
      </c>
      <c r="C151" t="s">
        <v>10</v>
      </c>
      <c r="D151" t="s">
        <v>18</v>
      </c>
      <c r="F151" s="9" t="s">
        <v>19</v>
      </c>
    </row>
    <row r="152" spans="1:6" ht="28.8" x14ac:dyDescent="0.3">
      <c r="A152" t="s">
        <v>291</v>
      </c>
      <c r="B152" t="s">
        <v>151</v>
      </c>
      <c r="C152" t="s">
        <v>10</v>
      </c>
      <c r="D152" t="s">
        <v>18</v>
      </c>
      <c r="F152" s="9" t="s">
        <v>19</v>
      </c>
    </row>
    <row r="153" spans="1:6" ht="28.8" x14ac:dyDescent="0.3">
      <c r="A153" t="s">
        <v>292</v>
      </c>
      <c r="B153" t="s">
        <v>152</v>
      </c>
      <c r="C153" t="s">
        <v>10</v>
      </c>
      <c r="D153" t="s">
        <v>18</v>
      </c>
      <c r="F153" s="9" t="s">
        <v>19</v>
      </c>
    </row>
    <row r="154" spans="1:6" x14ac:dyDescent="0.3">
      <c r="A154" t="s">
        <v>293</v>
      </c>
      <c r="B154" t="s">
        <v>153</v>
      </c>
      <c r="C154" t="s">
        <v>10</v>
      </c>
      <c r="D154" t="s">
        <v>18</v>
      </c>
      <c r="F154" t="s">
        <v>24</v>
      </c>
    </row>
    <row r="155" spans="1:6" x14ac:dyDescent="0.3">
      <c r="A155" t="s">
        <v>294</v>
      </c>
      <c r="B155" t="s">
        <v>154</v>
      </c>
      <c r="C155" t="s">
        <v>10</v>
      </c>
      <c r="D155" t="s">
        <v>18</v>
      </c>
      <c r="F155" t="s">
        <v>25</v>
      </c>
    </row>
    <row r="156" spans="1:6" ht="72" x14ac:dyDescent="0.3">
      <c r="A156" t="s">
        <v>295</v>
      </c>
      <c r="B156" t="s">
        <v>155</v>
      </c>
      <c r="C156" t="s">
        <v>10</v>
      </c>
      <c r="D156" t="s">
        <v>18</v>
      </c>
      <c r="F156" s="9" t="s">
        <v>21</v>
      </c>
    </row>
    <row r="157" spans="1:6" ht="28.8" x14ac:dyDescent="0.3">
      <c r="A157" t="s">
        <v>296</v>
      </c>
      <c r="B157" t="s">
        <v>156</v>
      </c>
      <c r="C157" t="s">
        <v>10</v>
      </c>
      <c r="D157" t="s">
        <v>18</v>
      </c>
      <c r="F157" s="9" t="s">
        <v>19</v>
      </c>
    </row>
    <row r="158" spans="1:6" ht="28.8" x14ac:dyDescent="0.3">
      <c r="A158" t="s">
        <v>297</v>
      </c>
      <c r="B158" t="s">
        <v>157</v>
      </c>
      <c r="C158" t="s">
        <v>10</v>
      </c>
      <c r="D158" t="s">
        <v>18</v>
      </c>
      <c r="F158" s="9" t="s">
        <v>19</v>
      </c>
    </row>
    <row r="159" spans="1:6" ht="28.8" x14ac:dyDescent="0.3">
      <c r="A159" t="s">
        <v>298</v>
      </c>
      <c r="B159" t="s">
        <v>158</v>
      </c>
      <c r="C159" t="s">
        <v>10</v>
      </c>
      <c r="D159" t="s">
        <v>18</v>
      </c>
      <c r="F159" s="9" t="s">
        <v>19</v>
      </c>
    </row>
    <row r="160" spans="1:6" x14ac:dyDescent="0.3">
      <c r="A160" t="s">
        <v>299</v>
      </c>
      <c r="B160" t="s">
        <v>159</v>
      </c>
      <c r="C160" t="s">
        <v>10</v>
      </c>
      <c r="D160" t="s">
        <v>18</v>
      </c>
      <c r="F160" t="s">
        <v>24</v>
      </c>
    </row>
    <row r="161" spans="1:6" x14ac:dyDescent="0.3">
      <c r="A161" t="s">
        <v>300</v>
      </c>
      <c r="B161" t="s">
        <v>160</v>
      </c>
      <c r="C161" t="s">
        <v>10</v>
      </c>
      <c r="D161" t="s">
        <v>18</v>
      </c>
      <c r="F161" t="s">
        <v>25</v>
      </c>
    </row>
    <row r="162" spans="1:6" ht="72" x14ac:dyDescent="0.3">
      <c r="A162" t="s">
        <v>301</v>
      </c>
      <c r="B162" t="s">
        <v>161</v>
      </c>
      <c r="C162" t="s">
        <v>10</v>
      </c>
      <c r="D162" t="s">
        <v>18</v>
      </c>
      <c r="F162" s="9" t="s">
        <v>21</v>
      </c>
    </row>
    <row r="163" spans="1:6" ht="28.8" x14ac:dyDescent="0.3">
      <c r="A163" t="s">
        <v>302</v>
      </c>
      <c r="B163" t="s">
        <v>162</v>
      </c>
      <c r="C163" t="s">
        <v>10</v>
      </c>
      <c r="D163" t="s">
        <v>18</v>
      </c>
      <c r="F163" s="9" t="s">
        <v>19</v>
      </c>
    </row>
    <row r="164" spans="1:6" ht="28.8" x14ac:dyDescent="0.3">
      <c r="A164" t="s">
        <v>303</v>
      </c>
      <c r="B164" t="s">
        <v>163</v>
      </c>
      <c r="C164" t="s">
        <v>10</v>
      </c>
      <c r="D164" t="s">
        <v>18</v>
      </c>
      <c r="F164" s="9" t="s">
        <v>19</v>
      </c>
    </row>
    <row r="165" spans="1:6" ht="28.8" x14ac:dyDescent="0.3">
      <c r="A165" t="s">
        <v>304</v>
      </c>
      <c r="B165" t="s">
        <v>164</v>
      </c>
      <c r="C165" t="s">
        <v>10</v>
      </c>
      <c r="D165" t="s">
        <v>18</v>
      </c>
      <c r="F165" s="9" t="s">
        <v>19</v>
      </c>
    </row>
    <row r="166" spans="1:6" x14ac:dyDescent="0.3">
      <c r="A166" t="s">
        <v>305</v>
      </c>
      <c r="B166" t="s">
        <v>165</v>
      </c>
      <c r="C166" t="s">
        <v>10</v>
      </c>
      <c r="D166" t="s">
        <v>18</v>
      </c>
      <c r="F166" t="s">
        <v>24</v>
      </c>
    </row>
    <row r="167" spans="1:6" x14ac:dyDescent="0.3">
      <c r="A167" t="s">
        <v>306</v>
      </c>
      <c r="B167" t="s">
        <v>166</v>
      </c>
      <c r="C167" t="s">
        <v>10</v>
      </c>
      <c r="D167" t="s">
        <v>18</v>
      </c>
      <c r="F167" t="s">
        <v>25</v>
      </c>
    </row>
    <row r="168" spans="1:6" x14ac:dyDescent="0.3">
      <c r="A168" t="s">
        <v>307</v>
      </c>
    </row>
    <row r="169" spans="1:6" x14ac:dyDescent="0.3">
      <c r="A169" t="s">
        <v>308</v>
      </c>
    </row>
    <row r="170" spans="1:6" x14ac:dyDescent="0.3">
      <c r="A170" t="s">
        <v>309</v>
      </c>
    </row>
    <row r="171" spans="1:6" x14ac:dyDescent="0.3">
      <c r="A171" t="s">
        <v>310</v>
      </c>
    </row>
    <row r="172" spans="1:6" x14ac:dyDescent="0.3">
      <c r="A172" t="s">
        <v>311</v>
      </c>
    </row>
    <row r="173" spans="1:6" x14ac:dyDescent="0.3">
      <c r="A173" t="s">
        <v>312</v>
      </c>
    </row>
    <row r="174" spans="1:6" x14ac:dyDescent="0.3">
      <c r="A174" t="s">
        <v>313</v>
      </c>
    </row>
    <row r="175" spans="1:6" x14ac:dyDescent="0.3">
      <c r="A175" t="s">
        <v>314</v>
      </c>
    </row>
    <row r="176" spans="1:6" x14ac:dyDescent="0.3">
      <c r="A176" t="s">
        <v>315</v>
      </c>
    </row>
    <row r="177" spans="1:1" x14ac:dyDescent="0.3">
      <c r="A177" t="s">
        <v>316</v>
      </c>
    </row>
    <row r="178" spans="1:1" x14ac:dyDescent="0.3">
      <c r="A178" t="s">
        <v>317</v>
      </c>
    </row>
    <row r="179" spans="1:1" x14ac:dyDescent="0.3">
      <c r="A179" t="s">
        <v>318</v>
      </c>
    </row>
    <row r="180" spans="1:1" x14ac:dyDescent="0.3">
      <c r="A180" t="s">
        <v>319</v>
      </c>
    </row>
    <row r="181" spans="1:1" x14ac:dyDescent="0.3">
      <c r="A181" t="s">
        <v>320</v>
      </c>
    </row>
    <row r="182" spans="1:1" x14ac:dyDescent="0.3">
      <c r="A182" t="s">
        <v>321</v>
      </c>
    </row>
    <row r="183" spans="1:1" x14ac:dyDescent="0.3">
      <c r="A183" t="s">
        <v>322</v>
      </c>
    </row>
    <row r="184" spans="1:1" x14ac:dyDescent="0.3">
      <c r="A184" t="s">
        <v>323</v>
      </c>
    </row>
    <row r="185" spans="1:1" x14ac:dyDescent="0.3">
      <c r="A185" t="s">
        <v>324</v>
      </c>
    </row>
    <row r="186" spans="1:1" x14ac:dyDescent="0.3">
      <c r="A186" t="s">
        <v>325</v>
      </c>
    </row>
    <row r="187" spans="1:1" x14ac:dyDescent="0.3">
      <c r="A187" t="s">
        <v>326</v>
      </c>
    </row>
    <row r="188" spans="1:1" x14ac:dyDescent="0.3">
      <c r="A188" t="s">
        <v>327</v>
      </c>
    </row>
    <row r="189" spans="1:1" x14ac:dyDescent="0.3">
      <c r="A189" t="s">
        <v>328</v>
      </c>
    </row>
  </sheetData>
  <phoneticPr fontId="2" type="noConversion"/>
  <pageMargins left="0.7" right="0.7" top="0.75" bottom="0.75" header="0.3" footer="0.3"/>
  <pageSetup paperSize="261" orientation="landscape" horizontalDpi="180" verticalDpi="18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24685-1647-4AA9-8665-5BF87BFE1012}">
  <dimension ref="A1:B6"/>
  <sheetViews>
    <sheetView tabSelected="1" workbookViewId="0">
      <selection activeCell="B4" sqref="B4"/>
    </sheetView>
  </sheetViews>
  <sheetFormatPr defaultRowHeight="14.4" x14ac:dyDescent="0.3"/>
  <cols>
    <col min="1" max="1" width="19.33203125" customWidth="1"/>
  </cols>
  <sheetData>
    <row r="1" spans="1:2" x14ac:dyDescent="0.3">
      <c r="A1" t="s">
        <v>366</v>
      </c>
      <c r="B1">
        <v>25</v>
      </c>
    </row>
    <row r="2" spans="1:2" x14ac:dyDescent="0.3">
      <c r="A2" t="s">
        <v>367</v>
      </c>
      <c r="B2">
        <v>0.1</v>
      </c>
    </row>
    <row r="4" spans="1:2" x14ac:dyDescent="0.3">
      <c r="A4" t="s">
        <v>368</v>
      </c>
      <c r="B4">
        <f>B2/B1</f>
        <v>4.0000000000000001E-3</v>
      </c>
    </row>
    <row r="6" spans="1:2" x14ac:dyDescent="0.3">
      <c r="A6" t="s">
        <v>369</v>
      </c>
      <c r="B6">
        <f>B1*B1*B4</f>
        <v>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3A0-A5A1-4F91-9395-C7C4A8564F3B}">
  <dimension ref="A1:B102"/>
  <sheetViews>
    <sheetView workbookViewId="0">
      <selection activeCell="B44" sqref="B44"/>
    </sheetView>
  </sheetViews>
  <sheetFormatPr defaultRowHeight="14.4" x14ac:dyDescent="0.3"/>
  <sheetData>
    <row r="1" spans="1:2" x14ac:dyDescent="0.3">
      <c r="A1" t="s">
        <v>364</v>
      </c>
      <c r="B1" t="s">
        <v>365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1</v>
      </c>
    </row>
    <row r="6" spans="1:2" x14ac:dyDescent="0.3">
      <c r="A6">
        <v>4</v>
      </c>
      <c r="B6">
        <v>0</v>
      </c>
    </row>
    <row r="7" spans="1:2" x14ac:dyDescent="0.3">
      <c r="A7">
        <v>5</v>
      </c>
      <c r="B7">
        <v>0</v>
      </c>
    </row>
    <row r="8" spans="1:2" x14ac:dyDescent="0.3">
      <c r="A8">
        <v>6</v>
      </c>
      <c r="B8">
        <v>0</v>
      </c>
    </row>
    <row r="9" spans="1:2" x14ac:dyDescent="0.3">
      <c r="A9">
        <v>7</v>
      </c>
      <c r="B9">
        <v>1</v>
      </c>
    </row>
    <row r="10" spans="1:2" x14ac:dyDescent="0.3">
      <c r="A10">
        <v>8</v>
      </c>
      <c r="B10">
        <v>0</v>
      </c>
    </row>
    <row r="11" spans="1:2" x14ac:dyDescent="0.3">
      <c r="A11">
        <v>9</v>
      </c>
      <c r="B11">
        <v>1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1</v>
      </c>
    </row>
    <row r="14" spans="1:2" x14ac:dyDescent="0.3">
      <c r="A14">
        <v>12</v>
      </c>
      <c r="B14">
        <v>0</v>
      </c>
    </row>
    <row r="15" spans="1:2" x14ac:dyDescent="0.3">
      <c r="A15">
        <v>13</v>
      </c>
      <c r="B15">
        <v>0</v>
      </c>
    </row>
    <row r="16" spans="1:2" x14ac:dyDescent="0.3">
      <c r="A16">
        <v>14</v>
      </c>
      <c r="B16">
        <v>0</v>
      </c>
    </row>
    <row r="17" spans="1:2" x14ac:dyDescent="0.3">
      <c r="A17">
        <v>15</v>
      </c>
      <c r="B17">
        <v>1</v>
      </c>
    </row>
    <row r="18" spans="1:2" x14ac:dyDescent="0.3">
      <c r="A18">
        <v>16</v>
      </c>
      <c r="B18">
        <v>0</v>
      </c>
    </row>
    <row r="19" spans="1:2" x14ac:dyDescent="0.3">
      <c r="A19">
        <v>17</v>
      </c>
      <c r="B19">
        <v>1</v>
      </c>
    </row>
    <row r="20" spans="1:2" x14ac:dyDescent="0.3">
      <c r="A20">
        <v>18</v>
      </c>
      <c r="B20">
        <v>0</v>
      </c>
    </row>
    <row r="21" spans="1:2" x14ac:dyDescent="0.3">
      <c r="A21">
        <v>19</v>
      </c>
      <c r="B21">
        <v>1</v>
      </c>
    </row>
    <row r="22" spans="1:2" x14ac:dyDescent="0.3">
      <c r="A22">
        <v>20</v>
      </c>
      <c r="B22">
        <v>0</v>
      </c>
    </row>
    <row r="23" spans="1:2" x14ac:dyDescent="0.3">
      <c r="A23">
        <v>21</v>
      </c>
      <c r="B23">
        <v>1</v>
      </c>
    </row>
    <row r="24" spans="1:2" x14ac:dyDescent="0.3">
      <c r="A24">
        <v>22</v>
      </c>
      <c r="B24">
        <v>0</v>
      </c>
    </row>
    <row r="25" spans="1:2" x14ac:dyDescent="0.3">
      <c r="A25">
        <v>23</v>
      </c>
      <c r="B25">
        <v>1</v>
      </c>
    </row>
    <row r="26" spans="1:2" x14ac:dyDescent="0.3">
      <c r="A26">
        <v>24</v>
      </c>
      <c r="B26">
        <v>0</v>
      </c>
    </row>
    <row r="27" spans="1:2" x14ac:dyDescent="0.3">
      <c r="A27">
        <v>25</v>
      </c>
      <c r="B27">
        <v>1</v>
      </c>
    </row>
    <row r="28" spans="1:2" x14ac:dyDescent="0.3">
      <c r="A28">
        <v>26</v>
      </c>
      <c r="B28">
        <v>0</v>
      </c>
    </row>
    <row r="29" spans="1:2" x14ac:dyDescent="0.3">
      <c r="A29">
        <v>27</v>
      </c>
      <c r="B29">
        <v>1</v>
      </c>
    </row>
    <row r="30" spans="1:2" x14ac:dyDescent="0.3">
      <c r="A30">
        <v>28</v>
      </c>
      <c r="B30">
        <v>0</v>
      </c>
    </row>
    <row r="31" spans="1:2" x14ac:dyDescent="0.3">
      <c r="A31">
        <v>29</v>
      </c>
      <c r="B31">
        <v>0</v>
      </c>
    </row>
    <row r="32" spans="1:2" x14ac:dyDescent="0.3">
      <c r="A32">
        <v>30</v>
      </c>
      <c r="B32">
        <v>0</v>
      </c>
    </row>
    <row r="33" spans="1:2" x14ac:dyDescent="0.3">
      <c r="A33">
        <v>31</v>
      </c>
      <c r="B33">
        <v>1</v>
      </c>
    </row>
    <row r="34" spans="1:2" x14ac:dyDescent="0.3">
      <c r="A34">
        <v>32</v>
      </c>
      <c r="B34">
        <v>0</v>
      </c>
    </row>
    <row r="35" spans="1:2" x14ac:dyDescent="0.3">
      <c r="A35">
        <v>33</v>
      </c>
      <c r="B35">
        <v>1</v>
      </c>
    </row>
    <row r="36" spans="1:2" x14ac:dyDescent="0.3">
      <c r="A36">
        <v>34</v>
      </c>
      <c r="B36">
        <v>0</v>
      </c>
    </row>
    <row r="37" spans="1:2" x14ac:dyDescent="0.3">
      <c r="A37">
        <v>35</v>
      </c>
      <c r="B37">
        <v>1</v>
      </c>
    </row>
    <row r="38" spans="1:2" x14ac:dyDescent="0.3">
      <c r="A38">
        <v>36</v>
      </c>
      <c r="B38">
        <v>0</v>
      </c>
    </row>
    <row r="39" spans="1:2" x14ac:dyDescent="0.3">
      <c r="A39">
        <v>37</v>
      </c>
      <c r="B39">
        <v>0</v>
      </c>
    </row>
    <row r="40" spans="1:2" x14ac:dyDescent="0.3">
      <c r="A40">
        <v>38</v>
      </c>
      <c r="B40">
        <v>0</v>
      </c>
    </row>
    <row r="41" spans="1:2" x14ac:dyDescent="0.3">
      <c r="A41">
        <v>39</v>
      </c>
      <c r="B41">
        <v>1</v>
      </c>
    </row>
    <row r="42" spans="1:2" x14ac:dyDescent="0.3">
      <c r="A42">
        <v>40</v>
      </c>
      <c r="B42">
        <v>0</v>
      </c>
    </row>
    <row r="43" spans="1:2" x14ac:dyDescent="0.3">
      <c r="A43">
        <v>41</v>
      </c>
      <c r="B43">
        <v>1</v>
      </c>
    </row>
    <row r="44" spans="1:2" x14ac:dyDescent="0.3">
      <c r="A44">
        <v>42</v>
      </c>
    </row>
    <row r="45" spans="1:2" x14ac:dyDescent="0.3">
      <c r="A45">
        <v>43</v>
      </c>
    </row>
    <row r="46" spans="1:2" x14ac:dyDescent="0.3">
      <c r="A46">
        <v>44</v>
      </c>
    </row>
    <row r="47" spans="1:2" x14ac:dyDescent="0.3">
      <c r="A47">
        <v>45</v>
      </c>
    </row>
    <row r="48" spans="1:2" x14ac:dyDescent="0.3">
      <c r="A48">
        <v>46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49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52</v>
      </c>
    </row>
    <row r="55" spans="1:1" x14ac:dyDescent="0.3">
      <c r="A55">
        <v>53</v>
      </c>
    </row>
    <row r="56" spans="1:1" x14ac:dyDescent="0.3">
      <c r="A56">
        <v>54</v>
      </c>
    </row>
    <row r="57" spans="1:1" x14ac:dyDescent="0.3">
      <c r="A57">
        <v>55</v>
      </c>
    </row>
    <row r="58" spans="1:1" x14ac:dyDescent="0.3">
      <c r="A58">
        <v>56</v>
      </c>
    </row>
    <row r="59" spans="1:1" x14ac:dyDescent="0.3">
      <c r="A59">
        <v>57</v>
      </c>
    </row>
    <row r="60" spans="1:1" x14ac:dyDescent="0.3">
      <c r="A60">
        <v>58</v>
      </c>
    </row>
    <row r="61" spans="1:1" x14ac:dyDescent="0.3">
      <c r="A61">
        <v>59</v>
      </c>
    </row>
    <row r="62" spans="1:1" x14ac:dyDescent="0.3">
      <c r="A62">
        <v>60</v>
      </c>
    </row>
    <row r="63" spans="1:1" x14ac:dyDescent="0.3">
      <c r="A63">
        <v>61</v>
      </c>
    </row>
    <row r="64" spans="1:1" x14ac:dyDescent="0.3">
      <c r="A64">
        <v>62</v>
      </c>
    </row>
    <row r="65" spans="1:1" x14ac:dyDescent="0.3">
      <c r="A65">
        <v>63</v>
      </c>
    </row>
    <row r="66" spans="1:1" x14ac:dyDescent="0.3">
      <c r="A66">
        <v>64</v>
      </c>
    </row>
    <row r="67" spans="1:1" x14ac:dyDescent="0.3">
      <c r="A67">
        <v>65</v>
      </c>
    </row>
    <row r="68" spans="1:1" x14ac:dyDescent="0.3">
      <c r="A68">
        <v>66</v>
      </c>
    </row>
    <row r="69" spans="1:1" x14ac:dyDescent="0.3">
      <c r="A69">
        <v>67</v>
      </c>
    </row>
    <row r="70" spans="1:1" x14ac:dyDescent="0.3">
      <c r="A70">
        <v>68</v>
      </c>
    </row>
    <row r="71" spans="1:1" x14ac:dyDescent="0.3">
      <c r="A71">
        <v>69</v>
      </c>
    </row>
    <row r="72" spans="1:1" x14ac:dyDescent="0.3">
      <c r="A72">
        <v>70</v>
      </c>
    </row>
    <row r="73" spans="1:1" x14ac:dyDescent="0.3">
      <c r="A73">
        <v>71</v>
      </c>
    </row>
    <row r="74" spans="1:1" x14ac:dyDescent="0.3">
      <c r="A74">
        <v>72</v>
      </c>
    </row>
    <row r="75" spans="1:1" x14ac:dyDescent="0.3">
      <c r="A75">
        <v>73</v>
      </c>
    </row>
    <row r="76" spans="1:1" x14ac:dyDescent="0.3">
      <c r="A76">
        <v>74</v>
      </c>
    </row>
    <row r="77" spans="1:1" x14ac:dyDescent="0.3">
      <c r="A77">
        <v>75</v>
      </c>
    </row>
    <row r="78" spans="1:1" x14ac:dyDescent="0.3">
      <c r="A78">
        <v>76</v>
      </c>
    </row>
    <row r="79" spans="1:1" x14ac:dyDescent="0.3">
      <c r="A79">
        <v>77</v>
      </c>
    </row>
    <row r="80" spans="1:1" x14ac:dyDescent="0.3">
      <c r="A80">
        <v>78</v>
      </c>
    </row>
    <row r="81" spans="1:1" x14ac:dyDescent="0.3">
      <c r="A81">
        <v>79</v>
      </c>
    </row>
    <row r="82" spans="1:1" x14ac:dyDescent="0.3">
      <c r="A82">
        <v>80</v>
      </c>
    </row>
    <row r="83" spans="1:1" x14ac:dyDescent="0.3">
      <c r="A83">
        <v>81</v>
      </c>
    </row>
    <row r="84" spans="1:1" x14ac:dyDescent="0.3">
      <c r="A84">
        <v>82</v>
      </c>
    </row>
    <row r="85" spans="1:1" x14ac:dyDescent="0.3">
      <c r="A85">
        <v>83</v>
      </c>
    </row>
    <row r="86" spans="1:1" x14ac:dyDescent="0.3">
      <c r="A86">
        <v>84</v>
      </c>
    </row>
    <row r="87" spans="1:1" x14ac:dyDescent="0.3">
      <c r="A87">
        <v>85</v>
      </c>
    </row>
    <row r="88" spans="1:1" x14ac:dyDescent="0.3">
      <c r="A88">
        <v>86</v>
      </c>
    </row>
    <row r="89" spans="1:1" x14ac:dyDescent="0.3">
      <c r="A89">
        <v>87</v>
      </c>
    </row>
    <row r="90" spans="1:1" x14ac:dyDescent="0.3">
      <c r="A90">
        <v>88</v>
      </c>
    </row>
    <row r="91" spans="1:1" x14ac:dyDescent="0.3">
      <c r="A91">
        <v>89</v>
      </c>
    </row>
    <row r="92" spans="1:1" x14ac:dyDescent="0.3">
      <c r="A92">
        <v>90</v>
      </c>
    </row>
    <row r="93" spans="1:1" x14ac:dyDescent="0.3">
      <c r="A93">
        <v>91</v>
      </c>
    </row>
    <row r="94" spans="1:1" x14ac:dyDescent="0.3">
      <c r="A94">
        <v>92</v>
      </c>
    </row>
    <row r="95" spans="1:1" x14ac:dyDescent="0.3">
      <c r="A95">
        <v>93</v>
      </c>
    </row>
    <row r="96" spans="1:1" x14ac:dyDescent="0.3">
      <c r="A96">
        <v>94</v>
      </c>
    </row>
    <row r="97" spans="1:1" x14ac:dyDescent="0.3">
      <c r="A97">
        <v>95</v>
      </c>
    </row>
    <row r="98" spans="1:1" x14ac:dyDescent="0.3">
      <c r="A98">
        <v>96</v>
      </c>
    </row>
    <row r="99" spans="1:1" x14ac:dyDescent="0.3">
      <c r="A99">
        <v>97</v>
      </c>
    </row>
    <row r="100" spans="1:1" x14ac:dyDescent="0.3">
      <c r="A100">
        <v>98</v>
      </c>
    </row>
    <row r="101" spans="1:1" x14ac:dyDescent="0.3">
      <c r="A101">
        <v>99</v>
      </c>
    </row>
    <row r="102" spans="1:1" x14ac:dyDescent="0.3">
      <c r="A10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PWM Buzzer</vt:lpstr>
      <vt:lpstr>WS2812</vt:lpstr>
      <vt:lpstr>RegisterMap BoardExtender</vt:lpstr>
      <vt:lpstr>S-8254AA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Lehmann</dc:creator>
  <cp:lastModifiedBy>Dustin Lehmann</cp:lastModifiedBy>
  <dcterms:created xsi:type="dcterms:W3CDTF">2022-06-12T10:35:22Z</dcterms:created>
  <dcterms:modified xsi:type="dcterms:W3CDTF">2022-07-24T16:05:55Z</dcterms:modified>
</cp:coreProperties>
</file>