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04 Project\"/>
    </mc:Choice>
  </mc:AlternateContent>
  <bookViews>
    <workbookView xWindow="0" yWindow="0" windowWidth="11475" windowHeight="7830" activeTab="2"/>
  </bookViews>
  <sheets>
    <sheet name="World Bank Data" sheetId="1" r:id="rId1"/>
    <sheet name="Median Home Sold Pricerent" sheetId="10" r:id="rId2"/>
    <sheet name="Median Rent by Major City" sheetId="8" r:id="rId3"/>
    <sheet name="Inflation" sheetId="6" r:id="rId4"/>
    <sheet name="Real Median Income" sheetId="7" r:id="rId5"/>
    <sheet name="Total Data on rates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7" l="1"/>
  <c r="B38" i="7"/>
  <c r="C62" i="10"/>
  <c r="C61" i="10"/>
  <c r="C60" i="10"/>
  <c r="C59" i="10"/>
  <c r="AC8" i="6"/>
  <c r="AC7" i="6"/>
  <c r="AC6" i="6"/>
  <c r="AB8" i="6"/>
  <c r="AB7" i="6"/>
  <c r="AB6" i="6"/>
  <c r="AA8" i="6"/>
  <c r="AA7" i="6"/>
  <c r="AA6" i="6"/>
  <c r="Z8" i="6"/>
  <c r="Z7" i="6"/>
  <c r="Z6" i="6"/>
  <c r="Y8" i="6"/>
  <c r="Y7" i="6"/>
  <c r="Y6" i="6"/>
  <c r="I42" i="7"/>
  <c r="I41" i="7"/>
  <c r="C42" i="7"/>
  <c r="C41" i="7"/>
  <c r="I39" i="7"/>
  <c r="C39" i="7"/>
  <c r="B39" i="7"/>
  <c r="H39" i="7"/>
  <c r="B73" i="9" l="1"/>
  <c r="C73" i="9"/>
  <c r="D73" i="9"/>
  <c r="E73" i="9"/>
  <c r="F73" i="9"/>
  <c r="G73" i="9"/>
  <c r="D23" i="10" l="1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2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2" i="10"/>
  <c r="C1" i="10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F7" i="1"/>
  <c r="E7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E5" i="1"/>
  <c r="F5" i="1"/>
  <c r="E64" i="6" l="1"/>
  <c r="E65" i="6"/>
  <c r="E66" i="6"/>
  <c r="E67" i="6"/>
  <c r="E68" i="6"/>
  <c r="E69" i="6"/>
  <c r="E70" i="6"/>
  <c r="E71" i="6"/>
  <c r="E72" i="6"/>
  <c r="E73" i="6"/>
  <c r="G16" i="1"/>
  <c r="G15" i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6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" i="6"/>
  <c r="C75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4" i="6"/>
  <c r="C79" i="6" l="1"/>
  <c r="C81" i="6"/>
  <c r="C77" i="6"/>
</calcChain>
</file>

<file path=xl/sharedStrings.xml><?xml version="1.0" encoding="utf-8"?>
<sst xmlns="http://schemas.openxmlformats.org/spreadsheetml/2006/main" count="533" uniqueCount="167">
  <si>
    <t>United States</t>
  </si>
  <si>
    <t>USA</t>
  </si>
  <si>
    <t>Population in urban agglomerations of more than 1 million</t>
  </si>
  <si>
    <t>EN.URB.MCTY</t>
  </si>
  <si>
    <t>Country Name</t>
  </si>
  <si>
    <t>Country Code</t>
  </si>
  <si>
    <t>Indicator Name</t>
  </si>
  <si>
    <t>Indicator Code</t>
  </si>
  <si>
    <t>Rural population (% of total population)</t>
  </si>
  <si>
    <t>SP.RUR.TOTL.ZS</t>
  </si>
  <si>
    <t>Urban population (% of total)</t>
  </si>
  <si>
    <t>SP.URB.TOTL.IN.ZS</t>
  </si>
  <si>
    <t>Urban population</t>
  </si>
  <si>
    <t>SP.URB.TOTL</t>
  </si>
  <si>
    <t>Population, total</t>
  </si>
  <si>
    <t>SP.POP.TOTL</t>
  </si>
  <si>
    <t>observation_date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</si>
  <si>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</si>
  <si>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</si>
  <si>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</si>
  <si>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</si>
  <si>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</si>
  <si>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</si>
  <si>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</si>
  <si>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</si>
  <si>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</si>
  <si>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</si>
  <si>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</si>
  <si>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</si>
  <si>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</si>
  <si>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</si>
  <si>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</si>
  <si>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</si>
  <si>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</si>
  <si>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</si>
  <si>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</si>
  <si>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</si>
  <si>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</si>
  <si>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</si>
  <si>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</si>
  <si>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</si>
  <si>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</si>
  <si>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</si>
  <si>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</si>
  <si>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</si>
  <si>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</si>
  <si>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</si>
  <si>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</si>
  <si>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</si>
  <si>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</si>
  <si>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</si>
  <si>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</si>
  <si>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</si>
  <si>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</si>
  <si>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</si>
  <si>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</si>
  <si>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</si>
  <si>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</si>
  <si>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</si>
  <si>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</si>
  <si>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</si>
  <si>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</si>
  <si>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</si>
  <si>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</si>
  <si>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</si>
  <si>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</si>
  <si>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</si>
  <si>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</si>
  <si>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</si>
  <si>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</si>
  <si>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</si>
  <si>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</si>
  <si>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</si>
  <si>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</si>
  <si>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</si>
  <si>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</si>
  <si>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</si>
  <si>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</si>
  <si>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</si>
  <si>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</si>
  <si>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</si>
  <si>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</si>
  <si>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</si>
  <si>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</si>
  <si>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</si>
  <si>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</si>
  <si>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</si>
  <si>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</si>
  <si>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</si>
  <si>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</si>
  <si>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</si>
  <si>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</si>
  <si>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</si>
  <si>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</si>
  <si>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</si>
  <si>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</si>
  <si>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</si>
  <si>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</si>
  <si>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</si>
  <si>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</si>
  <si>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CPIAUCSL</t>
  </si>
  <si>
    <t>Frequency: Annual</t>
  </si>
  <si>
    <t>GDPDEF</t>
  </si>
  <si>
    <t xml:space="preserve">Growth </t>
  </si>
  <si>
    <t>Growth</t>
  </si>
  <si>
    <t>MEHOINUSA672N</t>
  </si>
  <si>
    <t>Real Median Household Income</t>
  </si>
  <si>
    <t>MEPAINUSA672N</t>
  </si>
  <si>
    <t>Real Median Personal Income</t>
  </si>
  <si>
    <t>Average CPI Rate (1947 -2017):</t>
  </si>
  <si>
    <t>Average Total Rate (1947 -2017):</t>
  </si>
  <si>
    <t>Average CPI Rate (1984 -2016):</t>
  </si>
  <si>
    <t>Average Total Rate (1984 -2016):</t>
  </si>
  <si>
    <t>Total Change</t>
  </si>
  <si>
    <t>Urban</t>
  </si>
  <si>
    <t>Rural</t>
  </si>
  <si>
    <t>gdp_def</t>
  </si>
  <si>
    <t>cpi</t>
  </si>
  <si>
    <t>year</t>
  </si>
  <si>
    <t>gdpdef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</si>
  <si>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</si>
  <si>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</si>
  <si>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</si>
  <si>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</si>
  <si>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</si>
  <si>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</si>
  <si>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</si>
  <si>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</si>
  <si>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</si>
  <si>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</si>
  <si>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</si>
  <si>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</si>
  <si>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</si>
  <si>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</si>
  <si>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</si>
  <si>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</si>
  <si>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</si>
  <si>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</si>
  <si>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</si>
  <si>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</si>
  <si>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</si>
  <si>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</si>
  <si>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</si>
  <si>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</si>
  <si>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</si>
  <si>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Date</t>
  </si>
  <si>
    <t>growth rate</t>
  </si>
  <si>
    <t>m.house income growth</t>
  </si>
  <si>
    <t>m.personal income growth</t>
  </si>
  <si>
    <t>median home price growth</t>
  </si>
  <si>
    <t>median rent growth</t>
  </si>
  <si>
    <t>gdpdef growth</t>
  </si>
  <si>
    <t>cpi growth</t>
  </si>
  <si>
    <t>pre</t>
  </si>
  <si>
    <t>range</t>
  </si>
  <si>
    <t>post</t>
  </si>
  <si>
    <t>Pre</t>
  </si>
  <si>
    <t>Post</t>
  </si>
  <si>
    <t>1990 - 1993</t>
  </si>
  <si>
    <t>2000 - 2004</t>
  </si>
  <si>
    <t>2008 - 2012</t>
  </si>
  <si>
    <t>agg_growth</t>
  </si>
  <si>
    <t>cpi_growth</t>
  </si>
  <si>
    <t>home_growth</t>
  </si>
  <si>
    <t>household_growth</t>
  </si>
  <si>
    <t>personal_growth</t>
  </si>
  <si>
    <t xml:space="preserve">Rate since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</si>
</sst>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NumberFormat="1" applyFont="1" applyFill="1"/>
    <xf numFmtId="0" fontId="3" fillId="2" borderId="0" xfId="0" applyFont="1" applyFill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Trends</a:t>
            </a:r>
            <a:r>
              <a:rPr lang="en-US" baseline="0"/>
              <a:t> (1960 -2017)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Rural Pop.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'World Bank Data'!$E$1:$BJ$1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'World Bank Data'!$E$4:$BJ$4</c:f>
              <c:numCache>
                <c:formatCode>General</c:formatCode>
                <c:ptCount val="58"/>
                <c:pt idx="0">
                  <c:v>30.004000000000001</c:v>
                </c:pt>
                <c:pt idx="1">
                  <c:v>29.623000000000001</c:v>
                </c:pt>
                <c:pt idx="2">
                  <c:v>29.242999999999999</c:v>
                </c:pt>
                <c:pt idx="3">
                  <c:v>28.866</c:v>
                </c:pt>
                <c:pt idx="4">
                  <c:v>28.492000000000001</c:v>
                </c:pt>
                <c:pt idx="5">
                  <c:v>28.120999999999999</c:v>
                </c:pt>
                <c:pt idx="6">
                  <c:v>27.753</c:v>
                </c:pt>
                <c:pt idx="7">
                  <c:v>27.388000000000002</c:v>
                </c:pt>
                <c:pt idx="8">
                  <c:v>27.026</c:v>
                </c:pt>
                <c:pt idx="9">
                  <c:v>26.667000000000002</c:v>
                </c:pt>
                <c:pt idx="10">
                  <c:v>26.398</c:v>
                </c:pt>
                <c:pt idx="11">
                  <c:v>26.387</c:v>
                </c:pt>
                <c:pt idx="12">
                  <c:v>26.376999999999999</c:v>
                </c:pt>
                <c:pt idx="13">
                  <c:v>26.367000000000001</c:v>
                </c:pt>
                <c:pt idx="14">
                  <c:v>26.356999999999999</c:v>
                </c:pt>
                <c:pt idx="15">
                  <c:v>26.347000000000001</c:v>
                </c:pt>
                <c:pt idx="16">
                  <c:v>26.337</c:v>
                </c:pt>
                <c:pt idx="17">
                  <c:v>26.327000000000002</c:v>
                </c:pt>
                <c:pt idx="18">
                  <c:v>26.318000000000001</c:v>
                </c:pt>
                <c:pt idx="19">
                  <c:v>26.308</c:v>
                </c:pt>
                <c:pt idx="20">
                  <c:v>26.262</c:v>
                </c:pt>
                <c:pt idx="21">
                  <c:v>26.11</c:v>
                </c:pt>
                <c:pt idx="22">
                  <c:v>25.957999999999998</c:v>
                </c:pt>
                <c:pt idx="23">
                  <c:v>25.806000000000001</c:v>
                </c:pt>
                <c:pt idx="24">
                  <c:v>25.655999999999999</c:v>
                </c:pt>
                <c:pt idx="25">
                  <c:v>25.506</c:v>
                </c:pt>
                <c:pt idx="26">
                  <c:v>25.356000000000002</c:v>
                </c:pt>
                <c:pt idx="27">
                  <c:v>25.207000000000001</c:v>
                </c:pt>
                <c:pt idx="28">
                  <c:v>25.058</c:v>
                </c:pt>
                <c:pt idx="29">
                  <c:v>24.911000000000001</c:v>
                </c:pt>
                <c:pt idx="30">
                  <c:v>24.7</c:v>
                </c:pt>
                <c:pt idx="31">
                  <c:v>24.298999999999999</c:v>
                </c:pt>
                <c:pt idx="32">
                  <c:v>23.902999999999999</c:v>
                </c:pt>
                <c:pt idx="33">
                  <c:v>23.512</c:v>
                </c:pt>
                <c:pt idx="34">
                  <c:v>23.125</c:v>
                </c:pt>
                <c:pt idx="35">
                  <c:v>22.742999999999999</c:v>
                </c:pt>
                <c:pt idx="36">
                  <c:v>22.364000000000001</c:v>
                </c:pt>
                <c:pt idx="37">
                  <c:v>21.992000000000001</c:v>
                </c:pt>
                <c:pt idx="38">
                  <c:v>21.623000000000001</c:v>
                </c:pt>
                <c:pt idx="39">
                  <c:v>21.257999999999999</c:v>
                </c:pt>
                <c:pt idx="40">
                  <c:v>20.943000000000001</c:v>
                </c:pt>
                <c:pt idx="41">
                  <c:v>20.765999999999998</c:v>
                </c:pt>
                <c:pt idx="42">
                  <c:v>20.591000000000001</c:v>
                </c:pt>
                <c:pt idx="43">
                  <c:v>20.417000000000002</c:v>
                </c:pt>
                <c:pt idx="44">
                  <c:v>20.242999999999999</c:v>
                </c:pt>
                <c:pt idx="45">
                  <c:v>20.071999999999999</c:v>
                </c:pt>
                <c:pt idx="46">
                  <c:v>19.901</c:v>
                </c:pt>
                <c:pt idx="47">
                  <c:v>19.731000000000002</c:v>
                </c:pt>
                <c:pt idx="48">
                  <c:v>19.562000000000001</c:v>
                </c:pt>
                <c:pt idx="49">
                  <c:v>19.393999999999998</c:v>
                </c:pt>
                <c:pt idx="50">
                  <c:v>19.228000000000002</c:v>
                </c:pt>
                <c:pt idx="51">
                  <c:v>19.056000000000001</c:v>
                </c:pt>
                <c:pt idx="52">
                  <c:v>18.881</c:v>
                </c:pt>
                <c:pt idx="53">
                  <c:v>18.701000000000001</c:v>
                </c:pt>
                <c:pt idx="54">
                  <c:v>18.516999999999999</c:v>
                </c:pt>
                <c:pt idx="55">
                  <c:v>18.329000000000001</c:v>
                </c:pt>
                <c:pt idx="56">
                  <c:v>18.138000000000002</c:v>
                </c:pt>
                <c:pt idx="57">
                  <c:v>17.942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D-4597-80AB-8B4E98880BA7}"/>
            </c:ext>
          </c:extLst>
        </c:ser>
        <c:ser>
          <c:idx val="1"/>
          <c:order val="1"/>
          <c:tx>
            <c:v>Urban Pop.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'World Bank Data'!$E$1:$BJ$1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'World Bank Data'!$E$6:$BJ$6</c:f>
              <c:numCache>
                <c:formatCode>General</c:formatCode>
                <c:ptCount val="58"/>
                <c:pt idx="0">
                  <c:v>69.995999999999995</c:v>
                </c:pt>
                <c:pt idx="1">
                  <c:v>70.376999999999995</c:v>
                </c:pt>
                <c:pt idx="2">
                  <c:v>70.757000000000005</c:v>
                </c:pt>
                <c:pt idx="3">
                  <c:v>71.134</c:v>
                </c:pt>
                <c:pt idx="4">
                  <c:v>71.507999999999996</c:v>
                </c:pt>
                <c:pt idx="5">
                  <c:v>71.879000000000005</c:v>
                </c:pt>
                <c:pt idx="6">
                  <c:v>72.247</c:v>
                </c:pt>
                <c:pt idx="7">
                  <c:v>72.611999999999995</c:v>
                </c:pt>
                <c:pt idx="8">
                  <c:v>72.974000000000004</c:v>
                </c:pt>
                <c:pt idx="9">
                  <c:v>73.332999999999998</c:v>
                </c:pt>
                <c:pt idx="10">
                  <c:v>73.602000000000004</c:v>
                </c:pt>
                <c:pt idx="11">
                  <c:v>73.613</c:v>
                </c:pt>
                <c:pt idx="12">
                  <c:v>73.623000000000005</c:v>
                </c:pt>
                <c:pt idx="13">
                  <c:v>73.632999999999996</c:v>
                </c:pt>
                <c:pt idx="14">
                  <c:v>73.643000000000001</c:v>
                </c:pt>
                <c:pt idx="15">
                  <c:v>73.653000000000006</c:v>
                </c:pt>
                <c:pt idx="16">
                  <c:v>73.662999999999997</c:v>
                </c:pt>
                <c:pt idx="17">
                  <c:v>73.673000000000002</c:v>
                </c:pt>
                <c:pt idx="18">
                  <c:v>73.682000000000002</c:v>
                </c:pt>
                <c:pt idx="19">
                  <c:v>73.691999999999993</c:v>
                </c:pt>
                <c:pt idx="20">
                  <c:v>73.738</c:v>
                </c:pt>
                <c:pt idx="21">
                  <c:v>73.89</c:v>
                </c:pt>
                <c:pt idx="22">
                  <c:v>74.042000000000002</c:v>
                </c:pt>
                <c:pt idx="23">
                  <c:v>74.194000000000003</c:v>
                </c:pt>
                <c:pt idx="24">
                  <c:v>74.343999999999994</c:v>
                </c:pt>
                <c:pt idx="25">
                  <c:v>74.494</c:v>
                </c:pt>
                <c:pt idx="26">
                  <c:v>74.644000000000005</c:v>
                </c:pt>
                <c:pt idx="27">
                  <c:v>74.793000000000006</c:v>
                </c:pt>
                <c:pt idx="28">
                  <c:v>74.941999999999993</c:v>
                </c:pt>
                <c:pt idx="29">
                  <c:v>75.088999999999999</c:v>
                </c:pt>
                <c:pt idx="30">
                  <c:v>75.3</c:v>
                </c:pt>
                <c:pt idx="31">
                  <c:v>75.700999999999993</c:v>
                </c:pt>
                <c:pt idx="32">
                  <c:v>76.096999999999994</c:v>
                </c:pt>
                <c:pt idx="33">
                  <c:v>76.488</c:v>
                </c:pt>
                <c:pt idx="34">
                  <c:v>76.875</c:v>
                </c:pt>
                <c:pt idx="35">
                  <c:v>77.257000000000005</c:v>
                </c:pt>
                <c:pt idx="36">
                  <c:v>77.635999999999996</c:v>
                </c:pt>
                <c:pt idx="37">
                  <c:v>78.007999999999996</c:v>
                </c:pt>
                <c:pt idx="38">
                  <c:v>78.376999999999995</c:v>
                </c:pt>
                <c:pt idx="39">
                  <c:v>78.742000000000004</c:v>
                </c:pt>
                <c:pt idx="40">
                  <c:v>79.057000000000002</c:v>
                </c:pt>
                <c:pt idx="41">
                  <c:v>79.233999999999995</c:v>
                </c:pt>
                <c:pt idx="42">
                  <c:v>79.409000000000006</c:v>
                </c:pt>
                <c:pt idx="43">
                  <c:v>79.582999999999998</c:v>
                </c:pt>
                <c:pt idx="44">
                  <c:v>79.757000000000005</c:v>
                </c:pt>
                <c:pt idx="45">
                  <c:v>79.927999999999997</c:v>
                </c:pt>
                <c:pt idx="46">
                  <c:v>80.099000000000004</c:v>
                </c:pt>
                <c:pt idx="47">
                  <c:v>80.269000000000005</c:v>
                </c:pt>
                <c:pt idx="48">
                  <c:v>80.438000000000002</c:v>
                </c:pt>
                <c:pt idx="49">
                  <c:v>80.605999999999995</c:v>
                </c:pt>
                <c:pt idx="50">
                  <c:v>80.772000000000006</c:v>
                </c:pt>
                <c:pt idx="51">
                  <c:v>80.944000000000003</c:v>
                </c:pt>
                <c:pt idx="52">
                  <c:v>81.119</c:v>
                </c:pt>
                <c:pt idx="53">
                  <c:v>81.299000000000007</c:v>
                </c:pt>
                <c:pt idx="54">
                  <c:v>81.483000000000004</c:v>
                </c:pt>
                <c:pt idx="55">
                  <c:v>81.671000000000006</c:v>
                </c:pt>
                <c:pt idx="56">
                  <c:v>81.861999999999995</c:v>
                </c:pt>
                <c:pt idx="57">
                  <c:v>82.058000000000007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D-4597-80AB-8B4E9888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12256"/>
        <c:axId val="362113240"/>
      </c:lineChart>
      <c:catAx>
        <c:axId val="3621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124064189962837"/>
              <c:y val="0.81702627995281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3240"/>
        <c:crosses val="autoZero"/>
        <c:auto val="1"/>
        <c:lblAlgn val="ctr"/>
        <c:lblOffset val="100"/>
        <c:noMultiLvlLbl val="0"/>
      </c:catAx>
      <c:valAx>
        <c:axId val="3621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380244509123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23811</xdr:rowOff>
    </xdr:from>
    <xdr:to>
      <xdr:col>3</xdr:col>
      <xdr:colOff>1152525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26133-AC6B-4496-8CAE-5775EBC16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workbookViewId="0">
      <selection activeCell="C34" sqref="C3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54" bestFit="1" customWidth="1"/>
    <col min="4" max="4" width="17.5703125" bestFit="1" customWidth="1"/>
    <col min="5" max="62" width="10" bestFit="1" customWidth="1"/>
  </cols>
  <sheetData>
    <row r="1" spans="1:62" x14ac:dyDescent="0.25">
      <c r="A1" t="s">
        <v>4</v>
      </c>
      <c r="B1" t="s">
        <v>5</v>
      </c>
      <c r="C1" t="s">
        <v>6</v>
      </c>
      <c r="D1" t="s">
        <v>7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>
        <v>69978587</v>
      </c>
      <c r="F2">
        <v>71357652</v>
      </c>
      <c r="G2">
        <v>72774562</v>
      </c>
      <c r="H2">
        <v>74228631</v>
      </c>
      <c r="I2">
        <v>75723200</v>
      </c>
      <c r="J2">
        <v>77253309</v>
      </c>
      <c r="K2">
        <v>78826568</v>
      </c>
      <c r="L2">
        <v>80442305</v>
      </c>
      <c r="M2">
        <v>82104310</v>
      </c>
      <c r="N2">
        <v>83807175</v>
      </c>
      <c r="O2">
        <v>85290017</v>
      </c>
      <c r="P2">
        <v>85993398</v>
      </c>
      <c r="Q2">
        <v>86720408</v>
      </c>
      <c r="R2">
        <v>87468789</v>
      </c>
      <c r="S2">
        <v>88242400</v>
      </c>
      <c r="T2">
        <v>89041091</v>
      </c>
      <c r="U2">
        <v>89866913</v>
      </c>
      <c r="V2">
        <v>90717336</v>
      </c>
      <c r="W2">
        <v>91596793</v>
      </c>
      <c r="X2">
        <v>92505147</v>
      </c>
      <c r="Y2">
        <v>93466126</v>
      </c>
      <c r="Z2">
        <v>94515019</v>
      </c>
      <c r="AA2">
        <v>95589276</v>
      </c>
      <c r="AB2">
        <v>96688144</v>
      </c>
      <c r="AC2">
        <v>97813885</v>
      </c>
      <c r="AD2">
        <v>98962536</v>
      </c>
      <c r="AE2">
        <v>100139539</v>
      </c>
      <c r="AF2">
        <v>101344109</v>
      </c>
      <c r="AG2">
        <v>102578758</v>
      </c>
      <c r="AH2">
        <v>103839184</v>
      </c>
      <c r="AI2">
        <v>105216000</v>
      </c>
      <c r="AJ2">
        <v>106882401</v>
      </c>
      <c r="AK2">
        <v>108589444</v>
      </c>
      <c r="AL2">
        <v>110331233</v>
      </c>
      <c r="AM2">
        <v>112116197</v>
      </c>
      <c r="AN2">
        <v>113943290</v>
      </c>
      <c r="AO2">
        <v>115816534</v>
      </c>
      <c r="AP2">
        <v>117729566</v>
      </c>
      <c r="AQ2">
        <v>119691727</v>
      </c>
      <c r="AR2">
        <v>121701995</v>
      </c>
      <c r="AS2">
        <v>123562801</v>
      </c>
      <c r="AT2">
        <v>124843418</v>
      </c>
      <c r="AU2">
        <v>126152120</v>
      </c>
      <c r="AV2">
        <v>127487866</v>
      </c>
      <c r="AW2">
        <v>128853293</v>
      </c>
      <c r="AX2">
        <v>130243458</v>
      </c>
      <c r="AY2">
        <v>131664843</v>
      </c>
      <c r="AZ2">
        <v>133116365</v>
      </c>
      <c r="BA2">
        <v>134600924</v>
      </c>
      <c r="BB2">
        <v>136113194</v>
      </c>
      <c r="BC2">
        <v>137660260</v>
      </c>
      <c r="BD2">
        <v>139240988</v>
      </c>
      <c r="BE2">
        <v>140858582</v>
      </c>
      <c r="BF2">
        <v>142507280</v>
      </c>
      <c r="BG2">
        <v>144194855</v>
      </c>
      <c r="BH2">
        <v>145920115</v>
      </c>
      <c r="BI2">
        <v>147686617</v>
      </c>
      <c r="BJ2">
        <v>149493144</v>
      </c>
    </row>
    <row r="4" spans="1:62" x14ac:dyDescent="0.25">
      <c r="A4" t="s">
        <v>0</v>
      </c>
      <c r="B4" t="s">
        <v>1</v>
      </c>
      <c r="C4" t="s">
        <v>8</v>
      </c>
      <c r="D4" t="s">
        <v>9</v>
      </c>
      <c r="E4">
        <v>30.004000000000001</v>
      </c>
      <c r="F4">
        <v>29.623000000000001</v>
      </c>
      <c r="G4">
        <v>29.242999999999999</v>
      </c>
      <c r="H4">
        <v>28.866</v>
      </c>
      <c r="I4">
        <v>28.492000000000001</v>
      </c>
      <c r="J4">
        <v>28.120999999999999</v>
      </c>
      <c r="K4">
        <v>27.753</v>
      </c>
      <c r="L4">
        <v>27.388000000000002</v>
      </c>
      <c r="M4">
        <v>27.026</v>
      </c>
      <c r="N4">
        <v>26.667000000000002</v>
      </c>
      <c r="O4">
        <v>26.398</v>
      </c>
      <c r="P4">
        <v>26.387</v>
      </c>
      <c r="Q4">
        <v>26.376999999999999</v>
      </c>
      <c r="R4">
        <v>26.367000000000001</v>
      </c>
      <c r="S4">
        <v>26.356999999999999</v>
      </c>
      <c r="T4">
        <v>26.347000000000001</v>
      </c>
      <c r="U4">
        <v>26.337</v>
      </c>
      <c r="V4">
        <v>26.327000000000002</v>
      </c>
      <c r="W4">
        <v>26.318000000000001</v>
      </c>
      <c r="X4">
        <v>26.308</v>
      </c>
      <c r="Y4">
        <v>26.262</v>
      </c>
      <c r="Z4">
        <v>26.11</v>
      </c>
      <c r="AA4">
        <v>25.957999999999998</v>
      </c>
      <c r="AB4">
        <v>25.806000000000001</v>
      </c>
      <c r="AC4">
        <v>25.655999999999999</v>
      </c>
      <c r="AD4">
        <v>25.506</v>
      </c>
      <c r="AE4">
        <v>25.356000000000002</v>
      </c>
      <c r="AF4">
        <v>25.207000000000001</v>
      </c>
      <c r="AG4">
        <v>25.058</v>
      </c>
      <c r="AH4">
        <v>24.911000000000001</v>
      </c>
      <c r="AI4">
        <v>24.7</v>
      </c>
      <c r="AJ4">
        <v>24.298999999999999</v>
      </c>
      <c r="AK4">
        <v>23.902999999999999</v>
      </c>
      <c r="AL4">
        <v>23.512</v>
      </c>
      <c r="AM4">
        <v>23.125</v>
      </c>
      <c r="AN4">
        <v>22.742999999999999</v>
      </c>
      <c r="AO4">
        <v>22.364000000000001</v>
      </c>
      <c r="AP4">
        <v>21.992000000000001</v>
      </c>
      <c r="AQ4">
        <v>21.623000000000001</v>
      </c>
      <c r="AR4">
        <v>21.257999999999999</v>
      </c>
      <c r="AS4">
        <v>20.943000000000001</v>
      </c>
      <c r="AT4">
        <v>20.765999999999998</v>
      </c>
      <c r="AU4">
        <v>20.591000000000001</v>
      </c>
      <c r="AV4">
        <v>20.417000000000002</v>
      </c>
      <c r="AW4">
        <v>20.242999999999999</v>
      </c>
      <c r="AX4">
        <v>20.071999999999999</v>
      </c>
      <c r="AY4">
        <v>19.901</v>
      </c>
      <c r="AZ4">
        <v>19.731000000000002</v>
      </c>
      <c r="BA4">
        <v>19.562000000000001</v>
      </c>
      <c r="BB4">
        <v>19.393999999999998</v>
      </c>
      <c r="BC4">
        <v>19.228000000000002</v>
      </c>
      <c r="BD4">
        <v>19.056000000000001</v>
      </c>
      <c r="BE4">
        <v>18.881</v>
      </c>
      <c r="BF4">
        <v>18.701000000000001</v>
      </c>
      <c r="BG4">
        <v>18.516999999999999</v>
      </c>
      <c r="BH4">
        <v>18.329000000000001</v>
      </c>
      <c r="BI4">
        <v>18.138000000000002</v>
      </c>
      <c r="BJ4">
        <v>17.942</v>
      </c>
    </row>
    <row r="5" spans="1:62" x14ac:dyDescent="0.25">
      <c r="D5" t="s">
        <v>146</v>
      </c>
      <c r="E5">
        <f>(F4-E4)/E4</f>
        <v>-1.2698306892414352E-2</v>
      </c>
      <c r="F5">
        <f>(G4-F4)/F4</f>
        <v>-1.2827870235965383E-2</v>
      </c>
      <c r="G5">
        <f t="shared" ref="G5:BI5" si="0">(H4-G4)/G4</f>
        <v>-1.2891974147659231E-2</v>
      </c>
      <c r="H5">
        <f t="shared" si="0"/>
        <v>-1.2956419316843304E-2</v>
      </c>
      <c r="I5">
        <f t="shared" si="0"/>
        <v>-1.3021198933033912E-2</v>
      </c>
      <c r="J5">
        <f t="shared" si="0"/>
        <v>-1.3086305607908629E-2</v>
      </c>
      <c r="K5">
        <f t="shared" si="0"/>
        <v>-1.3151731344359112E-2</v>
      </c>
      <c r="L5">
        <f t="shared" si="0"/>
        <v>-1.3217467504016426E-2</v>
      </c>
      <c r="M5">
        <f t="shared" si="0"/>
        <v>-1.3283504773181314E-2</v>
      </c>
      <c r="N5">
        <f t="shared" si="0"/>
        <v>-1.0087373907826222E-2</v>
      </c>
      <c r="O5">
        <f t="shared" si="0"/>
        <v>-4.1669823471472206E-4</v>
      </c>
      <c r="P5">
        <f t="shared" si="0"/>
        <v>-3.7897449501654465E-4</v>
      </c>
      <c r="Q5">
        <f t="shared" si="0"/>
        <v>-3.7911817113386702E-4</v>
      </c>
      <c r="R5">
        <f t="shared" si="0"/>
        <v>-3.7926195623322952E-4</v>
      </c>
      <c r="S5">
        <f t="shared" si="0"/>
        <v>-3.7940585043813829E-4</v>
      </c>
      <c r="T5">
        <f t="shared" si="0"/>
        <v>-3.7954985387336559E-4</v>
      </c>
      <c r="U5">
        <f t="shared" si="0"/>
        <v>-3.796939666627942E-4</v>
      </c>
      <c r="V5">
        <f t="shared" si="0"/>
        <v>-3.4185437003837656E-4</v>
      </c>
      <c r="W5">
        <f t="shared" si="0"/>
        <v>-3.7996808268111418E-4</v>
      </c>
      <c r="X5">
        <f t="shared" si="0"/>
        <v>-1.7485175611980908E-3</v>
      </c>
      <c r="Y5">
        <f t="shared" si="0"/>
        <v>-5.7878303251847167E-3</v>
      </c>
      <c r="Z5">
        <f t="shared" si="0"/>
        <v>-5.8215243201838766E-3</v>
      </c>
      <c r="AA5">
        <f t="shared" si="0"/>
        <v>-5.855612913167327E-3</v>
      </c>
      <c r="AB5">
        <f t="shared" si="0"/>
        <v>-5.8126017205301916E-3</v>
      </c>
      <c r="AC5">
        <f t="shared" si="0"/>
        <v>-5.8465855940130415E-3</v>
      </c>
      <c r="AD5">
        <f t="shared" si="0"/>
        <v>-5.8809691837214215E-3</v>
      </c>
      <c r="AE5">
        <f t="shared" si="0"/>
        <v>-5.8763211863070239E-3</v>
      </c>
      <c r="AF5">
        <f t="shared" si="0"/>
        <v>-5.9110564525727341E-3</v>
      </c>
      <c r="AG5">
        <f t="shared" si="0"/>
        <v>-5.8663899752573415E-3</v>
      </c>
      <c r="AH5">
        <f t="shared" si="0"/>
        <v>-8.4701537473406158E-3</v>
      </c>
      <c r="AI5">
        <f t="shared" si="0"/>
        <v>-1.6234817813765175E-2</v>
      </c>
      <c r="AJ5">
        <f t="shared" si="0"/>
        <v>-1.6296966953372599E-2</v>
      </c>
      <c r="AK5">
        <f t="shared" si="0"/>
        <v>-1.6357779358239479E-2</v>
      </c>
      <c r="AL5">
        <f t="shared" si="0"/>
        <v>-1.6459680163320875E-2</v>
      </c>
      <c r="AM5">
        <f t="shared" si="0"/>
        <v>-1.6518918918918983E-2</v>
      </c>
      <c r="AN5">
        <f t="shared" si="0"/>
        <v>-1.6664468188013797E-2</v>
      </c>
      <c r="AO5">
        <f t="shared" si="0"/>
        <v>-1.6633875871937036E-2</v>
      </c>
      <c r="AP5">
        <f t="shared" si="0"/>
        <v>-1.6778828664969068E-2</v>
      </c>
      <c r="AQ5">
        <f t="shared" si="0"/>
        <v>-1.6880173888914673E-2</v>
      </c>
      <c r="AR5">
        <f t="shared" si="0"/>
        <v>-1.4817950889076947E-2</v>
      </c>
      <c r="AS5">
        <f t="shared" si="0"/>
        <v>-8.4515112448074834E-3</v>
      </c>
      <c r="AT5">
        <f t="shared" si="0"/>
        <v>-8.4272368294325897E-3</v>
      </c>
      <c r="AU5">
        <f t="shared" si="0"/>
        <v>-8.450293817687313E-3</v>
      </c>
      <c r="AV5">
        <f t="shared" si="0"/>
        <v>-8.522309839839497E-3</v>
      </c>
      <c r="AW5">
        <f t="shared" si="0"/>
        <v>-8.447364521068982E-3</v>
      </c>
      <c r="AX5">
        <f t="shared" si="0"/>
        <v>-8.5193304105220889E-3</v>
      </c>
      <c r="AY5">
        <f t="shared" si="0"/>
        <v>-8.5422843073211466E-3</v>
      </c>
      <c r="AZ5">
        <f t="shared" si="0"/>
        <v>-8.5652019664487593E-3</v>
      </c>
      <c r="BA5">
        <f t="shared" si="0"/>
        <v>-8.5880789285350586E-3</v>
      </c>
      <c r="BB5">
        <f t="shared" si="0"/>
        <v>-8.5593482520365492E-3</v>
      </c>
      <c r="BC5">
        <f t="shared" si="0"/>
        <v>-8.9452881214895242E-3</v>
      </c>
      <c r="BD5">
        <f t="shared" si="0"/>
        <v>-9.1834592779177528E-3</v>
      </c>
      <c r="BE5">
        <f t="shared" si="0"/>
        <v>-9.5333933584026125E-3</v>
      </c>
      <c r="BF5">
        <f t="shared" si="0"/>
        <v>-9.8390460403187559E-3</v>
      </c>
      <c r="BG5">
        <f t="shared" si="0"/>
        <v>-1.0152832532267583E-2</v>
      </c>
      <c r="BH5">
        <f t="shared" si="0"/>
        <v>-1.0420644879698781E-2</v>
      </c>
      <c r="BI5">
        <f t="shared" si="0"/>
        <v>-1.080604256257589E-2</v>
      </c>
    </row>
    <row r="6" spans="1:62" x14ac:dyDescent="0.25">
      <c r="A6" t="s">
        <v>0</v>
      </c>
      <c r="B6" t="s">
        <v>1</v>
      </c>
      <c r="C6" t="s">
        <v>10</v>
      </c>
      <c r="D6" t="s">
        <v>11</v>
      </c>
      <c r="E6">
        <v>69.995999999999995</v>
      </c>
      <c r="F6">
        <v>70.376999999999995</v>
      </c>
      <c r="G6">
        <v>70.757000000000005</v>
      </c>
      <c r="H6">
        <v>71.134</v>
      </c>
      <c r="I6">
        <v>71.507999999999996</v>
      </c>
      <c r="J6">
        <v>71.879000000000005</v>
      </c>
      <c r="K6">
        <v>72.247</v>
      </c>
      <c r="L6">
        <v>72.611999999999995</v>
      </c>
      <c r="M6">
        <v>72.974000000000004</v>
      </c>
      <c r="N6">
        <v>73.332999999999998</v>
      </c>
      <c r="O6">
        <v>73.602000000000004</v>
      </c>
      <c r="P6">
        <v>73.613</v>
      </c>
      <c r="Q6">
        <v>73.623000000000005</v>
      </c>
      <c r="R6">
        <v>73.632999999999996</v>
      </c>
      <c r="S6">
        <v>73.643000000000001</v>
      </c>
      <c r="T6">
        <v>73.653000000000006</v>
      </c>
      <c r="U6">
        <v>73.662999999999997</v>
      </c>
      <c r="V6">
        <v>73.673000000000002</v>
      </c>
      <c r="W6">
        <v>73.682000000000002</v>
      </c>
      <c r="X6">
        <v>73.691999999999993</v>
      </c>
      <c r="Y6">
        <v>73.738</v>
      </c>
      <c r="Z6">
        <v>73.89</v>
      </c>
      <c r="AA6">
        <v>74.042000000000002</v>
      </c>
      <c r="AB6">
        <v>74.194000000000003</v>
      </c>
      <c r="AC6">
        <v>74.343999999999994</v>
      </c>
      <c r="AD6">
        <v>74.494</v>
      </c>
      <c r="AE6">
        <v>74.644000000000005</v>
      </c>
      <c r="AF6">
        <v>74.793000000000006</v>
      </c>
      <c r="AG6">
        <v>74.941999999999993</v>
      </c>
      <c r="AH6">
        <v>75.088999999999999</v>
      </c>
      <c r="AI6">
        <v>75.3</v>
      </c>
      <c r="AJ6">
        <v>75.700999999999993</v>
      </c>
      <c r="AK6">
        <v>76.096999999999994</v>
      </c>
      <c r="AL6">
        <v>76.488</v>
      </c>
      <c r="AM6">
        <v>76.875</v>
      </c>
      <c r="AN6">
        <v>77.257000000000005</v>
      </c>
      <c r="AO6">
        <v>77.635999999999996</v>
      </c>
      <c r="AP6">
        <v>78.007999999999996</v>
      </c>
      <c r="AQ6">
        <v>78.376999999999995</v>
      </c>
      <c r="AR6">
        <v>78.742000000000004</v>
      </c>
      <c r="AS6">
        <v>79.057000000000002</v>
      </c>
      <c r="AT6">
        <v>79.233999999999995</v>
      </c>
      <c r="AU6">
        <v>79.409000000000006</v>
      </c>
      <c r="AV6">
        <v>79.582999999999998</v>
      </c>
      <c r="AW6">
        <v>79.757000000000005</v>
      </c>
      <c r="AX6">
        <v>79.927999999999997</v>
      </c>
      <c r="AY6">
        <v>80.099000000000004</v>
      </c>
      <c r="AZ6">
        <v>80.269000000000005</v>
      </c>
      <c r="BA6">
        <v>80.438000000000002</v>
      </c>
      <c r="BB6">
        <v>80.605999999999995</v>
      </c>
      <c r="BC6">
        <v>80.772000000000006</v>
      </c>
      <c r="BD6">
        <v>80.944000000000003</v>
      </c>
      <c r="BE6">
        <v>81.119</v>
      </c>
      <c r="BF6">
        <v>81.299000000000007</v>
      </c>
      <c r="BG6">
        <v>81.483000000000004</v>
      </c>
      <c r="BH6">
        <v>81.671000000000006</v>
      </c>
      <c r="BI6">
        <v>81.861999999999995</v>
      </c>
      <c r="BJ6">
        <v>82.058000000000007</v>
      </c>
    </row>
    <row r="7" spans="1:62" x14ac:dyDescent="0.25">
      <c r="D7" t="s">
        <v>146</v>
      </c>
      <c r="E7">
        <f>(F6-E6)/E6</f>
        <v>5.4431681810389199E-3</v>
      </c>
      <c r="F7">
        <f>(G6-F6)/F6</f>
        <v>5.3994913110818835E-3</v>
      </c>
      <c r="G7">
        <f t="shared" ref="G7:BI7" si="1">(H6-G6)/G6</f>
        <v>5.3280947468094366E-3</v>
      </c>
      <c r="H7">
        <f t="shared" si="1"/>
        <v>5.2576826833862179E-3</v>
      </c>
      <c r="I7">
        <f t="shared" si="1"/>
        <v>5.1882306874756583E-3</v>
      </c>
      <c r="J7">
        <f t="shared" si="1"/>
        <v>5.1197150767260946E-3</v>
      </c>
      <c r="K7">
        <f t="shared" si="1"/>
        <v>5.0521128905005727E-3</v>
      </c>
      <c r="L7">
        <f t="shared" si="1"/>
        <v>4.9854018619513163E-3</v>
      </c>
      <c r="M7">
        <f t="shared" si="1"/>
        <v>4.9195603913721958E-3</v>
      </c>
      <c r="N7">
        <f t="shared" si="1"/>
        <v>3.6681984918114008E-3</v>
      </c>
      <c r="O7">
        <f t="shared" si="1"/>
        <v>1.4945246053090514E-4</v>
      </c>
      <c r="P7">
        <f t="shared" si="1"/>
        <v>1.3584557075523504E-4</v>
      </c>
      <c r="Q7">
        <f t="shared" si="1"/>
        <v>1.3582711924250445E-4</v>
      </c>
      <c r="R7">
        <f t="shared" si="1"/>
        <v>1.3580867274191077E-4</v>
      </c>
      <c r="S7">
        <f t="shared" si="1"/>
        <v>1.3579023125083329E-4</v>
      </c>
      <c r="T7">
        <f t="shared" si="1"/>
        <v>1.3577179476723154E-4</v>
      </c>
      <c r="U7">
        <f t="shared" si="1"/>
        <v>1.3575336328964496E-4</v>
      </c>
      <c r="V7">
        <f t="shared" si="1"/>
        <v>1.2216144313385285E-4</v>
      </c>
      <c r="W7">
        <f t="shared" si="1"/>
        <v>1.3571835726488023E-4</v>
      </c>
      <c r="X7">
        <f t="shared" si="1"/>
        <v>6.2421972534340889E-4</v>
      </c>
      <c r="Y7">
        <f t="shared" si="1"/>
        <v>2.0613523556375414E-3</v>
      </c>
      <c r="Z7">
        <f t="shared" si="1"/>
        <v>2.0571119231289894E-3</v>
      </c>
      <c r="AA7">
        <f t="shared" si="1"/>
        <v>2.0528889008941007E-3</v>
      </c>
      <c r="AB7">
        <f t="shared" si="1"/>
        <v>2.0217268242713896E-3</v>
      </c>
      <c r="AC7">
        <f t="shared" si="1"/>
        <v>2.0176476918111171E-3</v>
      </c>
      <c r="AD7">
        <f t="shared" si="1"/>
        <v>2.0135849867104153E-3</v>
      </c>
      <c r="AE7">
        <f t="shared" si="1"/>
        <v>1.9961416858689366E-3</v>
      </c>
      <c r="AF7">
        <f t="shared" si="1"/>
        <v>1.992165042182914E-3</v>
      </c>
      <c r="AG7">
        <f t="shared" si="1"/>
        <v>1.9615169064076962E-3</v>
      </c>
      <c r="AH7">
        <f t="shared" si="1"/>
        <v>2.8099988014222924E-3</v>
      </c>
      <c r="AI7">
        <f t="shared" si="1"/>
        <v>5.3253652058432438E-3</v>
      </c>
      <c r="AJ7">
        <f t="shared" si="1"/>
        <v>5.2311065904017233E-3</v>
      </c>
      <c r="AK7">
        <f t="shared" si="1"/>
        <v>5.1381789032419857E-3</v>
      </c>
      <c r="AL7">
        <f t="shared" si="1"/>
        <v>5.0596171948541005E-3</v>
      </c>
      <c r="AM7">
        <f t="shared" si="1"/>
        <v>4.9691056910569752E-3</v>
      </c>
      <c r="AN7">
        <f t="shared" si="1"/>
        <v>4.905704337470917E-3</v>
      </c>
      <c r="AO7">
        <f t="shared" si="1"/>
        <v>4.7915915297027144E-3</v>
      </c>
      <c r="AP7">
        <f t="shared" si="1"/>
        <v>4.7302840734283636E-3</v>
      </c>
      <c r="AQ7">
        <f t="shared" si="1"/>
        <v>4.6569784503107938E-3</v>
      </c>
      <c r="AR7">
        <f t="shared" si="1"/>
        <v>4.0004063904904331E-3</v>
      </c>
      <c r="AS7">
        <f t="shared" si="1"/>
        <v>2.2388909267995558E-3</v>
      </c>
      <c r="AT7">
        <f t="shared" si="1"/>
        <v>2.2086478027111009E-3</v>
      </c>
      <c r="AU7">
        <f t="shared" si="1"/>
        <v>2.1911873968944624E-3</v>
      </c>
      <c r="AV7">
        <f t="shared" si="1"/>
        <v>2.1863965922371185E-3</v>
      </c>
      <c r="AW7">
        <f t="shared" si="1"/>
        <v>2.1440124377796591E-3</v>
      </c>
      <c r="AX7">
        <f t="shared" si="1"/>
        <v>2.1394254829347225E-3</v>
      </c>
      <c r="AY7">
        <f t="shared" si="1"/>
        <v>2.12237356271616E-3</v>
      </c>
      <c r="AZ7">
        <f t="shared" si="1"/>
        <v>2.1054205234897275E-3</v>
      </c>
      <c r="BA7">
        <f t="shared" si="1"/>
        <v>2.0885651060443093E-3</v>
      </c>
      <c r="BB7">
        <f t="shared" si="1"/>
        <v>2.0594000446618249E-3</v>
      </c>
      <c r="BC7">
        <f t="shared" si="1"/>
        <v>2.1294507997820658E-3</v>
      </c>
      <c r="BD7">
        <f t="shared" si="1"/>
        <v>2.1619885352836179E-3</v>
      </c>
      <c r="BE7">
        <f t="shared" si="1"/>
        <v>2.2189622653140057E-3</v>
      </c>
      <c r="BF7">
        <f t="shared" si="1"/>
        <v>2.263250470485461E-3</v>
      </c>
      <c r="BG7">
        <f t="shared" si="1"/>
        <v>2.3072297289005359E-3</v>
      </c>
      <c r="BH7">
        <f t="shared" si="1"/>
        <v>2.338651418496018E-3</v>
      </c>
      <c r="BI7">
        <f t="shared" si="1"/>
        <v>2.3942732891941584E-3</v>
      </c>
    </row>
    <row r="8" spans="1:62" x14ac:dyDescent="0.25">
      <c r="A8" t="s">
        <v>0</v>
      </c>
      <c r="B8" t="s">
        <v>1</v>
      </c>
      <c r="C8" t="s">
        <v>12</v>
      </c>
      <c r="D8" t="s">
        <v>13</v>
      </c>
      <c r="E8">
        <v>126462473</v>
      </c>
      <c r="F8">
        <v>129276215</v>
      </c>
      <c r="G8">
        <v>131988693</v>
      </c>
      <c r="H8">
        <v>134615404</v>
      </c>
      <c r="I8">
        <v>137215986</v>
      </c>
      <c r="J8">
        <v>139663053</v>
      </c>
      <c r="K8">
        <v>142008703</v>
      </c>
      <c r="L8">
        <v>144288757</v>
      </c>
      <c r="M8">
        <v>146463196</v>
      </c>
      <c r="N8">
        <v>148629124</v>
      </c>
      <c r="O8">
        <v>150922373</v>
      </c>
      <c r="P8">
        <v>152865492</v>
      </c>
      <c r="Q8">
        <v>154531732</v>
      </c>
      <c r="R8">
        <v>156034954</v>
      </c>
      <c r="S8">
        <v>157488501</v>
      </c>
      <c r="T8">
        <v>159070594</v>
      </c>
      <c r="U8">
        <v>160611122</v>
      </c>
      <c r="V8">
        <v>162256678</v>
      </c>
      <c r="W8">
        <v>164005080</v>
      </c>
      <c r="X8">
        <v>165847531</v>
      </c>
      <c r="Y8">
        <v>167551171</v>
      </c>
      <c r="Z8">
        <v>169552427</v>
      </c>
      <c r="AA8">
        <v>171528659</v>
      </c>
      <c r="AB8">
        <v>173459636</v>
      </c>
      <c r="AC8">
        <v>175321738</v>
      </c>
      <c r="AD8">
        <v>177239105</v>
      </c>
      <c r="AE8">
        <v>179244877</v>
      </c>
      <c r="AF8">
        <v>181215212</v>
      </c>
      <c r="AG8">
        <v>183232441</v>
      </c>
      <c r="AH8">
        <v>185333919</v>
      </c>
      <c r="AI8">
        <v>187966119</v>
      </c>
      <c r="AJ8">
        <v>191509147</v>
      </c>
      <c r="AK8">
        <v>195199459</v>
      </c>
      <c r="AL8">
        <v>198806845</v>
      </c>
      <c r="AM8">
        <v>202278113</v>
      </c>
      <c r="AN8">
        <v>205718394</v>
      </c>
      <c r="AO8">
        <v>209146726</v>
      </c>
      <c r="AP8">
        <v>212694273</v>
      </c>
      <c r="AQ8">
        <v>216206090</v>
      </c>
      <c r="AR8">
        <v>219721677</v>
      </c>
      <c r="AS8">
        <v>223069137</v>
      </c>
      <c r="AT8">
        <v>225792302</v>
      </c>
      <c r="AU8">
        <v>228400290</v>
      </c>
      <c r="AV8">
        <v>230876596</v>
      </c>
      <c r="AW8">
        <v>233532722</v>
      </c>
      <c r="AX8">
        <v>236200507</v>
      </c>
      <c r="AY8">
        <v>238999326</v>
      </c>
      <c r="AZ8">
        <v>241795278</v>
      </c>
      <c r="BA8">
        <v>244607104</v>
      </c>
      <c r="BB8">
        <v>247276259</v>
      </c>
      <c r="BC8">
        <v>249858829</v>
      </c>
      <c r="BD8">
        <v>252257346</v>
      </c>
      <c r="BE8">
        <v>254708202</v>
      </c>
      <c r="BF8">
        <v>257095490</v>
      </c>
      <c r="BG8">
        <v>259623192</v>
      </c>
      <c r="BH8">
        <v>262196447</v>
      </c>
      <c r="BI8">
        <v>264746567</v>
      </c>
      <c r="BJ8">
        <v>267278643</v>
      </c>
    </row>
    <row r="10" spans="1:62" x14ac:dyDescent="0.25">
      <c r="A10" t="s">
        <v>0</v>
      </c>
      <c r="B10" t="s">
        <v>1</v>
      </c>
      <c r="C10" t="s">
        <v>14</v>
      </c>
      <c r="D10" t="s">
        <v>15</v>
      </c>
      <c r="E10">
        <v>180671000</v>
      </c>
      <c r="F10">
        <v>183691000</v>
      </c>
      <c r="G10">
        <v>186538000</v>
      </c>
      <c r="H10">
        <v>189242000</v>
      </c>
      <c r="I10">
        <v>191889000</v>
      </c>
      <c r="J10">
        <v>194303000</v>
      </c>
      <c r="K10">
        <v>196560000</v>
      </c>
      <c r="L10">
        <v>198712000</v>
      </c>
      <c r="M10">
        <v>200706000</v>
      </c>
      <c r="N10">
        <v>202677000</v>
      </c>
      <c r="O10">
        <v>205052000</v>
      </c>
      <c r="P10">
        <v>207661000</v>
      </c>
      <c r="Q10">
        <v>209896000</v>
      </c>
      <c r="R10">
        <v>211909000</v>
      </c>
      <c r="S10">
        <v>213854000</v>
      </c>
      <c r="T10">
        <v>215973000</v>
      </c>
      <c r="U10">
        <v>218035000</v>
      </c>
      <c r="V10">
        <v>220239000</v>
      </c>
      <c r="W10">
        <v>222585000</v>
      </c>
      <c r="X10">
        <v>225055000</v>
      </c>
      <c r="Y10">
        <v>227225000</v>
      </c>
      <c r="Z10">
        <v>229466000</v>
      </c>
      <c r="AA10">
        <v>231664000</v>
      </c>
      <c r="AB10">
        <v>233792000</v>
      </c>
      <c r="AC10">
        <v>235825000</v>
      </c>
      <c r="AD10">
        <v>237924000</v>
      </c>
      <c r="AE10">
        <v>240133000</v>
      </c>
      <c r="AF10">
        <v>242289000</v>
      </c>
      <c r="AG10">
        <v>244499000</v>
      </c>
      <c r="AH10">
        <v>246819000</v>
      </c>
      <c r="AI10">
        <v>249623000</v>
      </c>
      <c r="AJ10">
        <v>252981000</v>
      </c>
      <c r="AK10">
        <v>256514000</v>
      </c>
      <c r="AL10">
        <v>259919000</v>
      </c>
      <c r="AM10">
        <v>263126000</v>
      </c>
      <c r="AN10">
        <v>266278000</v>
      </c>
      <c r="AO10">
        <v>269394000</v>
      </c>
      <c r="AP10">
        <v>272657000</v>
      </c>
      <c r="AQ10">
        <v>275854000</v>
      </c>
      <c r="AR10">
        <v>279040000</v>
      </c>
      <c r="AS10">
        <v>282162411</v>
      </c>
      <c r="AT10">
        <v>284968955</v>
      </c>
      <c r="AU10">
        <v>287625193</v>
      </c>
      <c r="AV10">
        <v>290107933</v>
      </c>
      <c r="AW10">
        <v>292805298</v>
      </c>
      <c r="AX10">
        <v>295516599</v>
      </c>
      <c r="AY10">
        <v>298379912</v>
      </c>
      <c r="AZ10">
        <v>301231207</v>
      </c>
      <c r="BA10">
        <v>304093966</v>
      </c>
      <c r="BB10">
        <v>306771529</v>
      </c>
      <c r="BC10">
        <v>309338421</v>
      </c>
      <c r="BD10">
        <v>311644280</v>
      </c>
      <c r="BE10">
        <v>313993272</v>
      </c>
      <c r="BF10">
        <v>316234505</v>
      </c>
      <c r="BG10">
        <v>318622525</v>
      </c>
      <c r="BH10">
        <v>321039839</v>
      </c>
      <c r="BI10">
        <v>323405935</v>
      </c>
      <c r="BJ10">
        <v>325719178</v>
      </c>
    </row>
    <row r="14" spans="1:62" x14ac:dyDescent="0.25">
      <c r="F14" t="s">
        <v>113</v>
      </c>
    </row>
    <row r="15" spans="1:62" x14ac:dyDescent="0.25">
      <c r="F15" t="s">
        <v>115</v>
      </c>
      <c r="G15" s="2">
        <f>(BJ4-E4)/E4</f>
        <v>-0.40201306492467676</v>
      </c>
    </row>
    <row r="16" spans="1:62" x14ac:dyDescent="0.25">
      <c r="F16" t="s">
        <v>114</v>
      </c>
      <c r="G16" s="2">
        <f>(BJ6-E6)/E6</f>
        <v>0.17232413280758918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4" workbookViewId="0">
      <selection activeCell="C63" sqref="C63"/>
    </sheetView>
  </sheetViews>
  <sheetFormatPr defaultRowHeight="15" x14ac:dyDescent="0.25"/>
  <cols>
    <col min="1" max="1" width="9.140625" style="4"/>
  </cols>
  <sheetData>
    <row r="1" spans="1:3" x14ac:dyDescent="0.25">
      <c r="A1" s="4">
        <v>1963</v>
      </c>
      <c r="B1">
        <v>18050</v>
      </c>
      <c r="C1">
        <f>(B2-B1)/B1</f>
        <v>4.8476454293628811E-2</v>
      </c>
    </row>
    <row r="2" spans="1:3" x14ac:dyDescent="0.25">
      <c r="A2" s="4">
        <v>1964</v>
      </c>
      <c r="B2">
        <v>18925</v>
      </c>
      <c r="C2">
        <f>(B3-B2)/B2</f>
        <v>6.3408190224570671E-2</v>
      </c>
    </row>
    <row r="3" spans="1:3" x14ac:dyDescent="0.25">
      <c r="A3" s="4">
        <v>1965</v>
      </c>
      <c r="B3">
        <v>20125</v>
      </c>
      <c r="C3">
        <f t="shared" ref="C3:C54" si="0">(B4-B3)/B3</f>
        <v>6.8322981366459631E-2</v>
      </c>
    </row>
    <row r="4" spans="1:3" x14ac:dyDescent="0.25">
      <c r="A4" s="4">
        <v>1966</v>
      </c>
      <c r="B4">
        <v>21500</v>
      </c>
      <c r="C4">
        <f t="shared" si="0"/>
        <v>5.8139534883720929E-2</v>
      </c>
    </row>
    <row r="5" spans="1:3" x14ac:dyDescent="0.25">
      <c r="A5" s="4">
        <v>1967</v>
      </c>
      <c r="B5">
        <v>22750</v>
      </c>
      <c r="C5">
        <f t="shared" si="0"/>
        <v>9.0109890109890109E-2</v>
      </c>
    </row>
    <row r="6" spans="1:3" x14ac:dyDescent="0.25">
      <c r="A6" s="4">
        <v>1968</v>
      </c>
      <c r="B6">
        <v>24800</v>
      </c>
      <c r="C6">
        <f t="shared" si="0"/>
        <v>3.2258064516129031E-2</v>
      </c>
    </row>
    <row r="7" spans="1:3" x14ac:dyDescent="0.25">
      <c r="A7" s="4">
        <v>1969</v>
      </c>
      <c r="B7">
        <v>25600</v>
      </c>
      <c r="C7">
        <f t="shared" si="0"/>
        <v>-8.30078125E-2</v>
      </c>
    </row>
    <row r="8" spans="1:3" x14ac:dyDescent="0.25">
      <c r="A8" s="4">
        <v>1970</v>
      </c>
      <c r="B8">
        <v>23475</v>
      </c>
      <c r="C8">
        <f t="shared" si="0"/>
        <v>7.454739084132056E-2</v>
      </c>
    </row>
    <row r="9" spans="1:3" x14ac:dyDescent="0.25">
      <c r="A9" s="4">
        <v>1971</v>
      </c>
      <c r="B9">
        <v>25225</v>
      </c>
      <c r="C9">
        <f t="shared" si="0"/>
        <v>9.1179385530227947E-2</v>
      </c>
    </row>
    <row r="10" spans="1:3" x14ac:dyDescent="0.25">
      <c r="A10" s="4">
        <v>1972</v>
      </c>
      <c r="B10">
        <v>27525</v>
      </c>
      <c r="C10">
        <f t="shared" si="0"/>
        <v>0.18437783832879201</v>
      </c>
    </row>
    <row r="11" spans="1:3" x14ac:dyDescent="0.25">
      <c r="A11" s="4">
        <v>1973</v>
      </c>
      <c r="B11">
        <v>32600</v>
      </c>
      <c r="C11">
        <f t="shared" si="0"/>
        <v>0.10582822085889571</v>
      </c>
    </row>
    <row r="12" spans="1:3" x14ac:dyDescent="0.25">
      <c r="A12" s="4">
        <v>1974</v>
      </c>
      <c r="B12">
        <v>36050</v>
      </c>
      <c r="C12">
        <f t="shared" si="0"/>
        <v>8.9459084604715675E-2</v>
      </c>
    </row>
    <row r="13" spans="1:3" x14ac:dyDescent="0.25">
      <c r="A13" s="4">
        <v>1975</v>
      </c>
      <c r="B13">
        <v>39275</v>
      </c>
      <c r="C13">
        <f t="shared" si="0"/>
        <v>0.12603437301082113</v>
      </c>
    </row>
    <row r="14" spans="1:3" x14ac:dyDescent="0.25">
      <c r="A14" s="4">
        <v>1976</v>
      </c>
      <c r="B14">
        <v>44225</v>
      </c>
      <c r="C14">
        <f t="shared" si="0"/>
        <v>0.10570944036178632</v>
      </c>
    </row>
    <row r="15" spans="1:3" x14ac:dyDescent="0.25">
      <c r="A15" s="4">
        <v>1977</v>
      </c>
      <c r="B15">
        <v>48900</v>
      </c>
      <c r="C15">
        <f t="shared" si="0"/>
        <v>0.14212678936605316</v>
      </c>
    </row>
    <row r="16" spans="1:3" x14ac:dyDescent="0.25">
      <c r="A16" s="4">
        <v>1978</v>
      </c>
      <c r="B16">
        <v>55850</v>
      </c>
      <c r="C16">
        <f t="shared" si="0"/>
        <v>0.12354521038495972</v>
      </c>
    </row>
    <row r="17" spans="1:9" x14ac:dyDescent="0.25">
      <c r="A17" s="4">
        <v>1979</v>
      </c>
      <c r="B17">
        <v>62750</v>
      </c>
      <c r="C17">
        <f t="shared" si="0"/>
        <v>3.1872509960159362E-2</v>
      </c>
    </row>
    <row r="18" spans="1:9" x14ac:dyDescent="0.25">
      <c r="A18" s="4">
        <v>1980</v>
      </c>
      <c r="B18">
        <v>64750</v>
      </c>
      <c r="C18">
        <f t="shared" si="0"/>
        <v>6.4864864864864868E-2</v>
      </c>
    </row>
    <row r="19" spans="1:9" x14ac:dyDescent="0.25">
      <c r="A19" s="4">
        <v>1981</v>
      </c>
      <c r="B19">
        <v>68950</v>
      </c>
      <c r="C19">
        <f t="shared" si="0"/>
        <v>3.9883973894126179E-3</v>
      </c>
    </row>
    <row r="20" spans="1:9" x14ac:dyDescent="0.25">
      <c r="A20" s="4">
        <v>1982</v>
      </c>
      <c r="B20">
        <v>69225</v>
      </c>
      <c r="C20">
        <f t="shared" si="0"/>
        <v>8.8840736728060671E-2</v>
      </c>
    </row>
    <row r="21" spans="1:9" x14ac:dyDescent="0.25">
      <c r="A21" s="4">
        <v>1983</v>
      </c>
      <c r="B21">
        <v>75375</v>
      </c>
      <c r="C21">
        <f t="shared" si="0"/>
        <v>6.0696517412935323E-2</v>
      </c>
    </row>
    <row r="22" spans="1:9" x14ac:dyDescent="0.25">
      <c r="A22" s="4">
        <v>1984</v>
      </c>
      <c r="B22">
        <v>79950</v>
      </c>
      <c r="C22">
        <f t="shared" si="0"/>
        <v>5.4096310193871171E-2</v>
      </c>
      <c r="D22">
        <f>(I23-I22)/I22</f>
        <v>6.1253561253561281E-2</v>
      </c>
      <c r="I22">
        <v>105.3</v>
      </c>
    </row>
    <row r="23" spans="1:9" x14ac:dyDescent="0.25">
      <c r="A23" s="4">
        <v>1985</v>
      </c>
      <c r="B23">
        <v>84275</v>
      </c>
      <c r="C23">
        <f t="shared" si="0"/>
        <v>9.1960842479976268E-2</v>
      </c>
      <c r="D23">
        <f t="shared" ref="D23:D54" si="1">(I24-I23)/I23</f>
        <v>5.8165548098434001E-2</v>
      </c>
      <c r="I23">
        <v>111.75</v>
      </c>
    </row>
    <row r="24" spans="1:9" x14ac:dyDescent="0.25">
      <c r="A24" s="4">
        <v>1986</v>
      </c>
      <c r="B24">
        <v>92025</v>
      </c>
      <c r="C24">
        <f t="shared" si="0"/>
        <v>0.13773431132844335</v>
      </c>
      <c r="D24">
        <f t="shared" si="1"/>
        <v>4.1437632135306601E-2</v>
      </c>
      <c r="I24">
        <v>118.25</v>
      </c>
    </row>
    <row r="25" spans="1:9" x14ac:dyDescent="0.25">
      <c r="A25" s="4">
        <v>1987</v>
      </c>
      <c r="B25">
        <v>104700</v>
      </c>
      <c r="C25">
        <f t="shared" si="0"/>
        <v>7.1872015281757407E-2</v>
      </c>
      <c r="D25">
        <f t="shared" si="1"/>
        <v>3.8164839626471686E-2</v>
      </c>
      <c r="I25">
        <v>123.15</v>
      </c>
    </row>
    <row r="26" spans="1:9" x14ac:dyDescent="0.25">
      <c r="A26" s="4">
        <v>1988</v>
      </c>
      <c r="B26">
        <v>112225</v>
      </c>
      <c r="C26">
        <f t="shared" si="0"/>
        <v>7.3067498329249275E-2</v>
      </c>
      <c r="D26">
        <f t="shared" si="1"/>
        <v>3.8717246773562905E-2</v>
      </c>
      <c r="I26">
        <v>127.85</v>
      </c>
    </row>
    <row r="27" spans="1:9" x14ac:dyDescent="0.25">
      <c r="A27" s="4">
        <v>1989</v>
      </c>
      <c r="B27">
        <v>120425</v>
      </c>
      <c r="C27">
        <f t="shared" si="0"/>
        <v>1.5569856757317833E-2</v>
      </c>
      <c r="D27">
        <f t="shared" si="1"/>
        <v>4.2545180722891394E-2</v>
      </c>
      <c r="I27">
        <v>132.80000000000001</v>
      </c>
    </row>
    <row r="28" spans="1:9" x14ac:dyDescent="0.25">
      <c r="A28" s="4">
        <v>1990</v>
      </c>
      <c r="B28">
        <v>122300</v>
      </c>
      <c r="C28">
        <f t="shared" si="0"/>
        <v>-1.9010629599345869E-2</v>
      </c>
      <c r="D28">
        <f t="shared" si="1"/>
        <v>3.5391838208739659E-2</v>
      </c>
      <c r="I28">
        <v>138.44999999999999</v>
      </c>
    </row>
    <row r="29" spans="1:9" x14ac:dyDescent="0.25">
      <c r="A29" s="4">
        <v>1991</v>
      </c>
      <c r="B29">
        <v>119975</v>
      </c>
      <c r="C29">
        <f t="shared" si="0"/>
        <v>1.1669097728693479E-2</v>
      </c>
      <c r="D29">
        <f t="shared" si="1"/>
        <v>2.4764562260202381E-2</v>
      </c>
      <c r="I29">
        <v>143.35</v>
      </c>
    </row>
    <row r="30" spans="1:9" x14ac:dyDescent="0.25">
      <c r="A30" s="4">
        <v>1992</v>
      </c>
      <c r="B30">
        <v>121375</v>
      </c>
      <c r="C30">
        <f t="shared" si="0"/>
        <v>4.2224510813594233E-2</v>
      </c>
      <c r="D30">
        <f t="shared" si="1"/>
        <v>2.3485364193328716E-2</v>
      </c>
      <c r="I30">
        <v>146.9</v>
      </c>
    </row>
    <row r="31" spans="1:9" x14ac:dyDescent="0.25">
      <c r="A31" s="4">
        <v>1993</v>
      </c>
      <c r="B31">
        <v>126500</v>
      </c>
      <c r="C31">
        <f t="shared" si="0"/>
        <v>3.1027667984189725E-2</v>
      </c>
      <c r="D31">
        <f t="shared" si="1"/>
        <v>2.4276687728633228E-2</v>
      </c>
      <c r="I31">
        <v>150.35</v>
      </c>
    </row>
    <row r="32" spans="1:9" x14ac:dyDescent="0.25">
      <c r="A32" s="4">
        <v>1994</v>
      </c>
      <c r="B32">
        <v>130425</v>
      </c>
      <c r="C32">
        <f t="shared" si="0"/>
        <v>2.338508721487445E-2</v>
      </c>
      <c r="D32">
        <f t="shared" si="1"/>
        <v>2.4350649350649352E-2</v>
      </c>
      <c r="I32">
        <v>154</v>
      </c>
    </row>
    <row r="33" spans="1:9" x14ac:dyDescent="0.25">
      <c r="A33" s="4">
        <v>1995</v>
      </c>
      <c r="B33">
        <v>133475</v>
      </c>
      <c r="C33">
        <f t="shared" si="0"/>
        <v>5.0758569020415811E-2</v>
      </c>
      <c r="D33">
        <f t="shared" si="1"/>
        <v>2.6624405705229722E-2</v>
      </c>
      <c r="I33">
        <v>157.75</v>
      </c>
    </row>
    <row r="34" spans="1:9" x14ac:dyDescent="0.25">
      <c r="A34" s="4">
        <v>1996</v>
      </c>
      <c r="B34">
        <v>140250</v>
      </c>
      <c r="C34">
        <f t="shared" si="0"/>
        <v>3.3868092691622102E-2</v>
      </c>
      <c r="D34">
        <f t="shared" si="1"/>
        <v>2.93300401358444E-2</v>
      </c>
      <c r="I34">
        <v>161.94999999999999</v>
      </c>
    </row>
    <row r="35" spans="1:9" x14ac:dyDescent="0.25">
      <c r="A35" s="4">
        <v>1997</v>
      </c>
      <c r="B35">
        <v>145000</v>
      </c>
      <c r="C35">
        <f t="shared" si="0"/>
        <v>4.7758620689655175E-2</v>
      </c>
      <c r="D35">
        <f t="shared" si="1"/>
        <v>3.2093581283743393E-2</v>
      </c>
      <c r="I35">
        <v>166.7</v>
      </c>
    </row>
    <row r="36" spans="1:9" x14ac:dyDescent="0.25">
      <c r="A36" s="4">
        <v>1998</v>
      </c>
      <c r="B36">
        <v>151925</v>
      </c>
      <c r="C36">
        <f t="shared" si="0"/>
        <v>5.3974000329109761E-2</v>
      </c>
      <c r="D36">
        <f t="shared" si="1"/>
        <v>3.1676838128450964E-2</v>
      </c>
      <c r="I36">
        <v>172.05</v>
      </c>
    </row>
    <row r="37" spans="1:9" x14ac:dyDescent="0.25">
      <c r="A37" s="4">
        <v>1999</v>
      </c>
      <c r="B37">
        <v>160125</v>
      </c>
      <c r="C37">
        <f t="shared" si="0"/>
        <v>4.6370023419203744E-2</v>
      </c>
      <c r="D37">
        <f t="shared" si="1"/>
        <v>3.6056338028169044E-2</v>
      </c>
      <c r="I37">
        <v>177.5</v>
      </c>
    </row>
    <row r="38" spans="1:9" x14ac:dyDescent="0.25">
      <c r="A38" s="4">
        <v>2000</v>
      </c>
      <c r="B38">
        <v>167550</v>
      </c>
      <c r="C38">
        <f t="shared" si="0"/>
        <v>3.312444046553268E-2</v>
      </c>
      <c r="D38">
        <f t="shared" si="1"/>
        <v>4.4589450788471929E-2</v>
      </c>
      <c r="I38">
        <v>183.9</v>
      </c>
    </row>
    <row r="39" spans="1:9" x14ac:dyDescent="0.25">
      <c r="A39" s="4">
        <v>2001</v>
      </c>
      <c r="B39">
        <v>173100</v>
      </c>
      <c r="C39">
        <f t="shared" si="0"/>
        <v>7.4667822068168688E-2</v>
      </c>
      <c r="D39">
        <f t="shared" si="1"/>
        <v>3.9562727745965615E-2</v>
      </c>
      <c r="I39">
        <v>192.1</v>
      </c>
    </row>
    <row r="40" spans="1:9" x14ac:dyDescent="0.25">
      <c r="A40" s="4">
        <v>2002</v>
      </c>
      <c r="B40">
        <v>186025</v>
      </c>
      <c r="C40">
        <f t="shared" si="0"/>
        <v>3.279129149307889E-2</v>
      </c>
      <c r="D40">
        <f t="shared" si="1"/>
        <v>2.9293940911367167E-2</v>
      </c>
      <c r="I40">
        <v>199.7</v>
      </c>
    </row>
    <row r="41" spans="1:9" x14ac:dyDescent="0.25">
      <c r="A41" s="4">
        <v>2003</v>
      </c>
      <c r="B41">
        <v>192125</v>
      </c>
      <c r="C41">
        <f t="shared" si="0"/>
        <v>0.13545868575146389</v>
      </c>
      <c r="D41">
        <f t="shared" si="1"/>
        <v>2.6757479931890048E-2</v>
      </c>
      <c r="I41">
        <v>205.55</v>
      </c>
    </row>
    <row r="42" spans="1:9" x14ac:dyDescent="0.25">
      <c r="A42" s="4">
        <v>2004</v>
      </c>
      <c r="B42">
        <v>218150</v>
      </c>
      <c r="C42">
        <f t="shared" si="0"/>
        <v>8.4345633738253489E-2</v>
      </c>
      <c r="D42">
        <f t="shared" si="1"/>
        <v>2.9850746268656633E-2</v>
      </c>
      <c r="I42">
        <v>211.05</v>
      </c>
    </row>
    <row r="43" spans="1:9" x14ac:dyDescent="0.25">
      <c r="A43" s="4">
        <v>2005</v>
      </c>
      <c r="B43">
        <v>236550</v>
      </c>
      <c r="C43">
        <f t="shared" si="0"/>
        <v>3.0437539632213063E-2</v>
      </c>
      <c r="D43">
        <f t="shared" si="1"/>
        <v>3.5656774787209571E-2</v>
      </c>
      <c r="I43">
        <v>217.35</v>
      </c>
    </row>
    <row r="44" spans="1:9" x14ac:dyDescent="0.25">
      <c r="A44" s="4">
        <v>2006</v>
      </c>
      <c r="B44">
        <v>243750</v>
      </c>
      <c r="C44">
        <f t="shared" si="0"/>
        <v>4.9230769230769232E-3</v>
      </c>
      <c r="D44">
        <f t="shared" si="1"/>
        <v>4.2554420257663296E-2</v>
      </c>
      <c r="I44">
        <v>225.1</v>
      </c>
    </row>
    <row r="45" spans="1:9" x14ac:dyDescent="0.25">
      <c r="A45" s="4">
        <v>2007</v>
      </c>
      <c r="B45">
        <v>244950</v>
      </c>
      <c r="C45">
        <f t="shared" si="0"/>
        <v>-6.2869973463972245E-2</v>
      </c>
      <c r="D45">
        <f t="shared" si="1"/>
        <v>3.661171216853653E-2</v>
      </c>
      <c r="I45">
        <v>234.679</v>
      </c>
    </row>
    <row r="46" spans="1:9" x14ac:dyDescent="0.25">
      <c r="A46" s="4">
        <v>2008</v>
      </c>
      <c r="B46">
        <v>229550</v>
      </c>
      <c r="C46">
        <f t="shared" si="0"/>
        <v>-6.055325637116097E-2</v>
      </c>
      <c r="D46">
        <f t="shared" si="1"/>
        <v>2.2775012229160108E-2</v>
      </c>
      <c r="I46">
        <v>243.27099999999999</v>
      </c>
    </row>
    <row r="47" spans="1:9" x14ac:dyDescent="0.25">
      <c r="A47" s="4">
        <v>2009</v>
      </c>
      <c r="B47">
        <v>215650</v>
      </c>
      <c r="C47">
        <f t="shared" si="0"/>
        <v>3.2691861813123113E-2</v>
      </c>
      <c r="D47">
        <f t="shared" si="1"/>
        <v>2.3069673226519365E-3</v>
      </c>
      <c r="I47">
        <v>248.8115</v>
      </c>
    </row>
    <row r="48" spans="1:9" x14ac:dyDescent="0.25">
      <c r="A48" s="4">
        <v>2010</v>
      </c>
      <c r="B48">
        <v>222700</v>
      </c>
      <c r="C48">
        <f t="shared" si="0"/>
        <v>9.8787606645711727E-3</v>
      </c>
      <c r="D48">
        <f t="shared" si="1"/>
        <v>1.7053918531750988E-2</v>
      </c>
      <c r="I48">
        <v>249.38550000000001</v>
      </c>
    </row>
    <row r="49" spans="1:9" x14ac:dyDescent="0.25">
      <c r="A49" s="4">
        <v>2011</v>
      </c>
      <c r="B49">
        <v>224900</v>
      </c>
      <c r="C49">
        <f t="shared" si="0"/>
        <v>8.6705202312138727E-2</v>
      </c>
      <c r="D49">
        <f t="shared" si="1"/>
        <v>2.6527912757724183E-2</v>
      </c>
      <c r="I49">
        <v>253.63849999999999</v>
      </c>
    </row>
    <row r="50" spans="1:9" x14ac:dyDescent="0.25">
      <c r="A50" s="4">
        <v>2012</v>
      </c>
      <c r="B50">
        <v>244400</v>
      </c>
      <c r="C50">
        <f t="shared" si="0"/>
        <v>8.9300327332242233E-2</v>
      </c>
      <c r="D50">
        <f t="shared" si="1"/>
        <v>2.8258189401882568E-2</v>
      </c>
      <c r="I50">
        <v>260.36700000000002</v>
      </c>
    </row>
    <row r="51" spans="1:9" x14ac:dyDescent="0.25">
      <c r="A51" s="4">
        <v>2013</v>
      </c>
      <c r="B51">
        <v>266225</v>
      </c>
      <c r="C51">
        <f t="shared" si="0"/>
        <v>7.3434125269978404E-2</v>
      </c>
      <c r="D51">
        <f t="shared" si="1"/>
        <v>3.1515606528352842E-2</v>
      </c>
      <c r="I51">
        <v>267.72449999999998</v>
      </c>
    </row>
    <row r="52" spans="1:9" x14ac:dyDescent="0.25">
      <c r="A52" s="4">
        <v>2014</v>
      </c>
      <c r="B52">
        <v>285775</v>
      </c>
      <c r="C52">
        <f t="shared" si="0"/>
        <v>2.9306272417111364E-2</v>
      </c>
      <c r="D52">
        <f t="shared" si="1"/>
        <v>3.5739891802637605E-2</v>
      </c>
      <c r="I52">
        <v>276.16199999999998</v>
      </c>
    </row>
    <row r="53" spans="1:9" x14ac:dyDescent="0.25">
      <c r="A53" s="4">
        <v>2015</v>
      </c>
      <c r="B53">
        <v>294150</v>
      </c>
      <c r="C53">
        <f t="shared" si="0"/>
        <v>3.7310895801461838E-2</v>
      </c>
      <c r="D53">
        <f t="shared" si="1"/>
        <v>3.7717807797728924E-2</v>
      </c>
      <c r="I53">
        <v>286.03199999999998</v>
      </c>
    </row>
    <row r="54" spans="1:9" x14ac:dyDescent="0.25">
      <c r="A54" s="4">
        <v>2016</v>
      </c>
      <c r="B54">
        <v>305125</v>
      </c>
      <c r="C54">
        <f t="shared" si="0"/>
        <v>5.6698074559606716E-2</v>
      </c>
      <c r="D54">
        <f t="shared" si="1"/>
        <v>3.8144265642029454E-2</v>
      </c>
      <c r="I54">
        <v>296.82049999999998</v>
      </c>
    </row>
    <row r="55" spans="1:9" x14ac:dyDescent="0.25">
      <c r="A55" s="4">
        <v>2017</v>
      </c>
      <c r="B55">
        <v>322425</v>
      </c>
      <c r="I55">
        <v>308.14249999999998</v>
      </c>
    </row>
    <row r="58" spans="1:9" x14ac:dyDescent="0.25">
      <c r="B58" t="s">
        <v>166</v>
      </c>
    </row>
    <row r="59" spans="1:9" x14ac:dyDescent="0.25">
      <c r="B59">
        <v>1963</v>
      </c>
      <c r="C59">
        <f>AVERAGE(C1:C54)</f>
        <v>5.6013976251979999E-2</v>
      </c>
    </row>
    <row r="60" spans="1:9" x14ac:dyDescent="0.25">
      <c r="B60">
        <v>1980</v>
      </c>
      <c r="C60">
        <f>AVERAGE(C18:C54)</f>
        <v>4.5199112742291596E-2</v>
      </c>
    </row>
    <row r="61" spans="1:9" x14ac:dyDescent="0.25">
      <c r="B61">
        <v>1995</v>
      </c>
      <c r="C61">
        <f>AVERAGE(C33:C54)</f>
        <v>4.1835458479858846E-2</v>
      </c>
    </row>
    <row r="62" spans="1:9" x14ac:dyDescent="0.25">
      <c r="B62">
        <v>2008</v>
      </c>
      <c r="C62">
        <f>AVERAGE(C46:C54)</f>
        <v>3.9419140422119178E-2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workbookViewId="0">
      <selection activeCell="Q5" sqref="Q5"/>
    </sheetView>
  </sheetViews>
  <sheetFormatPr defaultRowHeight="15" x14ac:dyDescent="0.25"/>
  <cols>
    <col min="1" max="1" width="7.7109375" bestFit="1" customWidth="1"/>
    <col min="2" max="3" width="12.85546875" bestFit="1" customWidth="1"/>
    <col min="4" max="4" width="35" bestFit="1" customWidth="1"/>
    <col min="5" max="5" width="10.28515625" bestFit="1" customWidth="1"/>
    <col min="6" max="6" width="20" bestFit="1" customWidth="1"/>
    <col min="7" max="7" width="15.7109375" bestFit="1" customWidth="1"/>
    <col min="8" max="8" width="11.5703125" bestFit="1" customWidth="1"/>
    <col min="9" max="9" width="15.140625" bestFit="1" customWidth="1"/>
    <col min="10" max="10" width="24.42578125" bestFit="1" customWidth="1"/>
    <col min="11" max="11" width="11" bestFit="1" customWidth="1"/>
    <col min="12" max="12" width="11.140625" bestFit="1" customWidth="1"/>
    <col min="13" max="13" width="16.28515625" bestFit="1" customWidth="1"/>
    <col min="14" max="14" width="10.5703125" bestFit="1" customWidth="1"/>
    <col min="15" max="15" width="12.7109375" bestFit="1" customWidth="1"/>
    <col min="16" max="16" width="11.5703125" bestFit="1" customWidth="1"/>
    <col min="17" max="17" width="11.42578125" bestFit="1" customWidth="1"/>
    <col min="18" max="18" width="23.28515625" bestFit="1" customWidth="1"/>
    <col min="19" max="19" width="13.28515625" bestFit="1" customWidth="1"/>
    <col min="20" max="20" width="12.42578125" bestFit="1" customWidth="1"/>
    <col min="21" max="21" width="9.7109375" bestFit="1" customWidth="1"/>
    <col min="22" max="22" width="13.85546875" bestFit="1" customWidth="1"/>
    <col min="23" max="23" width="11" bestFit="1" customWidth="1"/>
    <col min="24" max="24" width="13.7109375" bestFit="1" customWidth="1"/>
    <col min="25" max="25" width="12.140625" bestFit="1" customWidth="1"/>
    <col min="26" max="26" width="12.85546875" bestFit="1" customWidth="1"/>
    <col min="27" max="27" width="15" bestFit="1" customWidth="1"/>
    <col min="28" max="98" width="7.7109375" bestFit="1" customWidth="1"/>
  </cols>
  <sheetData>
    <row r="1" spans="1:27" x14ac:dyDescent="0.25">
      <c r="A1" t="s">
        <v>145</v>
      </c>
      <c r="B1" t="s">
        <v>0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</row>
    <row r="2" spans="1:27" x14ac:dyDescent="0.25">
      <c r="A2" t="s">
        <v>17</v>
      </c>
      <c r="B2">
        <v>1254</v>
      </c>
      <c r="C2">
        <v>2018</v>
      </c>
      <c r="D2">
        <v>2191</v>
      </c>
      <c r="E2">
        <v>1499</v>
      </c>
      <c r="F2">
        <v>1295</v>
      </c>
      <c r="G2">
        <v>1487</v>
      </c>
      <c r="H2">
        <v>1329</v>
      </c>
      <c r="I2">
        <v>1992</v>
      </c>
      <c r="J2">
        <v>1563</v>
      </c>
      <c r="K2">
        <v>1174</v>
      </c>
      <c r="L2">
        <v>1840</v>
      </c>
      <c r="M2">
        <v>2372</v>
      </c>
      <c r="N2">
        <v>1090</v>
      </c>
      <c r="O2">
        <v>1549</v>
      </c>
      <c r="P2">
        <v>1129</v>
      </c>
      <c r="Q2">
        <v>1562</v>
      </c>
      <c r="R2">
        <v>1392</v>
      </c>
      <c r="S2">
        <v>2028</v>
      </c>
      <c r="T2">
        <v>1068</v>
      </c>
      <c r="U2">
        <v>1152</v>
      </c>
      <c r="V2">
        <v>1618</v>
      </c>
      <c r="W2">
        <v>1447</v>
      </c>
      <c r="X2">
        <v>961</v>
      </c>
      <c r="Y2">
        <v>1349</v>
      </c>
      <c r="Z2">
        <v>1052</v>
      </c>
      <c r="AA2">
        <v>1426</v>
      </c>
    </row>
    <row r="3" spans="1:27" x14ac:dyDescent="0.25">
      <c r="A3" t="s">
        <v>18</v>
      </c>
      <c r="B3">
        <v>1248</v>
      </c>
      <c r="C3">
        <v>2007</v>
      </c>
      <c r="D3">
        <v>2184</v>
      </c>
      <c r="E3">
        <v>1493</v>
      </c>
      <c r="F3">
        <v>1291</v>
      </c>
      <c r="G3">
        <v>1487</v>
      </c>
      <c r="H3">
        <v>1327</v>
      </c>
      <c r="I3">
        <v>1992</v>
      </c>
      <c r="J3">
        <v>1564</v>
      </c>
      <c r="K3">
        <v>1169</v>
      </c>
      <c r="L3">
        <v>1834</v>
      </c>
      <c r="M3">
        <v>2368</v>
      </c>
      <c r="N3">
        <v>1071</v>
      </c>
      <c r="O3">
        <v>1540</v>
      </c>
      <c r="P3">
        <v>1124</v>
      </c>
      <c r="Q3">
        <v>1555</v>
      </c>
      <c r="R3">
        <v>1387</v>
      </c>
      <c r="S3">
        <v>2026</v>
      </c>
      <c r="T3">
        <v>1067</v>
      </c>
      <c r="U3">
        <v>1150</v>
      </c>
      <c r="V3">
        <v>1614</v>
      </c>
      <c r="W3">
        <v>1441</v>
      </c>
      <c r="X3">
        <v>935</v>
      </c>
      <c r="Y3">
        <v>1351</v>
      </c>
      <c r="Z3">
        <v>1049</v>
      </c>
      <c r="AA3">
        <v>1422</v>
      </c>
    </row>
    <row r="4" spans="1:27" x14ac:dyDescent="0.25">
      <c r="A4" t="s">
        <v>19</v>
      </c>
      <c r="B4">
        <v>1243</v>
      </c>
      <c r="C4">
        <v>1995</v>
      </c>
      <c r="D4">
        <v>2173</v>
      </c>
      <c r="E4">
        <v>1486</v>
      </c>
      <c r="F4">
        <v>1289</v>
      </c>
      <c r="G4">
        <v>1485</v>
      </c>
      <c r="H4">
        <v>1326</v>
      </c>
      <c r="I4">
        <v>1988</v>
      </c>
      <c r="J4">
        <v>1563</v>
      </c>
      <c r="K4">
        <v>1163</v>
      </c>
      <c r="L4">
        <v>1831</v>
      </c>
      <c r="M4">
        <v>2359</v>
      </c>
      <c r="N4">
        <v>1055</v>
      </c>
      <c r="O4">
        <v>1534</v>
      </c>
      <c r="P4">
        <v>1123</v>
      </c>
      <c r="Q4">
        <v>1553</v>
      </c>
      <c r="R4">
        <v>1381</v>
      </c>
      <c r="S4">
        <v>2026</v>
      </c>
      <c r="T4">
        <v>1069</v>
      </c>
      <c r="U4">
        <v>1149</v>
      </c>
      <c r="V4">
        <v>1610</v>
      </c>
      <c r="W4">
        <v>1436</v>
      </c>
      <c r="X4">
        <v>918</v>
      </c>
      <c r="Y4">
        <v>1351</v>
      </c>
      <c r="Z4">
        <v>1052</v>
      </c>
      <c r="AA4">
        <v>1417</v>
      </c>
    </row>
    <row r="5" spans="1:27" x14ac:dyDescent="0.25">
      <c r="A5" t="s">
        <v>20</v>
      </c>
      <c r="B5">
        <v>1240</v>
      </c>
      <c r="C5">
        <v>1979</v>
      </c>
      <c r="D5">
        <v>2170</v>
      </c>
      <c r="E5">
        <v>1484</v>
      </c>
      <c r="F5">
        <v>1288</v>
      </c>
      <c r="G5">
        <v>1481</v>
      </c>
      <c r="H5">
        <v>1327</v>
      </c>
      <c r="I5">
        <v>1980</v>
      </c>
      <c r="J5">
        <v>1564</v>
      </c>
      <c r="K5">
        <v>1158</v>
      </c>
      <c r="L5">
        <v>1829</v>
      </c>
      <c r="M5">
        <v>2354</v>
      </c>
      <c r="N5">
        <v>1044</v>
      </c>
      <c r="O5">
        <v>1528</v>
      </c>
      <c r="P5">
        <v>1123</v>
      </c>
      <c r="Q5">
        <v>1554</v>
      </c>
      <c r="R5">
        <v>1375</v>
      </c>
      <c r="S5">
        <v>2022</v>
      </c>
      <c r="T5">
        <v>1070</v>
      </c>
      <c r="U5">
        <v>1147</v>
      </c>
      <c r="V5">
        <v>1612</v>
      </c>
      <c r="W5">
        <v>1435</v>
      </c>
      <c r="X5">
        <v>909</v>
      </c>
      <c r="Y5">
        <v>1346</v>
      </c>
      <c r="Z5">
        <v>1057</v>
      </c>
      <c r="AA5">
        <v>1413</v>
      </c>
    </row>
    <row r="6" spans="1:27" x14ac:dyDescent="0.25">
      <c r="A6" t="s">
        <v>21</v>
      </c>
      <c r="B6">
        <v>1238</v>
      </c>
      <c r="C6">
        <v>1970</v>
      </c>
      <c r="D6">
        <v>2171</v>
      </c>
      <c r="E6">
        <v>1483</v>
      </c>
      <c r="F6">
        <v>1290</v>
      </c>
      <c r="G6">
        <v>1477</v>
      </c>
      <c r="H6">
        <v>1329</v>
      </c>
      <c r="I6">
        <v>1975</v>
      </c>
      <c r="J6">
        <v>1566</v>
      </c>
      <c r="K6">
        <v>1154</v>
      </c>
      <c r="L6">
        <v>1830</v>
      </c>
      <c r="M6">
        <v>2355</v>
      </c>
      <c r="N6">
        <v>1034</v>
      </c>
      <c r="O6">
        <v>1524</v>
      </c>
      <c r="P6">
        <v>1124</v>
      </c>
      <c r="Q6">
        <v>1556</v>
      </c>
      <c r="R6">
        <v>1373</v>
      </c>
      <c r="S6">
        <v>2014</v>
      </c>
      <c r="T6">
        <v>1067</v>
      </c>
      <c r="U6">
        <v>1145</v>
      </c>
      <c r="V6">
        <v>1615</v>
      </c>
      <c r="W6">
        <v>1439</v>
      </c>
      <c r="X6">
        <v>926</v>
      </c>
      <c r="Y6">
        <v>1346</v>
      </c>
      <c r="Z6">
        <v>1064</v>
      </c>
      <c r="AA6">
        <v>1413</v>
      </c>
    </row>
    <row r="7" spans="1:27" x14ac:dyDescent="0.25">
      <c r="A7" t="s">
        <v>22</v>
      </c>
      <c r="B7">
        <v>1237</v>
      </c>
      <c r="C7">
        <v>1968</v>
      </c>
      <c r="D7">
        <v>2178</v>
      </c>
      <c r="E7">
        <v>1486</v>
      </c>
      <c r="F7">
        <v>1292</v>
      </c>
      <c r="G7">
        <v>1475</v>
      </c>
      <c r="H7">
        <v>1329</v>
      </c>
      <c r="I7">
        <v>1974</v>
      </c>
      <c r="J7">
        <v>1570</v>
      </c>
      <c r="K7">
        <v>1151</v>
      </c>
      <c r="L7">
        <v>1836</v>
      </c>
      <c r="M7">
        <v>2366</v>
      </c>
      <c r="N7">
        <v>1029</v>
      </c>
      <c r="O7">
        <v>1522</v>
      </c>
      <c r="P7">
        <v>1128</v>
      </c>
      <c r="Q7">
        <v>1557</v>
      </c>
      <c r="R7">
        <v>1372</v>
      </c>
      <c r="S7">
        <v>2004</v>
      </c>
      <c r="T7">
        <v>1064</v>
      </c>
      <c r="U7">
        <v>1147</v>
      </c>
      <c r="V7">
        <v>1617</v>
      </c>
      <c r="W7">
        <v>1446</v>
      </c>
      <c r="X7">
        <v>944</v>
      </c>
      <c r="Y7">
        <v>1349</v>
      </c>
      <c r="Z7">
        <v>1068</v>
      </c>
      <c r="AA7">
        <v>1417</v>
      </c>
    </row>
    <row r="8" spans="1:27" x14ac:dyDescent="0.25">
      <c r="A8" t="s">
        <v>23</v>
      </c>
      <c r="B8">
        <v>1241</v>
      </c>
      <c r="C8">
        <v>1977</v>
      </c>
      <c r="D8">
        <v>2183</v>
      </c>
      <c r="E8">
        <v>1490</v>
      </c>
      <c r="F8">
        <v>1294</v>
      </c>
      <c r="G8">
        <v>1473</v>
      </c>
      <c r="H8">
        <v>1332</v>
      </c>
      <c r="I8">
        <v>1981</v>
      </c>
      <c r="J8">
        <v>1571</v>
      </c>
      <c r="K8">
        <v>1151</v>
      </c>
      <c r="L8">
        <v>1855</v>
      </c>
      <c r="M8">
        <v>2381</v>
      </c>
      <c r="N8">
        <v>1032</v>
      </c>
      <c r="O8">
        <v>1522</v>
      </c>
      <c r="P8">
        <v>1133</v>
      </c>
      <c r="Q8">
        <v>1560</v>
      </c>
      <c r="R8">
        <v>1375</v>
      </c>
      <c r="S8">
        <v>1997</v>
      </c>
      <c r="T8">
        <v>1066</v>
      </c>
      <c r="U8">
        <v>1151</v>
      </c>
      <c r="V8">
        <v>1619</v>
      </c>
      <c r="W8">
        <v>1455</v>
      </c>
      <c r="X8">
        <v>959</v>
      </c>
      <c r="Y8">
        <v>1360</v>
      </c>
      <c r="Z8">
        <v>1076</v>
      </c>
      <c r="AA8">
        <v>1426</v>
      </c>
    </row>
    <row r="9" spans="1:27" x14ac:dyDescent="0.25">
      <c r="A9" t="s">
        <v>24</v>
      </c>
      <c r="B9">
        <v>1247</v>
      </c>
      <c r="C9">
        <v>1989</v>
      </c>
      <c r="D9">
        <v>2189</v>
      </c>
      <c r="E9">
        <v>1494</v>
      </c>
      <c r="F9">
        <v>1301</v>
      </c>
      <c r="G9">
        <v>1474</v>
      </c>
      <c r="H9">
        <v>1334</v>
      </c>
      <c r="I9">
        <v>1993</v>
      </c>
      <c r="J9">
        <v>1572</v>
      </c>
      <c r="K9">
        <v>1153</v>
      </c>
      <c r="L9">
        <v>1880</v>
      </c>
      <c r="M9">
        <v>2400</v>
      </c>
      <c r="N9">
        <v>1043</v>
      </c>
      <c r="O9">
        <v>1524</v>
      </c>
      <c r="P9">
        <v>1140</v>
      </c>
      <c r="Q9">
        <v>1567</v>
      </c>
      <c r="R9">
        <v>1380</v>
      </c>
      <c r="S9">
        <v>1999</v>
      </c>
      <c r="T9">
        <v>1072</v>
      </c>
      <c r="U9">
        <v>1158</v>
      </c>
      <c r="V9">
        <v>1623</v>
      </c>
      <c r="W9">
        <v>1465</v>
      </c>
      <c r="X9">
        <v>964</v>
      </c>
      <c r="Y9">
        <v>1371</v>
      </c>
      <c r="Z9">
        <v>1085</v>
      </c>
      <c r="AA9">
        <v>1438</v>
      </c>
    </row>
    <row r="10" spans="1:27" x14ac:dyDescent="0.25">
      <c r="A10" t="s">
        <v>25</v>
      </c>
      <c r="B10">
        <v>1255</v>
      </c>
      <c r="C10">
        <v>2007</v>
      </c>
      <c r="D10">
        <v>2194</v>
      </c>
      <c r="E10">
        <v>1499</v>
      </c>
      <c r="F10">
        <v>1311</v>
      </c>
      <c r="G10">
        <v>1477</v>
      </c>
      <c r="H10">
        <v>1340</v>
      </c>
      <c r="I10">
        <v>2007</v>
      </c>
      <c r="J10">
        <v>1576</v>
      </c>
      <c r="K10">
        <v>1156</v>
      </c>
      <c r="L10">
        <v>1913</v>
      </c>
      <c r="M10">
        <v>2414</v>
      </c>
      <c r="N10">
        <v>1058</v>
      </c>
      <c r="O10">
        <v>1526</v>
      </c>
      <c r="P10">
        <v>1146</v>
      </c>
      <c r="Q10">
        <v>1580</v>
      </c>
      <c r="R10">
        <v>1386</v>
      </c>
      <c r="S10">
        <v>2011</v>
      </c>
      <c r="T10">
        <v>1081</v>
      </c>
      <c r="U10">
        <v>1165</v>
      </c>
      <c r="V10">
        <v>1629</v>
      </c>
      <c r="W10">
        <v>1474</v>
      </c>
      <c r="X10">
        <v>969</v>
      </c>
      <c r="Y10">
        <v>1381</v>
      </c>
      <c r="Z10">
        <v>1094</v>
      </c>
      <c r="AA10">
        <v>1448</v>
      </c>
    </row>
    <row r="11" spans="1:27" x14ac:dyDescent="0.25">
      <c r="A11" t="s">
        <v>26</v>
      </c>
      <c r="B11">
        <v>1261</v>
      </c>
      <c r="C11">
        <v>2018</v>
      </c>
      <c r="D11">
        <v>2198</v>
      </c>
      <c r="E11">
        <v>1504</v>
      </c>
      <c r="F11">
        <v>1323</v>
      </c>
      <c r="G11">
        <v>1481</v>
      </c>
      <c r="H11">
        <v>1349</v>
      </c>
      <c r="I11">
        <v>2015</v>
      </c>
      <c r="J11">
        <v>1581</v>
      </c>
      <c r="K11">
        <v>1159</v>
      </c>
      <c r="L11">
        <v>1936</v>
      </c>
      <c r="M11">
        <v>2421</v>
      </c>
      <c r="N11">
        <v>1069</v>
      </c>
      <c r="O11">
        <v>1528</v>
      </c>
      <c r="P11">
        <v>1154</v>
      </c>
      <c r="Q11">
        <v>1592</v>
      </c>
      <c r="R11">
        <v>1390</v>
      </c>
      <c r="S11">
        <v>2030</v>
      </c>
      <c r="T11">
        <v>1090</v>
      </c>
      <c r="U11">
        <v>1170</v>
      </c>
      <c r="V11">
        <v>1634</v>
      </c>
      <c r="W11">
        <v>1482</v>
      </c>
      <c r="X11">
        <v>973</v>
      </c>
      <c r="Y11">
        <v>1388</v>
      </c>
      <c r="Z11">
        <v>1100</v>
      </c>
      <c r="AA11">
        <v>1452</v>
      </c>
    </row>
    <row r="12" spans="1:27" x14ac:dyDescent="0.25">
      <c r="A12" t="s">
        <v>27</v>
      </c>
      <c r="B12">
        <v>1264</v>
      </c>
      <c r="C12">
        <v>2023</v>
      </c>
      <c r="D12">
        <v>2202</v>
      </c>
      <c r="E12">
        <v>1512</v>
      </c>
      <c r="F12">
        <v>1330</v>
      </c>
      <c r="G12">
        <v>1484</v>
      </c>
      <c r="H12">
        <v>1357</v>
      </c>
      <c r="I12">
        <v>2016</v>
      </c>
      <c r="J12">
        <v>1586</v>
      </c>
      <c r="K12">
        <v>1157</v>
      </c>
      <c r="L12">
        <v>1952</v>
      </c>
      <c r="M12">
        <v>2419</v>
      </c>
      <c r="N12">
        <v>1079</v>
      </c>
      <c r="O12">
        <v>1529</v>
      </c>
      <c r="P12">
        <v>1158</v>
      </c>
      <c r="Q12">
        <v>1600</v>
      </c>
      <c r="R12">
        <v>1393</v>
      </c>
      <c r="S12">
        <v>2049</v>
      </c>
      <c r="T12">
        <v>1096</v>
      </c>
      <c r="U12">
        <v>1172</v>
      </c>
      <c r="V12">
        <v>1636</v>
      </c>
      <c r="W12">
        <v>1487</v>
      </c>
      <c r="X12">
        <v>977</v>
      </c>
      <c r="Y12">
        <v>1388</v>
      </c>
      <c r="Z12">
        <v>1105</v>
      </c>
      <c r="AA12">
        <v>1448</v>
      </c>
    </row>
    <row r="13" spans="1:27" x14ac:dyDescent="0.25">
      <c r="A13" t="s">
        <v>28</v>
      </c>
      <c r="B13">
        <v>1264</v>
      </c>
      <c r="C13">
        <v>2013</v>
      </c>
      <c r="D13">
        <v>2202</v>
      </c>
      <c r="E13">
        <v>1521</v>
      </c>
      <c r="F13">
        <v>1331</v>
      </c>
      <c r="G13">
        <v>1483</v>
      </c>
      <c r="H13">
        <v>1359</v>
      </c>
      <c r="I13">
        <v>2009</v>
      </c>
      <c r="J13">
        <v>1590</v>
      </c>
      <c r="K13">
        <v>1153</v>
      </c>
      <c r="L13">
        <v>1947</v>
      </c>
      <c r="M13">
        <v>2412</v>
      </c>
      <c r="N13">
        <v>1082</v>
      </c>
      <c r="O13">
        <v>1531</v>
      </c>
      <c r="P13">
        <v>1160</v>
      </c>
      <c r="Q13">
        <v>1600</v>
      </c>
      <c r="R13">
        <v>1394</v>
      </c>
      <c r="S13">
        <v>2059</v>
      </c>
      <c r="T13">
        <v>1096</v>
      </c>
      <c r="U13">
        <v>1173</v>
      </c>
      <c r="V13">
        <v>1637</v>
      </c>
      <c r="W13">
        <v>1490</v>
      </c>
      <c r="X13">
        <v>978</v>
      </c>
      <c r="Y13">
        <v>1382</v>
      </c>
      <c r="Z13">
        <v>1107</v>
      </c>
      <c r="AA13">
        <v>1445</v>
      </c>
    </row>
    <row r="14" spans="1:27" x14ac:dyDescent="0.25">
      <c r="A14" t="s">
        <v>29</v>
      </c>
      <c r="B14">
        <v>1262</v>
      </c>
      <c r="C14">
        <v>2004</v>
      </c>
      <c r="D14">
        <v>2200</v>
      </c>
      <c r="E14">
        <v>1524</v>
      </c>
      <c r="F14">
        <v>1327</v>
      </c>
      <c r="G14">
        <v>1477</v>
      </c>
      <c r="H14">
        <v>1357</v>
      </c>
      <c r="I14">
        <v>2003</v>
      </c>
      <c r="J14">
        <v>1597</v>
      </c>
      <c r="K14">
        <v>1148</v>
      </c>
      <c r="L14">
        <v>1934</v>
      </c>
      <c r="M14">
        <v>2400</v>
      </c>
      <c r="N14">
        <v>1086</v>
      </c>
      <c r="O14">
        <v>1531</v>
      </c>
      <c r="P14">
        <v>1159</v>
      </c>
      <c r="Q14">
        <v>1596</v>
      </c>
      <c r="R14">
        <v>1395</v>
      </c>
      <c r="S14">
        <v>2057</v>
      </c>
      <c r="T14">
        <v>1090</v>
      </c>
      <c r="U14">
        <v>1173</v>
      </c>
      <c r="V14">
        <v>1636</v>
      </c>
      <c r="W14">
        <v>1493</v>
      </c>
      <c r="X14">
        <v>976</v>
      </c>
      <c r="Y14">
        <v>1372</v>
      </c>
      <c r="Z14">
        <v>1108</v>
      </c>
      <c r="AA14">
        <v>1444</v>
      </c>
    </row>
    <row r="15" spans="1:27" x14ac:dyDescent="0.25">
      <c r="A15" t="s">
        <v>30</v>
      </c>
      <c r="B15">
        <v>1260</v>
      </c>
      <c r="C15">
        <v>1997</v>
      </c>
      <c r="D15">
        <v>2197</v>
      </c>
      <c r="E15">
        <v>1523</v>
      </c>
      <c r="F15">
        <v>1324</v>
      </c>
      <c r="G15">
        <v>1470</v>
      </c>
      <c r="H15">
        <v>1350</v>
      </c>
      <c r="I15">
        <v>1999</v>
      </c>
      <c r="J15">
        <v>1603</v>
      </c>
      <c r="K15">
        <v>1145</v>
      </c>
      <c r="L15">
        <v>1918</v>
      </c>
      <c r="M15">
        <v>2391</v>
      </c>
      <c r="N15">
        <v>1085</v>
      </c>
      <c r="O15">
        <v>1534</v>
      </c>
      <c r="P15">
        <v>1160</v>
      </c>
      <c r="Q15">
        <v>1592</v>
      </c>
      <c r="R15">
        <v>1396</v>
      </c>
      <c r="S15">
        <v>2045</v>
      </c>
      <c r="T15">
        <v>1078</v>
      </c>
      <c r="U15">
        <v>1172</v>
      </c>
      <c r="V15">
        <v>1631</v>
      </c>
      <c r="W15">
        <v>1496</v>
      </c>
      <c r="X15">
        <v>968</v>
      </c>
      <c r="Y15">
        <v>1370</v>
      </c>
      <c r="Z15">
        <v>1107</v>
      </c>
      <c r="AA15">
        <v>1446</v>
      </c>
    </row>
    <row r="16" spans="1:27" x14ac:dyDescent="0.25">
      <c r="A16" t="s">
        <v>31</v>
      </c>
      <c r="B16">
        <v>1258</v>
      </c>
      <c r="C16">
        <v>1999</v>
      </c>
      <c r="D16">
        <v>2195</v>
      </c>
      <c r="E16">
        <v>1515</v>
      </c>
      <c r="F16">
        <v>1322</v>
      </c>
      <c r="G16">
        <v>1466</v>
      </c>
      <c r="H16">
        <v>1350</v>
      </c>
      <c r="I16">
        <v>2000</v>
      </c>
      <c r="J16">
        <v>1608</v>
      </c>
      <c r="K16">
        <v>1143</v>
      </c>
      <c r="L16">
        <v>1906</v>
      </c>
      <c r="M16">
        <v>2387</v>
      </c>
      <c r="N16">
        <v>1079</v>
      </c>
      <c r="O16">
        <v>1541</v>
      </c>
      <c r="P16">
        <v>1156</v>
      </c>
      <c r="Q16">
        <v>1588</v>
      </c>
      <c r="R16">
        <v>1398</v>
      </c>
      <c r="S16">
        <v>2031</v>
      </c>
      <c r="T16">
        <v>1066</v>
      </c>
      <c r="U16">
        <v>1171</v>
      </c>
      <c r="V16">
        <v>1623</v>
      </c>
      <c r="W16">
        <v>1500</v>
      </c>
      <c r="X16">
        <v>960</v>
      </c>
      <c r="Y16">
        <v>1374</v>
      </c>
      <c r="Z16">
        <v>1105</v>
      </c>
      <c r="AA16">
        <v>1446</v>
      </c>
    </row>
    <row r="17" spans="1:27" x14ac:dyDescent="0.25">
      <c r="A17" t="s">
        <v>32</v>
      </c>
      <c r="B17">
        <v>1257</v>
      </c>
      <c r="C17">
        <v>2002</v>
      </c>
      <c r="D17">
        <v>2195</v>
      </c>
      <c r="E17">
        <v>1510</v>
      </c>
      <c r="F17">
        <v>1322</v>
      </c>
      <c r="G17">
        <v>1468</v>
      </c>
      <c r="H17">
        <v>1351</v>
      </c>
      <c r="I17">
        <v>2002</v>
      </c>
      <c r="J17">
        <v>1611</v>
      </c>
      <c r="K17">
        <v>1142</v>
      </c>
      <c r="L17">
        <v>1900</v>
      </c>
      <c r="M17">
        <v>2392</v>
      </c>
      <c r="N17">
        <v>1069</v>
      </c>
      <c r="O17">
        <v>1547</v>
      </c>
      <c r="P17">
        <v>1152</v>
      </c>
      <c r="Q17">
        <v>1587</v>
      </c>
      <c r="R17">
        <v>1400</v>
      </c>
      <c r="S17">
        <v>2028</v>
      </c>
      <c r="T17">
        <v>1057</v>
      </c>
      <c r="U17">
        <v>1171</v>
      </c>
      <c r="V17">
        <v>1618</v>
      </c>
      <c r="W17">
        <v>1504</v>
      </c>
      <c r="X17">
        <v>953</v>
      </c>
      <c r="Y17">
        <v>1382</v>
      </c>
      <c r="Z17">
        <v>1103</v>
      </c>
      <c r="AA17">
        <v>1445</v>
      </c>
    </row>
    <row r="18" spans="1:27" x14ac:dyDescent="0.25">
      <c r="A18" t="s">
        <v>33</v>
      </c>
      <c r="B18">
        <v>1256</v>
      </c>
      <c r="C18">
        <v>2007</v>
      </c>
      <c r="D18">
        <v>2197</v>
      </c>
      <c r="E18">
        <v>1509</v>
      </c>
      <c r="F18">
        <v>1326</v>
      </c>
      <c r="G18">
        <v>1474</v>
      </c>
      <c r="H18">
        <v>1359</v>
      </c>
      <c r="I18">
        <v>2005</v>
      </c>
      <c r="J18">
        <v>1612</v>
      </c>
      <c r="K18">
        <v>1142</v>
      </c>
      <c r="L18">
        <v>1900</v>
      </c>
      <c r="M18">
        <v>2402</v>
      </c>
      <c r="N18">
        <v>1061</v>
      </c>
      <c r="O18">
        <v>1552</v>
      </c>
      <c r="P18">
        <v>1152</v>
      </c>
      <c r="Q18">
        <v>1588</v>
      </c>
      <c r="R18">
        <v>1403</v>
      </c>
      <c r="S18">
        <v>2034</v>
      </c>
      <c r="T18">
        <v>1051</v>
      </c>
      <c r="U18">
        <v>1174</v>
      </c>
      <c r="V18">
        <v>1619</v>
      </c>
      <c r="W18">
        <v>1512</v>
      </c>
      <c r="X18">
        <v>952</v>
      </c>
      <c r="Y18">
        <v>1388</v>
      </c>
      <c r="Z18">
        <v>1102</v>
      </c>
      <c r="AA18">
        <v>1445</v>
      </c>
    </row>
    <row r="19" spans="1:27" x14ac:dyDescent="0.25">
      <c r="A19" t="s">
        <v>34</v>
      </c>
      <c r="B19">
        <v>1257</v>
      </c>
      <c r="C19">
        <v>2022</v>
      </c>
      <c r="D19">
        <v>2202</v>
      </c>
      <c r="E19">
        <v>1520</v>
      </c>
      <c r="F19">
        <v>1333</v>
      </c>
      <c r="G19">
        <v>1479</v>
      </c>
      <c r="H19">
        <v>1365</v>
      </c>
      <c r="I19">
        <v>2009</v>
      </c>
      <c r="J19">
        <v>1615</v>
      </c>
      <c r="K19">
        <v>1145</v>
      </c>
      <c r="L19">
        <v>1907</v>
      </c>
      <c r="M19">
        <v>2415</v>
      </c>
      <c r="N19">
        <v>1059</v>
      </c>
      <c r="O19">
        <v>1552</v>
      </c>
      <c r="P19">
        <v>1157</v>
      </c>
      <c r="Q19">
        <v>1597</v>
      </c>
      <c r="R19">
        <v>1407</v>
      </c>
      <c r="S19">
        <v>2054</v>
      </c>
      <c r="T19">
        <v>1049</v>
      </c>
      <c r="U19">
        <v>1179</v>
      </c>
      <c r="V19">
        <v>1624</v>
      </c>
      <c r="W19">
        <v>1521</v>
      </c>
      <c r="X19">
        <v>958</v>
      </c>
      <c r="Y19">
        <v>1396</v>
      </c>
      <c r="Z19">
        <v>1102</v>
      </c>
      <c r="AA19">
        <v>1448</v>
      </c>
    </row>
    <row r="20" spans="1:27" x14ac:dyDescent="0.25">
      <c r="A20" t="s">
        <v>35</v>
      </c>
      <c r="B20">
        <v>1263</v>
      </c>
      <c r="C20">
        <v>2049</v>
      </c>
      <c r="D20">
        <v>2208</v>
      </c>
      <c r="E20">
        <v>1534</v>
      </c>
      <c r="F20">
        <v>1342</v>
      </c>
      <c r="G20">
        <v>1484</v>
      </c>
      <c r="H20">
        <v>1376</v>
      </c>
      <c r="I20">
        <v>2017</v>
      </c>
      <c r="J20">
        <v>1618</v>
      </c>
      <c r="K20">
        <v>1150</v>
      </c>
      <c r="L20">
        <v>1920</v>
      </c>
      <c r="M20">
        <v>2426</v>
      </c>
      <c r="N20">
        <v>1066</v>
      </c>
      <c r="O20">
        <v>1558</v>
      </c>
      <c r="P20">
        <v>1164</v>
      </c>
      <c r="Q20">
        <v>1610</v>
      </c>
      <c r="R20">
        <v>1414</v>
      </c>
      <c r="S20">
        <v>2073</v>
      </c>
      <c r="T20">
        <v>1053</v>
      </c>
      <c r="U20">
        <v>1186</v>
      </c>
      <c r="V20">
        <v>1633</v>
      </c>
      <c r="W20">
        <v>1534</v>
      </c>
      <c r="X20">
        <v>966</v>
      </c>
      <c r="Y20">
        <v>1407</v>
      </c>
      <c r="Z20">
        <v>1108</v>
      </c>
      <c r="AA20">
        <v>1452</v>
      </c>
    </row>
    <row r="21" spans="1:27" x14ac:dyDescent="0.25">
      <c r="A21" t="s">
        <v>36</v>
      </c>
      <c r="B21">
        <v>1272</v>
      </c>
      <c r="C21">
        <v>2088</v>
      </c>
      <c r="D21">
        <v>2216</v>
      </c>
      <c r="E21">
        <v>1548</v>
      </c>
      <c r="F21">
        <v>1353</v>
      </c>
      <c r="G21">
        <v>1488</v>
      </c>
      <c r="H21">
        <v>1387</v>
      </c>
      <c r="I21">
        <v>2027</v>
      </c>
      <c r="J21">
        <v>1626</v>
      </c>
      <c r="K21">
        <v>1157</v>
      </c>
      <c r="L21">
        <v>1940</v>
      </c>
      <c r="M21">
        <v>2439</v>
      </c>
      <c r="N21">
        <v>1078</v>
      </c>
      <c r="O21">
        <v>1564</v>
      </c>
      <c r="P21">
        <v>1170</v>
      </c>
      <c r="Q21">
        <v>1626</v>
      </c>
      <c r="R21">
        <v>1424</v>
      </c>
      <c r="S21">
        <v>2090</v>
      </c>
      <c r="T21">
        <v>1064</v>
      </c>
      <c r="U21">
        <v>1193</v>
      </c>
      <c r="V21">
        <v>1646</v>
      </c>
      <c r="W21">
        <v>1547</v>
      </c>
      <c r="X21">
        <v>973</v>
      </c>
      <c r="Y21">
        <v>1421</v>
      </c>
      <c r="Z21">
        <v>1121</v>
      </c>
      <c r="AA21">
        <v>1456</v>
      </c>
    </row>
    <row r="22" spans="1:27" x14ac:dyDescent="0.25">
      <c r="A22" t="s">
        <v>37</v>
      </c>
      <c r="B22">
        <v>1282</v>
      </c>
      <c r="C22">
        <v>2126</v>
      </c>
      <c r="D22">
        <v>2226</v>
      </c>
      <c r="E22">
        <v>1557</v>
      </c>
      <c r="F22">
        <v>1364</v>
      </c>
      <c r="G22">
        <v>1494</v>
      </c>
      <c r="H22">
        <v>1397</v>
      </c>
      <c r="I22">
        <v>2041</v>
      </c>
      <c r="J22">
        <v>1633</v>
      </c>
      <c r="K22">
        <v>1164</v>
      </c>
      <c r="L22">
        <v>1971</v>
      </c>
      <c r="M22">
        <v>2453</v>
      </c>
      <c r="N22">
        <v>1092</v>
      </c>
      <c r="O22">
        <v>1572</v>
      </c>
      <c r="P22">
        <v>1174</v>
      </c>
      <c r="Q22">
        <v>1642</v>
      </c>
      <c r="R22">
        <v>1438</v>
      </c>
      <c r="S22">
        <v>2100</v>
      </c>
      <c r="T22">
        <v>1078</v>
      </c>
      <c r="U22">
        <v>1198</v>
      </c>
      <c r="V22">
        <v>1659</v>
      </c>
      <c r="W22">
        <v>1562</v>
      </c>
      <c r="X22">
        <v>975</v>
      </c>
      <c r="Y22">
        <v>1434</v>
      </c>
      <c r="Z22">
        <v>1137</v>
      </c>
      <c r="AA22">
        <v>1462</v>
      </c>
    </row>
    <row r="23" spans="1:27" x14ac:dyDescent="0.25">
      <c r="A23" t="s">
        <v>38</v>
      </c>
      <c r="B23">
        <v>1290</v>
      </c>
      <c r="C23">
        <v>2161</v>
      </c>
      <c r="D23">
        <v>2242</v>
      </c>
      <c r="E23">
        <v>1569</v>
      </c>
      <c r="F23">
        <v>1375</v>
      </c>
      <c r="G23">
        <v>1500</v>
      </c>
      <c r="H23">
        <v>1404</v>
      </c>
      <c r="I23">
        <v>2055</v>
      </c>
      <c r="J23">
        <v>1643</v>
      </c>
      <c r="K23">
        <v>1171</v>
      </c>
      <c r="L23">
        <v>2007</v>
      </c>
      <c r="M23">
        <v>2472</v>
      </c>
      <c r="N23">
        <v>1106</v>
      </c>
      <c r="O23">
        <v>1576</v>
      </c>
      <c r="P23">
        <v>1177</v>
      </c>
      <c r="Q23">
        <v>1659</v>
      </c>
      <c r="R23">
        <v>1450</v>
      </c>
      <c r="S23">
        <v>2111</v>
      </c>
      <c r="T23">
        <v>1092</v>
      </c>
      <c r="U23">
        <v>1204</v>
      </c>
      <c r="V23">
        <v>1674</v>
      </c>
      <c r="W23">
        <v>1578</v>
      </c>
      <c r="X23">
        <v>979</v>
      </c>
      <c r="Y23">
        <v>1446</v>
      </c>
      <c r="Z23">
        <v>1147</v>
      </c>
      <c r="AA23">
        <v>1468</v>
      </c>
    </row>
    <row r="24" spans="1:27" x14ac:dyDescent="0.25">
      <c r="A24" t="s">
        <v>39</v>
      </c>
      <c r="B24">
        <v>1296</v>
      </c>
      <c r="C24">
        <v>2187</v>
      </c>
      <c r="D24">
        <v>2259</v>
      </c>
      <c r="E24">
        <v>1580</v>
      </c>
      <c r="F24">
        <v>1382</v>
      </c>
      <c r="G24">
        <v>1505</v>
      </c>
      <c r="H24">
        <v>1409</v>
      </c>
      <c r="I24">
        <v>2067</v>
      </c>
      <c r="J24">
        <v>1654</v>
      </c>
      <c r="K24">
        <v>1178</v>
      </c>
      <c r="L24">
        <v>2033</v>
      </c>
      <c r="M24">
        <v>2492</v>
      </c>
      <c r="N24">
        <v>1119</v>
      </c>
      <c r="O24">
        <v>1580</v>
      </c>
      <c r="P24">
        <v>1177</v>
      </c>
      <c r="Q24">
        <v>1676</v>
      </c>
      <c r="R24">
        <v>1459</v>
      </c>
      <c r="S24">
        <v>2117</v>
      </c>
      <c r="T24">
        <v>1104</v>
      </c>
      <c r="U24">
        <v>1210</v>
      </c>
      <c r="V24">
        <v>1682</v>
      </c>
      <c r="W24">
        <v>1598</v>
      </c>
      <c r="X24">
        <v>986</v>
      </c>
      <c r="Y24">
        <v>1455</v>
      </c>
      <c r="Z24">
        <v>1150</v>
      </c>
      <c r="AA24">
        <v>1474</v>
      </c>
    </row>
    <row r="25" spans="1:27" x14ac:dyDescent="0.25">
      <c r="A25" t="s">
        <v>40</v>
      </c>
      <c r="B25">
        <v>1299</v>
      </c>
      <c r="C25">
        <v>2199</v>
      </c>
      <c r="D25">
        <v>2274</v>
      </c>
      <c r="E25">
        <v>1588</v>
      </c>
      <c r="F25">
        <v>1385</v>
      </c>
      <c r="G25">
        <v>1508</v>
      </c>
      <c r="H25">
        <v>1415</v>
      </c>
      <c r="I25">
        <v>2073</v>
      </c>
      <c r="J25">
        <v>1668</v>
      </c>
      <c r="K25">
        <v>1182</v>
      </c>
      <c r="L25">
        <v>2038</v>
      </c>
      <c r="M25">
        <v>2513</v>
      </c>
      <c r="N25">
        <v>1128</v>
      </c>
      <c r="O25">
        <v>1582</v>
      </c>
      <c r="P25">
        <v>1177</v>
      </c>
      <c r="Q25">
        <v>1694</v>
      </c>
      <c r="R25">
        <v>1463</v>
      </c>
      <c r="S25">
        <v>2123</v>
      </c>
      <c r="T25">
        <v>1108</v>
      </c>
      <c r="U25">
        <v>1215</v>
      </c>
      <c r="V25">
        <v>1684</v>
      </c>
      <c r="W25">
        <v>1617</v>
      </c>
      <c r="X25">
        <v>993</v>
      </c>
      <c r="Y25">
        <v>1462</v>
      </c>
      <c r="Z25">
        <v>1147</v>
      </c>
      <c r="AA25">
        <v>1477</v>
      </c>
    </row>
    <row r="26" spans="1:27" x14ac:dyDescent="0.25">
      <c r="A26" t="s">
        <v>41</v>
      </c>
      <c r="B26">
        <v>1300</v>
      </c>
      <c r="C26">
        <v>2192</v>
      </c>
      <c r="D26">
        <v>2281</v>
      </c>
      <c r="E26">
        <v>1588</v>
      </c>
      <c r="F26">
        <v>1385</v>
      </c>
      <c r="G26">
        <v>1509</v>
      </c>
      <c r="H26">
        <v>1420</v>
      </c>
      <c r="I26">
        <v>2073</v>
      </c>
      <c r="J26">
        <v>1679</v>
      </c>
      <c r="K26">
        <v>1185</v>
      </c>
      <c r="L26">
        <v>2034</v>
      </c>
      <c r="M26">
        <v>2526</v>
      </c>
      <c r="N26">
        <v>1130</v>
      </c>
      <c r="O26">
        <v>1583</v>
      </c>
      <c r="P26">
        <v>1174</v>
      </c>
      <c r="Q26">
        <v>1706</v>
      </c>
      <c r="R26">
        <v>1466</v>
      </c>
      <c r="S26">
        <v>2130</v>
      </c>
      <c r="T26">
        <v>1104</v>
      </c>
      <c r="U26">
        <v>1216</v>
      </c>
      <c r="V26">
        <v>1682</v>
      </c>
      <c r="W26">
        <v>1633</v>
      </c>
      <c r="X26">
        <v>1000</v>
      </c>
      <c r="Y26">
        <v>1464</v>
      </c>
      <c r="Z26">
        <v>1145</v>
      </c>
      <c r="AA26">
        <v>1479</v>
      </c>
    </row>
    <row r="27" spans="1:27" x14ac:dyDescent="0.25">
      <c r="A27" t="s">
        <v>42</v>
      </c>
      <c r="B27">
        <v>1298</v>
      </c>
      <c r="C27">
        <v>2175</v>
      </c>
      <c r="D27">
        <v>2281</v>
      </c>
      <c r="E27">
        <v>1589</v>
      </c>
      <c r="F27">
        <v>1384</v>
      </c>
      <c r="G27">
        <v>1507</v>
      </c>
      <c r="H27">
        <v>1423</v>
      </c>
      <c r="I27">
        <v>2066</v>
      </c>
      <c r="J27">
        <v>1690</v>
      </c>
      <c r="K27">
        <v>1186</v>
      </c>
      <c r="L27">
        <v>2023</v>
      </c>
      <c r="M27">
        <v>2537</v>
      </c>
      <c r="N27">
        <v>1127</v>
      </c>
      <c r="O27">
        <v>1581</v>
      </c>
      <c r="P27">
        <v>1170</v>
      </c>
      <c r="Q27">
        <v>1714</v>
      </c>
      <c r="R27">
        <v>1469</v>
      </c>
      <c r="S27">
        <v>2137</v>
      </c>
      <c r="T27">
        <v>1089</v>
      </c>
      <c r="U27">
        <v>1213</v>
      </c>
      <c r="V27">
        <v>1677</v>
      </c>
      <c r="W27">
        <v>1643</v>
      </c>
      <c r="X27">
        <v>1001</v>
      </c>
      <c r="Y27">
        <v>1463</v>
      </c>
      <c r="Z27">
        <v>1144</v>
      </c>
      <c r="AA27">
        <v>1482</v>
      </c>
    </row>
    <row r="28" spans="1:27" x14ac:dyDescent="0.25">
      <c r="A28" t="s">
        <v>43</v>
      </c>
      <c r="B28">
        <v>1294</v>
      </c>
      <c r="C28">
        <v>2160</v>
      </c>
      <c r="D28">
        <v>2274</v>
      </c>
      <c r="E28">
        <v>1591</v>
      </c>
      <c r="F28">
        <v>1382</v>
      </c>
      <c r="G28">
        <v>1503</v>
      </c>
      <c r="H28">
        <v>1423</v>
      </c>
      <c r="I28">
        <v>2056</v>
      </c>
      <c r="J28">
        <v>1699</v>
      </c>
      <c r="K28">
        <v>1187</v>
      </c>
      <c r="L28">
        <v>2017</v>
      </c>
      <c r="M28">
        <v>2546</v>
      </c>
      <c r="N28">
        <v>1121</v>
      </c>
      <c r="O28">
        <v>1576</v>
      </c>
      <c r="P28">
        <v>1165</v>
      </c>
      <c r="Q28">
        <v>1719</v>
      </c>
      <c r="R28">
        <v>1470</v>
      </c>
      <c r="S28">
        <v>2141</v>
      </c>
      <c r="T28">
        <v>1073</v>
      </c>
      <c r="U28">
        <v>1208</v>
      </c>
      <c r="V28">
        <v>1673</v>
      </c>
      <c r="W28">
        <v>1649</v>
      </c>
      <c r="X28">
        <v>1001</v>
      </c>
      <c r="Y28">
        <v>1462</v>
      </c>
      <c r="Z28">
        <v>1143</v>
      </c>
      <c r="AA28">
        <v>1482</v>
      </c>
    </row>
    <row r="29" spans="1:27" x14ac:dyDescent="0.25">
      <c r="A29" t="s">
        <v>44</v>
      </c>
      <c r="B29">
        <v>1289</v>
      </c>
      <c r="C29">
        <v>2149</v>
      </c>
      <c r="D29">
        <v>2267</v>
      </c>
      <c r="E29">
        <v>1592</v>
      </c>
      <c r="F29">
        <v>1382</v>
      </c>
      <c r="G29">
        <v>1499</v>
      </c>
      <c r="H29">
        <v>1418</v>
      </c>
      <c r="I29">
        <v>2043</v>
      </c>
      <c r="J29">
        <v>1705</v>
      </c>
      <c r="K29">
        <v>1188</v>
      </c>
      <c r="L29">
        <v>2012</v>
      </c>
      <c r="M29">
        <v>2562</v>
      </c>
      <c r="N29">
        <v>1115</v>
      </c>
      <c r="O29">
        <v>1573</v>
      </c>
      <c r="P29">
        <v>1161</v>
      </c>
      <c r="Q29">
        <v>1721</v>
      </c>
      <c r="R29">
        <v>1467</v>
      </c>
      <c r="S29">
        <v>2142</v>
      </c>
      <c r="T29">
        <v>1057</v>
      </c>
      <c r="U29">
        <v>1206</v>
      </c>
      <c r="V29">
        <v>1669</v>
      </c>
      <c r="W29">
        <v>1652</v>
      </c>
      <c r="X29">
        <v>1002</v>
      </c>
      <c r="Y29">
        <v>1460</v>
      </c>
      <c r="Z29">
        <v>1137</v>
      </c>
      <c r="AA29">
        <v>1480</v>
      </c>
    </row>
    <row r="30" spans="1:27" x14ac:dyDescent="0.25">
      <c r="A30" t="s">
        <v>45</v>
      </c>
      <c r="B30">
        <v>1284</v>
      </c>
      <c r="C30">
        <v>2143</v>
      </c>
      <c r="D30">
        <v>2262</v>
      </c>
      <c r="E30">
        <v>1590</v>
      </c>
      <c r="F30">
        <v>1382</v>
      </c>
      <c r="G30">
        <v>1493</v>
      </c>
      <c r="H30">
        <v>1411</v>
      </c>
      <c r="I30">
        <v>2035</v>
      </c>
      <c r="J30">
        <v>1707</v>
      </c>
      <c r="K30">
        <v>1188</v>
      </c>
      <c r="L30">
        <v>2010</v>
      </c>
      <c r="M30">
        <v>2582</v>
      </c>
      <c r="N30">
        <v>1107</v>
      </c>
      <c r="O30">
        <v>1572</v>
      </c>
      <c r="P30">
        <v>1160</v>
      </c>
      <c r="Q30">
        <v>1722</v>
      </c>
      <c r="R30">
        <v>1465</v>
      </c>
      <c r="S30">
        <v>2146</v>
      </c>
      <c r="T30">
        <v>1048</v>
      </c>
      <c r="U30">
        <v>1205</v>
      </c>
      <c r="V30">
        <v>1665</v>
      </c>
      <c r="W30">
        <v>1654</v>
      </c>
      <c r="X30">
        <v>1002</v>
      </c>
      <c r="Y30">
        <v>1460</v>
      </c>
      <c r="Z30">
        <v>1132</v>
      </c>
      <c r="AA30">
        <v>1477</v>
      </c>
    </row>
    <row r="31" spans="1:27" x14ac:dyDescent="0.25">
      <c r="A31" t="s">
        <v>46</v>
      </c>
      <c r="B31">
        <v>1281</v>
      </c>
      <c r="C31">
        <v>2144</v>
      </c>
      <c r="D31">
        <v>2262</v>
      </c>
      <c r="E31">
        <v>1586</v>
      </c>
      <c r="F31">
        <v>1385</v>
      </c>
      <c r="G31">
        <v>1490</v>
      </c>
      <c r="H31">
        <v>1408</v>
      </c>
      <c r="I31">
        <v>2030</v>
      </c>
      <c r="J31">
        <v>1705</v>
      </c>
      <c r="K31">
        <v>1190</v>
      </c>
      <c r="L31">
        <v>2011</v>
      </c>
      <c r="M31">
        <v>2603</v>
      </c>
      <c r="N31">
        <v>1101</v>
      </c>
      <c r="O31">
        <v>1573</v>
      </c>
      <c r="P31">
        <v>1163</v>
      </c>
      <c r="Q31">
        <v>1723</v>
      </c>
      <c r="R31">
        <v>1465</v>
      </c>
      <c r="S31">
        <v>2152</v>
      </c>
      <c r="T31">
        <v>1045</v>
      </c>
      <c r="U31">
        <v>1206</v>
      </c>
      <c r="V31">
        <v>1663</v>
      </c>
      <c r="W31">
        <v>1657</v>
      </c>
      <c r="X31">
        <v>1002</v>
      </c>
      <c r="Y31">
        <v>1460</v>
      </c>
      <c r="Z31">
        <v>1126</v>
      </c>
      <c r="AA31">
        <v>1476</v>
      </c>
    </row>
    <row r="32" spans="1:27" x14ac:dyDescent="0.25">
      <c r="A32" t="s">
        <v>47</v>
      </c>
      <c r="B32">
        <v>1283</v>
      </c>
      <c r="C32">
        <v>2150</v>
      </c>
      <c r="D32">
        <v>2264</v>
      </c>
      <c r="E32">
        <v>1588</v>
      </c>
      <c r="F32">
        <v>1388</v>
      </c>
      <c r="G32">
        <v>1491</v>
      </c>
      <c r="H32">
        <v>1415</v>
      </c>
      <c r="I32">
        <v>2033</v>
      </c>
      <c r="J32">
        <v>1705</v>
      </c>
      <c r="K32">
        <v>1192</v>
      </c>
      <c r="L32">
        <v>2017</v>
      </c>
      <c r="M32">
        <v>2619</v>
      </c>
      <c r="N32">
        <v>1099</v>
      </c>
      <c r="O32">
        <v>1576</v>
      </c>
      <c r="P32">
        <v>1169</v>
      </c>
      <c r="Q32">
        <v>1726</v>
      </c>
      <c r="R32">
        <v>1467</v>
      </c>
      <c r="S32">
        <v>2157</v>
      </c>
      <c r="T32">
        <v>1052</v>
      </c>
      <c r="U32">
        <v>1208</v>
      </c>
      <c r="V32">
        <v>1662</v>
      </c>
      <c r="W32">
        <v>1662</v>
      </c>
      <c r="X32">
        <v>998</v>
      </c>
      <c r="Y32">
        <v>1463</v>
      </c>
      <c r="Z32">
        <v>1126</v>
      </c>
      <c r="AA32">
        <v>1478</v>
      </c>
    </row>
    <row r="33" spans="1:27" x14ac:dyDescent="0.25">
      <c r="A33" t="s">
        <v>48</v>
      </c>
      <c r="B33">
        <v>1286</v>
      </c>
      <c r="C33">
        <v>2156</v>
      </c>
      <c r="D33">
        <v>2270</v>
      </c>
      <c r="E33">
        <v>1593</v>
      </c>
      <c r="F33">
        <v>1392</v>
      </c>
      <c r="G33">
        <v>1494</v>
      </c>
      <c r="H33">
        <v>1430</v>
      </c>
      <c r="I33">
        <v>2040</v>
      </c>
      <c r="J33">
        <v>1705</v>
      </c>
      <c r="K33">
        <v>1195</v>
      </c>
      <c r="L33">
        <v>2030</v>
      </c>
      <c r="M33">
        <v>2642</v>
      </c>
      <c r="N33">
        <v>1101</v>
      </c>
      <c r="O33">
        <v>1580</v>
      </c>
      <c r="P33">
        <v>1176</v>
      </c>
      <c r="Q33">
        <v>1733</v>
      </c>
      <c r="R33">
        <v>1470</v>
      </c>
      <c r="S33">
        <v>2159</v>
      </c>
      <c r="T33">
        <v>1062</v>
      </c>
      <c r="U33">
        <v>1209</v>
      </c>
      <c r="V33">
        <v>1663</v>
      </c>
      <c r="W33">
        <v>1669</v>
      </c>
      <c r="X33">
        <v>1002</v>
      </c>
      <c r="Y33">
        <v>1468</v>
      </c>
      <c r="Z33">
        <v>1131</v>
      </c>
      <c r="AA33">
        <v>1481</v>
      </c>
    </row>
    <row r="34" spans="1:27" x14ac:dyDescent="0.25">
      <c r="A34" t="s">
        <v>49</v>
      </c>
      <c r="B34">
        <v>1296</v>
      </c>
      <c r="C34">
        <v>2178</v>
      </c>
      <c r="D34">
        <v>2290</v>
      </c>
      <c r="E34">
        <v>1605</v>
      </c>
      <c r="F34">
        <v>1400</v>
      </c>
      <c r="G34">
        <v>1504</v>
      </c>
      <c r="H34">
        <v>1448</v>
      </c>
      <c r="I34">
        <v>2054</v>
      </c>
      <c r="J34">
        <v>1711</v>
      </c>
      <c r="K34">
        <v>1199</v>
      </c>
      <c r="L34">
        <v>2056</v>
      </c>
      <c r="M34">
        <v>2697</v>
      </c>
      <c r="N34">
        <v>1108</v>
      </c>
      <c r="O34">
        <v>1590</v>
      </c>
      <c r="P34">
        <v>1185</v>
      </c>
      <c r="Q34">
        <v>1749</v>
      </c>
      <c r="R34">
        <v>1473</v>
      </c>
      <c r="S34">
        <v>2167</v>
      </c>
      <c r="T34">
        <v>1078</v>
      </c>
      <c r="U34">
        <v>1214</v>
      </c>
      <c r="V34">
        <v>1670</v>
      </c>
      <c r="W34">
        <v>1684</v>
      </c>
      <c r="X34">
        <v>1019</v>
      </c>
      <c r="Y34">
        <v>1478</v>
      </c>
      <c r="Z34">
        <v>1139</v>
      </c>
      <c r="AA34">
        <v>1487</v>
      </c>
    </row>
    <row r="35" spans="1:27" x14ac:dyDescent="0.25">
      <c r="A35" t="s">
        <v>50</v>
      </c>
      <c r="B35">
        <v>1309</v>
      </c>
      <c r="C35">
        <v>2211</v>
      </c>
      <c r="D35">
        <v>2315</v>
      </c>
      <c r="E35">
        <v>1616</v>
      </c>
      <c r="F35">
        <v>1410</v>
      </c>
      <c r="G35">
        <v>1517</v>
      </c>
      <c r="H35">
        <v>1466</v>
      </c>
      <c r="I35">
        <v>2071</v>
      </c>
      <c r="J35">
        <v>1723</v>
      </c>
      <c r="K35">
        <v>1205</v>
      </c>
      <c r="L35">
        <v>2086</v>
      </c>
      <c r="M35">
        <v>2770</v>
      </c>
      <c r="N35">
        <v>1116</v>
      </c>
      <c r="O35">
        <v>1603</v>
      </c>
      <c r="P35">
        <v>1192</v>
      </c>
      <c r="Q35">
        <v>1770</v>
      </c>
      <c r="R35">
        <v>1478</v>
      </c>
      <c r="S35">
        <v>2180</v>
      </c>
      <c r="T35">
        <v>1092</v>
      </c>
      <c r="U35">
        <v>1222</v>
      </c>
      <c r="V35">
        <v>1679</v>
      </c>
      <c r="W35">
        <v>1710</v>
      </c>
      <c r="X35">
        <v>1046</v>
      </c>
      <c r="Y35">
        <v>1490</v>
      </c>
      <c r="Z35">
        <v>1150</v>
      </c>
      <c r="AA35">
        <v>1494</v>
      </c>
    </row>
    <row r="36" spans="1:27" x14ac:dyDescent="0.25">
      <c r="A36" t="s">
        <v>51</v>
      </c>
      <c r="B36">
        <v>1324</v>
      </c>
      <c r="C36">
        <v>2251</v>
      </c>
      <c r="D36">
        <v>2342</v>
      </c>
      <c r="E36">
        <v>1628</v>
      </c>
      <c r="F36">
        <v>1423</v>
      </c>
      <c r="G36">
        <v>1532</v>
      </c>
      <c r="H36">
        <v>1482</v>
      </c>
      <c r="I36">
        <v>2088</v>
      </c>
      <c r="J36">
        <v>1737</v>
      </c>
      <c r="K36">
        <v>1214</v>
      </c>
      <c r="L36">
        <v>2115</v>
      </c>
      <c r="M36">
        <v>2849</v>
      </c>
      <c r="N36">
        <v>1123</v>
      </c>
      <c r="O36">
        <v>1617</v>
      </c>
      <c r="P36">
        <v>1199</v>
      </c>
      <c r="Q36">
        <v>1791</v>
      </c>
      <c r="R36">
        <v>1482</v>
      </c>
      <c r="S36">
        <v>2194</v>
      </c>
      <c r="T36">
        <v>1104</v>
      </c>
      <c r="U36">
        <v>1231</v>
      </c>
      <c r="V36">
        <v>1690</v>
      </c>
      <c r="W36">
        <v>1740</v>
      </c>
      <c r="X36">
        <v>1075</v>
      </c>
      <c r="Y36">
        <v>1506</v>
      </c>
      <c r="Z36">
        <v>1160</v>
      </c>
      <c r="AA36">
        <v>1504</v>
      </c>
    </row>
    <row r="37" spans="1:27" x14ac:dyDescent="0.25">
      <c r="A37" t="s">
        <v>52</v>
      </c>
      <c r="B37">
        <v>1333</v>
      </c>
      <c r="C37">
        <v>2272</v>
      </c>
      <c r="D37">
        <v>2362</v>
      </c>
      <c r="E37">
        <v>1633</v>
      </c>
      <c r="F37">
        <v>1429</v>
      </c>
      <c r="G37">
        <v>1539</v>
      </c>
      <c r="H37">
        <v>1493</v>
      </c>
      <c r="I37">
        <v>2095</v>
      </c>
      <c r="J37">
        <v>1747</v>
      </c>
      <c r="K37">
        <v>1221</v>
      </c>
      <c r="L37">
        <v>2127</v>
      </c>
      <c r="M37">
        <v>2901</v>
      </c>
      <c r="N37">
        <v>1123</v>
      </c>
      <c r="O37">
        <v>1626</v>
      </c>
      <c r="P37">
        <v>1203</v>
      </c>
      <c r="Q37">
        <v>1803</v>
      </c>
      <c r="R37">
        <v>1482</v>
      </c>
      <c r="S37">
        <v>2205</v>
      </c>
      <c r="T37">
        <v>1108</v>
      </c>
      <c r="U37">
        <v>1237</v>
      </c>
      <c r="V37">
        <v>1695</v>
      </c>
      <c r="W37">
        <v>1765</v>
      </c>
      <c r="X37">
        <v>1090</v>
      </c>
      <c r="Y37">
        <v>1520</v>
      </c>
      <c r="Z37">
        <v>1169</v>
      </c>
      <c r="AA37">
        <v>1512</v>
      </c>
    </row>
    <row r="38" spans="1:27" x14ac:dyDescent="0.25">
      <c r="A38" t="s">
        <v>53</v>
      </c>
      <c r="B38">
        <v>1338</v>
      </c>
      <c r="C38">
        <v>2278</v>
      </c>
      <c r="D38">
        <v>2379</v>
      </c>
      <c r="E38">
        <v>1636</v>
      </c>
      <c r="F38">
        <v>1433</v>
      </c>
      <c r="G38">
        <v>1540</v>
      </c>
      <c r="H38">
        <v>1499</v>
      </c>
      <c r="I38">
        <v>2096</v>
      </c>
      <c r="J38">
        <v>1756</v>
      </c>
      <c r="K38">
        <v>1227</v>
      </c>
      <c r="L38">
        <v>2123</v>
      </c>
      <c r="M38">
        <v>2939</v>
      </c>
      <c r="N38">
        <v>1121</v>
      </c>
      <c r="O38">
        <v>1632</v>
      </c>
      <c r="P38">
        <v>1205</v>
      </c>
      <c r="Q38">
        <v>1809</v>
      </c>
      <c r="R38">
        <v>1481</v>
      </c>
      <c r="S38">
        <v>2215</v>
      </c>
      <c r="T38">
        <v>1108</v>
      </c>
      <c r="U38">
        <v>1241</v>
      </c>
      <c r="V38">
        <v>1698</v>
      </c>
      <c r="W38">
        <v>1782</v>
      </c>
      <c r="X38">
        <v>1092</v>
      </c>
      <c r="Y38">
        <v>1531</v>
      </c>
      <c r="Z38">
        <v>1175</v>
      </c>
      <c r="AA38">
        <v>1521</v>
      </c>
    </row>
    <row r="39" spans="1:27" x14ac:dyDescent="0.25">
      <c r="A39" t="s">
        <v>54</v>
      </c>
      <c r="B39">
        <v>1339</v>
      </c>
      <c r="C39">
        <v>2278</v>
      </c>
      <c r="D39">
        <v>2395</v>
      </c>
      <c r="E39">
        <v>1632</v>
      </c>
      <c r="F39">
        <v>1435</v>
      </c>
      <c r="G39">
        <v>1533</v>
      </c>
      <c r="H39">
        <v>1502</v>
      </c>
      <c r="I39">
        <v>2093</v>
      </c>
      <c r="J39">
        <v>1761</v>
      </c>
      <c r="K39">
        <v>1230</v>
      </c>
      <c r="L39">
        <v>2112</v>
      </c>
      <c r="M39">
        <v>2970</v>
      </c>
      <c r="N39">
        <v>1118</v>
      </c>
      <c r="O39">
        <v>1635</v>
      </c>
      <c r="P39">
        <v>1205</v>
      </c>
      <c r="Q39">
        <v>1809</v>
      </c>
      <c r="R39">
        <v>1477</v>
      </c>
      <c r="S39">
        <v>2226</v>
      </c>
      <c r="T39">
        <v>1108</v>
      </c>
      <c r="U39">
        <v>1243</v>
      </c>
      <c r="V39">
        <v>1697</v>
      </c>
      <c r="W39">
        <v>1795</v>
      </c>
      <c r="X39">
        <v>1087</v>
      </c>
      <c r="Y39">
        <v>1540</v>
      </c>
      <c r="Z39">
        <v>1180</v>
      </c>
      <c r="AA39">
        <v>1528</v>
      </c>
    </row>
    <row r="40" spans="1:27" x14ac:dyDescent="0.25">
      <c r="A40" t="s">
        <v>55</v>
      </c>
      <c r="B40">
        <v>1340</v>
      </c>
      <c r="C40">
        <v>2279</v>
      </c>
      <c r="D40">
        <v>2406</v>
      </c>
      <c r="E40">
        <v>1623</v>
      </c>
      <c r="F40">
        <v>1438</v>
      </c>
      <c r="G40">
        <v>1526</v>
      </c>
      <c r="H40">
        <v>1506</v>
      </c>
      <c r="I40">
        <v>2086</v>
      </c>
      <c r="J40">
        <v>1764</v>
      </c>
      <c r="K40">
        <v>1232</v>
      </c>
      <c r="L40">
        <v>2107</v>
      </c>
      <c r="M40">
        <v>2992</v>
      </c>
      <c r="N40">
        <v>1114</v>
      </c>
      <c r="O40">
        <v>1638</v>
      </c>
      <c r="P40">
        <v>1205</v>
      </c>
      <c r="Q40">
        <v>1809</v>
      </c>
      <c r="R40">
        <v>1472</v>
      </c>
      <c r="S40">
        <v>2240</v>
      </c>
      <c r="T40">
        <v>1105</v>
      </c>
      <c r="U40">
        <v>1246</v>
      </c>
      <c r="V40">
        <v>1695</v>
      </c>
      <c r="W40">
        <v>1805</v>
      </c>
      <c r="X40">
        <v>1077</v>
      </c>
      <c r="Y40">
        <v>1545</v>
      </c>
      <c r="Z40">
        <v>1185</v>
      </c>
      <c r="AA40">
        <v>1534</v>
      </c>
    </row>
    <row r="41" spans="1:27" x14ac:dyDescent="0.25">
      <c r="A41" t="s">
        <v>56</v>
      </c>
      <c r="B41">
        <v>1341</v>
      </c>
      <c r="C41">
        <v>2288</v>
      </c>
      <c r="D41">
        <v>2415</v>
      </c>
      <c r="E41">
        <v>1615</v>
      </c>
      <c r="F41">
        <v>1441</v>
      </c>
      <c r="G41">
        <v>1520</v>
      </c>
      <c r="H41">
        <v>1509</v>
      </c>
      <c r="I41">
        <v>2079</v>
      </c>
      <c r="J41">
        <v>1766</v>
      </c>
      <c r="K41">
        <v>1232</v>
      </c>
      <c r="L41">
        <v>2107</v>
      </c>
      <c r="M41">
        <v>3012</v>
      </c>
      <c r="N41">
        <v>1111</v>
      </c>
      <c r="O41">
        <v>1641</v>
      </c>
      <c r="P41">
        <v>1207</v>
      </c>
      <c r="Q41">
        <v>1808</v>
      </c>
      <c r="R41">
        <v>1468</v>
      </c>
      <c r="S41">
        <v>2253</v>
      </c>
      <c r="T41">
        <v>1102</v>
      </c>
      <c r="U41">
        <v>1249</v>
      </c>
      <c r="V41">
        <v>1694</v>
      </c>
      <c r="W41">
        <v>1817</v>
      </c>
      <c r="X41">
        <v>1064</v>
      </c>
      <c r="Y41">
        <v>1553</v>
      </c>
      <c r="Z41">
        <v>1189</v>
      </c>
      <c r="AA41">
        <v>1539</v>
      </c>
    </row>
    <row r="42" spans="1:27" x14ac:dyDescent="0.25">
      <c r="A42" t="s">
        <v>57</v>
      </c>
      <c r="B42">
        <v>1345</v>
      </c>
      <c r="C42">
        <v>2299</v>
      </c>
      <c r="D42">
        <v>2425</v>
      </c>
      <c r="E42">
        <v>1611</v>
      </c>
      <c r="F42">
        <v>1445</v>
      </c>
      <c r="G42">
        <v>1518</v>
      </c>
      <c r="H42">
        <v>1512</v>
      </c>
      <c r="I42">
        <v>2076</v>
      </c>
      <c r="J42">
        <v>1770</v>
      </c>
      <c r="K42">
        <v>1235</v>
      </c>
      <c r="L42">
        <v>2111</v>
      </c>
      <c r="M42">
        <v>3029</v>
      </c>
      <c r="N42">
        <v>1112</v>
      </c>
      <c r="O42">
        <v>1645</v>
      </c>
      <c r="P42">
        <v>1212</v>
      </c>
      <c r="Q42">
        <v>1810</v>
      </c>
      <c r="R42">
        <v>1468</v>
      </c>
      <c r="S42">
        <v>2268</v>
      </c>
      <c r="T42">
        <v>1099</v>
      </c>
      <c r="U42">
        <v>1254</v>
      </c>
      <c r="V42">
        <v>1693</v>
      </c>
      <c r="W42">
        <v>1829</v>
      </c>
      <c r="X42">
        <v>1048</v>
      </c>
      <c r="Y42">
        <v>1563</v>
      </c>
      <c r="Z42">
        <v>1193</v>
      </c>
      <c r="AA42">
        <v>1545</v>
      </c>
    </row>
    <row r="43" spans="1:27" x14ac:dyDescent="0.25">
      <c r="A43" t="s">
        <v>58</v>
      </c>
      <c r="B43">
        <v>1350</v>
      </c>
      <c r="C43">
        <v>2309</v>
      </c>
      <c r="D43">
        <v>2435</v>
      </c>
      <c r="E43">
        <v>1614</v>
      </c>
      <c r="F43">
        <v>1452</v>
      </c>
      <c r="G43">
        <v>1521</v>
      </c>
      <c r="H43">
        <v>1515</v>
      </c>
      <c r="I43">
        <v>2079</v>
      </c>
      <c r="J43">
        <v>1772</v>
      </c>
      <c r="K43">
        <v>1239</v>
      </c>
      <c r="L43">
        <v>2122</v>
      </c>
      <c r="M43">
        <v>3057</v>
      </c>
      <c r="N43">
        <v>1116</v>
      </c>
      <c r="O43">
        <v>1649</v>
      </c>
      <c r="P43">
        <v>1219</v>
      </c>
      <c r="Q43">
        <v>1815</v>
      </c>
      <c r="R43">
        <v>1474</v>
      </c>
      <c r="S43">
        <v>2282</v>
      </c>
      <c r="T43">
        <v>1102</v>
      </c>
      <c r="U43">
        <v>1259</v>
      </c>
      <c r="V43">
        <v>1696</v>
      </c>
      <c r="W43">
        <v>1847</v>
      </c>
      <c r="X43">
        <v>1040</v>
      </c>
      <c r="Y43">
        <v>1577</v>
      </c>
      <c r="Z43">
        <v>1196</v>
      </c>
      <c r="AA43">
        <v>1555</v>
      </c>
    </row>
    <row r="44" spans="1:27" x14ac:dyDescent="0.25">
      <c r="A44" t="s">
        <v>59</v>
      </c>
      <c r="B44">
        <v>1359</v>
      </c>
      <c r="C44">
        <v>2316</v>
      </c>
      <c r="D44">
        <v>2447</v>
      </c>
      <c r="E44">
        <v>1619</v>
      </c>
      <c r="F44">
        <v>1464</v>
      </c>
      <c r="G44">
        <v>1529</v>
      </c>
      <c r="H44">
        <v>1526</v>
      </c>
      <c r="I44">
        <v>2087</v>
      </c>
      <c r="J44">
        <v>1777</v>
      </c>
      <c r="K44">
        <v>1245</v>
      </c>
      <c r="L44">
        <v>2144</v>
      </c>
      <c r="M44">
        <v>3094</v>
      </c>
      <c r="N44">
        <v>1124</v>
      </c>
      <c r="O44">
        <v>1656</v>
      </c>
      <c r="P44">
        <v>1227</v>
      </c>
      <c r="Q44">
        <v>1827</v>
      </c>
      <c r="R44">
        <v>1482</v>
      </c>
      <c r="S44">
        <v>2295</v>
      </c>
      <c r="T44">
        <v>1105</v>
      </c>
      <c r="U44">
        <v>1268</v>
      </c>
      <c r="V44">
        <v>1701</v>
      </c>
      <c r="W44">
        <v>1868</v>
      </c>
      <c r="X44">
        <v>1046</v>
      </c>
      <c r="Y44">
        <v>1595</v>
      </c>
      <c r="Z44">
        <v>1200</v>
      </c>
      <c r="AA44">
        <v>1567</v>
      </c>
    </row>
    <row r="45" spans="1:27" x14ac:dyDescent="0.25">
      <c r="A45" t="s">
        <v>60</v>
      </c>
      <c r="B45">
        <v>1369</v>
      </c>
      <c r="C45">
        <v>2322</v>
      </c>
      <c r="D45">
        <v>2456</v>
      </c>
      <c r="E45">
        <v>1629</v>
      </c>
      <c r="F45">
        <v>1476</v>
      </c>
      <c r="G45">
        <v>1540</v>
      </c>
      <c r="H45">
        <v>1542</v>
      </c>
      <c r="I45">
        <v>2096</v>
      </c>
      <c r="J45">
        <v>1784</v>
      </c>
      <c r="K45">
        <v>1254</v>
      </c>
      <c r="L45">
        <v>2178</v>
      </c>
      <c r="M45">
        <v>3146</v>
      </c>
      <c r="N45">
        <v>1135</v>
      </c>
      <c r="O45">
        <v>1664</v>
      </c>
      <c r="P45">
        <v>1236</v>
      </c>
      <c r="Q45">
        <v>1846</v>
      </c>
      <c r="R45">
        <v>1492</v>
      </c>
      <c r="S45">
        <v>2306</v>
      </c>
      <c r="T45">
        <v>1112</v>
      </c>
      <c r="U45">
        <v>1277</v>
      </c>
      <c r="V45">
        <v>1710</v>
      </c>
      <c r="W45">
        <v>1893</v>
      </c>
      <c r="X45">
        <v>1068</v>
      </c>
      <c r="Y45">
        <v>1619</v>
      </c>
      <c r="Z45">
        <v>1206</v>
      </c>
      <c r="AA45">
        <v>1581</v>
      </c>
    </row>
    <row r="46" spans="1:27" x14ac:dyDescent="0.25">
      <c r="A46" t="s">
        <v>61</v>
      </c>
      <c r="B46">
        <v>1381</v>
      </c>
      <c r="C46">
        <v>2330</v>
      </c>
      <c r="D46">
        <v>2470</v>
      </c>
      <c r="E46">
        <v>1641</v>
      </c>
      <c r="F46">
        <v>1489</v>
      </c>
      <c r="G46">
        <v>1553</v>
      </c>
      <c r="H46">
        <v>1560</v>
      </c>
      <c r="I46">
        <v>2109</v>
      </c>
      <c r="J46">
        <v>1795</v>
      </c>
      <c r="K46">
        <v>1264</v>
      </c>
      <c r="L46">
        <v>2220</v>
      </c>
      <c r="M46">
        <v>3208</v>
      </c>
      <c r="N46">
        <v>1146</v>
      </c>
      <c r="O46">
        <v>1673</v>
      </c>
      <c r="P46">
        <v>1246</v>
      </c>
      <c r="Q46">
        <v>1873</v>
      </c>
      <c r="R46">
        <v>1503</v>
      </c>
      <c r="S46">
        <v>2315</v>
      </c>
      <c r="T46">
        <v>1122</v>
      </c>
      <c r="U46">
        <v>1287</v>
      </c>
      <c r="V46">
        <v>1719</v>
      </c>
      <c r="W46">
        <v>1918</v>
      </c>
      <c r="X46">
        <v>1094</v>
      </c>
      <c r="Y46">
        <v>1645</v>
      </c>
      <c r="Z46">
        <v>1214</v>
      </c>
      <c r="AA46">
        <v>1594</v>
      </c>
    </row>
    <row r="47" spans="1:27" x14ac:dyDescent="0.25">
      <c r="A47" t="s">
        <v>62</v>
      </c>
      <c r="B47">
        <v>1390</v>
      </c>
      <c r="C47">
        <v>2351</v>
      </c>
      <c r="D47">
        <v>2484</v>
      </c>
      <c r="E47">
        <v>1653</v>
      </c>
      <c r="F47">
        <v>1499</v>
      </c>
      <c r="G47">
        <v>1566</v>
      </c>
      <c r="H47">
        <v>1576</v>
      </c>
      <c r="I47">
        <v>2122</v>
      </c>
      <c r="J47">
        <v>1806</v>
      </c>
      <c r="K47">
        <v>1275</v>
      </c>
      <c r="L47">
        <v>2256</v>
      </c>
      <c r="M47">
        <v>3269</v>
      </c>
      <c r="N47">
        <v>1152</v>
      </c>
      <c r="O47">
        <v>1684</v>
      </c>
      <c r="P47">
        <v>1255</v>
      </c>
      <c r="Q47">
        <v>1901</v>
      </c>
      <c r="R47">
        <v>1513</v>
      </c>
      <c r="S47">
        <v>2323</v>
      </c>
      <c r="T47">
        <v>1132</v>
      </c>
      <c r="U47">
        <v>1296</v>
      </c>
      <c r="V47">
        <v>1729</v>
      </c>
      <c r="W47">
        <v>1942</v>
      </c>
      <c r="X47">
        <v>1115</v>
      </c>
      <c r="Y47">
        <v>1668</v>
      </c>
      <c r="Z47">
        <v>1223</v>
      </c>
      <c r="AA47">
        <v>1604</v>
      </c>
    </row>
    <row r="48" spans="1:27" x14ac:dyDescent="0.25">
      <c r="A48" t="s">
        <v>63</v>
      </c>
      <c r="B48">
        <v>1393</v>
      </c>
      <c r="C48">
        <v>2373</v>
      </c>
      <c r="D48">
        <v>2493</v>
      </c>
      <c r="E48">
        <v>1658</v>
      </c>
      <c r="F48">
        <v>1504</v>
      </c>
      <c r="G48">
        <v>1572</v>
      </c>
      <c r="H48">
        <v>1584</v>
      </c>
      <c r="I48">
        <v>2131</v>
      </c>
      <c r="J48">
        <v>1814</v>
      </c>
      <c r="K48">
        <v>1281</v>
      </c>
      <c r="L48">
        <v>2279</v>
      </c>
      <c r="M48">
        <v>3315</v>
      </c>
      <c r="N48">
        <v>1151</v>
      </c>
      <c r="O48">
        <v>1690</v>
      </c>
      <c r="P48">
        <v>1260</v>
      </c>
      <c r="Q48">
        <v>1923</v>
      </c>
      <c r="R48">
        <v>1518</v>
      </c>
      <c r="S48">
        <v>2325</v>
      </c>
      <c r="T48">
        <v>1139</v>
      </c>
      <c r="U48">
        <v>1300</v>
      </c>
      <c r="V48">
        <v>1733</v>
      </c>
      <c r="W48">
        <v>1957</v>
      </c>
      <c r="X48">
        <v>1122</v>
      </c>
      <c r="Y48">
        <v>1682</v>
      </c>
      <c r="Z48">
        <v>1228</v>
      </c>
      <c r="AA48">
        <v>1608</v>
      </c>
    </row>
    <row r="49" spans="1:27" x14ac:dyDescent="0.25">
      <c r="A49" t="s">
        <v>64</v>
      </c>
      <c r="B49">
        <v>1392</v>
      </c>
      <c r="C49">
        <v>2391</v>
      </c>
      <c r="D49">
        <v>2498</v>
      </c>
      <c r="E49">
        <v>1656</v>
      </c>
      <c r="F49">
        <v>1503</v>
      </c>
      <c r="G49">
        <v>1572</v>
      </c>
      <c r="H49">
        <v>1587</v>
      </c>
      <c r="I49">
        <v>2131</v>
      </c>
      <c r="J49">
        <v>1818</v>
      </c>
      <c r="K49">
        <v>1282</v>
      </c>
      <c r="L49">
        <v>2281</v>
      </c>
      <c r="M49">
        <v>3338</v>
      </c>
      <c r="N49">
        <v>1147</v>
      </c>
      <c r="O49">
        <v>1694</v>
      </c>
      <c r="P49">
        <v>1258</v>
      </c>
      <c r="Q49">
        <v>1936</v>
      </c>
      <c r="R49">
        <v>1515</v>
      </c>
      <c r="S49">
        <v>2323</v>
      </c>
      <c r="T49">
        <v>1137</v>
      </c>
      <c r="U49">
        <v>1300</v>
      </c>
      <c r="V49">
        <v>1731</v>
      </c>
      <c r="W49">
        <v>1960</v>
      </c>
      <c r="X49">
        <v>1117</v>
      </c>
      <c r="Y49">
        <v>1689</v>
      </c>
      <c r="Z49">
        <v>1229</v>
      </c>
      <c r="AA49">
        <v>1605</v>
      </c>
    </row>
    <row r="50" spans="1:27" x14ac:dyDescent="0.25">
      <c r="A50" t="s">
        <v>65</v>
      </c>
      <c r="B50">
        <v>1388</v>
      </c>
      <c r="C50">
        <v>2393</v>
      </c>
      <c r="D50">
        <v>2499</v>
      </c>
      <c r="E50">
        <v>1648</v>
      </c>
      <c r="F50">
        <v>1500</v>
      </c>
      <c r="G50">
        <v>1567</v>
      </c>
      <c r="H50">
        <v>1585</v>
      </c>
      <c r="I50">
        <v>2124</v>
      </c>
      <c r="J50">
        <v>1822</v>
      </c>
      <c r="K50">
        <v>1279</v>
      </c>
      <c r="L50">
        <v>2270</v>
      </c>
      <c r="M50">
        <v>3344</v>
      </c>
      <c r="N50">
        <v>1142</v>
      </c>
      <c r="O50">
        <v>1693</v>
      </c>
      <c r="P50">
        <v>1252</v>
      </c>
      <c r="Q50">
        <v>1939</v>
      </c>
      <c r="R50">
        <v>1506</v>
      </c>
      <c r="S50">
        <v>2318</v>
      </c>
      <c r="T50">
        <v>1132</v>
      </c>
      <c r="U50">
        <v>1298</v>
      </c>
      <c r="V50">
        <v>1723</v>
      </c>
      <c r="W50">
        <v>1956</v>
      </c>
      <c r="X50">
        <v>1107</v>
      </c>
      <c r="Y50">
        <v>1689</v>
      </c>
      <c r="Z50">
        <v>1227</v>
      </c>
      <c r="AA50">
        <v>1601</v>
      </c>
    </row>
    <row r="51" spans="1:27" x14ac:dyDescent="0.25">
      <c r="A51" t="s">
        <v>66</v>
      </c>
      <c r="B51">
        <v>1383</v>
      </c>
      <c r="C51">
        <v>2393</v>
      </c>
      <c r="D51">
        <v>2499</v>
      </c>
      <c r="E51">
        <v>1638</v>
      </c>
      <c r="F51">
        <v>1499</v>
      </c>
      <c r="G51">
        <v>1561</v>
      </c>
      <c r="H51">
        <v>1580</v>
      </c>
      <c r="I51">
        <v>2114</v>
      </c>
      <c r="J51">
        <v>1830</v>
      </c>
      <c r="K51">
        <v>1275</v>
      </c>
      <c r="L51">
        <v>2252</v>
      </c>
      <c r="M51">
        <v>3342</v>
      </c>
      <c r="N51">
        <v>1138</v>
      </c>
      <c r="O51">
        <v>1692</v>
      </c>
      <c r="P51">
        <v>1249</v>
      </c>
      <c r="Q51">
        <v>1940</v>
      </c>
      <c r="R51">
        <v>1499</v>
      </c>
      <c r="S51">
        <v>2317</v>
      </c>
      <c r="T51">
        <v>1126</v>
      </c>
      <c r="U51">
        <v>1297</v>
      </c>
      <c r="V51">
        <v>1716</v>
      </c>
      <c r="W51">
        <v>1951</v>
      </c>
      <c r="X51">
        <v>1096</v>
      </c>
      <c r="Y51">
        <v>1688</v>
      </c>
      <c r="Z51">
        <v>1223</v>
      </c>
      <c r="AA51">
        <v>1600</v>
      </c>
    </row>
    <row r="52" spans="1:27" x14ac:dyDescent="0.25">
      <c r="A52" t="s">
        <v>67</v>
      </c>
      <c r="B52">
        <v>1383</v>
      </c>
      <c r="C52">
        <v>2394</v>
      </c>
      <c r="D52">
        <v>2506</v>
      </c>
      <c r="E52">
        <v>1634</v>
      </c>
      <c r="F52">
        <v>1503</v>
      </c>
      <c r="G52">
        <v>1556</v>
      </c>
      <c r="H52">
        <v>1577</v>
      </c>
      <c r="I52">
        <v>2109</v>
      </c>
      <c r="J52">
        <v>1839</v>
      </c>
      <c r="K52">
        <v>1278</v>
      </c>
      <c r="L52">
        <v>2235</v>
      </c>
      <c r="M52">
        <v>3337</v>
      </c>
      <c r="N52">
        <v>1139</v>
      </c>
      <c r="O52">
        <v>1694</v>
      </c>
      <c r="P52">
        <v>1251</v>
      </c>
      <c r="Q52">
        <v>1941</v>
      </c>
      <c r="R52">
        <v>1496</v>
      </c>
      <c r="S52">
        <v>2327</v>
      </c>
      <c r="T52">
        <v>1121</v>
      </c>
      <c r="U52">
        <v>1300</v>
      </c>
      <c r="V52">
        <v>1714</v>
      </c>
      <c r="W52">
        <v>1955</v>
      </c>
      <c r="X52">
        <v>1094</v>
      </c>
      <c r="Y52">
        <v>1689</v>
      </c>
      <c r="Z52">
        <v>1223</v>
      </c>
      <c r="AA52">
        <v>1606</v>
      </c>
    </row>
    <row r="53" spans="1:27" x14ac:dyDescent="0.25">
      <c r="A53" t="s">
        <v>68</v>
      </c>
      <c r="B53">
        <v>1384</v>
      </c>
      <c r="C53">
        <v>2396</v>
      </c>
      <c r="D53">
        <v>2514</v>
      </c>
      <c r="E53">
        <v>1632</v>
      </c>
      <c r="F53">
        <v>1506</v>
      </c>
      <c r="G53">
        <v>1552</v>
      </c>
      <c r="H53">
        <v>1573</v>
      </c>
      <c r="I53">
        <v>2105</v>
      </c>
      <c r="J53">
        <v>1849</v>
      </c>
      <c r="K53">
        <v>1283</v>
      </c>
      <c r="L53">
        <v>2226</v>
      </c>
      <c r="M53">
        <v>3331</v>
      </c>
      <c r="N53">
        <v>1140</v>
      </c>
      <c r="O53">
        <v>1700</v>
      </c>
      <c r="P53">
        <v>1258</v>
      </c>
      <c r="Q53">
        <v>1946</v>
      </c>
      <c r="R53">
        <v>1500</v>
      </c>
      <c r="S53">
        <v>2341</v>
      </c>
      <c r="T53">
        <v>1119</v>
      </c>
      <c r="U53">
        <v>1304</v>
      </c>
      <c r="V53">
        <v>1715</v>
      </c>
      <c r="W53">
        <v>1961</v>
      </c>
      <c r="X53">
        <v>1094</v>
      </c>
      <c r="Y53">
        <v>1698</v>
      </c>
      <c r="Z53">
        <v>1225</v>
      </c>
      <c r="AA53">
        <v>1617</v>
      </c>
    </row>
    <row r="54" spans="1:27" x14ac:dyDescent="0.25">
      <c r="A54" t="s">
        <v>69</v>
      </c>
      <c r="B54">
        <v>1389</v>
      </c>
      <c r="C54">
        <v>2399</v>
      </c>
      <c r="D54">
        <v>2526</v>
      </c>
      <c r="E54">
        <v>1636</v>
      </c>
      <c r="F54">
        <v>1513</v>
      </c>
      <c r="G54">
        <v>1553</v>
      </c>
      <c r="H54">
        <v>1573</v>
      </c>
      <c r="I54">
        <v>2105</v>
      </c>
      <c r="J54">
        <v>1859</v>
      </c>
      <c r="K54">
        <v>1290</v>
      </c>
      <c r="L54">
        <v>2225</v>
      </c>
      <c r="M54">
        <v>3331</v>
      </c>
      <c r="N54">
        <v>1147</v>
      </c>
      <c r="O54">
        <v>1708</v>
      </c>
      <c r="P54">
        <v>1268</v>
      </c>
      <c r="Q54">
        <v>1955</v>
      </c>
      <c r="R54">
        <v>1510</v>
      </c>
      <c r="S54">
        <v>2363</v>
      </c>
      <c r="T54">
        <v>1120</v>
      </c>
      <c r="U54">
        <v>1310</v>
      </c>
      <c r="V54">
        <v>1719</v>
      </c>
      <c r="W54">
        <v>1972</v>
      </c>
      <c r="X54">
        <v>1101</v>
      </c>
      <c r="Y54">
        <v>1711</v>
      </c>
      <c r="Z54">
        <v>1230</v>
      </c>
      <c r="AA54">
        <v>1631</v>
      </c>
    </row>
    <row r="55" spans="1:27" x14ac:dyDescent="0.25">
      <c r="A55" t="s">
        <v>70</v>
      </c>
      <c r="B55">
        <v>1393</v>
      </c>
      <c r="C55">
        <v>2400</v>
      </c>
      <c r="D55">
        <v>2537</v>
      </c>
      <c r="E55">
        <v>1638</v>
      </c>
      <c r="F55">
        <v>1520</v>
      </c>
      <c r="G55">
        <v>1558</v>
      </c>
      <c r="H55">
        <v>1572</v>
      </c>
      <c r="I55">
        <v>2103</v>
      </c>
      <c r="J55">
        <v>1869</v>
      </c>
      <c r="K55">
        <v>1295</v>
      </c>
      <c r="L55">
        <v>2237</v>
      </c>
      <c r="M55">
        <v>3335</v>
      </c>
      <c r="N55">
        <v>1158</v>
      </c>
      <c r="O55">
        <v>1718</v>
      </c>
      <c r="P55">
        <v>1278</v>
      </c>
      <c r="Q55">
        <v>1972</v>
      </c>
      <c r="R55">
        <v>1521</v>
      </c>
      <c r="S55">
        <v>2383</v>
      </c>
      <c r="T55">
        <v>1126</v>
      </c>
      <c r="U55">
        <v>1315</v>
      </c>
      <c r="V55">
        <v>1722</v>
      </c>
      <c r="W55">
        <v>1982</v>
      </c>
      <c r="X55">
        <v>1109</v>
      </c>
      <c r="Y55">
        <v>1729</v>
      </c>
      <c r="Z55">
        <v>1235</v>
      </c>
      <c r="AA55">
        <v>1644</v>
      </c>
    </row>
    <row r="56" spans="1:27" x14ac:dyDescent="0.25">
      <c r="A56" t="s">
        <v>71</v>
      </c>
      <c r="B56">
        <v>1400</v>
      </c>
      <c r="C56">
        <v>2401</v>
      </c>
      <c r="D56">
        <v>2553</v>
      </c>
      <c r="E56">
        <v>1641</v>
      </c>
      <c r="F56">
        <v>1531</v>
      </c>
      <c r="G56">
        <v>1568</v>
      </c>
      <c r="H56">
        <v>1574</v>
      </c>
      <c r="I56">
        <v>2107</v>
      </c>
      <c r="J56">
        <v>1878</v>
      </c>
      <c r="K56">
        <v>1301</v>
      </c>
      <c r="L56">
        <v>2260</v>
      </c>
      <c r="M56">
        <v>3354</v>
      </c>
      <c r="N56">
        <v>1169</v>
      </c>
      <c r="O56">
        <v>1728</v>
      </c>
      <c r="P56">
        <v>1289</v>
      </c>
      <c r="Q56">
        <v>1995</v>
      </c>
      <c r="R56">
        <v>1533</v>
      </c>
      <c r="S56">
        <v>2404</v>
      </c>
      <c r="T56">
        <v>1133</v>
      </c>
      <c r="U56">
        <v>1322</v>
      </c>
      <c r="V56">
        <v>1727</v>
      </c>
      <c r="W56">
        <v>1993</v>
      </c>
      <c r="X56">
        <v>1117</v>
      </c>
      <c r="Y56">
        <v>1746</v>
      </c>
      <c r="Z56">
        <v>1239</v>
      </c>
      <c r="AA56">
        <v>1658</v>
      </c>
    </row>
    <row r="57" spans="1:27" x14ac:dyDescent="0.25">
      <c r="A57" t="s">
        <v>72</v>
      </c>
      <c r="B57">
        <v>1405</v>
      </c>
      <c r="C57">
        <v>2402</v>
      </c>
      <c r="D57">
        <v>2570</v>
      </c>
      <c r="E57">
        <v>1643</v>
      </c>
      <c r="F57">
        <v>1541</v>
      </c>
      <c r="G57">
        <v>1578</v>
      </c>
      <c r="H57">
        <v>1579</v>
      </c>
      <c r="I57">
        <v>2114</v>
      </c>
      <c r="J57">
        <v>1881</v>
      </c>
      <c r="K57">
        <v>1307</v>
      </c>
      <c r="L57">
        <v>2291</v>
      </c>
      <c r="M57">
        <v>3379</v>
      </c>
      <c r="N57">
        <v>1176</v>
      </c>
      <c r="O57">
        <v>1736</v>
      </c>
      <c r="P57">
        <v>1298</v>
      </c>
      <c r="Q57">
        <v>2025</v>
      </c>
      <c r="R57">
        <v>1542</v>
      </c>
      <c r="S57">
        <v>2420</v>
      </c>
      <c r="T57">
        <v>1139</v>
      </c>
      <c r="U57">
        <v>1330</v>
      </c>
      <c r="V57">
        <v>1733</v>
      </c>
      <c r="W57">
        <v>2005</v>
      </c>
      <c r="X57">
        <v>1118</v>
      </c>
      <c r="Y57">
        <v>1763</v>
      </c>
      <c r="Z57">
        <v>1242</v>
      </c>
      <c r="AA57">
        <v>1672</v>
      </c>
    </row>
    <row r="58" spans="1:27" x14ac:dyDescent="0.25">
      <c r="A58" t="s">
        <v>73</v>
      </c>
      <c r="B58">
        <v>1410</v>
      </c>
      <c r="C58">
        <v>2404</v>
      </c>
      <c r="D58">
        <v>2586</v>
      </c>
      <c r="E58">
        <v>1646</v>
      </c>
      <c r="F58">
        <v>1548</v>
      </c>
      <c r="G58">
        <v>1583</v>
      </c>
      <c r="H58">
        <v>1583</v>
      </c>
      <c r="I58">
        <v>2125</v>
      </c>
      <c r="J58">
        <v>1883</v>
      </c>
      <c r="K58">
        <v>1313</v>
      </c>
      <c r="L58">
        <v>2320</v>
      </c>
      <c r="M58">
        <v>3407</v>
      </c>
      <c r="N58">
        <v>1179</v>
      </c>
      <c r="O58">
        <v>1740</v>
      </c>
      <c r="P58">
        <v>1305</v>
      </c>
      <c r="Q58">
        <v>2057</v>
      </c>
      <c r="R58">
        <v>1548</v>
      </c>
      <c r="S58">
        <v>2431</v>
      </c>
      <c r="T58">
        <v>1139</v>
      </c>
      <c r="U58">
        <v>1335</v>
      </c>
      <c r="V58">
        <v>1738</v>
      </c>
      <c r="W58">
        <v>2015</v>
      </c>
      <c r="X58">
        <v>1113</v>
      </c>
      <c r="Y58">
        <v>1779</v>
      </c>
      <c r="Z58">
        <v>1243</v>
      </c>
      <c r="AA58">
        <v>1683</v>
      </c>
    </row>
    <row r="59" spans="1:27" x14ac:dyDescent="0.25">
      <c r="A59" t="s">
        <v>74</v>
      </c>
      <c r="B59">
        <v>1413</v>
      </c>
      <c r="C59">
        <v>2408</v>
      </c>
      <c r="D59">
        <v>2601</v>
      </c>
      <c r="E59">
        <v>1650</v>
      </c>
      <c r="F59">
        <v>1553</v>
      </c>
      <c r="G59">
        <v>1586</v>
      </c>
      <c r="H59">
        <v>1585</v>
      </c>
      <c r="I59">
        <v>2134</v>
      </c>
      <c r="J59">
        <v>1882</v>
      </c>
      <c r="K59">
        <v>1320</v>
      </c>
      <c r="L59">
        <v>2343</v>
      </c>
      <c r="M59">
        <v>3425</v>
      </c>
      <c r="N59">
        <v>1181</v>
      </c>
      <c r="O59">
        <v>1740</v>
      </c>
      <c r="P59">
        <v>1307</v>
      </c>
      <c r="Q59">
        <v>2083</v>
      </c>
      <c r="R59">
        <v>1550</v>
      </c>
      <c r="S59">
        <v>2437</v>
      </c>
      <c r="T59">
        <v>1138</v>
      </c>
      <c r="U59">
        <v>1338</v>
      </c>
      <c r="V59">
        <v>1740</v>
      </c>
      <c r="W59">
        <v>2022</v>
      </c>
      <c r="X59">
        <v>1108</v>
      </c>
      <c r="Y59">
        <v>1790</v>
      </c>
      <c r="Z59">
        <v>1244</v>
      </c>
      <c r="AA59">
        <v>1691</v>
      </c>
    </row>
    <row r="60" spans="1:27" x14ac:dyDescent="0.25">
      <c r="A60" t="s">
        <v>75</v>
      </c>
      <c r="B60">
        <v>1413</v>
      </c>
      <c r="C60">
        <v>2413</v>
      </c>
      <c r="D60">
        <v>2611</v>
      </c>
      <c r="E60">
        <v>1652</v>
      </c>
      <c r="F60">
        <v>1558</v>
      </c>
      <c r="G60">
        <v>1587</v>
      </c>
      <c r="H60">
        <v>1583</v>
      </c>
      <c r="I60">
        <v>2139</v>
      </c>
      <c r="J60">
        <v>1882</v>
      </c>
      <c r="K60">
        <v>1327</v>
      </c>
      <c r="L60">
        <v>2355</v>
      </c>
      <c r="M60">
        <v>3432</v>
      </c>
      <c r="N60">
        <v>1182</v>
      </c>
      <c r="O60">
        <v>1741</v>
      </c>
      <c r="P60">
        <v>1306</v>
      </c>
      <c r="Q60">
        <v>2102</v>
      </c>
      <c r="R60">
        <v>1551</v>
      </c>
      <c r="S60">
        <v>2438</v>
      </c>
      <c r="T60">
        <v>1136</v>
      </c>
      <c r="U60">
        <v>1339</v>
      </c>
      <c r="V60">
        <v>1740</v>
      </c>
      <c r="W60">
        <v>2022</v>
      </c>
      <c r="X60">
        <v>1106</v>
      </c>
      <c r="Y60">
        <v>1800</v>
      </c>
      <c r="Z60">
        <v>1246</v>
      </c>
      <c r="AA60">
        <v>1699</v>
      </c>
    </row>
    <row r="61" spans="1:27" x14ac:dyDescent="0.25">
      <c r="A61" t="s">
        <v>76</v>
      </c>
      <c r="B61">
        <v>1412</v>
      </c>
      <c r="C61">
        <v>2412</v>
      </c>
      <c r="D61">
        <v>2621</v>
      </c>
      <c r="E61">
        <v>1651</v>
      </c>
      <c r="F61">
        <v>1560</v>
      </c>
      <c r="G61">
        <v>1586</v>
      </c>
      <c r="H61">
        <v>1578</v>
      </c>
      <c r="I61">
        <v>2140</v>
      </c>
      <c r="J61">
        <v>1882</v>
      </c>
      <c r="K61">
        <v>1332</v>
      </c>
      <c r="L61">
        <v>2355</v>
      </c>
      <c r="M61">
        <v>3424</v>
      </c>
      <c r="N61">
        <v>1181</v>
      </c>
      <c r="O61">
        <v>1742</v>
      </c>
      <c r="P61">
        <v>1305</v>
      </c>
      <c r="Q61">
        <v>2111</v>
      </c>
      <c r="R61">
        <v>1552</v>
      </c>
      <c r="S61">
        <v>2439</v>
      </c>
      <c r="T61">
        <v>1135</v>
      </c>
      <c r="U61">
        <v>1339</v>
      </c>
      <c r="V61">
        <v>1739</v>
      </c>
      <c r="W61">
        <v>2018</v>
      </c>
      <c r="X61">
        <v>1102</v>
      </c>
      <c r="Y61">
        <v>1807</v>
      </c>
      <c r="Z61">
        <v>1248</v>
      </c>
      <c r="AA61">
        <v>1706</v>
      </c>
    </row>
    <row r="62" spans="1:27" x14ac:dyDescent="0.25">
      <c r="A62" t="s">
        <v>77</v>
      </c>
      <c r="B62">
        <v>1409</v>
      </c>
      <c r="C62">
        <v>2407</v>
      </c>
      <c r="D62">
        <v>2628</v>
      </c>
      <c r="E62">
        <v>1647</v>
      </c>
      <c r="F62">
        <v>1560</v>
      </c>
      <c r="G62">
        <v>1582</v>
      </c>
      <c r="H62">
        <v>1568</v>
      </c>
      <c r="I62">
        <v>2137</v>
      </c>
      <c r="J62">
        <v>1879</v>
      </c>
      <c r="K62">
        <v>1334</v>
      </c>
      <c r="L62">
        <v>2348</v>
      </c>
      <c r="M62">
        <v>3403</v>
      </c>
      <c r="N62">
        <v>1178</v>
      </c>
      <c r="O62">
        <v>1744</v>
      </c>
      <c r="P62">
        <v>1303</v>
      </c>
      <c r="Q62">
        <v>2109</v>
      </c>
      <c r="R62">
        <v>1555</v>
      </c>
      <c r="S62">
        <v>2439</v>
      </c>
      <c r="T62">
        <v>1133</v>
      </c>
      <c r="U62">
        <v>1340</v>
      </c>
      <c r="V62">
        <v>1736</v>
      </c>
      <c r="W62">
        <v>2010</v>
      </c>
      <c r="X62">
        <v>1092</v>
      </c>
      <c r="Y62">
        <v>1809</v>
      </c>
      <c r="Z62">
        <v>1249</v>
      </c>
      <c r="AA62">
        <v>1709</v>
      </c>
    </row>
    <row r="63" spans="1:27" x14ac:dyDescent="0.25">
      <c r="A63" t="s">
        <v>78</v>
      </c>
      <c r="B63">
        <v>1405</v>
      </c>
      <c r="C63">
        <v>2398</v>
      </c>
      <c r="D63">
        <v>2632</v>
      </c>
      <c r="E63">
        <v>1636</v>
      </c>
      <c r="F63">
        <v>1559</v>
      </c>
      <c r="G63">
        <v>1575</v>
      </c>
      <c r="H63">
        <v>1556</v>
      </c>
      <c r="I63">
        <v>2128</v>
      </c>
      <c r="J63">
        <v>1871</v>
      </c>
      <c r="K63">
        <v>1334</v>
      </c>
      <c r="L63">
        <v>2335</v>
      </c>
      <c r="M63">
        <v>3375</v>
      </c>
      <c r="N63">
        <v>1173</v>
      </c>
      <c r="O63">
        <v>1746</v>
      </c>
      <c r="P63">
        <v>1302</v>
      </c>
      <c r="Q63">
        <v>2101</v>
      </c>
      <c r="R63">
        <v>1557</v>
      </c>
      <c r="S63">
        <v>2440</v>
      </c>
      <c r="T63">
        <v>1129</v>
      </c>
      <c r="U63">
        <v>1340</v>
      </c>
      <c r="V63">
        <v>1729</v>
      </c>
      <c r="W63">
        <v>2001</v>
      </c>
      <c r="X63">
        <v>1076</v>
      </c>
      <c r="Y63">
        <v>1804</v>
      </c>
      <c r="Z63">
        <v>1248</v>
      </c>
      <c r="AA63">
        <v>1706</v>
      </c>
    </row>
    <row r="64" spans="1:27" x14ac:dyDescent="0.25">
      <c r="A64" t="s">
        <v>79</v>
      </c>
      <c r="B64">
        <v>1401</v>
      </c>
      <c r="C64">
        <v>2388</v>
      </c>
      <c r="D64">
        <v>2634</v>
      </c>
      <c r="E64">
        <v>1621</v>
      </c>
      <c r="F64">
        <v>1557</v>
      </c>
      <c r="G64">
        <v>1565</v>
      </c>
      <c r="H64">
        <v>1545</v>
      </c>
      <c r="I64">
        <v>2114</v>
      </c>
      <c r="J64">
        <v>1860</v>
      </c>
      <c r="K64">
        <v>1332</v>
      </c>
      <c r="L64">
        <v>2323</v>
      </c>
      <c r="M64">
        <v>3349</v>
      </c>
      <c r="N64">
        <v>1169</v>
      </c>
      <c r="O64">
        <v>1747</v>
      </c>
      <c r="P64">
        <v>1300</v>
      </c>
      <c r="Q64">
        <v>2091</v>
      </c>
      <c r="R64">
        <v>1558</v>
      </c>
      <c r="S64">
        <v>2440</v>
      </c>
      <c r="T64">
        <v>1124</v>
      </c>
      <c r="U64">
        <v>1340</v>
      </c>
      <c r="V64">
        <v>1719</v>
      </c>
      <c r="W64">
        <v>1992</v>
      </c>
      <c r="X64">
        <v>1062</v>
      </c>
      <c r="Y64">
        <v>1796</v>
      </c>
      <c r="Z64">
        <v>1246</v>
      </c>
      <c r="AA64">
        <v>1701</v>
      </c>
    </row>
    <row r="65" spans="1:27" x14ac:dyDescent="0.25">
      <c r="A65" t="s">
        <v>80</v>
      </c>
      <c r="B65">
        <v>1399</v>
      </c>
      <c r="C65">
        <v>2378</v>
      </c>
      <c r="D65">
        <v>2636</v>
      </c>
      <c r="E65">
        <v>1608</v>
      </c>
      <c r="F65">
        <v>1557</v>
      </c>
      <c r="G65">
        <v>1558</v>
      </c>
      <c r="H65">
        <v>1539</v>
      </c>
      <c r="I65">
        <v>2103</v>
      </c>
      <c r="J65">
        <v>1852</v>
      </c>
      <c r="K65">
        <v>1331</v>
      </c>
      <c r="L65">
        <v>2315</v>
      </c>
      <c r="M65">
        <v>3333</v>
      </c>
      <c r="N65">
        <v>1166</v>
      </c>
      <c r="O65">
        <v>1750</v>
      </c>
      <c r="P65">
        <v>1299</v>
      </c>
      <c r="Q65">
        <v>2086</v>
      </c>
      <c r="R65">
        <v>1558</v>
      </c>
      <c r="S65">
        <v>2441</v>
      </c>
      <c r="T65">
        <v>1122</v>
      </c>
      <c r="U65">
        <v>1343</v>
      </c>
      <c r="V65">
        <v>1711</v>
      </c>
      <c r="W65">
        <v>1987</v>
      </c>
      <c r="X65">
        <v>1053</v>
      </c>
      <c r="Y65">
        <v>1791</v>
      </c>
      <c r="Z65">
        <v>1244</v>
      </c>
      <c r="AA65">
        <v>1701</v>
      </c>
    </row>
    <row r="66" spans="1:27" x14ac:dyDescent="0.25">
      <c r="A66" t="s">
        <v>81</v>
      </c>
      <c r="B66">
        <v>1400</v>
      </c>
      <c r="C66">
        <v>2369</v>
      </c>
      <c r="D66">
        <v>2639</v>
      </c>
      <c r="E66">
        <v>1604</v>
      </c>
      <c r="F66">
        <v>1560</v>
      </c>
      <c r="G66">
        <v>1553</v>
      </c>
      <c r="H66">
        <v>1534</v>
      </c>
      <c r="I66">
        <v>2098</v>
      </c>
      <c r="J66">
        <v>1846</v>
      </c>
      <c r="K66">
        <v>1331</v>
      </c>
      <c r="L66">
        <v>2315</v>
      </c>
      <c r="M66">
        <v>3326</v>
      </c>
      <c r="N66">
        <v>1161</v>
      </c>
      <c r="O66">
        <v>1755</v>
      </c>
      <c r="P66">
        <v>1300</v>
      </c>
      <c r="Q66">
        <v>2087</v>
      </c>
      <c r="R66">
        <v>1560</v>
      </c>
      <c r="S66">
        <v>2444</v>
      </c>
      <c r="T66">
        <v>1124</v>
      </c>
      <c r="U66">
        <v>1345</v>
      </c>
      <c r="V66">
        <v>1706</v>
      </c>
      <c r="W66">
        <v>1986</v>
      </c>
      <c r="X66">
        <v>1050</v>
      </c>
      <c r="Y66">
        <v>1791</v>
      </c>
      <c r="Z66">
        <v>1244</v>
      </c>
      <c r="AA66">
        <v>1708</v>
      </c>
    </row>
    <row r="67" spans="1:27" x14ac:dyDescent="0.25">
      <c r="A67" t="s">
        <v>82</v>
      </c>
      <c r="B67">
        <v>1403</v>
      </c>
      <c r="C67">
        <v>2360</v>
      </c>
      <c r="D67">
        <v>2645</v>
      </c>
      <c r="E67">
        <v>1611</v>
      </c>
      <c r="F67">
        <v>1566</v>
      </c>
      <c r="G67">
        <v>1551</v>
      </c>
      <c r="H67">
        <v>1531</v>
      </c>
      <c r="I67">
        <v>2098</v>
      </c>
      <c r="J67">
        <v>1844</v>
      </c>
      <c r="K67">
        <v>1334</v>
      </c>
      <c r="L67">
        <v>2321</v>
      </c>
      <c r="M67">
        <v>3326</v>
      </c>
      <c r="N67">
        <v>1157</v>
      </c>
      <c r="O67">
        <v>1765</v>
      </c>
      <c r="P67">
        <v>1304</v>
      </c>
      <c r="Q67">
        <v>2093</v>
      </c>
      <c r="R67">
        <v>1569</v>
      </c>
      <c r="S67">
        <v>2451</v>
      </c>
      <c r="T67">
        <v>1128</v>
      </c>
      <c r="U67">
        <v>1348</v>
      </c>
      <c r="V67">
        <v>1707</v>
      </c>
      <c r="W67">
        <v>1988</v>
      </c>
      <c r="X67">
        <v>1051</v>
      </c>
      <c r="Y67">
        <v>1795</v>
      </c>
      <c r="Z67">
        <v>1246</v>
      </c>
      <c r="AA67">
        <v>1720</v>
      </c>
    </row>
    <row r="68" spans="1:27" x14ac:dyDescent="0.25">
      <c r="A68" t="s">
        <v>83</v>
      </c>
      <c r="B68">
        <v>1410</v>
      </c>
      <c r="C68">
        <v>2356</v>
      </c>
      <c r="D68">
        <v>2659</v>
      </c>
      <c r="E68">
        <v>1624</v>
      </c>
      <c r="F68">
        <v>1576</v>
      </c>
      <c r="G68">
        <v>1553</v>
      </c>
      <c r="H68">
        <v>1531</v>
      </c>
      <c r="I68">
        <v>2105</v>
      </c>
      <c r="J68">
        <v>1844</v>
      </c>
      <c r="K68">
        <v>1339</v>
      </c>
      <c r="L68">
        <v>2332</v>
      </c>
      <c r="M68">
        <v>3339</v>
      </c>
      <c r="N68">
        <v>1154</v>
      </c>
      <c r="O68">
        <v>1780</v>
      </c>
      <c r="P68">
        <v>1314</v>
      </c>
      <c r="Q68">
        <v>2110</v>
      </c>
      <c r="R68">
        <v>1581</v>
      </c>
      <c r="S68">
        <v>2468</v>
      </c>
      <c r="T68">
        <v>1134</v>
      </c>
      <c r="U68">
        <v>1350</v>
      </c>
      <c r="V68">
        <v>1713</v>
      </c>
      <c r="W68">
        <v>1995</v>
      </c>
      <c r="X68">
        <v>1059</v>
      </c>
      <c r="Y68">
        <v>1808</v>
      </c>
      <c r="Z68">
        <v>1251</v>
      </c>
      <c r="AA68">
        <v>1732</v>
      </c>
    </row>
    <row r="69" spans="1:27" x14ac:dyDescent="0.25">
      <c r="A69" t="s">
        <v>84</v>
      </c>
      <c r="B69">
        <v>1421</v>
      </c>
      <c r="C69">
        <v>2364</v>
      </c>
      <c r="D69">
        <v>2677</v>
      </c>
      <c r="E69">
        <v>1637</v>
      </c>
      <c r="F69">
        <v>1585</v>
      </c>
      <c r="G69">
        <v>1564</v>
      </c>
      <c r="H69">
        <v>1535</v>
      </c>
      <c r="I69">
        <v>2119</v>
      </c>
      <c r="J69">
        <v>1846</v>
      </c>
      <c r="K69">
        <v>1346</v>
      </c>
      <c r="L69">
        <v>2352</v>
      </c>
      <c r="M69">
        <v>3361</v>
      </c>
      <c r="N69">
        <v>1158</v>
      </c>
      <c r="O69">
        <v>1796</v>
      </c>
      <c r="P69">
        <v>1326</v>
      </c>
      <c r="Q69">
        <v>2135</v>
      </c>
      <c r="R69">
        <v>1595</v>
      </c>
      <c r="S69">
        <v>2491</v>
      </c>
      <c r="T69">
        <v>1139</v>
      </c>
      <c r="U69">
        <v>1353</v>
      </c>
      <c r="V69">
        <v>1725</v>
      </c>
      <c r="W69">
        <v>2010</v>
      </c>
      <c r="X69">
        <v>1073</v>
      </c>
      <c r="Y69">
        <v>1825</v>
      </c>
      <c r="Z69">
        <v>1262</v>
      </c>
      <c r="AA69">
        <v>1747</v>
      </c>
    </row>
    <row r="70" spans="1:27" x14ac:dyDescent="0.25">
      <c r="A70" t="s">
        <v>85</v>
      </c>
      <c r="B70">
        <v>1433</v>
      </c>
      <c r="C70">
        <v>2381</v>
      </c>
      <c r="D70">
        <v>2698</v>
      </c>
      <c r="E70">
        <v>1650</v>
      </c>
      <c r="F70">
        <v>1594</v>
      </c>
      <c r="G70">
        <v>1577</v>
      </c>
      <c r="H70">
        <v>1540</v>
      </c>
      <c r="I70">
        <v>2134</v>
      </c>
      <c r="J70">
        <v>1849</v>
      </c>
      <c r="K70">
        <v>1358</v>
      </c>
      <c r="L70">
        <v>2375</v>
      </c>
      <c r="M70">
        <v>3386</v>
      </c>
      <c r="N70">
        <v>1167</v>
      </c>
      <c r="O70">
        <v>1815</v>
      </c>
      <c r="P70">
        <v>1339</v>
      </c>
      <c r="Q70">
        <v>2167</v>
      </c>
      <c r="R70">
        <v>1609</v>
      </c>
      <c r="S70">
        <v>2516</v>
      </c>
      <c r="T70">
        <v>1144</v>
      </c>
      <c r="U70">
        <v>1359</v>
      </c>
      <c r="V70">
        <v>1736</v>
      </c>
      <c r="W70">
        <v>2028</v>
      </c>
      <c r="X70">
        <v>1087</v>
      </c>
      <c r="Y70">
        <v>1847</v>
      </c>
      <c r="Z70">
        <v>1277</v>
      </c>
      <c r="AA70">
        <v>1765</v>
      </c>
    </row>
    <row r="71" spans="1:27" x14ac:dyDescent="0.25">
      <c r="A71" t="s">
        <v>86</v>
      </c>
      <c r="B71">
        <v>1440</v>
      </c>
      <c r="C71">
        <v>2402</v>
      </c>
      <c r="D71">
        <v>2716</v>
      </c>
      <c r="E71">
        <v>1659</v>
      </c>
      <c r="F71">
        <v>1599</v>
      </c>
      <c r="G71">
        <v>1588</v>
      </c>
      <c r="H71">
        <v>1543</v>
      </c>
      <c r="I71">
        <v>2146</v>
      </c>
      <c r="J71">
        <v>1851</v>
      </c>
      <c r="K71">
        <v>1373</v>
      </c>
      <c r="L71">
        <v>2396</v>
      </c>
      <c r="M71">
        <v>3405</v>
      </c>
      <c r="N71">
        <v>1179</v>
      </c>
      <c r="O71">
        <v>1831</v>
      </c>
      <c r="P71">
        <v>1347</v>
      </c>
      <c r="Q71">
        <v>2196</v>
      </c>
      <c r="R71">
        <v>1621</v>
      </c>
      <c r="S71">
        <v>2533</v>
      </c>
      <c r="T71">
        <v>1149</v>
      </c>
      <c r="U71">
        <v>1367</v>
      </c>
      <c r="V71">
        <v>1742</v>
      </c>
      <c r="W71">
        <v>2046</v>
      </c>
      <c r="X71">
        <v>1096</v>
      </c>
      <c r="Y71">
        <v>1867</v>
      </c>
      <c r="Z71">
        <v>1288</v>
      </c>
      <c r="AA71">
        <v>1787</v>
      </c>
    </row>
    <row r="72" spans="1:27" x14ac:dyDescent="0.25">
      <c r="A72" t="s">
        <v>87</v>
      </c>
      <c r="B72">
        <v>1443</v>
      </c>
      <c r="C72">
        <v>2417</v>
      </c>
      <c r="D72">
        <v>2729</v>
      </c>
      <c r="E72">
        <v>1667</v>
      </c>
      <c r="F72">
        <v>1604</v>
      </c>
      <c r="G72">
        <v>1593</v>
      </c>
      <c r="H72">
        <v>1546</v>
      </c>
      <c r="I72">
        <v>2152</v>
      </c>
      <c r="J72">
        <v>1853</v>
      </c>
      <c r="K72">
        <v>1384</v>
      </c>
      <c r="L72">
        <v>2406</v>
      </c>
      <c r="M72">
        <v>3419</v>
      </c>
      <c r="N72">
        <v>1190</v>
      </c>
      <c r="O72">
        <v>1844</v>
      </c>
      <c r="P72">
        <v>1351</v>
      </c>
      <c r="Q72">
        <v>2218</v>
      </c>
      <c r="R72">
        <v>1630</v>
      </c>
      <c r="S72">
        <v>2542</v>
      </c>
      <c r="T72">
        <v>1153</v>
      </c>
      <c r="U72">
        <v>1371</v>
      </c>
      <c r="V72">
        <v>1743</v>
      </c>
      <c r="W72">
        <v>2054</v>
      </c>
      <c r="X72">
        <v>1096</v>
      </c>
      <c r="Y72">
        <v>1884</v>
      </c>
      <c r="Z72">
        <v>1293</v>
      </c>
      <c r="AA72">
        <v>1809</v>
      </c>
    </row>
    <row r="73" spans="1:27" x14ac:dyDescent="0.25">
      <c r="A73" t="s">
        <v>88</v>
      </c>
      <c r="B73">
        <v>1443</v>
      </c>
      <c r="C73">
        <v>2425</v>
      </c>
      <c r="D73">
        <v>2736</v>
      </c>
      <c r="E73">
        <v>1668</v>
      </c>
      <c r="F73">
        <v>1606</v>
      </c>
      <c r="G73">
        <v>1593</v>
      </c>
      <c r="H73">
        <v>1547</v>
      </c>
      <c r="I73">
        <v>2154</v>
      </c>
      <c r="J73">
        <v>1854</v>
      </c>
      <c r="K73">
        <v>1389</v>
      </c>
      <c r="L73">
        <v>2406</v>
      </c>
      <c r="M73">
        <v>3422</v>
      </c>
      <c r="N73">
        <v>1197</v>
      </c>
      <c r="O73">
        <v>1849</v>
      </c>
      <c r="P73">
        <v>1353</v>
      </c>
      <c r="Q73">
        <v>2227</v>
      </c>
      <c r="R73">
        <v>1633</v>
      </c>
      <c r="S73">
        <v>2546</v>
      </c>
      <c r="T73">
        <v>1153</v>
      </c>
      <c r="U73">
        <v>1370</v>
      </c>
      <c r="V73">
        <v>1743</v>
      </c>
      <c r="W73">
        <v>2054</v>
      </c>
      <c r="X73">
        <v>1086</v>
      </c>
      <c r="Y73">
        <v>1892</v>
      </c>
      <c r="Z73">
        <v>1294</v>
      </c>
      <c r="AA73">
        <v>1825</v>
      </c>
    </row>
    <row r="74" spans="1:27" x14ac:dyDescent="0.25">
      <c r="A74" t="s">
        <v>89</v>
      </c>
      <c r="B74">
        <v>1442</v>
      </c>
      <c r="C74">
        <v>2425</v>
      </c>
      <c r="D74">
        <v>2737</v>
      </c>
      <c r="E74">
        <v>1663</v>
      </c>
      <c r="F74">
        <v>1605</v>
      </c>
      <c r="G74">
        <v>1590</v>
      </c>
      <c r="H74">
        <v>1548</v>
      </c>
      <c r="I74">
        <v>2151</v>
      </c>
      <c r="J74">
        <v>1856</v>
      </c>
      <c r="K74">
        <v>1390</v>
      </c>
      <c r="L74">
        <v>2395</v>
      </c>
      <c r="M74">
        <v>3418</v>
      </c>
      <c r="N74">
        <v>1199</v>
      </c>
      <c r="O74">
        <v>1852</v>
      </c>
      <c r="P74">
        <v>1353</v>
      </c>
      <c r="Q74">
        <v>2223</v>
      </c>
      <c r="R74">
        <v>1633</v>
      </c>
      <c r="S74">
        <v>2546</v>
      </c>
      <c r="T74">
        <v>1149</v>
      </c>
      <c r="U74">
        <v>1363</v>
      </c>
      <c r="V74">
        <v>1742</v>
      </c>
      <c r="W74">
        <v>2048</v>
      </c>
      <c r="X74">
        <v>1069</v>
      </c>
      <c r="Y74">
        <v>1892</v>
      </c>
      <c r="Z74">
        <v>1294</v>
      </c>
      <c r="AA74">
        <v>1837</v>
      </c>
    </row>
    <row r="75" spans="1:27" x14ac:dyDescent="0.25">
      <c r="A75" t="s">
        <v>90</v>
      </c>
      <c r="B75">
        <v>1440</v>
      </c>
      <c r="C75">
        <v>2416</v>
      </c>
      <c r="D75">
        <v>2737</v>
      </c>
      <c r="E75">
        <v>1655</v>
      </c>
      <c r="F75">
        <v>1601</v>
      </c>
      <c r="G75">
        <v>1582</v>
      </c>
      <c r="H75">
        <v>1549</v>
      </c>
      <c r="I75">
        <v>2146</v>
      </c>
      <c r="J75">
        <v>1858</v>
      </c>
      <c r="K75">
        <v>1390</v>
      </c>
      <c r="L75">
        <v>2375</v>
      </c>
      <c r="M75">
        <v>3409</v>
      </c>
      <c r="N75">
        <v>1199</v>
      </c>
      <c r="O75">
        <v>1853</v>
      </c>
      <c r="P75">
        <v>1351</v>
      </c>
      <c r="Q75">
        <v>2210</v>
      </c>
      <c r="R75">
        <v>1631</v>
      </c>
      <c r="S75">
        <v>2543</v>
      </c>
      <c r="T75">
        <v>1144</v>
      </c>
      <c r="U75">
        <v>1358</v>
      </c>
      <c r="V75">
        <v>1739</v>
      </c>
      <c r="W75">
        <v>2041</v>
      </c>
      <c r="X75">
        <v>1053</v>
      </c>
      <c r="Y75">
        <v>1881</v>
      </c>
      <c r="Z75">
        <v>1294</v>
      </c>
      <c r="AA75">
        <v>1841</v>
      </c>
    </row>
    <row r="76" spans="1:27" x14ac:dyDescent="0.25">
      <c r="A76" t="s">
        <v>91</v>
      </c>
      <c r="B76">
        <v>1438</v>
      </c>
      <c r="C76">
        <v>2402</v>
      </c>
      <c r="D76">
        <v>2738</v>
      </c>
      <c r="E76">
        <v>1646</v>
      </c>
      <c r="F76">
        <v>1599</v>
      </c>
      <c r="G76">
        <v>1575</v>
      </c>
      <c r="H76">
        <v>1549</v>
      </c>
      <c r="I76">
        <v>2139</v>
      </c>
      <c r="J76">
        <v>1862</v>
      </c>
      <c r="K76">
        <v>1390</v>
      </c>
      <c r="L76">
        <v>2356</v>
      </c>
      <c r="M76">
        <v>3400</v>
      </c>
      <c r="N76">
        <v>1199</v>
      </c>
      <c r="O76">
        <v>1858</v>
      </c>
      <c r="P76">
        <v>1350</v>
      </c>
      <c r="Q76">
        <v>2197</v>
      </c>
      <c r="R76">
        <v>1629</v>
      </c>
      <c r="S76">
        <v>2538</v>
      </c>
      <c r="T76">
        <v>1139</v>
      </c>
      <c r="U76">
        <v>1358</v>
      </c>
      <c r="V76">
        <v>1736</v>
      </c>
      <c r="W76">
        <v>2037</v>
      </c>
      <c r="X76">
        <v>1046</v>
      </c>
      <c r="Y76">
        <v>1866</v>
      </c>
      <c r="Z76">
        <v>1293</v>
      </c>
      <c r="AA76">
        <v>1841</v>
      </c>
    </row>
    <row r="77" spans="1:27" x14ac:dyDescent="0.25">
      <c r="A77" t="s">
        <v>92</v>
      </c>
      <c r="B77">
        <v>1438</v>
      </c>
      <c r="C77">
        <v>2390</v>
      </c>
      <c r="D77">
        <v>2740</v>
      </c>
      <c r="E77">
        <v>1641</v>
      </c>
      <c r="F77">
        <v>1597</v>
      </c>
      <c r="G77">
        <v>1569</v>
      </c>
      <c r="H77">
        <v>1549</v>
      </c>
      <c r="I77">
        <v>2135</v>
      </c>
      <c r="J77">
        <v>1865</v>
      </c>
      <c r="K77">
        <v>1390</v>
      </c>
      <c r="L77">
        <v>2344</v>
      </c>
      <c r="M77">
        <v>3395</v>
      </c>
      <c r="N77">
        <v>1198</v>
      </c>
      <c r="O77">
        <v>1867</v>
      </c>
      <c r="P77">
        <v>1350</v>
      </c>
      <c r="Q77">
        <v>2189</v>
      </c>
      <c r="R77">
        <v>1629</v>
      </c>
      <c r="S77">
        <v>2536</v>
      </c>
      <c r="T77">
        <v>1137</v>
      </c>
      <c r="U77">
        <v>1364</v>
      </c>
      <c r="V77">
        <v>1734</v>
      </c>
      <c r="W77">
        <v>2037</v>
      </c>
      <c r="X77">
        <v>1049</v>
      </c>
      <c r="Y77">
        <v>1851</v>
      </c>
      <c r="Z77">
        <v>1292</v>
      </c>
      <c r="AA77">
        <v>1841</v>
      </c>
    </row>
    <row r="78" spans="1:27" x14ac:dyDescent="0.25">
      <c r="A78" t="s">
        <v>93</v>
      </c>
      <c r="B78">
        <v>1438</v>
      </c>
      <c r="C78">
        <v>2384</v>
      </c>
      <c r="D78">
        <v>2743</v>
      </c>
      <c r="E78">
        <v>1638</v>
      </c>
      <c r="F78">
        <v>1596</v>
      </c>
      <c r="G78">
        <v>1568</v>
      </c>
      <c r="H78">
        <v>1549</v>
      </c>
      <c r="I78">
        <v>2132</v>
      </c>
      <c r="J78">
        <v>1866</v>
      </c>
      <c r="K78">
        <v>1391</v>
      </c>
      <c r="L78">
        <v>2345</v>
      </c>
      <c r="M78">
        <v>3394</v>
      </c>
      <c r="N78">
        <v>1198</v>
      </c>
      <c r="O78">
        <v>1879</v>
      </c>
      <c r="P78">
        <v>1355</v>
      </c>
      <c r="Q78">
        <v>2185</v>
      </c>
      <c r="R78">
        <v>1632</v>
      </c>
      <c r="S78">
        <v>2538</v>
      </c>
      <c r="T78">
        <v>1137</v>
      </c>
      <c r="U78">
        <v>1373</v>
      </c>
      <c r="V78">
        <v>1735</v>
      </c>
      <c r="W78">
        <v>2042</v>
      </c>
      <c r="X78">
        <v>1060</v>
      </c>
      <c r="Y78">
        <v>1841</v>
      </c>
      <c r="Z78">
        <v>1292</v>
      </c>
      <c r="AA78">
        <v>1841</v>
      </c>
    </row>
    <row r="79" spans="1:27" x14ac:dyDescent="0.25">
      <c r="A79" t="s">
        <v>94</v>
      </c>
      <c r="B79">
        <v>1439</v>
      </c>
      <c r="C79">
        <v>2380</v>
      </c>
      <c r="D79">
        <v>2747</v>
      </c>
      <c r="E79">
        <v>1638</v>
      </c>
      <c r="F79">
        <v>1596</v>
      </c>
      <c r="G79">
        <v>1567</v>
      </c>
      <c r="H79">
        <v>1550</v>
      </c>
      <c r="I79">
        <v>2130</v>
      </c>
      <c r="J79">
        <v>1866</v>
      </c>
      <c r="K79">
        <v>1392</v>
      </c>
      <c r="L79">
        <v>2352</v>
      </c>
      <c r="M79">
        <v>3396</v>
      </c>
      <c r="N79">
        <v>1196</v>
      </c>
      <c r="O79">
        <v>1889</v>
      </c>
      <c r="P79">
        <v>1361</v>
      </c>
      <c r="Q79">
        <v>2182</v>
      </c>
      <c r="R79">
        <v>1634</v>
      </c>
      <c r="S79">
        <v>2541</v>
      </c>
      <c r="T79">
        <v>1138</v>
      </c>
      <c r="U79">
        <v>1380</v>
      </c>
      <c r="V79">
        <v>1737</v>
      </c>
      <c r="W79">
        <v>2047</v>
      </c>
      <c r="X79">
        <v>1070</v>
      </c>
      <c r="Y79">
        <v>1837</v>
      </c>
      <c r="Z79">
        <v>1292</v>
      </c>
      <c r="AA79">
        <v>1842</v>
      </c>
    </row>
    <row r="80" spans="1:27" x14ac:dyDescent="0.25">
      <c r="A80" t="s">
        <v>95</v>
      </c>
      <c r="B80">
        <v>1440</v>
      </c>
      <c r="C80">
        <v>2378</v>
      </c>
      <c r="D80">
        <v>2751</v>
      </c>
      <c r="E80">
        <v>1638</v>
      </c>
      <c r="F80">
        <v>1595</v>
      </c>
      <c r="G80">
        <v>1568</v>
      </c>
      <c r="H80">
        <v>1550</v>
      </c>
      <c r="I80">
        <v>2131</v>
      </c>
      <c r="J80">
        <v>1863</v>
      </c>
      <c r="K80">
        <v>1393</v>
      </c>
      <c r="L80">
        <v>2359</v>
      </c>
      <c r="M80">
        <v>3398</v>
      </c>
      <c r="N80">
        <v>1195</v>
      </c>
      <c r="O80">
        <v>1895</v>
      </c>
      <c r="P80">
        <v>1366</v>
      </c>
      <c r="Q80">
        <v>2179</v>
      </c>
      <c r="R80">
        <v>1636</v>
      </c>
      <c r="S80">
        <v>2542</v>
      </c>
      <c r="T80">
        <v>1139</v>
      </c>
      <c r="U80">
        <v>1386</v>
      </c>
      <c r="V80">
        <v>1739</v>
      </c>
      <c r="W80">
        <v>2051</v>
      </c>
      <c r="X80">
        <v>1079</v>
      </c>
      <c r="Y80">
        <v>1835</v>
      </c>
      <c r="Z80">
        <v>1293</v>
      </c>
      <c r="AA80">
        <v>1843</v>
      </c>
    </row>
    <row r="81" spans="1:27" x14ac:dyDescent="0.25">
      <c r="A81" t="s">
        <v>96</v>
      </c>
      <c r="B81">
        <v>1440</v>
      </c>
      <c r="C81">
        <v>2375</v>
      </c>
      <c r="D81">
        <v>2752</v>
      </c>
      <c r="E81">
        <v>1637</v>
      </c>
      <c r="F81">
        <v>1595</v>
      </c>
      <c r="G81">
        <v>1567</v>
      </c>
      <c r="H81">
        <v>1549</v>
      </c>
      <c r="I81">
        <v>2132</v>
      </c>
      <c r="J81">
        <v>1860</v>
      </c>
      <c r="K81">
        <v>1394</v>
      </c>
      <c r="L81">
        <v>2363</v>
      </c>
      <c r="M81">
        <v>3399</v>
      </c>
      <c r="N81">
        <v>1194</v>
      </c>
      <c r="O81">
        <v>1897</v>
      </c>
      <c r="P81">
        <v>1365</v>
      </c>
      <c r="Q81">
        <v>2176</v>
      </c>
      <c r="R81">
        <v>1637</v>
      </c>
      <c r="S81">
        <v>2541</v>
      </c>
      <c r="T81">
        <v>1139</v>
      </c>
      <c r="U81">
        <v>1389</v>
      </c>
      <c r="V81">
        <v>1740</v>
      </c>
      <c r="W81">
        <v>2053</v>
      </c>
      <c r="X81">
        <v>1082</v>
      </c>
      <c r="Y81">
        <v>1835</v>
      </c>
      <c r="Z81">
        <v>1293</v>
      </c>
      <c r="AA81">
        <v>1842</v>
      </c>
    </row>
    <row r="82" spans="1:27" x14ac:dyDescent="0.25">
      <c r="A82" t="s">
        <v>97</v>
      </c>
      <c r="B82">
        <v>1440</v>
      </c>
      <c r="C82">
        <v>2372</v>
      </c>
      <c r="D82">
        <v>2752</v>
      </c>
      <c r="E82">
        <v>1636</v>
      </c>
      <c r="F82">
        <v>1595</v>
      </c>
      <c r="G82">
        <v>1566</v>
      </c>
      <c r="H82">
        <v>1548</v>
      </c>
      <c r="I82">
        <v>2132</v>
      </c>
      <c r="J82">
        <v>1857</v>
      </c>
      <c r="K82">
        <v>1394</v>
      </c>
      <c r="L82">
        <v>2365</v>
      </c>
      <c r="M82">
        <v>3399</v>
      </c>
      <c r="N82">
        <v>1194</v>
      </c>
      <c r="O82">
        <v>1898</v>
      </c>
      <c r="P82">
        <v>1362</v>
      </c>
      <c r="Q82">
        <v>2173</v>
      </c>
      <c r="R82">
        <v>1638</v>
      </c>
      <c r="S82">
        <v>2540</v>
      </c>
      <c r="T82">
        <v>1139</v>
      </c>
      <c r="U82">
        <v>1390</v>
      </c>
      <c r="V82">
        <v>1740</v>
      </c>
      <c r="W82">
        <v>2054</v>
      </c>
      <c r="X82">
        <v>1083</v>
      </c>
      <c r="Y82">
        <v>1834</v>
      </c>
      <c r="Z82">
        <v>1293</v>
      </c>
      <c r="AA82">
        <v>1842</v>
      </c>
    </row>
    <row r="83" spans="1:27" x14ac:dyDescent="0.25">
      <c r="A83" t="s">
        <v>98</v>
      </c>
      <c r="B83">
        <v>1440</v>
      </c>
      <c r="C83">
        <v>2371</v>
      </c>
      <c r="D83">
        <v>2751</v>
      </c>
      <c r="E83">
        <v>1636</v>
      </c>
      <c r="F83">
        <v>1594</v>
      </c>
      <c r="G83">
        <v>1566</v>
      </c>
      <c r="H83">
        <v>1548</v>
      </c>
      <c r="I83">
        <v>2133</v>
      </c>
      <c r="J83">
        <v>1856</v>
      </c>
      <c r="K83">
        <v>1394</v>
      </c>
      <c r="L83">
        <v>2366</v>
      </c>
      <c r="M83">
        <v>3399</v>
      </c>
      <c r="N83">
        <v>1194</v>
      </c>
      <c r="O83">
        <v>1899</v>
      </c>
      <c r="P83">
        <v>1359</v>
      </c>
      <c r="Q83">
        <v>2171</v>
      </c>
      <c r="R83">
        <v>1638</v>
      </c>
      <c r="S83">
        <v>2541</v>
      </c>
      <c r="T83">
        <v>1139</v>
      </c>
      <c r="U83">
        <v>1390</v>
      </c>
      <c r="V83">
        <v>1740</v>
      </c>
      <c r="W83">
        <v>2054</v>
      </c>
      <c r="X83">
        <v>1084</v>
      </c>
      <c r="Y83">
        <v>1834</v>
      </c>
      <c r="Z83">
        <v>1293</v>
      </c>
      <c r="AA83">
        <v>1842</v>
      </c>
    </row>
    <row r="84" spans="1:27" x14ac:dyDescent="0.25">
      <c r="A84" t="s">
        <v>99</v>
      </c>
      <c r="B84">
        <v>1440</v>
      </c>
      <c r="C84">
        <v>2370</v>
      </c>
      <c r="D84">
        <v>2750</v>
      </c>
      <c r="E84">
        <v>1635</v>
      </c>
      <c r="F84">
        <v>1594</v>
      </c>
      <c r="G84">
        <v>1566</v>
      </c>
      <c r="H84">
        <v>1548</v>
      </c>
      <c r="I84">
        <v>2133</v>
      </c>
      <c r="J84">
        <v>1855</v>
      </c>
      <c r="K84">
        <v>1394</v>
      </c>
      <c r="L84">
        <v>2367</v>
      </c>
      <c r="M84">
        <v>3399</v>
      </c>
      <c r="N84">
        <v>1193</v>
      </c>
      <c r="O84">
        <v>1899</v>
      </c>
      <c r="P84">
        <v>1356</v>
      </c>
      <c r="Q84">
        <v>2169</v>
      </c>
      <c r="R84">
        <v>1638</v>
      </c>
      <c r="S84">
        <v>2541</v>
      </c>
      <c r="T84">
        <v>1139</v>
      </c>
      <c r="U84">
        <v>1390</v>
      </c>
      <c r="V84">
        <v>1740</v>
      </c>
      <c r="W84">
        <v>2055</v>
      </c>
      <c r="X84">
        <v>1085</v>
      </c>
      <c r="Y84">
        <v>1833</v>
      </c>
      <c r="Z84">
        <v>1293</v>
      </c>
      <c r="AA84">
        <v>1842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D1" workbookViewId="0">
      <selection activeCell="R4" sqref="R4:U73"/>
    </sheetView>
  </sheetViews>
  <sheetFormatPr defaultRowHeight="15" x14ac:dyDescent="0.25"/>
  <cols>
    <col min="1" max="1" width="17.85546875" bestFit="1" customWidth="1"/>
    <col min="2" max="2" width="9.5703125" customWidth="1"/>
    <col min="24" max="24" width="10.5703125" bestFit="1" customWidth="1"/>
    <col min="25" max="25" width="11.28515625" bestFit="1" customWidth="1"/>
    <col min="26" max="26" width="10.85546875" bestFit="1" customWidth="1"/>
    <col min="27" max="27" width="13.5703125" bestFit="1" customWidth="1"/>
    <col min="28" max="28" width="18" bestFit="1" customWidth="1"/>
    <col min="29" max="29" width="16.140625" bestFit="1" customWidth="1"/>
  </cols>
  <sheetData>
    <row r="1" spans="1:29" x14ac:dyDescent="0.25">
      <c r="A1" t="s">
        <v>101</v>
      </c>
    </row>
    <row r="2" spans="1:29" x14ac:dyDescent="0.25">
      <c r="A2" t="s">
        <v>16</v>
      </c>
      <c r="B2" t="s">
        <v>102</v>
      </c>
      <c r="C2" t="s">
        <v>103</v>
      </c>
      <c r="D2" t="s">
        <v>100</v>
      </c>
      <c r="E2" t="s">
        <v>104</v>
      </c>
    </row>
    <row r="3" spans="1:29" x14ac:dyDescent="0.25">
      <c r="A3" s="1">
        <v>17168</v>
      </c>
      <c r="B3">
        <v>12.266</v>
      </c>
      <c r="D3">
        <v>22.332000000000001</v>
      </c>
      <c r="H3" t="s">
        <v>154</v>
      </c>
      <c r="I3" t="s">
        <v>116</v>
      </c>
      <c r="J3" t="s">
        <v>154</v>
      </c>
      <c r="K3" t="s">
        <v>117</v>
      </c>
      <c r="N3" t="s">
        <v>118</v>
      </c>
      <c r="O3" t="s">
        <v>154</v>
      </c>
      <c r="R3" t="s">
        <v>118</v>
      </c>
      <c r="S3" t="s">
        <v>154</v>
      </c>
      <c r="T3" t="s">
        <v>117</v>
      </c>
      <c r="U3" t="s">
        <v>119</v>
      </c>
    </row>
    <row r="4" spans="1:29" x14ac:dyDescent="0.25">
      <c r="A4" s="1">
        <v>17533</v>
      </c>
      <c r="B4">
        <v>12.954000000000001</v>
      </c>
      <c r="C4" s="2">
        <f xml:space="preserve"> (B4-B3)/B3</f>
        <v>5.6090004891570247E-2</v>
      </c>
      <c r="D4">
        <v>24.045000000000002</v>
      </c>
      <c r="E4" s="2">
        <f>(D4-D3)/D3</f>
        <v>7.6706072004298811E-2</v>
      </c>
      <c r="H4" t="s">
        <v>153</v>
      </c>
      <c r="I4">
        <v>5.6090004891570247E-2</v>
      </c>
      <c r="J4" t="s">
        <v>153</v>
      </c>
      <c r="K4">
        <v>7.6706072004298811E-2</v>
      </c>
      <c r="N4">
        <v>1947</v>
      </c>
      <c r="O4" t="s">
        <v>153</v>
      </c>
      <c r="R4">
        <v>1947</v>
      </c>
      <c r="S4" t="s">
        <v>153</v>
      </c>
      <c r="T4">
        <v>7.6706072004298811E-2</v>
      </c>
      <c r="U4">
        <v>5.6090004891570247E-2</v>
      </c>
    </row>
    <row r="5" spans="1:29" x14ac:dyDescent="0.25">
      <c r="A5" s="1">
        <v>17899</v>
      </c>
      <c r="B5">
        <v>12.935</v>
      </c>
      <c r="C5" s="2">
        <f t="shared" ref="C5:C68" si="0" xml:space="preserve"> (B5-B4)/B4</f>
        <v>-1.4667284236529355E-3</v>
      </c>
      <c r="D5">
        <v>23.809000000000001</v>
      </c>
      <c r="E5" s="2">
        <f t="shared" ref="E5:E68" si="1">(D5-D4)/D4</f>
        <v>-9.8149303389478328E-3</v>
      </c>
      <c r="H5" t="s">
        <v>153</v>
      </c>
      <c r="I5">
        <v>-1.4667284236529355E-3</v>
      </c>
      <c r="J5" t="s">
        <v>153</v>
      </c>
      <c r="K5">
        <v>-9.8149303389478328E-3</v>
      </c>
      <c r="N5">
        <v>1948</v>
      </c>
      <c r="O5" t="s">
        <v>153</v>
      </c>
      <c r="R5">
        <v>1948</v>
      </c>
      <c r="S5" t="s">
        <v>153</v>
      </c>
      <c r="T5">
        <v>-9.8149303389478328E-3</v>
      </c>
      <c r="U5">
        <v>-1.4667284236529355E-3</v>
      </c>
      <c r="X5" s="8" t="s">
        <v>154</v>
      </c>
      <c r="Y5" s="8" t="s">
        <v>161</v>
      </c>
      <c r="Z5" s="8" t="s">
        <v>162</v>
      </c>
      <c r="AA5" s="8" t="s">
        <v>163</v>
      </c>
      <c r="AB5" s="8" t="s">
        <v>164</v>
      </c>
      <c r="AC5" s="8" t="s">
        <v>165</v>
      </c>
    </row>
    <row r="6" spans="1:29" x14ac:dyDescent="0.25">
      <c r="A6" s="1">
        <v>18264</v>
      </c>
      <c r="B6">
        <v>13.087999999999999</v>
      </c>
      <c r="C6" s="2">
        <f t="shared" si="0"/>
        <v>1.1828372632392632E-2</v>
      </c>
      <c r="D6">
        <v>24.062999999999999</v>
      </c>
      <c r="E6" s="2">
        <f t="shared" si="1"/>
        <v>1.0668234701163333E-2</v>
      </c>
      <c r="H6" t="s">
        <v>153</v>
      </c>
      <c r="I6">
        <v>1.1828372632392632E-2</v>
      </c>
      <c r="J6" t="s">
        <v>153</v>
      </c>
      <c r="K6">
        <v>1.0668234701163333E-2</v>
      </c>
      <c r="N6">
        <v>1949</v>
      </c>
      <c r="O6" t="s">
        <v>153</v>
      </c>
      <c r="R6">
        <v>1949</v>
      </c>
      <c r="S6" t="s">
        <v>153</v>
      </c>
      <c r="T6">
        <v>1.0668234701163333E-2</v>
      </c>
      <c r="U6">
        <v>1.1828372632392632E-2</v>
      </c>
      <c r="X6" s="6" t="s">
        <v>158</v>
      </c>
      <c r="Y6" s="6">
        <f>AVERAGE(U47:U50)</f>
        <v>2.5394410904125926E-2</v>
      </c>
      <c r="Z6" s="6">
        <f>AVERAGE(T47:T50)</f>
        <v>3.205742322419592E-2</v>
      </c>
      <c r="AA6" s="6">
        <f>AVERAGE('Median Home Sold Pricerent'!D28:D31)</f>
        <v>2.6979613097725993E-2</v>
      </c>
      <c r="AB6" s="6">
        <f>AVERAGE('Real Median Income'!F11:F14)</f>
        <v>-1.3772149472441772E-2</v>
      </c>
      <c r="AC6" s="6">
        <f>AVERAGE('Real Median Income'!L11:L14)</f>
        <v>-6.4153820740445542E-3</v>
      </c>
    </row>
    <row r="7" spans="1:29" x14ac:dyDescent="0.25">
      <c r="A7" s="1">
        <v>18629</v>
      </c>
      <c r="B7">
        <v>14.023</v>
      </c>
      <c r="C7" s="2">
        <f t="shared" si="0"/>
        <v>7.143948655256728E-2</v>
      </c>
      <c r="D7">
        <v>25.972999999999999</v>
      </c>
      <c r="E7" s="2">
        <f t="shared" si="1"/>
        <v>7.937497402651375E-2</v>
      </c>
      <c r="H7" t="s">
        <v>153</v>
      </c>
      <c r="I7">
        <v>7.143948655256728E-2</v>
      </c>
      <c r="J7" t="s">
        <v>153</v>
      </c>
      <c r="K7">
        <v>7.937497402651375E-2</v>
      </c>
      <c r="N7">
        <v>1950</v>
      </c>
      <c r="O7" t="s">
        <v>153</v>
      </c>
      <c r="R7">
        <v>1950</v>
      </c>
      <c r="S7" t="s">
        <v>153</v>
      </c>
      <c r="T7">
        <v>7.937497402651375E-2</v>
      </c>
      <c r="U7">
        <v>7.143948655256728E-2</v>
      </c>
      <c r="X7" s="6" t="s">
        <v>159</v>
      </c>
      <c r="Y7" s="6">
        <f>AVERAGE(U57:U61)</f>
        <v>2.2877073369364453E-2</v>
      </c>
      <c r="Z7" s="6">
        <f>AVERAGE(T57:T61)</f>
        <v>2.5487357885649368E-2</v>
      </c>
      <c r="AA7" s="6">
        <f>AVERAGE('Median Home Sold Pricerent'!D38:D42)</f>
        <v>3.4010869129270274E-2</v>
      </c>
      <c r="AB7" s="6">
        <f>AVERAGE('Real Median Income'!F21:F25)</f>
        <v>-8.0496311534299543E-3</v>
      </c>
      <c r="AC7" s="6">
        <f>AVERAGE('Real Median Income'!L21:L25)</f>
        <v>-1.1701806112001472E-3</v>
      </c>
    </row>
    <row r="8" spans="1:29" x14ac:dyDescent="0.25">
      <c r="A8" s="1">
        <v>18994</v>
      </c>
      <c r="B8">
        <v>14.265000000000001</v>
      </c>
      <c r="C8" s="2">
        <f t="shared" si="0"/>
        <v>1.7257362903800963E-2</v>
      </c>
      <c r="D8">
        <v>26.567</v>
      </c>
      <c r="E8" s="2">
        <f t="shared" si="1"/>
        <v>2.2869903361182813E-2</v>
      </c>
      <c r="H8" t="s">
        <v>153</v>
      </c>
      <c r="I8">
        <v>1.7257362903800963E-2</v>
      </c>
      <c r="J8" t="s">
        <v>153</v>
      </c>
      <c r="K8">
        <v>2.2869903361182813E-2</v>
      </c>
      <c r="N8">
        <v>1951</v>
      </c>
      <c r="O8" t="s">
        <v>153</v>
      </c>
      <c r="R8">
        <v>1951</v>
      </c>
      <c r="S8" t="s">
        <v>153</v>
      </c>
      <c r="T8">
        <v>2.2869903361182813E-2</v>
      </c>
      <c r="U8">
        <v>1.7257362903800963E-2</v>
      </c>
      <c r="X8" s="7" t="s">
        <v>160</v>
      </c>
      <c r="Y8" s="6">
        <f>AVERAGE(U65:U69)</f>
        <v>1.5361732077972135E-2</v>
      </c>
      <c r="Z8" s="6">
        <f>AVERAGE(T65:T69)</f>
        <v>1.5990498619376403E-2</v>
      </c>
      <c r="AA8" s="6">
        <f>AVERAGE('Median Home Sold Pricerent'!D46:D50)</f>
        <v>1.9384400048633961E-2</v>
      </c>
      <c r="AB8" s="6">
        <f>AVERAGE('Real Median Income'!F29:F33)</f>
        <v>-1.7187853261200686E-2</v>
      </c>
      <c r="AC8" s="6">
        <f>AVERAGE('Real Median Income'!L29:L33)</f>
        <v>-1.7449293682113769E-2</v>
      </c>
    </row>
    <row r="9" spans="1:29" x14ac:dyDescent="0.25">
      <c r="A9" s="1">
        <v>19360</v>
      </c>
      <c r="B9">
        <v>14.439</v>
      </c>
      <c r="C9" s="2">
        <f t="shared" si="0"/>
        <v>1.2197686645636136E-2</v>
      </c>
      <c r="D9">
        <v>26.768000000000001</v>
      </c>
      <c r="E9" s="2">
        <f t="shared" si="1"/>
        <v>7.565777091880924E-3</v>
      </c>
      <c r="H9" t="s">
        <v>153</v>
      </c>
      <c r="I9">
        <v>1.2197686645636136E-2</v>
      </c>
      <c r="J9" t="s">
        <v>153</v>
      </c>
      <c r="K9">
        <v>7.565777091880924E-3</v>
      </c>
      <c r="N9">
        <v>1952</v>
      </c>
      <c r="O9" t="s">
        <v>153</v>
      </c>
      <c r="R9">
        <v>1952</v>
      </c>
      <c r="S9" t="s">
        <v>153</v>
      </c>
      <c r="T9">
        <v>7.565777091880924E-3</v>
      </c>
      <c r="U9">
        <v>1.2197686645636136E-2</v>
      </c>
    </row>
    <row r="10" spans="1:29" x14ac:dyDescent="0.25">
      <c r="A10" s="1">
        <v>19725</v>
      </c>
      <c r="B10">
        <v>14.571999999999999</v>
      </c>
      <c r="C10" s="2">
        <f t="shared" si="0"/>
        <v>9.211164208047587E-3</v>
      </c>
      <c r="D10">
        <v>26.864999999999998</v>
      </c>
      <c r="E10" s="2">
        <f t="shared" si="1"/>
        <v>3.6237298266586131E-3</v>
      </c>
      <c r="H10" t="s">
        <v>153</v>
      </c>
      <c r="I10">
        <v>9.211164208047587E-3</v>
      </c>
      <c r="J10" t="s">
        <v>153</v>
      </c>
      <c r="K10">
        <v>3.6237298266586131E-3</v>
      </c>
      <c r="N10">
        <v>1953</v>
      </c>
      <c r="O10" t="s">
        <v>153</v>
      </c>
      <c r="R10">
        <v>1953</v>
      </c>
      <c r="S10" t="s">
        <v>153</v>
      </c>
      <c r="T10">
        <v>3.6237298266586131E-3</v>
      </c>
      <c r="U10">
        <v>9.211164208047587E-3</v>
      </c>
    </row>
    <row r="11" spans="1:29" x14ac:dyDescent="0.25">
      <c r="A11" s="1">
        <v>20090</v>
      </c>
      <c r="B11">
        <v>14.817</v>
      </c>
      <c r="C11" s="2">
        <f t="shared" si="0"/>
        <v>1.681306615426853E-2</v>
      </c>
      <c r="D11">
        <v>26.795999999999999</v>
      </c>
      <c r="E11" s="2">
        <f t="shared" si="1"/>
        <v>-2.5683975432718802E-3</v>
      </c>
      <c r="H11" t="s">
        <v>153</v>
      </c>
      <c r="I11">
        <v>1.681306615426853E-2</v>
      </c>
      <c r="J11" t="s">
        <v>153</v>
      </c>
      <c r="K11">
        <v>-2.5683975432718802E-3</v>
      </c>
      <c r="N11">
        <v>1954</v>
      </c>
      <c r="O11" t="s">
        <v>153</v>
      </c>
      <c r="R11">
        <v>1954</v>
      </c>
      <c r="S11" t="s">
        <v>153</v>
      </c>
      <c r="T11">
        <v>-2.5683975432718802E-3</v>
      </c>
      <c r="U11">
        <v>1.681306615426853E-2</v>
      </c>
    </row>
    <row r="12" spans="1:29" x14ac:dyDescent="0.25">
      <c r="A12" s="1">
        <v>20455</v>
      </c>
      <c r="B12">
        <v>15.323</v>
      </c>
      <c r="C12" s="2">
        <f t="shared" si="0"/>
        <v>3.4149962880475143E-2</v>
      </c>
      <c r="D12">
        <v>27.190999999999999</v>
      </c>
      <c r="E12" s="2">
        <f t="shared" si="1"/>
        <v>1.4741006120316449E-2</v>
      </c>
      <c r="H12" t="s">
        <v>153</v>
      </c>
      <c r="I12">
        <v>3.4149962880475143E-2</v>
      </c>
      <c r="J12" t="s">
        <v>153</v>
      </c>
      <c r="K12">
        <v>1.4741006120316449E-2</v>
      </c>
      <c r="N12">
        <v>1955</v>
      </c>
      <c r="O12" t="s">
        <v>153</v>
      </c>
      <c r="R12">
        <v>1955</v>
      </c>
      <c r="S12" t="s">
        <v>153</v>
      </c>
      <c r="T12">
        <v>1.4741006120316449E-2</v>
      </c>
      <c r="U12">
        <v>3.4149962880475143E-2</v>
      </c>
    </row>
    <row r="13" spans="1:29" x14ac:dyDescent="0.25">
      <c r="A13" s="1">
        <v>20821</v>
      </c>
      <c r="B13">
        <v>15.832000000000001</v>
      </c>
      <c r="C13" s="2">
        <f t="shared" si="0"/>
        <v>3.321803824316389E-2</v>
      </c>
      <c r="D13">
        <v>28.113</v>
      </c>
      <c r="E13" s="2">
        <f t="shared" si="1"/>
        <v>3.3908278474495263E-2</v>
      </c>
      <c r="H13" t="s">
        <v>153</v>
      </c>
      <c r="I13">
        <v>3.321803824316389E-2</v>
      </c>
      <c r="J13" t="s">
        <v>153</v>
      </c>
      <c r="K13">
        <v>3.3908278474495263E-2</v>
      </c>
      <c r="N13">
        <v>1956</v>
      </c>
      <c r="O13" t="s">
        <v>153</v>
      </c>
      <c r="R13">
        <v>1956</v>
      </c>
      <c r="S13" t="s">
        <v>153</v>
      </c>
      <c r="T13">
        <v>3.3908278474495263E-2</v>
      </c>
      <c r="U13">
        <v>3.321803824316389E-2</v>
      </c>
    </row>
    <row r="14" spans="1:29" x14ac:dyDescent="0.25">
      <c r="A14" s="1">
        <v>21186</v>
      </c>
      <c r="B14">
        <v>16.190999999999999</v>
      </c>
      <c r="C14" s="2">
        <f t="shared" si="0"/>
        <v>2.2675593734209083E-2</v>
      </c>
      <c r="D14">
        <v>28.881</v>
      </c>
      <c r="E14" s="2">
        <f t="shared" si="1"/>
        <v>2.7318322484259975E-2</v>
      </c>
      <c r="H14" t="s">
        <v>153</v>
      </c>
      <c r="I14">
        <v>2.2675593734209083E-2</v>
      </c>
      <c r="J14" t="s">
        <v>153</v>
      </c>
      <c r="K14">
        <v>2.7318322484259975E-2</v>
      </c>
      <c r="N14">
        <v>1957</v>
      </c>
      <c r="O14" t="s">
        <v>153</v>
      </c>
      <c r="R14">
        <v>1957</v>
      </c>
      <c r="S14" t="s">
        <v>153</v>
      </c>
      <c r="T14">
        <v>2.7318322484259975E-2</v>
      </c>
      <c r="U14">
        <v>2.2675593734209083E-2</v>
      </c>
    </row>
    <row r="15" spans="1:29" x14ac:dyDescent="0.25">
      <c r="A15" s="1">
        <v>21551</v>
      </c>
      <c r="B15">
        <v>16.413</v>
      </c>
      <c r="C15" s="2">
        <f t="shared" si="0"/>
        <v>1.3711321104317295E-2</v>
      </c>
      <c r="D15">
        <v>29.15</v>
      </c>
      <c r="E15" s="2">
        <f t="shared" si="1"/>
        <v>9.3140819223710512E-3</v>
      </c>
      <c r="H15" t="s">
        <v>153</v>
      </c>
      <c r="I15">
        <v>1.3711321104317295E-2</v>
      </c>
      <c r="J15" t="s">
        <v>153</v>
      </c>
      <c r="K15">
        <v>9.3140819223710512E-3</v>
      </c>
      <c r="N15">
        <v>1958</v>
      </c>
      <c r="O15" t="s">
        <v>153</v>
      </c>
      <c r="R15">
        <v>1958</v>
      </c>
      <c r="S15" t="s">
        <v>153</v>
      </c>
      <c r="T15">
        <v>9.3140819223710512E-3</v>
      </c>
      <c r="U15">
        <v>1.3711321104317295E-2</v>
      </c>
    </row>
    <row r="16" spans="1:29" x14ac:dyDescent="0.25">
      <c r="A16" s="1">
        <v>21916</v>
      </c>
      <c r="B16">
        <v>16.638000000000002</v>
      </c>
      <c r="C16" s="2">
        <f t="shared" si="0"/>
        <v>1.3708645585816208E-2</v>
      </c>
      <c r="D16">
        <v>29.585000000000001</v>
      </c>
      <c r="E16" s="2">
        <f t="shared" si="1"/>
        <v>1.4922813036020662E-2</v>
      </c>
      <c r="H16" t="s">
        <v>153</v>
      </c>
      <c r="I16">
        <v>1.3708645585816208E-2</v>
      </c>
      <c r="J16" t="s">
        <v>153</v>
      </c>
      <c r="K16">
        <v>1.4922813036020662E-2</v>
      </c>
      <c r="N16">
        <v>1959</v>
      </c>
      <c r="O16" t="s">
        <v>153</v>
      </c>
      <c r="R16">
        <v>1959</v>
      </c>
      <c r="S16" t="s">
        <v>153</v>
      </c>
      <c r="T16">
        <v>1.4922813036020662E-2</v>
      </c>
      <c r="U16">
        <v>1.3708645585816208E-2</v>
      </c>
    </row>
    <row r="17" spans="1:21" x14ac:dyDescent="0.25">
      <c r="A17" s="1">
        <v>22282</v>
      </c>
      <c r="B17">
        <v>16.814</v>
      </c>
      <c r="C17" s="2">
        <f t="shared" si="0"/>
        <v>1.0578194494530494E-2</v>
      </c>
      <c r="D17">
        <v>29.902000000000001</v>
      </c>
      <c r="E17" s="2">
        <f t="shared" si="1"/>
        <v>1.0714889302011159E-2</v>
      </c>
      <c r="H17" t="s">
        <v>153</v>
      </c>
      <c r="I17">
        <v>1.0578194494530494E-2</v>
      </c>
      <c r="J17" t="s">
        <v>153</v>
      </c>
      <c r="K17">
        <v>1.0714889302011159E-2</v>
      </c>
      <c r="N17">
        <v>1960</v>
      </c>
      <c r="O17" t="s">
        <v>153</v>
      </c>
      <c r="R17">
        <v>1960</v>
      </c>
      <c r="S17" t="s">
        <v>153</v>
      </c>
      <c r="T17">
        <v>1.0714889302011159E-2</v>
      </c>
      <c r="U17">
        <v>1.0578194494530494E-2</v>
      </c>
    </row>
    <row r="18" spans="1:21" x14ac:dyDescent="0.25">
      <c r="A18" s="1">
        <v>22647</v>
      </c>
      <c r="B18">
        <v>17.018999999999998</v>
      </c>
      <c r="C18" s="2">
        <f t="shared" si="0"/>
        <v>1.2192220768407178E-2</v>
      </c>
      <c r="D18">
        <v>30.253</v>
      </c>
      <c r="E18" s="2">
        <f t="shared" si="1"/>
        <v>1.1738345261186512E-2</v>
      </c>
      <c r="H18" t="s">
        <v>153</v>
      </c>
      <c r="I18">
        <v>1.2192220768407178E-2</v>
      </c>
      <c r="J18" t="s">
        <v>153</v>
      </c>
      <c r="K18">
        <v>1.1738345261186512E-2</v>
      </c>
      <c r="N18">
        <v>1961</v>
      </c>
      <c r="O18" t="s">
        <v>153</v>
      </c>
      <c r="R18">
        <v>1961</v>
      </c>
      <c r="S18" t="s">
        <v>153</v>
      </c>
      <c r="T18">
        <v>1.1738345261186512E-2</v>
      </c>
      <c r="U18">
        <v>1.2192220768407178E-2</v>
      </c>
    </row>
    <row r="19" spans="1:21" x14ac:dyDescent="0.25">
      <c r="A19" s="1">
        <v>23012</v>
      </c>
      <c r="B19">
        <v>17.213999999999999</v>
      </c>
      <c r="C19" s="2">
        <f t="shared" si="0"/>
        <v>1.1457782478406505E-2</v>
      </c>
      <c r="D19">
        <v>30.632999999999999</v>
      </c>
      <c r="E19" s="2">
        <f t="shared" si="1"/>
        <v>1.2560737778071563E-2</v>
      </c>
      <c r="H19" t="s">
        <v>153</v>
      </c>
      <c r="I19">
        <v>1.1457782478406505E-2</v>
      </c>
      <c r="J19" t="s">
        <v>153</v>
      </c>
      <c r="K19">
        <v>1.2560737778071563E-2</v>
      </c>
      <c r="N19">
        <v>1962</v>
      </c>
      <c r="O19" t="s">
        <v>153</v>
      </c>
      <c r="R19">
        <v>1962</v>
      </c>
      <c r="S19" t="s">
        <v>153</v>
      </c>
      <c r="T19">
        <v>1.2560737778071563E-2</v>
      </c>
      <c r="U19">
        <v>1.1457782478406505E-2</v>
      </c>
    </row>
    <row r="20" spans="1:21" x14ac:dyDescent="0.25">
      <c r="A20" s="1">
        <v>23377</v>
      </c>
      <c r="B20">
        <v>17.477</v>
      </c>
      <c r="C20" s="2">
        <f t="shared" si="0"/>
        <v>1.5278261879865324E-2</v>
      </c>
      <c r="D20">
        <v>31.038</v>
      </c>
      <c r="E20" s="2">
        <f t="shared" si="1"/>
        <v>1.3221036137498813E-2</v>
      </c>
      <c r="H20" t="s">
        <v>153</v>
      </c>
      <c r="I20">
        <v>1.5278261879865324E-2</v>
      </c>
      <c r="J20" t="s">
        <v>153</v>
      </c>
      <c r="K20">
        <v>1.3221036137498813E-2</v>
      </c>
      <c r="N20">
        <v>1963</v>
      </c>
      <c r="O20" t="s">
        <v>153</v>
      </c>
      <c r="R20">
        <v>1963</v>
      </c>
      <c r="S20" t="s">
        <v>153</v>
      </c>
      <c r="T20">
        <v>1.3221036137498813E-2</v>
      </c>
      <c r="U20">
        <v>1.5278261879865324E-2</v>
      </c>
    </row>
    <row r="21" spans="1:21" x14ac:dyDescent="0.25">
      <c r="A21" s="1">
        <v>23743</v>
      </c>
      <c r="B21">
        <v>17.795999999999999</v>
      </c>
      <c r="C21" s="2">
        <f t="shared" si="0"/>
        <v>1.8252560508096302E-2</v>
      </c>
      <c r="D21">
        <v>31.527999999999999</v>
      </c>
      <c r="E21" s="2">
        <f t="shared" si="1"/>
        <v>1.5787099684257955E-2</v>
      </c>
      <c r="H21" t="s">
        <v>153</v>
      </c>
      <c r="I21">
        <v>1.8252560508096302E-2</v>
      </c>
      <c r="J21" t="s">
        <v>153</v>
      </c>
      <c r="K21">
        <v>1.5787099684257955E-2</v>
      </c>
      <c r="N21">
        <v>1964</v>
      </c>
      <c r="O21" t="s">
        <v>153</v>
      </c>
      <c r="R21">
        <v>1964</v>
      </c>
      <c r="S21" t="s">
        <v>153</v>
      </c>
      <c r="T21">
        <v>1.5787099684257955E-2</v>
      </c>
      <c r="U21">
        <v>1.8252560508096302E-2</v>
      </c>
    </row>
    <row r="22" spans="1:21" x14ac:dyDescent="0.25">
      <c r="A22" s="1">
        <v>24108</v>
      </c>
      <c r="B22">
        <v>18.295000000000002</v>
      </c>
      <c r="C22" s="2">
        <f t="shared" si="0"/>
        <v>2.8040008990784578E-2</v>
      </c>
      <c r="D22">
        <v>32.470999999999997</v>
      </c>
      <c r="E22" s="2">
        <f t="shared" si="1"/>
        <v>2.9909921339761416E-2</v>
      </c>
      <c r="H22" t="s">
        <v>153</v>
      </c>
      <c r="I22">
        <v>2.8040008990784578E-2</v>
      </c>
      <c r="J22" t="s">
        <v>153</v>
      </c>
      <c r="K22">
        <v>2.9909921339761416E-2</v>
      </c>
      <c r="N22">
        <v>1965</v>
      </c>
      <c r="O22" t="s">
        <v>153</v>
      </c>
      <c r="R22">
        <v>1965</v>
      </c>
      <c r="S22" t="s">
        <v>153</v>
      </c>
      <c r="T22">
        <v>2.9909921339761416E-2</v>
      </c>
      <c r="U22">
        <v>2.8040008990784578E-2</v>
      </c>
    </row>
    <row r="23" spans="1:21" x14ac:dyDescent="0.25">
      <c r="A23" s="1">
        <v>24473</v>
      </c>
      <c r="B23">
        <v>18.824999999999999</v>
      </c>
      <c r="C23" s="2">
        <f t="shared" si="0"/>
        <v>2.8969663842579804E-2</v>
      </c>
      <c r="D23">
        <v>33.375</v>
      </c>
      <c r="E23" s="2">
        <f t="shared" si="1"/>
        <v>2.7840226663792416E-2</v>
      </c>
      <c r="H23" t="s">
        <v>153</v>
      </c>
      <c r="I23">
        <v>2.8969663842579804E-2</v>
      </c>
      <c r="J23" t="s">
        <v>153</v>
      </c>
      <c r="K23">
        <v>2.7840226663792416E-2</v>
      </c>
      <c r="N23">
        <v>1966</v>
      </c>
      <c r="O23" t="s">
        <v>153</v>
      </c>
      <c r="R23">
        <v>1966</v>
      </c>
      <c r="S23" t="s">
        <v>153</v>
      </c>
      <c r="T23">
        <v>2.7840226663792416E-2</v>
      </c>
      <c r="U23">
        <v>2.8969663842579804E-2</v>
      </c>
    </row>
    <row r="24" spans="1:21" x14ac:dyDescent="0.25">
      <c r="A24" s="1">
        <v>24838</v>
      </c>
      <c r="B24">
        <v>19.626000000000001</v>
      </c>
      <c r="C24" s="2">
        <f t="shared" si="0"/>
        <v>4.2549800796812851E-2</v>
      </c>
      <c r="D24">
        <v>34.792000000000002</v>
      </c>
      <c r="E24" s="2">
        <f t="shared" si="1"/>
        <v>4.2456928838951358E-2</v>
      </c>
      <c r="H24" t="s">
        <v>153</v>
      </c>
      <c r="I24">
        <v>4.2549800796812851E-2</v>
      </c>
      <c r="J24" t="s">
        <v>153</v>
      </c>
      <c r="K24">
        <v>4.2456928838951358E-2</v>
      </c>
      <c r="N24">
        <v>1967</v>
      </c>
      <c r="O24" t="s">
        <v>153</v>
      </c>
      <c r="R24">
        <v>1967</v>
      </c>
      <c r="S24" t="s">
        <v>153</v>
      </c>
      <c r="T24">
        <v>4.2456928838951358E-2</v>
      </c>
      <c r="U24">
        <v>4.2549800796812851E-2</v>
      </c>
    </row>
    <row r="25" spans="1:21" x14ac:dyDescent="0.25">
      <c r="A25" s="1">
        <v>25204</v>
      </c>
      <c r="B25">
        <v>20.59</v>
      </c>
      <c r="C25" s="2">
        <f t="shared" si="0"/>
        <v>4.9118516253948773E-2</v>
      </c>
      <c r="D25">
        <v>36.683</v>
      </c>
      <c r="E25" s="2">
        <f t="shared" si="1"/>
        <v>5.435157507472977E-2</v>
      </c>
      <c r="H25" t="s">
        <v>153</v>
      </c>
      <c r="I25">
        <v>4.9118516253948773E-2</v>
      </c>
      <c r="J25" t="s">
        <v>153</v>
      </c>
      <c r="K25">
        <v>5.435157507472977E-2</v>
      </c>
      <c r="N25">
        <v>1968</v>
      </c>
      <c r="O25" t="s">
        <v>153</v>
      </c>
      <c r="R25">
        <v>1968</v>
      </c>
      <c r="S25" t="s">
        <v>153</v>
      </c>
      <c r="T25">
        <v>5.435157507472977E-2</v>
      </c>
      <c r="U25">
        <v>4.9118516253948773E-2</v>
      </c>
    </row>
    <row r="26" spans="1:21" x14ac:dyDescent="0.25">
      <c r="A26" s="1">
        <v>25569</v>
      </c>
      <c r="B26">
        <v>21.677</v>
      </c>
      <c r="C26" s="2">
        <f t="shared" si="0"/>
        <v>5.2792617775619222E-2</v>
      </c>
      <c r="D26">
        <v>38.841999999999999</v>
      </c>
      <c r="E26" s="2">
        <f t="shared" si="1"/>
        <v>5.8855600686966686E-2</v>
      </c>
      <c r="H26" t="s">
        <v>153</v>
      </c>
      <c r="I26">
        <v>5.2792617775619222E-2</v>
      </c>
      <c r="J26" t="s">
        <v>153</v>
      </c>
      <c r="K26">
        <v>5.8855600686966686E-2</v>
      </c>
      <c r="N26">
        <v>1969</v>
      </c>
      <c r="O26" t="s">
        <v>153</v>
      </c>
      <c r="R26">
        <v>1969</v>
      </c>
      <c r="S26" t="s">
        <v>153</v>
      </c>
      <c r="T26">
        <v>5.8855600686966686E-2</v>
      </c>
      <c r="U26">
        <v>5.2792617775619222E-2</v>
      </c>
    </row>
    <row r="27" spans="1:21" x14ac:dyDescent="0.25">
      <c r="A27" s="1">
        <v>25934</v>
      </c>
      <c r="B27">
        <v>22.774999999999999</v>
      </c>
      <c r="C27" s="2">
        <f t="shared" si="0"/>
        <v>5.0652765604096463E-2</v>
      </c>
      <c r="D27">
        <v>40.482999999999997</v>
      </c>
      <c r="E27" s="2">
        <f t="shared" si="1"/>
        <v>4.2248081973121833E-2</v>
      </c>
      <c r="H27" t="s">
        <v>153</v>
      </c>
      <c r="I27">
        <v>5.0652765604096463E-2</v>
      </c>
      <c r="J27" t="s">
        <v>153</v>
      </c>
      <c r="K27">
        <v>4.2248081973121833E-2</v>
      </c>
      <c r="N27">
        <v>1970</v>
      </c>
      <c r="O27" t="s">
        <v>153</v>
      </c>
      <c r="R27">
        <v>1970</v>
      </c>
      <c r="S27" t="s">
        <v>153</v>
      </c>
      <c r="T27">
        <v>4.2248081973121833E-2</v>
      </c>
      <c r="U27">
        <v>5.0652765604096463E-2</v>
      </c>
    </row>
    <row r="28" spans="1:21" x14ac:dyDescent="0.25">
      <c r="A28" s="1">
        <v>26299</v>
      </c>
      <c r="B28">
        <v>23.757000000000001</v>
      </c>
      <c r="C28" s="2">
        <f t="shared" si="0"/>
        <v>4.3117453347969396E-2</v>
      </c>
      <c r="D28">
        <v>41.808</v>
      </c>
      <c r="E28" s="2">
        <f t="shared" si="1"/>
        <v>3.2729787812168142E-2</v>
      </c>
      <c r="H28" t="s">
        <v>153</v>
      </c>
      <c r="I28">
        <v>4.3117453347969396E-2</v>
      </c>
      <c r="J28" t="s">
        <v>153</v>
      </c>
      <c r="K28">
        <v>3.2729787812168142E-2</v>
      </c>
      <c r="N28">
        <v>1971</v>
      </c>
      <c r="O28" t="s">
        <v>153</v>
      </c>
      <c r="R28">
        <v>1971</v>
      </c>
      <c r="S28" t="s">
        <v>153</v>
      </c>
      <c r="T28">
        <v>3.2729787812168142E-2</v>
      </c>
      <c r="U28">
        <v>4.3117453347969396E-2</v>
      </c>
    </row>
    <row r="29" spans="1:21" x14ac:dyDescent="0.25">
      <c r="A29" s="1">
        <v>26665</v>
      </c>
      <c r="B29">
        <v>25.061</v>
      </c>
      <c r="C29" s="2">
        <f t="shared" si="0"/>
        <v>5.4889085322220754E-2</v>
      </c>
      <c r="D29">
        <v>44.424999999999997</v>
      </c>
      <c r="E29" s="2">
        <f t="shared" si="1"/>
        <v>6.2595675468809731E-2</v>
      </c>
      <c r="H29" t="s">
        <v>153</v>
      </c>
      <c r="I29">
        <v>5.4889085322220754E-2</v>
      </c>
      <c r="J29" t="s">
        <v>153</v>
      </c>
      <c r="K29">
        <v>6.2595675468809731E-2</v>
      </c>
      <c r="N29">
        <v>1972</v>
      </c>
      <c r="O29" t="s">
        <v>153</v>
      </c>
      <c r="R29">
        <v>1972</v>
      </c>
      <c r="S29" t="s">
        <v>153</v>
      </c>
      <c r="T29">
        <v>6.2595675468809731E-2</v>
      </c>
      <c r="U29">
        <v>5.4889085322220754E-2</v>
      </c>
    </row>
    <row r="30" spans="1:21" x14ac:dyDescent="0.25">
      <c r="A30" s="1">
        <v>27030</v>
      </c>
      <c r="B30">
        <v>27.323</v>
      </c>
      <c r="C30" s="2">
        <f t="shared" si="0"/>
        <v>9.025976617054389E-2</v>
      </c>
      <c r="D30">
        <v>49.317</v>
      </c>
      <c r="E30" s="2">
        <f t="shared" si="1"/>
        <v>0.11011817670230734</v>
      </c>
      <c r="H30" t="s">
        <v>153</v>
      </c>
      <c r="I30">
        <v>9.025976617054389E-2</v>
      </c>
      <c r="J30" t="s">
        <v>153</v>
      </c>
      <c r="K30">
        <v>0.11011817670230734</v>
      </c>
      <c r="N30">
        <v>1973</v>
      </c>
      <c r="O30" t="s">
        <v>153</v>
      </c>
      <c r="R30">
        <v>1973</v>
      </c>
      <c r="S30" t="s">
        <v>153</v>
      </c>
      <c r="T30">
        <v>0.11011817670230734</v>
      </c>
      <c r="U30">
        <v>9.025976617054389E-2</v>
      </c>
    </row>
    <row r="31" spans="1:21" x14ac:dyDescent="0.25">
      <c r="A31" s="1">
        <v>27395</v>
      </c>
      <c r="B31">
        <v>29.841000000000001</v>
      </c>
      <c r="C31" s="2">
        <f t="shared" si="0"/>
        <v>9.2156790981956616E-2</v>
      </c>
      <c r="D31">
        <v>53.825000000000003</v>
      </c>
      <c r="E31" s="2">
        <f t="shared" si="1"/>
        <v>9.1408642050408634E-2</v>
      </c>
      <c r="H31" t="s">
        <v>153</v>
      </c>
      <c r="I31">
        <v>9.2156790981956616E-2</v>
      </c>
      <c r="J31" t="s">
        <v>153</v>
      </c>
      <c r="K31">
        <v>9.1408642050408634E-2</v>
      </c>
      <c r="N31">
        <v>1974</v>
      </c>
      <c r="O31" t="s">
        <v>153</v>
      </c>
      <c r="R31">
        <v>1974</v>
      </c>
      <c r="S31" t="s">
        <v>153</v>
      </c>
      <c r="T31">
        <v>9.1408642050408634E-2</v>
      </c>
      <c r="U31">
        <v>9.2156790981956616E-2</v>
      </c>
    </row>
    <row r="32" spans="1:21" x14ac:dyDescent="0.25">
      <c r="A32" s="1">
        <v>27760</v>
      </c>
      <c r="B32">
        <v>31.488</v>
      </c>
      <c r="C32" s="2">
        <f t="shared" si="0"/>
        <v>5.5192520357896797E-2</v>
      </c>
      <c r="D32">
        <v>56.933</v>
      </c>
      <c r="E32" s="2">
        <f t="shared" si="1"/>
        <v>5.7742684626103054E-2</v>
      </c>
      <c r="H32" t="s">
        <v>153</v>
      </c>
      <c r="I32">
        <v>5.5192520357896797E-2</v>
      </c>
      <c r="J32" t="s">
        <v>153</v>
      </c>
      <c r="K32">
        <v>5.7742684626103054E-2</v>
      </c>
      <c r="N32">
        <v>1975</v>
      </c>
      <c r="O32" t="s">
        <v>153</v>
      </c>
      <c r="R32">
        <v>1975</v>
      </c>
      <c r="S32" t="s">
        <v>153</v>
      </c>
      <c r="T32">
        <v>5.7742684626103054E-2</v>
      </c>
      <c r="U32">
        <v>5.5192520357896797E-2</v>
      </c>
    </row>
    <row r="33" spans="1:21" x14ac:dyDescent="0.25">
      <c r="A33" s="1">
        <v>28126</v>
      </c>
      <c r="B33">
        <v>33.44</v>
      </c>
      <c r="C33" s="2">
        <f t="shared" si="0"/>
        <v>6.1991869918699129E-2</v>
      </c>
      <c r="D33">
        <v>60.616999999999997</v>
      </c>
      <c r="E33" s="2">
        <f t="shared" si="1"/>
        <v>6.4707638803505829E-2</v>
      </c>
      <c r="H33" t="s">
        <v>153</v>
      </c>
      <c r="I33">
        <v>6.1991869918699129E-2</v>
      </c>
      <c r="J33" t="s">
        <v>153</v>
      </c>
      <c r="K33">
        <v>6.4707638803505829E-2</v>
      </c>
      <c r="N33">
        <v>1976</v>
      </c>
      <c r="O33" t="s">
        <v>153</v>
      </c>
      <c r="R33">
        <v>1976</v>
      </c>
      <c r="S33" t="s">
        <v>153</v>
      </c>
      <c r="T33">
        <v>6.4707638803505829E-2</v>
      </c>
      <c r="U33">
        <v>6.1991869918699129E-2</v>
      </c>
    </row>
    <row r="34" spans="1:21" x14ac:dyDescent="0.25">
      <c r="A34" s="1">
        <v>28491</v>
      </c>
      <c r="B34">
        <v>35.784999999999997</v>
      </c>
      <c r="C34" s="2">
        <f t="shared" si="0"/>
        <v>7.0125598086124369E-2</v>
      </c>
      <c r="D34">
        <v>65.242000000000004</v>
      </c>
      <c r="E34" s="2">
        <f t="shared" si="1"/>
        <v>7.6298728079581754E-2</v>
      </c>
      <c r="H34" t="s">
        <v>153</v>
      </c>
      <c r="I34">
        <v>7.0125598086124369E-2</v>
      </c>
      <c r="J34" t="s">
        <v>153</v>
      </c>
      <c r="K34">
        <v>7.6298728079581754E-2</v>
      </c>
      <c r="N34">
        <v>1977</v>
      </c>
      <c r="O34" t="s">
        <v>153</v>
      </c>
      <c r="R34">
        <v>1977</v>
      </c>
      <c r="S34" t="s">
        <v>153</v>
      </c>
      <c r="T34">
        <v>7.6298728079581754E-2</v>
      </c>
      <c r="U34">
        <v>7.0125598086124369E-2</v>
      </c>
    </row>
    <row r="35" spans="1:21" x14ac:dyDescent="0.25">
      <c r="A35" s="1">
        <v>28856</v>
      </c>
      <c r="B35">
        <v>38.767000000000003</v>
      </c>
      <c r="C35" s="2">
        <f t="shared" si="0"/>
        <v>8.333100461087066E-2</v>
      </c>
      <c r="D35">
        <v>72.582999999999998</v>
      </c>
      <c r="E35" s="2">
        <f t="shared" si="1"/>
        <v>0.11251954262591572</v>
      </c>
      <c r="H35" t="s">
        <v>153</v>
      </c>
      <c r="I35">
        <v>8.333100461087066E-2</v>
      </c>
      <c r="J35" t="s">
        <v>153</v>
      </c>
      <c r="K35">
        <v>0.11251954262591572</v>
      </c>
      <c r="N35">
        <v>1978</v>
      </c>
      <c r="O35" t="s">
        <v>153</v>
      </c>
      <c r="R35">
        <v>1978</v>
      </c>
      <c r="S35" t="s">
        <v>153</v>
      </c>
      <c r="T35">
        <v>0.11251954262591572</v>
      </c>
      <c r="U35">
        <v>8.333100461087066E-2</v>
      </c>
    </row>
    <row r="36" spans="1:21" x14ac:dyDescent="0.25">
      <c r="A36" s="1">
        <v>29221</v>
      </c>
      <c r="B36">
        <v>42.274000000000001</v>
      </c>
      <c r="C36" s="2">
        <f t="shared" si="0"/>
        <v>9.0463538576624383E-2</v>
      </c>
      <c r="D36">
        <v>82.382999999999996</v>
      </c>
      <c r="E36" s="2">
        <f t="shared" si="1"/>
        <v>0.13501784164335998</v>
      </c>
      <c r="H36" t="s">
        <v>153</v>
      </c>
      <c r="I36">
        <v>9.0463538576624383E-2</v>
      </c>
      <c r="J36" t="s">
        <v>153</v>
      </c>
      <c r="K36">
        <v>0.13501784164335998</v>
      </c>
      <c r="N36">
        <v>1979</v>
      </c>
      <c r="O36" t="s">
        <v>153</v>
      </c>
      <c r="R36">
        <v>1979</v>
      </c>
      <c r="S36" t="s">
        <v>153</v>
      </c>
      <c r="T36">
        <v>0.13501784164335998</v>
      </c>
      <c r="U36">
        <v>9.0463538576624383E-2</v>
      </c>
    </row>
    <row r="37" spans="1:21" x14ac:dyDescent="0.25">
      <c r="A37" s="1">
        <v>29587</v>
      </c>
      <c r="B37">
        <v>46.274000000000001</v>
      </c>
      <c r="C37" s="2">
        <f t="shared" si="0"/>
        <v>9.4620807115484692E-2</v>
      </c>
      <c r="D37">
        <v>90.933000000000007</v>
      </c>
      <c r="E37" s="2">
        <f t="shared" si="1"/>
        <v>0.10378354757656327</v>
      </c>
      <c r="H37" t="s">
        <v>153</v>
      </c>
      <c r="I37">
        <v>9.4620807115484692E-2</v>
      </c>
      <c r="J37" t="s">
        <v>153</v>
      </c>
      <c r="K37">
        <v>0.10378354757656327</v>
      </c>
      <c r="N37">
        <v>1980</v>
      </c>
      <c r="O37" t="s">
        <v>153</v>
      </c>
      <c r="R37">
        <v>1980</v>
      </c>
      <c r="S37" t="s">
        <v>153</v>
      </c>
      <c r="T37">
        <v>0.10378354757656327</v>
      </c>
      <c r="U37">
        <v>9.4620807115484692E-2</v>
      </c>
    </row>
    <row r="38" spans="1:21" x14ac:dyDescent="0.25">
      <c r="A38" s="1">
        <v>29952</v>
      </c>
      <c r="B38">
        <v>49.131999999999998</v>
      </c>
      <c r="C38" s="2">
        <f t="shared" si="0"/>
        <v>6.1762544841595643E-2</v>
      </c>
      <c r="D38">
        <v>96.533000000000001</v>
      </c>
      <c r="E38" s="2">
        <f t="shared" si="1"/>
        <v>6.1583803459690035E-2</v>
      </c>
      <c r="H38" t="s">
        <v>153</v>
      </c>
      <c r="I38">
        <v>6.1762544841595643E-2</v>
      </c>
      <c r="J38" t="s">
        <v>153</v>
      </c>
      <c r="K38">
        <v>6.1583803459690035E-2</v>
      </c>
      <c r="N38">
        <v>1981</v>
      </c>
      <c r="O38" t="s">
        <v>153</v>
      </c>
      <c r="R38">
        <v>1981</v>
      </c>
      <c r="S38" t="s">
        <v>153</v>
      </c>
      <c r="T38">
        <v>6.1583803459690035E-2</v>
      </c>
      <c r="U38">
        <v>6.1762544841595643E-2</v>
      </c>
    </row>
    <row r="39" spans="1:21" x14ac:dyDescent="0.25">
      <c r="A39" s="1">
        <v>30317</v>
      </c>
      <c r="B39">
        <v>51.045000000000002</v>
      </c>
      <c r="C39" s="2">
        <f t="shared" si="0"/>
        <v>3.893592770495815E-2</v>
      </c>
      <c r="D39">
        <v>99.582999999999998</v>
      </c>
      <c r="E39" s="2">
        <f t="shared" si="1"/>
        <v>3.1595412967586181E-2</v>
      </c>
      <c r="H39" t="s">
        <v>153</v>
      </c>
      <c r="I39">
        <v>3.893592770495815E-2</v>
      </c>
      <c r="J39" t="s">
        <v>153</v>
      </c>
      <c r="K39">
        <v>3.1595412967586181E-2</v>
      </c>
      <c r="N39">
        <v>1982</v>
      </c>
      <c r="O39" t="s">
        <v>153</v>
      </c>
      <c r="R39">
        <v>1982</v>
      </c>
      <c r="S39" t="s">
        <v>153</v>
      </c>
      <c r="T39">
        <v>3.1595412967586181E-2</v>
      </c>
      <c r="U39">
        <v>3.893592770495815E-2</v>
      </c>
    </row>
    <row r="40" spans="1:21" x14ac:dyDescent="0.25">
      <c r="A40" s="1">
        <v>30682</v>
      </c>
      <c r="B40">
        <v>52.892000000000003</v>
      </c>
      <c r="C40" s="2">
        <f t="shared" si="0"/>
        <v>3.618375942795575E-2</v>
      </c>
      <c r="D40">
        <v>103.93300000000001</v>
      </c>
      <c r="E40" s="2">
        <f t="shared" si="1"/>
        <v>4.3682154584617945E-2</v>
      </c>
      <c r="H40" t="s">
        <v>153</v>
      </c>
      <c r="I40">
        <v>3.618375942795575E-2</v>
      </c>
      <c r="J40" t="s">
        <v>153</v>
      </c>
      <c r="K40">
        <v>4.3682154584617945E-2</v>
      </c>
      <c r="N40">
        <v>1983</v>
      </c>
      <c r="O40" t="s">
        <v>153</v>
      </c>
      <c r="R40">
        <v>1983</v>
      </c>
      <c r="S40" t="s">
        <v>153</v>
      </c>
      <c r="T40">
        <v>4.3682154584617945E-2</v>
      </c>
      <c r="U40">
        <v>3.618375942795575E-2</v>
      </c>
    </row>
    <row r="41" spans="1:21" x14ac:dyDescent="0.25">
      <c r="A41" s="1">
        <v>31048</v>
      </c>
      <c r="B41">
        <v>54.567</v>
      </c>
      <c r="C41" s="2">
        <f t="shared" si="0"/>
        <v>3.1668305225742967E-2</v>
      </c>
      <c r="D41">
        <v>107.6</v>
      </c>
      <c r="E41" s="2">
        <f t="shared" si="1"/>
        <v>3.5282345357104936E-2</v>
      </c>
      <c r="H41" t="s">
        <v>153</v>
      </c>
      <c r="I41">
        <v>3.1668305225742967E-2</v>
      </c>
      <c r="J41" t="s">
        <v>153</v>
      </c>
      <c r="K41">
        <v>3.5282345357104936E-2</v>
      </c>
      <c r="N41">
        <v>1984</v>
      </c>
      <c r="O41" t="s">
        <v>153</v>
      </c>
      <c r="R41">
        <v>1984</v>
      </c>
      <c r="S41" t="s">
        <v>153</v>
      </c>
      <c r="T41">
        <v>3.5282345357104936E-2</v>
      </c>
      <c r="U41">
        <v>3.1668305225742967E-2</v>
      </c>
    </row>
    <row r="42" spans="1:21" x14ac:dyDescent="0.25">
      <c r="A42" s="1">
        <v>31413</v>
      </c>
      <c r="B42">
        <v>55.667999999999999</v>
      </c>
      <c r="C42" s="2">
        <f t="shared" si="0"/>
        <v>2.0177030073121101E-2</v>
      </c>
      <c r="D42">
        <v>109.69199999999999</v>
      </c>
      <c r="E42" s="2">
        <f t="shared" si="1"/>
        <v>1.9442379182156123E-2</v>
      </c>
      <c r="H42" t="s">
        <v>153</v>
      </c>
      <c r="I42">
        <v>2.0177030073121101E-2</v>
      </c>
      <c r="J42" t="s">
        <v>153</v>
      </c>
      <c r="K42">
        <v>1.9442379182156123E-2</v>
      </c>
      <c r="N42">
        <v>1985</v>
      </c>
      <c r="O42" t="s">
        <v>153</v>
      </c>
      <c r="R42">
        <v>1985</v>
      </c>
      <c r="S42" t="s">
        <v>153</v>
      </c>
      <c r="T42">
        <v>1.9442379182156123E-2</v>
      </c>
      <c r="U42">
        <v>2.0177030073121101E-2</v>
      </c>
    </row>
    <row r="43" spans="1:21" x14ac:dyDescent="0.25">
      <c r="A43" s="1">
        <v>31778</v>
      </c>
      <c r="B43">
        <v>57.04</v>
      </c>
      <c r="C43" s="2">
        <f t="shared" si="0"/>
        <v>2.4646116260688366E-2</v>
      </c>
      <c r="D43">
        <v>113.617</v>
      </c>
      <c r="E43" s="2">
        <f t="shared" si="1"/>
        <v>3.578200780366856E-2</v>
      </c>
      <c r="H43" t="s">
        <v>153</v>
      </c>
      <c r="I43">
        <v>2.4646116260688366E-2</v>
      </c>
      <c r="J43" t="s">
        <v>153</v>
      </c>
      <c r="K43">
        <v>3.578200780366856E-2</v>
      </c>
      <c r="N43">
        <v>1986</v>
      </c>
      <c r="O43" t="s">
        <v>153</v>
      </c>
      <c r="R43">
        <v>1986</v>
      </c>
      <c r="S43" t="s">
        <v>153</v>
      </c>
      <c r="T43">
        <v>3.578200780366856E-2</v>
      </c>
      <c r="U43">
        <v>2.4646116260688366E-2</v>
      </c>
    </row>
    <row r="44" spans="1:21" x14ac:dyDescent="0.25">
      <c r="A44" s="1">
        <v>32143</v>
      </c>
      <c r="B44">
        <v>59.051000000000002</v>
      </c>
      <c r="C44" s="2">
        <f t="shared" si="0"/>
        <v>3.5255960729312814E-2</v>
      </c>
      <c r="D44">
        <v>118.27500000000001</v>
      </c>
      <c r="E44" s="2">
        <f t="shared" si="1"/>
        <v>4.0997385954566666E-2</v>
      </c>
      <c r="H44" t="s">
        <v>153</v>
      </c>
      <c r="I44">
        <v>3.5255960729312814E-2</v>
      </c>
      <c r="J44" t="s">
        <v>153</v>
      </c>
      <c r="K44">
        <v>4.0997385954566666E-2</v>
      </c>
      <c r="N44">
        <v>1987</v>
      </c>
      <c r="O44" t="s">
        <v>153</v>
      </c>
      <c r="R44">
        <v>1987</v>
      </c>
      <c r="S44" t="s">
        <v>153</v>
      </c>
      <c r="T44">
        <v>4.0997385954566666E-2</v>
      </c>
      <c r="U44">
        <v>3.5255960729312814E-2</v>
      </c>
    </row>
    <row r="45" spans="1:21" x14ac:dyDescent="0.25">
      <c r="A45" s="1">
        <v>32509</v>
      </c>
      <c r="B45">
        <v>61.37</v>
      </c>
      <c r="C45" s="2">
        <f t="shared" si="0"/>
        <v>3.9271138507391841E-2</v>
      </c>
      <c r="D45">
        <v>123.94199999999999</v>
      </c>
      <c r="E45" s="2">
        <f t="shared" si="1"/>
        <v>4.7913760304375289E-2</v>
      </c>
      <c r="H45" t="s">
        <v>153</v>
      </c>
      <c r="I45">
        <v>3.9271138507391841E-2</v>
      </c>
      <c r="J45" t="s">
        <v>153</v>
      </c>
      <c r="K45">
        <v>4.7913760304375289E-2</v>
      </c>
      <c r="N45">
        <v>1988</v>
      </c>
      <c r="O45" t="s">
        <v>153</v>
      </c>
      <c r="R45">
        <v>1988</v>
      </c>
      <c r="S45" t="s">
        <v>153</v>
      </c>
      <c r="T45">
        <v>4.7913760304375289E-2</v>
      </c>
      <c r="U45">
        <v>3.9271138507391841E-2</v>
      </c>
    </row>
    <row r="46" spans="1:21" x14ac:dyDescent="0.25">
      <c r="A46" s="1">
        <v>32874</v>
      </c>
      <c r="B46">
        <v>63.671999999999997</v>
      </c>
      <c r="C46" s="2">
        <f t="shared" si="0"/>
        <v>3.7510184129053277E-2</v>
      </c>
      <c r="D46">
        <v>130.65799999999999</v>
      </c>
      <c r="E46" s="2">
        <f t="shared" si="1"/>
        <v>5.4186635684432993E-2</v>
      </c>
      <c r="H46" t="s">
        <v>153</v>
      </c>
      <c r="I46">
        <v>3.7510184129053277E-2</v>
      </c>
      <c r="J46" t="s">
        <v>153</v>
      </c>
      <c r="K46">
        <v>5.4186635684432993E-2</v>
      </c>
      <c r="N46">
        <v>1989</v>
      </c>
      <c r="O46" t="s">
        <v>153</v>
      </c>
      <c r="R46">
        <v>1989</v>
      </c>
      <c r="S46" t="s">
        <v>153</v>
      </c>
      <c r="T46">
        <v>5.4186635684432993E-2</v>
      </c>
      <c r="U46">
        <v>3.7510184129053277E-2</v>
      </c>
    </row>
    <row r="47" spans="1:21" x14ac:dyDescent="0.25">
      <c r="A47" s="1">
        <v>33239</v>
      </c>
      <c r="B47">
        <v>65.822000000000003</v>
      </c>
      <c r="C47" s="2">
        <f t="shared" si="0"/>
        <v>3.3766804874984388E-2</v>
      </c>
      <c r="D47">
        <v>136.167</v>
      </c>
      <c r="E47" s="2">
        <f t="shared" si="1"/>
        <v>4.2163510845107187E-2</v>
      </c>
      <c r="H47" t="s">
        <v>153</v>
      </c>
      <c r="I47">
        <v>3.3766804874984388E-2</v>
      </c>
      <c r="J47" t="s">
        <v>153</v>
      </c>
      <c r="K47">
        <v>4.2163510845107187E-2</v>
      </c>
      <c r="N47">
        <v>1990</v>
      </c>
      <c r="O47" t="s">
        <v>153</v>
      </c>
      <c r="R47">
        <v>1990</v>
      </c>
      <c r="S47" t="s">
        <v>153</v>
      </c>
      <c r="T47">
        <v>4.2163510845107187E-2</v>
      </c>
      <c r="U47">
        <v>3.3766804874984388E-2</v>
      </c>
    </row>
    <row r="48" spans="1:21" x14ac:dyDescent="0.25">
      <c r="A48" s="1">
        <v>33604</v>
      </c>
      <c r="B48">
        <v>67.319999999999993</v>
      </c>
      <c r="C48" s="2">
        <f t="shared" si="0"/>
        <v>2.2758348272613874E-2</v>
      </c>
      <c r="D48">
        <v>140.30799999999999</v>
      </c>
      <c r="E48" s="2">
        <f t="shared" si="1"/>
        <v>3.041118626392585E-2</v>
      </c>
      <c r="H48" t="s">
        <v>153</v>
      </c>
      <c r="I48">
        <v>2.2758348272613874E-2</v>
      </c>
      <c r="J48" t="s">
        <v>153</v>
      </c>
      <c r="K48">
        <v>3.041118626392585E-2</v>
      </c>
      <c r="N48">
        <v>1991</v>
      </c>
      <c r="O48" t="s">
        <v>153</v>
      </c>
      <c r="R48">
        <v>1991</v>
      </c>
      <c r="S48" t="s">
        <v>153</v>
      </c>
      <c r="T48">
        <v>3.041118626392585E-2</v>
      </c>
      <c r="U48">
        <v>2.2758348272613874E-2</v>
      </c>
    </row>
    <row r="49" spans="1:21" x14ac:dyDescent="0.25">
      <c r="A49" s="1">
        <v>33970</v>
      </c>
      <c r="B49">
        <v>68.915999999999997</v>
      </c>
      <c r="C49" s="2">
        <f t="shared" si="0"/>
        <v>2.3707664884135528E-2</v>
      </c>
      <c r="D49">
        <v>144.47499999999999</v>
      </c>
      <c r="E49" s="2">
        <f t="shared" si="1"/>
        <v>2.9698948028622756E-2</v>
      </c>
      <c r="H49" t="s">
        <v>153</v>
      </c>
      <c r="I49">
        <v>2.3707664884135528E-2</v>
      </c>
      <c r="J49" t="s">
        <v>153</v>
      </c>
      <c r="K49">
        <v>2.9698948028622756E-2</v>
      </c>
      <c r="N49">
        <v>1992</v>
      </c>
      <c r="O49" t="s">
        <v>153</v>
      </c>
      <c r="R49">
        <v>1992</v>
      </c>
      <c r="S49" t="s">
        <v>153</v>
      </c>
      <c r="T49">
        <v>2.9698948028622756E-2</v>
      </c>
      <c r="U49">
        <v>2.3707664884135528E-2</v>
      </c>
    </row>
    <row r="50" spans="1:21" x14ac:dyDescent="0.25">
      <c r="A50" s="1">
        <v>34335</v>
      </c>
      <c r="B50">
        <v>70.387</v>
      </c>
      <c r="C50" s="2">
        <f t="shared" si="0"/>
        <v>2.1344825584769918E-2</v>
      </c>
      <c r="D50">
        <v>148.22499999999999</v>
      </c>
      <c r="E50" s="2">
        <f t="shared" si="1"/>
        <v>2.5956047759127878E-2</v>
      </c>
      <c r="H50" t="s">
        <v>153</v>
      </c>
      <c r="I50">
        <v>2.1344825584769918E-2</v>
      </c>
      <c r="J50" t="s">
        <v>153</v>
      </c>
      <c r="K50">
        <v>2.5956047759127878E-2</v>
      </c>
      <c r="N50">
        <v>1993</v>
      </c>
      <c r="O50" t="s">
        <v>153</v>
      </c>
      <c r="R50">
        <v>1993</v>
      </c>
      <c r="S50" t="s">
        <v>153</v>
      </c>
      <c r="T50">
        <v>2.5956047759127878E-2</v>
      </c>
      <c r="U50">
        <v>2.1344825584769918E-2</v>
      </c>
    </row>
    <row r="51" spans="1:21" x14ac:dyDescent="0.25">
      <c r="A51" s="1">
        <v>34700</v>
      </c>
      <c r="B51">
        <v>71.864999999999995</v>
      </c>
      <c r="C51" s="2">
        <f t="shared" si="0"/>
        <v>2.0998195689544866E-2</v>
      </c>
      <c r="D51">
        <v>152.38300000000001</v>
      </c>
      <c r="E51" s="2">
        <f t="shared" si="1"/>
        <v>2.8051948051948158E-2</v>
      </c>
      <c r="H51" t="s">
        <v>153</v>
      </c>
      <c r="I51">
        <v>2.0998195689544866E-2</v>
      </c>
      <c r="J51" t="s">
        <v>153</v>
      </c>
      <c r="K51">
        <v>2.8051948051948158E-2</v>
      </c>
      <c r="N51">
        <v>1994</v>
      </c>
      <c r="O51" t="s">
        <v>153</v>
      </c>
      <c r="R51">
        <v>1994</v>
      </c>
      <c r="S51" t="s">
        <v>153</v>
      </c>
      <c r="T51">
        <v>2.8051948051948158E-2</v>
      </c>
      <c r="U51">
        <v>2.0998195689544866E-2</v>
      </c>
    </row>
    <row r="52" spans="1:21" x14ac:dyDescent="0.25">
      <c r="A52" s="1">
        <v>35065</v>
      </c>
      <c r="B52">
        <v>73.179000000000002</v>
      </c>
      <c r="C52" s="2">
        <f t="shared" si="0"/>
        <v>1.8284283030682632E-2</v>
      </c>
      <c r="D52">
        <v>156.858</v>
      </c>
      <c r="E52" s="2">
        <f t="shared" si="1"/>
        <v>2.9366792883720585E-2</v>
      </c>
      <c r="H52" t="s">
        <v>153</v>
      </c>
      <c r="I52">
        <v>1.8284283030682632E-2</v>
      </c>
      <c r="J52" t="s">
        <v>153</v>
      </c>
      <c r="K52">
        <v>2.9366792883720585E-2</v>
      </c>
      <c r="N52">
        <v>1995</v>
      </c>
      <c r="O52" t="s">
        <v>153</v>
      </c>
      <c r="R52">
        <v>1995</v>
      </c>
      <c r="S52" t="s">
        <v>153</v>
      </c>
      <c r="T52">
        <v>2.9366792883720585E-2</v>
      </c>
      <c r="U52">
        <v>1.8284283030682632E-2</v>
      </c>
    </row>
    <row r="53" spans="1:21" x14ac:dyDescent="0.25">
      <c r="A53" s="1">
        <v>35431</v>
      </c>
      <c r="B53">
        <v>74.441999999999993</v>
      </c>
      <c r="C53" s="2">
        <f t="shared" si="0"/>
        <v>1.7259049727380682E-2</v>
      </c>
      <c r="D53">
        <v>160.52500000000001</v>
      </c>
      <c r="E53" s="2">
        <f t="shared" si="1"/>
        <v>2.3377832179423436E-2</v>
      </c>
      <c r="H53" t="s">
        <v>153</v>
      </c>
      <c r="I53">
        <v>1.7259049727380682E-2</v>
      </c>
      <c r="J53" t="s">
        <v>153</v>
      </c>
      <c r="K53">
        <v>2.3377832179423436E-2</v>
      </c>
      <c r="N53">
        <v>1996</v>
      </c>
      <c r="O53" t="s">
        <v>153</v>
      </c>
      <c r="R53">
        <v>1996</v>
      </c>
      <c r="S53" t="s">
        <v>153</v>
      </c>
      <c r="T53">
        <v>2.3377832179423436E-2</v>
      </c>
      <c r="U53">
        <v>1.7259049727380682E-2</v>
      </c>
    </row>
    <row r="54" spans="1:21" x14ac:dyDescent="0.25">
      <c r="A54" s="1">
        <v>35796</v>
      </c>
      <c r="B54">
        <v>75.278999999999996</v>
      </c>
      <c r="C54" s="2">
        <f t="shared" si="0"/>
        <v>1.1243652776658383E-2</v>
      </c>
      <c r="D54">
        <v>163.00800000000001</v>
      </c>
      <c r="E54" s="2">
        <f t="shared" si="1"/>
        <v>1.5467995639308544E-2</v>
      </c>
      <c r="H54" t="s">
        <v>153</v>
      </c>
      <c r="I54">
        <v>1.1243652776658383E-2</v>
      </c>
      <c r="J54" t="s">
        <v>153</v>
      </c>
      <c r="K54">
        <v>1.5467995639308544E-2</v>
      </c>
      <c r="N54">
        <v>1997</v>
      </c>
      <c r="O54" t="s">
        <v>153</v>
      </c>
      <c r="R54">
        <v>1997</v>
      </c>
      <c r="S54" t="s">
        <v>153</v>
      </c>
      <c r="T54">
        <v>1.5467995639308544E-2</v>
      </c>
      <c r="U54">
        <v>1.1243652776658383E-2</v>
      </c>
    </row>
    <row r="55" spans="1:21" x14ac:dyDescent="0.25">
      <c r="A55" s="1">
        <v>36161</v>
      </c>
      <c r="B55">
        <v>76.366</v>
      </c>
      <c r="C55" s="2">
        <f t="shared" si="0"/>
        <v>1.443961795454248E-2</v>
      </c>
      <c r="D55">
        <v>166.583</v>
      </c>
      <c r="E55" s="2">
        <f t="shared" si="1"/>
        <v>2.1931438947781632E-2</v>
      </c>
      <c r="H55" t="s">
        <v>153</v>
      </c>
      <c r="I55">
        <v>1.443961795454248E-2</v>
      </c>
      <c r="J55" t="s">
        <v>153</v>
      </c>
      <c r="K55">
        <v>2.1931438947781632E-2</v>
      </c>
      <c r="N55">
        <v>1998</v>
      </c>
      <c r="O55" t="s">
        <v>153</v>
      </c>
      <c r="R55">
        <v>1998</v>
      </c>
      <c r="S55" t="s">
        <v>153</v>
      </c>
      <c r="T55">
        <v>2.1931438947781632E-2</v>
      </c>
      <c r="U55">
        <v>1.443961795454248E-2</v>
      </c>
    </row>
    <row r="56" spans="1:21" x14ac:dyDescent="0.25">
      <c r="A56" s="1">
        <v>36526</v>
      </c>
      <c r="B56">
        <v>78.072999999999993</v>
      </c>
      <c r="C56" s="2">
        <f t="shared" si="0"/>
        <v>2.2352879553728014E-2</v>
      </c>
      <c r="D56">
        <v>172.19200000000001</v>
      </c>
      <c r="E56" s="2">
        <f t="shared" si="1"/>
        <v>3.3670902793202243E-2</v>
      </c>
      <c r="H56" t="s">
        <v>153</v>
      </c>
      <c r="I56">
        <v>2.2352879553728014E-2</v>
      </c>
      <c r="J56" t="s">
        <v>153</v>
      </c>
      <c r="K56">
        <v>3.3670902793202243E-2</v>
      </c>
      <c r="N56">
        <v>1999</v>
      </c>
      <c r="O56" t="s">
        <v>153</v>
      </c>
      <c r="R56">
        <v>1999</v>
      </c>
      <c r="S56" t="s">
        <v>153</v>
      </c>
      <c r="T56">
        <v>3.3670902793202243E-2</v>
      </c>
      <c r="U56">
        <v>2.2352879553728014E-2</v>
      </c>
    </row>
    <row r="57" spans="1:21" x14ac:dyDescent="0.25">
      <c r="A57" s="1">
        <v>36892</v>
      </c>
      <c r="B57">
        <v>79.790000000000006</v>
      </c>
      <c r="C57" s="2">
        <f t="shared" si="0"/>
        <v>2.1992238033635356E-2</v>
      </c>
      <c r="D57">
        <v>177.042</v>
      </c>
      <c r="E57" s="2">
        <f t="shared" si="1"/>
        <v>2.8166233042185435E-2</v>
      </c>
      <c r="H57" t="s">
        <v>153</v>
      </c>
      <c r="I57">
        <v>2.1992238033635356E-2</v>
      </c>
      <c r="J57" t="s">
        <v>153</v>
      </c>
      <c r="K57">
        <v>2.8166233042185435E-2</v>
      </c>
      <c r="N57">
        <v>2000</v>
      </c>
      <c r="O57" t="s">
        <v>153</v>
      </c>
      <c r="R57">
        <v>2000</v>
      </c>
      <c r="S57" t="s">
        <v>153</v>
      </c>
      <c r="T57">
        <v>2.8166233042185435E-2</v>
      </c>
      <c r="U57">
        <v>2.1992238033635356E-2</v>
      </c>
    </row>
    <row r="58" spans="1:21" x14ac:dyDescent="0.25">
      <c r="A58" s="1">
        <v>37257</v>
      </c>
      <c r="B58">
        <v>81.051000000000002</v>
      </c>
      <c r="C58" s="2">
        <f t="shared" si="0"/>
        <v>1.5803985461837266E-2</v>
      </c>
      <c r="D58">
        <v>179.86699999999999</v>
      </c>
      <c r="E58" s="2">
        <f t="shared" si="1"/>
        <v>1.5956665649958703E-2</v>
      </c>
      <c r="H58" t="s">
        <v>153</v>
      </c>
      <c r="I58">
        <v>1.5803985461837266E-2</v>
      </c>
      <c r="J58" t="s">
        <v>153</v>
      </c>
      <c r="K58">
        <v>1.5956665649958703E-2</v>
      </c>
      <c r="N58">
        <v>2001</v>
      </c>
      <c r="O58" t="s">
        <v>153</v>
      </c>
      <c r="R58">
        <v>2001</v>
      </c>
      <c r="S58" t="s">
        <v>153</v>
      </c>
      <c r="T58">
        <v>1.5956665649958703E-2</v>
      </c>
      <c r="U58">
        <v>1.5803985461837266E-2</v>
      </c>
    </row>
    <row r="59" spans="1:21" x14ac:dyDescent="0.25">
      <c r="A59" s="1">
        <v>37622</v>
      </c>
      <c r="B59">
        <v>82.551000000000002</v>
      </c>
      <c r="C59" s="2">
        <f t="shared" si="0"/>
        <v>1.850686604730355E-2</v>
      </c>
      <c r="D59">
        <v>184</v>
      </c>
      <c r="E59" s="2">
        <f t="shared" si="1"/>
        <v>2.2978089366031622E-2</v>
      </c>
      <c r="H59" t="s">
        <v>153</v>
      </c>
      <c r="I59">
        <v>1.850686604730355E-2</v>
      </c>
      <c r="J59" t="s">
        <v>153</v>
      </c>
      <c r="K59">
        <v>2.2978089366031622E-2</v>
      </c>
      <c r="N59">
        <v>2002</v>
      </c>
      <c r="O59" t="s">
        <v>153</v>
      </c>
      <c r="R59">
        <v>2002</v>
      </c>
      <c r="S59" t="s">
        <v>153</v>
      </c>
      <c r="T59">
        <v>2.2978089366031622E-2</v>
      </c>
      <c r="U59">
        <v>1.850686604730355E-2</v>
      </c>
    </row>
    <row r="60" spans="1:21" x14ac:dyDescent="0.25">
      <c r="A60" s="1">
        <v>37987</v>
      </c>
      <c r="B60">
        <v>84.772999999999996</v>
      </c>
      <c r="C60" s="2">
        <f t="shared" si="0"/>
        <v>2.6916693922544779E-2</v>
      </c>
      <c r="D60">
        <v>188.90799999999999</v>
      </c>
      <c r="E60" s="2">
        <f t="shared" si="1"/>
        <v>2.667391304347819E-2</v>
      </c>
      <c r="H60" t="s">
        <v>153</v>
      </c>
      <c r="I60">
        <v>2.6916693922544779E-2</v>
      </c>
      <c r="J60" t="s">
        <v>153</v>
      </c>
      <c r="K60">
        <v>2.667391304347819E-2</v>
      </c>
      <c r="N60">
        <v>2003</v>
      </c>
      <c r="O60" t="s">
        <v>153</v>
      </c>
      <c r="R60">
        <v>2003</v>
      </c>
      <c r="S60" t="s">
        <v>153</v>
      </c>
      <c r="T60">
        <v>2.667391304347819E-2</v>
      </c>
      <c r="U60">
        <v>2.6916693922544779E-2</v>
      </c>
    </row>
    <row r="61" spans="1:21" x14ac:dyDescent="0.25">
      <c r="A61" s="1">
        <v>38353</v>
      </c>
      <c r="B61">
        <v>87.415000000000006</v>
      </c>
      <c r="C61" s="2">
        <f t="shared" si="0"/>
        <v>3.1165583381501306E-2</v>
      </c>
      <c r="D61">
        <v>195.267</v>
      </c>
      <c r="E61" s="2">
        <f t="shared" si="1"/>
        <v>3.3661888326592886E-2</v>
      </c>
      <c r="H61" t="s">
        <v>153</v>
      </c>
      <c r="I61">
        <v>3.1165583381501306E-2</v>
      </c>
      <c r="J61" t="s">
        <v>153</v>
      </c>
      <c r="K61">
        <v>3.3661888326592886E-2</v>
      </c>
      <c r="N61">
        <v>2004</v>
      </c>
      <c r="O61" t="s">
        <v>153</v>
      </c>
      <c r="R61">
        <v>2004</v>
      </c>
      <c r="S61" t="s">
        <v>153</v>
      </c>
      <c r="T61">
        <v>3.3661888326592886E-2</v>
      </c>
      <c r="U61">
        <v>3.1165583381501306E-2</v>
      </c>
    </row>
    <row r="62" spans="1:21" x14ac:dyDescent="0.25">
      <c r="A62" s="1">
        <v>38718</v>
      </c>
      <c r="B62">
        <v>90.063999999999993</v>
      </c>
      <c r="C62" s="2">
        <f t="shared" si="0"/>
        <v>3.0303723617228009E-2</v>
      </c>
      <c r="D62">
        <v>201.55799999999999</v>
      </c>
      <c r="E62" s="2">
        <f t="shared" si="1"/>
        <v>3.2217425371414511E-2</v>
      </c>
      <c r="H62" t="s">
        <v>153</v>
      </c>
      <c r="I62">
        <v>3.0303723617228009E-2</v>
      </c>
      <c r="J62" t="s">
        <v>153</v>
      </c>
      <c r="K62">
        <v>3.2217425371414511E-2</v>
      </c>
      <c r="N62">
        <v>2005</v>
      </c>
      <c r="O62" t="s">
        <v>153</v>
      </c>
      <c r="R62">
        <v>2005</v>
      </c>
      <c r="S62" t="s">
        <v>153</v>
      </c>
      <c r="T62">
        <v>3.2217425371414511E-2</v>
      </c>
      <c r="U62">
        <v>3.0303723617228009E-2</v>
      </c>
    </row>
    <row r="63" spans="1:21" x14ac:dyDescent="0.25">
      <c r="A63" s="1">
        <v>39083</v>
      </c>
      <c r="B63">
        <v>92.483000000000004</v>
      </c>
      <c r="C63" s="2">
        <f t="shared" si="0"/>
        <v>2.6858678273228052E-2</v>
      </c>
      <c r="D63">
        <v>207.34399999999999</v>
      </c>
      <c r="E63" s="2">
        <f t="shared" si="1"/>
        <v>2.8706377320671973E-2</v>
      </c>
      <c r="H63" t="s">
        <v>153</v>
      </c>
      <c r="I63">
        <v>2.6858678273228052E-2</v>
      </c>
      <c r="J63" t="s">
        <v>153</v>
      </c>
      <c r="K63">
        <v>2.8706377320671973E-2</v>
      </c>
      <c r="N63">
        <v>2006</v>
      </c>
      <c r="O63" t="s">
        <v>153</v>
      </c>
      <c r="R63">
        <v>2006</v>
      </c>
      <c r="S63" t="s">
        <v>153</v>
      </c>
      <c r="T63">
        <v>2.8706377320671973E-2</v>
      </c>
      <c r="U63">
        <v>2.6858678273228052E-2</v>
      </c>
    </row>
    <row r="64" spans="1:21" x14ac:dyDescent="0.25">
      <c r="A64" s="1">
        <v>39448</v>
      </c>
      <c r="B64">
        <v>94.289000000000001</v>
      </c>
      <c r="C64" s="2">
        <f t="shared" si="0"/>
        <v>1.9527913238108596E-2</v>
      </c>
      <c r="D64">
        <v>215.25399999999999</v>
      </c>
      <c r="E64" s="2">
        <f t="shared" si="1"/>
        <v>3.8149162744038879E-2</v>
      </c>
      <c r="H64" t="s">
        <v>155</v>
      </c>
      <c r="I64">
        <v>1.9527913238108596E-2</v>
      </c>
      <c r="N64">
        <v>2007</v>
      </c>
      <c r="O64" t="s">
        <v>153</v>
      </c>
      <c r="R64">
        <v>2007</v>
      </c>
      <c r="S64" t="s">
        <v>153</v>
      </c>
      <c r="T64">
        <v>3.8149162744038879E-2</v>
      </c>
      <c r="U64">
        <v>1.9527913238108596E-2</v>
      </c>
    </row>
    <row r="65" spans="1:21" x14ac:dyDescent="0.25">
      <c r="A65" s="1">
        <v>39814</v>
      </c>
      <c r="B65">
        <v>95.003</v>
      </c>
      <c r="C65" s="2">
        <f t="shared" si="0"/>
        <v>7.57246338385176E-3</v>
      </c>
      <c r="D65">
        <v>214.565</v>
      </c>
      <c r="E65" s="2">
        <f t="shared" si="1"/>
        <v>-3.2008696702499977E-3</v>
      </c>
      <c r="H65" t="s">
        <v>155</v>
      </c>
      <c r="I65">
        <v>7.57246338385176E-3</v>
      </c>
      <c r="N65">
        <v>2008</v>
      </c>
      <c r="O65" t="s">
        <v>155</v>
      </c>
      <c r="R65">
        <v>2008</v>
      </c>
      <c r="S65" t="s">
        <v>155</v>
      </c>
      <c r="T65">
        <v>-3.2008696702499977E-3</v>
      </c>
      <c r="U65">
        <v>7.57246338385176E-3</v>
      </c>
    </row>
    <row r="66" spans="1:21" x14ac:dyDescent="0.25">
      <c r="A66" s="1">
        <v>40179</v>
      </c>
      <c r="B66">
        <v>96.106999999999999</v>
      </c>
      <c r="C66" s="2">
        <f t="shared" si="0"/>
        <v>1.1620685662558016E-2</v>
      </c>
      <c r="D66">
        <v>218.07599999999999</v>
      </c>
      <c r="E66" s="2">
        <f t="shared" si="1"/>
        <v>1.636333978048608E-2</v>
      </c>
      <c r="H66" t="s">
        <v>155</v>
      </c>
      <c r="I66">
        <v>1.1620685662558016E-2</v>
      </c>
      <c r="J66" t="s">
        <v>155</v>
      </c>
      <c r="K66">
        <v>3.8149162744038879E-2</v>
      </c>
      <c r="N66">
        <v>2009</v>
      </c>
      <c r="O66" t="s">
        <v>155</v>
      </c>
      <c r="R66">
        <v>2009</v>
      </c>
      <c r="S66" t="s">
        <v>155</v>
      </c>
      <c r="T66">
        <v>1.636333978048608E-2</v>
      </c>
      <c r="U66">
        <v>1.1620685662558016E-2</v>
      </c>
    </row>
    <row r="67" spans="1:21" x14ac:dyDescent="0.25">
      <c r="A67" s="1">
        <v>40544</v>
      </c>
      <c r="B67">
        <v>98.114999999999995</v>
      </c>
      <c r="C67" s="2">
        <f t="shared" si="0"/>
        <v>2.0893379254372683E-2</v>
      </c>
      <c r="D67">
        <v>224.923</v>
      </c>
      <c r="E67" s="2">
        <f t="shared" si="1"/>
        <v>3.1397311029182529E-2</v>
      </c>
      <c r="H67" t="s">
        <v>155</v>
      </c>
      <c r="I67">
        <v>2.0893379254372683E-2</v>
      </c>
      <c r="J67" t="s">
        <v>155</v>
      </c>
      <c r="K67">
        <v>-3.2008696702499977E-3</v>
      </c>
      <c r="N67">
        <v>2010</v>
      </c>
      <c r="O67" t="s">
        <v>155</v>
      </c>
      <c r="R67">
        <v>2010</v>
      </c>
      <c r="S67" t="s">
        <v>155</v>
      </c>
      <c r="T67">
        <v>3.1397311029182529E-2</v>
      </c>
      <c r="U67">
        <v>2.0893379254372683E-2</v>
      </c>
    </row>
    <row r="68" spans="1:21" x14ac:dyDescent="0.25">
      <c r="A68" s="1">
        <v>40909</v>
      </c>
      <c r="B68">
        <v>99.998999999999995</v>
      </c>
      <c r="C68" s="2">
        <f t="shared" si="0"/>
        <v>1.9201956887326101E-2</v>
      </c>
      <c r="D68">
        <v>229.58600000000001</v>
      </c>
      <c r="E68" s="2">
        <f t="shared" si="1"/>
        <v>2.0731539237872566E-2</v>
      </c>
      <c r="H68" t="s">
        <v>155</v>
      </c>
      <c r="I68">
        <v>1.9201956887326101E-2</v>
      </c>
      <c r="J68" t="s">
        <v>155</v>
      </c>
      <c r="K68">
        <v>1.636333978048608E-2</v>
      </c>
      <c r="N68">
        <v>2011</v>
      </c>
      <c r="O68" t="s">
        <v>155</v>
      </c>
      <c r="R68">
        <v>2011</v>
      </c>
      <c r="S68" t="s">
        <v>155</v>
      </c>
      <c r="T68">
        <v>2.0731539237872566E-2</v>
      </c>
      <c r="U68">
        <v>1.9201956887326101E-2</v>
      </c>
    </row>
    <row r="69" spans="1:21" x14ac:dyDescent="0.25">
      <c r="A69" s="1">
        <v>41275</v>
      </c>
      <c r="B69">
        <v>101.751</v>
      </c>
      <c r="C69" s="2">
        <f t="shared" ref="C69:C73" si="2" xml:space="preserve"> (B69-B68)/B68</f>
        <v>1.7520175201752114E-2</v>
      </c>
      <c r="D69">
        <v>232.952</v>
      </c>
      <c r="E69" s="2">
        <f t="shared" ref="E69:E73" si="3">(D69-D68)/D68</f>
        <v>1.4661172719590852E-2</v>
      </c>
      <c r="H69" t="s">
        <v>155</v>
      </c>
      <c r="I69">
        <v>1.7520175201752114E-2</v>
      </c>
      <c r="J69" t="s">
        <v>155</v>
      </c>
      <c r="K69">
        <v>3.1397311029182529E-2</v>
      </c>
      <c r="N69">
        <v>2012</v>
      </c>
      <c r="O69" t="s">
        <v>155</v>
      </c>
      <c r="R69">
        <v>2012</v>
      </c>
      <c r="S69" t="s">
        <v>155</v>
      </c>
      <c r="T69">
        <v>1.4661172719590852E-2</v>
      </c>
      <c r="U69">
        <v>1.7520175201752114E-2</v>
      </c>
    </row>
    <row r="70" spans="1:21" x14ac:dyDescent="0.25">
      <c r="A70" s="1">
        <v>41640</v>
      </c>
      <c r="B70">
        <v>103.67400000000001</v>
      </c>
      <c r="C70" s="2">
        <f t="shared" si="2"/>
        <v>1.8899077158946859E-2</v>
      </c>
      <c r="D70">
        <v>236.70699999999999</v>
      </c>
      <c r="E70" s="2">
        <f t="shared" si="3"/>
        <v>1.6119200521995929E-2</v>
      </c>
      <c r="H70" t="s">
        <v>155</v>
      </c>
      <c r="I70">
        <v>1.8899077158946859E-2</v>
      </c>
      <c r="J70" t="s">
        <v>155</v>
      </c>
      <c r="K70">
        <v>2.0731539237872566E-2</v>
      </c>
      <c r="N70">
        <v>2013</v>
      </c>
      <c r="O70" t="s">
        <v>155</v>
      </c>
      <c r="R70">
        <v>2013</v>
      </c>
      <c r="S70" t="s">
        <v>155</v>
      </c>
      <c r="T70">
        <v>1.6119200521995929E-2</v>
      </c>
      <c r="U70">
        <v>1.8899077158946859E-2</v>
      </c>
    </row>
    <row r="71" spans="1:21" x14ac:dyDescent="0.25">
      <c r="A71" s="1">
        <v>42005</v>
      </c>
      <c r="B71">
        <v>104.78700000000001</v>
      </c>
      <c r="C71" s="2">
        <f t="shared" si="2"/>
        <v>1.0735574975403664E-2</v>
      </c>
      <c r="D71">
        <v>236.99299999999999</v>
      </c>
      <c r="E71" s="2">
        <f t="shared" si="3"/>
        <v>1.2082447920847351E-3</v>
      </c>
      <c r="H71" t="s">
        <v>155</v>
      </c>
      <c r="I71">
        <v>1.0735574975403664E-2</v>
      </c>
      <c r="J71" t="s">
        <v>155</v>
      </c>
      <c r="K71">
        <v>1.4661172719590852E-2</v>
      </c>
      <c r="N71">
        <v>2014</v>
      </c>
      <c r="O71" t="s">
        <v>155</v>
      </c>
      <c r="R71">
        <v>2014</v>
      </c>
      <c r="S71" t="s">
        <v>155</v>
      </c>
      <c r="T71">
        <v>1.2082447920847351E-3</v>
      </c>
      <c r="U71">
        <v>1.0735574975403664E-2</v>
      </c>
    </row>
    <row r="72" spans="1:21" x14ac:dyDescent="0.25">
      <c r="A72" s="1">
        <v>42370</v>
      </c>
      <c r="B72">
        <v>105.931</v>
      </c>
      <c r="C72" s="2">
        <f t="shared" si="2"/>
        <v>1.0917384790097923E-2</v>
      </c>
      <c r="D72">
        <v>240.006</v>
      </c>
      <c r="E72" s="2">
        <f t="shared" si="3"/>
        <v>1.2713455671686528E-2</v>
      </c>
      <c r="H72" t="s">
        <v>155</v>
      </c>
      <c r="I72">
        <v>1.0917384790097923E-2</v>
      </c>
      <c r="J72" t="s">
        <v>155</v>
      </c>
      <c r="K72">
        <v>1.6119200521995929E-2</v>
      </c>
      <c r="N72">
        <v>2015</v>
      </c>
      <c r="O72" t="s">
        <v>155</v>
      </c>
      <c r="R72">
        <v>2015</v>
      </c>
      <c r="S72" t="s">
        <v>155</v>
      </c>
      <c r="T72">
        <v>1.2713455671686528E-2</v>
      </c>
      <c r="U72">
        <v>1.0917384790097923E-2</v>
      </c>
    </row>
    <row r="73" spans="1:21" x14ac:dyDescent="0.25">
      <c r="A73" s="1">
        <v>42736</v>
      </c>
      <c r="B73">
        <v>107.944</v>
      </c>
      <c r="C73" s="2">
        <f t="shared" si="2"/>
        <v>1.900293587335157E-2</v>
      </c>
      <c r="D73">
        <v>245.13900000000001</v>
      </c>
      <c r="E73" s="2">
        <f t="shared" si="3"/>
        <v>2.1386965325866893E-2</v>
      </c>
      <c r="H73" t="s">
        <v>155</v>
      </c>
      <c r="I73">
        <v>1.900293587335157E-2</v>
      </c>
      <c r="J73" t="s">
        <v>155</v>
      </c>
      <c r="K73">
        <v>1.2082447920847351E-3</v>
      </c>
      <c r="N73">
        <v>2016</v>
      </c>
      <c r="O73" t="s">
        <v>155</v>
      </c>
      <c r="R73">
        <v>2016</v>
      </c>
      <c r="S73" t="s">
        <v>155</v>
      </c>
      <c r="T73">
        <v>2.1386965325866893E-2</v>
      </c>
      <c r="U73">
        <v>1.900293587335157E-2</v>
      </c>
    </row>
    <row r="74" spans="1:21" x14ac:dyDescent="0.25">
      <c r="J74" t="s">
        <v>155</v>
      </c>
      <c r="K74">
        <v>1.2713455671686528E-2</v>
      </c>
    </row>
    <row r="75" spans="1:21" x14ac:dyDescent="0.25">
      <c r="A75" s="5" t="s">
        <v>109</v>
      </c>
      <c r="B75" s="5"/>
      <c r="C75" s="2">
        <f>AVERAGE(E4:E73)</f>
        <v>3.5195559660846726E-2</v>
      </c>
      <c r="J75" t="s">
        <v>155</v>
      </c>
      <c r="K75">
        <v>2.1386965325866893E-2</v>
      </c>
    </row>
    <row r="76" spans="1:21" x14ac:dyDescent="0.25">
      <c r="A76" s="5" t="s">
        <v>110</v>
      </c>
      <c r="B76" s="5"/>
    </row>
    <row r="77" spans="1:21" x14ac:dyDescent="0.25">
      <c r="A77" s="5"/>
      <c r="B77" s="5"/>
      <c r="C77" s="2">
        <f>AVERAGE(C4:C73)</f>
        <v>3.1798148705800833E-2</v>
      </c>
    </row>
    <row r="79" spans="1:21" x14ac:dyDescent="0.25">
      <c r="A79" s="5" t="s">
        <v>111</v>
      </c>
      <c r="B79" s="5"/>
      <c r="C79" s="2">
        <f>AVERAGE(E40:E72)</f>
        <v>2.7087467309397338E-2</v>
      </c>
    </row>
    <row r="81" spans="1:3" x14ac:dyDescent="0.25">
      <c r="A81" s="5" t="s">
        <v>112</v>
      </c>
      <c r="B81" s="5"/>
      <c r="C81" s="2">
        <f>AVERAGE(C40:C72)</f>
        <v>2.2403157454303119E-2</v>
      </c>
    </row>
  </sheetData>
  <mergeCells count="4">
    <mergeCell ref="A75:B75"/>
    <mergeCell ref="A76:B77"/>
    <mergeCell ref="A79:B79"/>
    <mergeCell ref="A81:B81"/>
  </mergeCells>
  <conditionalFormatting sqref="I64">
    <cfRule type="cellIs" dxfId="3" priority="2" operator="lessThan">
      <formula>0</formula>
    </cfRule>
  </conditionalFormatting>
  <conditionalFormatting sqref="C4:C73 E4:E73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opLeftCell="A4" workbookViewId="0">
      <selection activeCell="H39" sqref="H39"/>
    </sheetView>
  </sheetViews>
  <sheetFormatPr defaultRowHeight="15" x14ac:dyDescent="0.25"/>
  <cols>
    <col min="1" max="1" width="17.85546875" bestFit="1" customWidth="1"/>
    <col min="2" max="2" width="16.5703125" bestFit="1" customWidth="1"/>
    <col min="7" max="7" width="17.85546875" bestFit="1" customWidth="1"/>
    <col min="8" max="8" width="16.28515625" bestFit="1" customWidth="1"/>
    <col min="9" max="9" width="9.85546875" bestFit="1" customWidth="1"/>
  </cols>
  <sheetData>
    <row r="2" spans="1:12" x14ac:dyDescent="0.25">
      <c r="A2" s="5" t="s">
        <v>106</v>
      </c>
      <c r="B2" s="5"/>
      <c r="G2" s="5" t="s">
        <v>108</v>
      </c>
      <c r="H2" s="5"/>
    </row>
    <row r="3" spans="1:12" x14ac:dyDescent="0.25">
      <c r="A3" t="s">
        <v>101</v>
      </c>
      <c r="G3" t="s">
        <v>101</v>
      </c>
    </row>
    <row r="4" spans="1:12" x14ac:dyDescent="0.25">
      <c r="A4" t="s">
        <v>16</v>
      </c>
      <c r="B4" t="s">
        <v>105</v>
      </c>
      <c r="C4" t="s">
        <v>104</v>
      </c>
      <c r="G4" t="s">
        <v>16</v>
      </c>
      <c r="H4" t="s">
        <v>107</v>
      </c>
    </row>
    <row r="5" spans="1:12" x14ac:dyDescent="0.25">
      <c r="A5" s="1">
        <v>30682</v>
      </c>
      <c r="B5">
        <v>50511</v>
      </c>
      <c r="G5" s="1">
        <v>30682</v>
      </c>
      <c r="H5">
        <v>22928</v>
      </c>
    </row>
    <row r="6" spans="1:12" x14ac:dyDescent="0.25">
      <c r="A6" s="1">
        <v>31048</v>
      </c>
      <c r="B6">
        <v>51455</v>
      </c>
      <c r="C6" s="3">
        <f>(B6-B5)/B5</f>
        <v>1.868899843598424E-2</v>
      </c>
      <c r="D6">
        <v>1985</v>
      </c>
      <c r="E6" t="s">
        <v>153</v>
      </c>
      <c r="F6">
        <v>1.868899843598424E-2</v>
      </c>
      <c r="G6" s="1">
        <v>31048</v>
      </c>
      <c r="H6">
        <v>23424</v>
      </c>
      <c r="I6" s="3">
        <f>(H6-H5)/H5</f>
        <v>2.1632937892533146E-2</v>
      </c>
      <c r="J6">
        <v>1985</v>
      </c>
      <c r="K6" t="s">
        <v>153</v>
      </c>
      <c r="L6">
        <v>2.1632937892533146E-2</v>
      </c>
    </row>
    <row r="7" spans="1:12" x14ac:dyDescent="0.25">
      <c r="A7" s="1">
        <v>31413</v>
      </c>
      <c r="B7">
        <v>53309</v>
      </c>
      <c r="C7" s="3">
        <f t="shared" ref="C7:C37" si="0">(B7-B6)/B6</f>
        <v>3.6031483820814302E-2</v>
      </c>
      <c r="D7">
        <v>1986</v>
      </c>
      <c r="E7" t="s">
        <v>153</v>
      </c>
      <c r="F7">
        <v>3.6031483820814302E-2</v>
      </c>
      <c r="G7" s="1">
        <v>31413</v>
      </c>
      <c r="H7">
        <v>24147</v>
      </c>
      <c r="I7" s="3">
        <f t="shared" ref="I7:I37" si="1">(H7-H6)/H6</f>
        <v>3.0865778688524591E-2</v>
      </c>
      <c r="J7">
        <v>1986</v>
      </c>
      <c r="K7" t="s">
        <v>153</v>
      </c>
      <c r="L7">
        <v>3.0865778688524591E-2</v>
      </c>
    </row>
    <row r="8" spans="1:12" x14ac:dyDescent="0.25">
      <c r="A8" s="1">
        <v>31778</v>
      </c>
      <c r="B8">
        <v>53945</v>
      </c>
      <c r="C8" s="3">
        <f t="shared" si="0"/>
        <v>1.1930443264739538E-2</v>
      </c>
      <c r="D8">
        <v>1987</v>
      </c>
      <c r="E8" t="s">
        <v>153</v>
      </c>
      <c r="F8">
        <v>1.1930443264739538E-2</v>
      </c>
      <c r="G8" s="1">
        <v>31778</v>
      </c>
      <c r="H8">
        <v>24470</v>
      </c>
      <c r="I8" s="3">
        <f t="shared" si="1"/>
        <v>1.3376402865780429E-2</v>
      </c>
      <c r="J8">
        <v>1987</v>
      </c>
      <c r="K8" t="s">
        <v>153</v>
      </c>
      <c r="L8">
        <v>1.3376402865780429E-2</v>
      </c>
    </row>
    <row r="9" spans="1:12" x14ac:dyDescent="0.25">
      <c r="A9" s="1">
        <v>32143</v>
      </c>
      <c r="B9">
        <v>54390</v>
      </c>
      <c r="C9" s="3">
        <f t="shared" si="0"/>
        <v>8.2491426452868666E-3</v>
      </c>
      <c r="D9">
        <v>1988</v>
      </c>
      <c r="E9" t="s">
        <v>153</v>
      </c>
      <c r="F9">
        <v>8.2491426452868666E-3</v>
      </c>
      <c r="G9" s="1">
        <v>32143</v>
      </c>
      <c r="H9">
        <v>25240</v>
      </c>
      <c r="I9" s="3">
        <f t="shared" si="1"/>
        <v>3.1467102574581123E-2</v>
      </c>
      <c r="J9">
        <v>1988</v>
      </c>
      <c r="K9" t="s">
        <v>153</v>
      </c>
      <c r="L9">
        <v>3.1467102574581123E-2</v>
      </c>
    </row>
    <row r="10" spans="1:12" x14ac:dyDescent="0.25">
      <c r="A10" s="1">
        <v>32509</v>
      </c>
      <c r="B10">
        <v>55329</v>
      </c>
      <c r="C10" s="3">
        <f t="shared" si="0"/>
        <v>1.7264202978488692E-2</v>
      </c>
      <c r="D10">
        <v>1989</v>
      </c>
      <c r="E10" t="s">
        <v>153</v>
      </c>
      <c r="F10">
        <v>1.7264202978488692E-2</v>
      </c>
      <c r="G10" s="1">
        <v>32509</v>
      </c>
      <c r="H10">
        <v>25905</v>
      </c>
      <c r="I10" s="3">
        <f t="shared" si="1"/>
        <v>2.6347068145800318E-2</v>
      </c>
      <c r="J10">
        <v>1989</v>
      </c>
      <c r="K10" t="s">
        <v>153</v>
      </c>
      <c r="L10">
        <v>2.6347068145800318E-2</v>
      </c>
    </row>
    <row r="11" spans="1:12" x14ac:dyDescent="0.25">
      <c r="A11" s="1">
        <v>32874</v>
      </c>
      <c r="B11">
        <v>54621</v>
      </c>
      <c r="C11" s="3">
        <f t="shared" si="0"/>
        <v>-1.2796182833595402E-2</v>
      </c>
      <c r="D11">
        <v>1990</v>
      </c>
      <c r="E11" t="s">
        <v>153</v>
      </c>
      <c r="F11">
        <v>-1.2796182833595402E-2</v>
      </c>
      <c r="G11" s="1">
        <v>32874</v>
      </c>
      <c r="H11">
        <v>25626</v>
      </c>
      <c r="I11" s="3">
        <f t="shared" si="1"/>
        <v>-1.0770121598147076E-2</v>
      </c>
      <c r="J11">
        <v>1990</v>
      </c>
      <c r="K11" t="s">
        <v>153</v>
      </c>
      <c r="L11">
        <v>-1.0770121598147076E-2</v>
      </c>
    </row>
    <row r="12" spans="1:12" x14ac:dyDescent="0.25">
      <c r="A12" s="1">
        <v>33239</v>
      </c>
      <c r="B12">
        <v>53025</v>
      </c>
      <c r="C12" s="3">
        <f t="shared" si="0"/>
        <v>-2.9219530949634757E-2</v>
      </c>
      <c r="D12">
        <v>1991</v>
      </c>
      <c r="E12" t="s">
        <v>153</v>
      </c>
      <c r="F12">
        <v>-2.9219530949634757E-2</v>
      </c>
      <c r="G12" s="1">
        <v>33239</v>
      </c>
      <c r="H12">
        <v>25251</v>
      </c>
      <c r="I12" s="3">
        <f t="shared" si="1"/>
        <v>-1.4633575275111214E-2</v>
      </c>
      <c r="J12">
        <v>1991</v>
      </c>
      <c r="K12" t="s">
        <v>153</v>
      </c>
      <c r="L12">
        <v>-1.4633575275111214E-2</v>
      </c>
    </row>
    <row r="13" spans="1:12" x14ac:dyDescent="0.25">
      <c r="A13" s="1">
        <v>33604</v>
      </c>
      <c r="B13">
        <v>52615</v>
      </c>
      <c r="C13" s="3">
        <f t="shared" si="0"/>
        <v>-7.7322017916077318E-3</v>
      </c>
      <c r="D13">
        <v>1992</v>
      </c>
      <c r="E13" t="s">
        <v>153</v>
      </c>
      <c r="F13">
        <v>-7.7322017916077318E-3</v>
      </c>
      <c r="G13" s="1">
        <v>33604</v>
      </c>
      <c r="H13">
        <v>24997</v>
      </c>
      <c r="I13" s="3">
        <f t="shared" si="1"/>
        <v>-1.0059007564056869E-2</v>
      </c>
      <c r="J13">
        <v>1992</v>
      </c>
      <c r="K13" t="s">
        <v>153</v>
      </c>
      <c r="L13">
        <v>-1.0059007564056869E-2</v>
      </c>
    </row>
    <row r="14" spans="1:12" x14ac:dyDescent="0.25">
      <c r="A14" s="1">
        <v>33970</v>
      </c>
      <c r="B14">
        <v>52334</v>
      </c>
      <c r="C14" s="3">
        <f t="shared" si="0"/>
        <v>-5.3406823149292027E-3</v>
      </c>
      <c r="D14">
        <v>1993</v>
      </c>
      <c r="E14" t="s">
        <v>153</v>
      </c>
      <c r="F14">
        <v>-5.3406823149292027E-3</v>
      </c>
      <c r="G14" s="1">
        <v>33970</v>
      </c>
      <c r="H14">
        <v>25242</v>
      </c>
      <c r="I14" s="3">
        <f t="shared" si="1"/>
        <v>9.8011761411369372E-3</v>
      </c>
      <c r="J14">
        <v>1993</v>
      </c>
      <c r="K14" t="s">
        <v>153</v>
      </c>
      <c r="L14">
        <v>9.8011761411369372E-3</v>
      </c>
    </row>
    <row r="15" spans="1:12" x14ac:dyDescent="0.25">
      <c r="A15" s="1">
        <v>34335</v>
      </c>
      <c r="B15">
        <v>52942</v>
      </c>
      <c r="C15" s="3">
        <f t="shared" si="0"/>
        <v>1.1617686398899377E-2</v>
      </c>
      <c r="D15">
        <v>1994</v>
      </c>
      <c r="E15" t="s">
        <v>153</v>
      </c>
      <c r="F15">
        <v>1.1617686398899377E-2</v>
      </c>
      <c r="G15" s="1">
        <v>34335</v>
      </c>
      <c r="H15">
        <v>25552</v>
      </c>
      <c r="I15" s="3">
        <f t="shared" si="1"/>
        <v>1.2281118770303462E-2</v>
      </c>
      <c r="J15">
        <v>1994</v>
      </c>
      <c r="K15" t="s">
        <v>153</v>
      </c>
      <c r="L15">
        <v>1.2281118770303462E-2</v>
      </c>
    </row>
    <row r="16" spans="1:12" x14ac:dyDescent="0.25">
      <c r="A16" s="1">
        <v>34700</v>
      </c>
      <c r="B16">
        <v>54600</v>
      </c>
      <c r="C16" s="3">
        <f t="shared" si="0"/>
        <v>3.1317290619923693E-2</v>
      </c>
      <c r="D16">
        <v>1995</v>
      </c>
      <c r="E16" t="s">
        <v>153</v>
      </c>
      <c r="F16">
        <v>3.1317290619923693E-2</v>
      </c>
      <c r="G16" s="1">
        <v>34700</v>
      </c>
      <c r="H16">
        <v>26253</v>
      </c>
      <c r="I16" s="3">
        <f t="shared" si="1"/>
        <v>2.7434251721978709E-2</v>
      </c>
      <c r="J16">
        <v>1995</v>
      </c>
      <c r="K16" t="s">
        <v>153</v>
      </c>
      <c r="L16">
        <v>2.7434251721978709E-2</v>
      </c>
    </row>
    <row r="17" spans="1:12" x14ac:dyDescent="0.25">
      <c r="A17" s="1">
        <v>35065</v>
      </c>
      <c r="B17">
        <v>55394</v>
      </c>
      <c r="C17" s="3">
        <f t="shared" si="0"/>
        <v>1.4542124542124541E-2</v>
      </c>
      <c r="D17">
        <v>1996</v>
      </c>
      <c r="E17" t="s">
        <v>153</v>
      </c>
      <c r="F17">
        <v>1.4542124542124541E-2</v>
      </c>
      <c r="G17" s="1">
        <v>35065</v>
      </c>
      <c r="H17">
        <v>26810</v>
      </c>
      <c r="I17" s="3">
        <f t="shared" si="1"/>
        <v>2.1216622862149089E-2</v>
      </c>
      <c r="J17">
        <v>1996</v>
      </c>
      <c r="K17" t="s">
        <v>153</v>
      </c>
      <c r="L17">
        <v>2.1216622862149089E-2</v>
      </c>
    </row>
    <row r="18" spans="1:12" x14ac:dyDescent="0.25">
      <c r="A18" s="1">
        <v>35431</v>
      </c>
      <c r="B18">
        <v>56533</v>
      </c>
      <c r="C18" s="3">
        <f t="shared" si="0"/>
        <v>2.0561793696068167E-2</v>
      </c>
      <c r="D18">
        <v>1997</v>
      </c>
      <c r="E18" t="s">
        <v>153</v>
      </c>
      <c r="F18">
        <v>2.0561793696068167E-2</v>
      </c>
      <c r="G18" s="1">
        <v>35431</v>
      </c>
      <c r="H18">
        <v>27987</v>
      </c>
      <c r="I18" s="3">
        <f t="shared" si="1"/>
        <v>4.390152928011936E-2</v>
      </c>
      <c r="J18">
        <v>1997</v>
      </c>
      <c r="K18" t="s">
        <v>153</v>
      </c>
      <c r="L18">
        <v>4.390152928011936E-2</v>
      </c>
    </row>
    <row r="19" spans="1:12" x14ac:dyDescent="0.25">
      <c r="A19" s="1">
        <v>35796</v>
      </c>
      <c r="B19">
        <v>58612</v>
      </c>
      <c r="C19" s="3">
        <f t="shared" si="0"/>
        <v>3.6774980984557691E-2</v>
      </c>
      <c r="D19">
        <v>1998</v>
      </c>
      <c r="E19" t="s">
        <v>153</v>
      </c>
      <c r="F19">
        <v>3.6774980984557691E-2</v>
      </c>
      <c r="G19" s="1">
        <v>35796</v>
      </c>
      <c r="H19">
        <v>29375</v>
      </c>
      <c r="I19" s="3">
        <f t="shared" si="1"/>
        <v>4.9594454568192378E-2</v>
      </c>
      <c r="J19">
        <v>1998</v>
      </c>
      <c r="K19" t="s">
        <v>153</v>
      </c>
      <c r="L19">
        <v>4.9594454568192378E-2</v>
      </c>
    </row>
    <row r="20" spans="1:12" x14ac:dyDescent="0.25">
      <c r="A20" s="1">
        <v>36161</v>
      </c>
      <c r="B20">
        <v>60062</v>
      </c>
      <c r="C20" s="3">
        <f t="shared" si="0"/>
        <v>2.4738961304852248E-2</v>
      </c>
      <c r="D20">
        <v>1999</v>
      </c>
      <c r="E20" t="s">
        <v>153</v>
      </c>
      <c r="F20">
        <v>2.4738961304852248E-2</v>
      </c>
      <c r="G20" s="1">
        <v>36161</v>
      </c>
      <c r="H20">
        <v>29673</v>
      </c>
      <c r="I20" s="3">
        <f t="shared" si="1"/>
        <v>1.014468085106383E-2</v>
      </c>
      <c r="J20">
        <v>1999</v>
      </c>
      <c r="K20" t="s">
        <v>153</v>
      </c>
      <c r="L20">
        <v>1.014468085106383E-2</v>
      </c>
    </row>
    <row r="21" spans="1:12" x14ac:dyDescent="0.25">
      <c r="A21" s="1">
        <v>36526</v>
      </c>
      <c r="B21">
        <v>59938</v>
      </c>
      <c r="C21" s="3">
        <f t="shared" si="0"/>
        <v>-2.0645333155739068E-3</v>
      </c>
      <c r="D21">
        <v>2000</v>
      </c>
      <c r="E21" t="s">
        <v>153</v>
      </c>
      <c r="F21">
        <v>-2.0645333155739068E-3</v>
      </c>
      <c r="G21" s="1">
        <v>36526</v>
      </c>
      <c r="H21">
        <v>29998</v>
      </c>
      <c r="I21" s="3">
        <f t="shared" si="1"/>
        <v>1.0952717959087387E-2</v>
      </c>
      <c r="J21">
        <v>2000</v>
      </c>
      <c r="K21" t="s">
        <v>153</v>
      </c>
      <c r="L21">
        <v>1.0952717959087387E-2</v>
      </c>
    </row>
    <row r="22" spans="1:12" x14ac:dyDescent="0.25">
      <c r="A22" s="1">
        <v>36892</v>
      </c>
      <c r="B22">
        <v>58609</v>
      </c>
      <c r="C22" s="3">
        <f t="shared" si="0"/>
        <v>-2.2172912009076045E-2</v>
      </c>
      <c r="D22">
        <v>2001</v>
      </c>
      <c r="E22" t="s">
        <v>153</v>
      </c>
      <c r="F22">
        <v>-2.2172912009076045E-2</v>
      </c>
      <c r="G22" s="1">
        <v>36892</v>
      </c>
      <c r="H22">
        <v>29734</v>
      </c>
      <c r="I22" s="3">
        <f t="shared" si="1"/>
        <v>-8.8005867057803847E-3</v>
      </c>
      <c r="J22">
        <v>2001</v>
      </c>
      <c r="K22" t="s">
        <v>153</v>
      </c>
      <c r="L22">
        <v>-8.8005867057803847E-3</v>
      </c>
    </row>
    <row r="23" spans="1:12" x14ac:dyDescent="0.25">
      <c r="A23" s="1">
        <v>37257</v>
      </c>
      <c r="B23">
        <v>57947</v>
      </c>
      <c r="C23" s="3">
        <f t="shared" si="0"/>
        <v>-1.1295193570953266E-2</v>
      </c>
      <c r="D23">
        <v>2002</v>
      </c>
      <c r="E23" t="s">
        <v>153</v>
      </c>
      <c r="F23">
        <v>-1.1295193570953266E-2</v>
      </c>
      <c r="G23" s="1">
        <v>37257</v>
      </c>
      <c r="H23">
        <v>29519</v>
      </c>
      <c r="I23" s="3">
        <f t="shared" si="1"/>
        <v>-7.2307795789332075E-3</v>
      </c>
      <c r="J23">
        <v>2002</v>
      </c>
      <c r="K23" t="s">
        <v>153</v>
      </c>
      <c r="L23">
        <v>-7.2307795789332075E-3</v>
      </c>
    </row>
    <row r="24" spans="1:12" x14ac:dyDescent="0.25">
      <c r="A24" s="1">
        <v>37622</v>
      </c>
      <c r="B24">
        <v>57875</v>
      </c>
      <c r="C24" s="3">
        <f t="shared" si="0"/>
        <v>-1.2425147117193296E-3</v>
      </c>
      <c r="D24">
        <v>2003</v>
      </c>
      <c r="E24" t="s">
        <v>153</v>
      </c>
      <c r="F24">
        <v>-1.2425147117193296E-3</v>
      </c>
      <c r="G24" s="1">
        <v>37622</v>
      </c>
      <c r="H24">
        <v>29586</v>
      </c>
      <c r="I24" s="3">
        <f t="shared" si="1"/>
        <v>2.2697245841661303E-3</v>
      </c>
      <c r="J24">
        <v>2003</v>
      </c>
      <c r="K24" t="s">
        <v>153</v>
      </c>
      <c r="L24">
        <v>2.2697245841661303E-3</v>
      </c>
    </row>
    <row r="25" spans="1:12" x14ac:dyDescent="0.25">
      <c r="A25" s="1">
        <v>37987</v>
      </c>
      <c r="B25">
        <v>57674</v>
      </c>
      <c r="C25" s="3">
        <f t="shared" si="0"/>
        <v>-3.4730021598272137E-3</v>
      </c>
      <c r="D25">
        <v>2004</v>
      </c>
      <c r="E25" t="s">
        <v>153</v>
      </c>
      <c r="F25">
        <v>-3.4730021598272137E-3</v>
      </c>
      <c r="G25" s="1">
        <v>37987</v>
      </c>
      <c r="H25">
        <v>29496</v>
      </c>
      <c r="I25" s="3">
        <f t="shared" si="1"/>
        <v>-3.0419793145406611E-3</v>
      </c>
      <c r="J25">
        <v>2004</v>
      </c>
      <c r="K25" t="s">
        <v>153</v>
      </c>
      <c r="L25">
        <v>-3.0419793145406611E-3</v>
      </c>
    </row>
    <row r="26" spans="1:12" x14ac:dyDescent="0.25">
      <c r="A26" s="1">
        <v>38353</v>
      </c>
      <c r="B26">
        <v>58291</v>
      </c>
      <c r="C26" s="3">
        <f t="shared" si="0"/>
        <v>1.0698061518188438E-2</v>
      </c>
      <c r="D26">
        <v>2005</v>
      </c>
      <c r="E26" t="s">
        <v>153</v>
      </c>
      <c r="F26">
        <v>1.0698061518188438E-2</v>
      </c>
      <c r="G26" s="1">
        <v>38353</v>
      </c>
      <c r="H26">
        <v>29895</v>
      </c>
      <c r="I26" s="3">
        <f t="shared" si="1"/>
        <v>1.3527257933279089E-2</v>
      </c>
      <c r="J26">
        <v>2005</v>
      </c>
      <c r="K26" t="s">
        <v>153</v>
      </c>
      <c r="L26">
        <v>1.3527257933279089E-2</v>
      </c>
    </row>
    <row r="27" spans="1:12" x14ac:dyDescent="0.25">
      <c r="A27" s="1">
        <v>38718</v>
      </c>
      <c r="B27">
        <v>58746</v>
      </c>
      <c r="C27" s="3">
        <f t="shared" si="0"/>
        <v>7.8056646823694911E-3</v>
      </c>
      <c r="D27">
        <v>2006</v>
      </c>
      <c r="E27" t="s">
        <v>153</v>
      </c>
      <c r="F27">
        <v>7.8056646823694911E-3</v>
      </c>
      <c r="G27" s="1">
        <v>38718</v>
      </c>
      <c r="H27">
        <v>30707</v>
      </c>
      <c r="I27" s="3">
        <f t="shared" si="1"/>
        <v>2.7161732731225959E-2</v>
      </c>
      <c r="J27">
        <v>2006</v>
      </c>
      <c r="K27" t="s">
        <v>153</v>
      </c>
      <c r="L27">
        <v>2.7161732731225959E-2</v>
      </c>
    </row>
    <row r="28" spans="1:12" x14ac:dyDescent="0.25">
      <c r="A28" s="1">
        <v>39083</v>
      </c>
      <c r="B28">
        <v>59534</v>
      </c>
      <c r="C28" s="3">
        <f t="shared" si="0"/>
        <v>1.3413679229224117E-2</v>
      </c>
      <c r="D28">
        <v>2007</v>
      </c>
      <c r="E28" t="s">
        <v>153</v>
      </c>
      <c r="F28">
        <v>1.3413679229224117E-2</v>
      </c>
      <c r="G28" s="1">
        <v>39083</v>
      </c>
      <c r="H28">
        <v>30821</v>
      </c>
      <c r="I28" s="3">
        <f t="shared" si="1"/>
        <v>3.7125085485394211E-3</v>
      </c>
      <c r="J28">
        <v>2007</v>
      </c>
      <c r="K28" t="s">
        <v>153</v>
      </c>
      <c r="L28">
        <v>3.7125085485394211E-3</v>
      </c>
    </row>
    <row r="29" spans="1:12" x14ac:dyDescent="0.25">
      <c r="A29" s="1">
        <v>39448</v>
      </c>
      <c r="B29">
        <v>57412</v>
      </c>
      <c r="C29" s="3">
        <f t="shared" si="0"/>
        <v>-3.5643497833170959E-2</v>
      </c>
      <c r="D29">
        <v>2008</v>
      </c>
      <c r="E29" t="s">
        <v>155</v>
      </c>
      <c r="F29">
        <v>-3.5643497833170959E-2</v>
      </c>
      <c r="G29" s="1">
        <v>39448</v>
      </c>
      <c r="H29">
        <v>29556</v>
      </c>
      <c r="I29" s="3">
        <f t="shared" si="1"/>
        <v>-4.1043444404788944E-2</v>
      </c>
      <c r="J29">
        <v>2008</v>
      </c>
      <c r="K29" t="s">
        <v>155</v>
      </c>
      <c r="L29">
        <v>-4.1043444404788944E-2</v>
      </c>
    </row>
    <row r="30" spans="1:12" x14ac:dyDescent="0.25">
      <c r="A30" s="1">
        <v>39814</v>
      </c>
      <c r="B30">
        <v>57010</v>
      </c>
      <c r="C30" s="3">
        <f t="shared" si="0"/>
        <v>-7.0020204835226085E-3</v>
      </c>
      <c r="D30">
        <v>2009</v>
      </c>
      <c r="E30" t="s">
        <v>155</v>
      </c>
      <c r="F30">
        <v>-7.0020204835226085E-3</v>
      </c>
      <c r="G30" s="1">
        <v>39814</v>
      </c>
      <c r="H30">
        <v>29235</v>
      </c>
      <c r="I30" s="3">
        <f t="shared" si="1"/>
        <v>-1.0860738936256598E-2</v>
      </c>
      <c r="J30">
        <v>2009</v>
      </c>
      <c r="K30" t="s">
        <v>155</v>
      </c>
      <c r="L30">
        <v>-1.0860738936256598E-2</v>
      </c>
    </row>
    <row r="31" spans="1:12" x14ac:dyDescent="0.25">
      <c r="A31" s="1">
        <v>40179</v>
      </c>
      <c r="B31">
        <v>55520</v>
      </c>
      <c r="C31" s="3">
        <f t="shared" si="0"/>
        <v>-2.6135765655148219E-2</v>
      </c>
      <c r="D31">
        <v>2010</v>
      </c>
      <c r="E31" t="s">
        <v>155</v>
      </c>
      <c r="F31">
        <v>-2.6135765655148219E-2</v>
      </c>
      <c r="G31" s="1">
        <v>40179</v>
      </c>
      <c r="H31">
        <v>28815</v>
      </c>
      <c r="I31" s="3">
        <f t="shared" si="1"/>
        <v>-1.4366341713699333E-2</v>
      </c>
      <c r="J31">
        <v>2010</v>
      </c>
      <c r="K31" t="s">
        <v>155</v>
      </c>
      <c r="L31">
        <v>-1.4366341713699333E-2</v>
      </c>
    </row>
    <row r="32" spans="1:12" x14ac:dyDescent="0.25">
      <c r="A32" s="1">
        <v>40544</v>
      </c>
      <c r="B32">
        <v>54673</v>
      </c>
      <c r="C32" s="3">
        <f t="shared" si="0"/>
        <v>-1.5255763688760807E-2</v>
      </c>
      <c r="D32">
        <v>2011</v>
      </c>
      <c r="E32" t="s">
        <v>155</v>
      </c>
      <c r="F32">
        <v>-1.5255763688760807E-2</v>
      </c>
      <c r="G32" s="1">
        <v>40544</v>
      </c>
      <c r="H32">
        <v>28366</v>
      </c>
      <c r="I32" s="3">
        <f t="shared" si="1"/>
        <v>-1.558216206836717E-2</v>
      </c>
      <c r="J32">
        <v>2011</v>
      </c>
      <c r="K32" t="s">
        <v>155</v>
      </c>
      <c r="L32">
        <v>-1.558216206836717E-2</v>
      </c>
    </row>
    <row r="33" spans="1:12" x14ac:dyDescent="0.25">
      <c r="A33" s="1">
        <v>40909</v>
      </c>
      <c r="B33">
        <v>54569</v>
      </c>
      <c r="C33" s="3">
        <f t="shared" si="0"/>
        <v>-1.9022186454008378E-3</v>
      </c>
      <c r="D33">
        <v>2012</v>
      </c>
      <c r="E33" t="s">
        <v>155</v>
      </c>
      <c r="F33">
        <v>-1.9022186454008378E-3</v>
      </c>
      <c r="G33" s="1">
        <v>40909</v>
      </c>
      <c r="H33">
        <v>28213</v>
      </c>
      <c r="I33" s="3">
        <f t="shared" si="1"/>
        <v>-5.3937812874568147E-3</v>
      </c>
      <c r="J33">
        <v>2012</v>
      </c>
      <c r="K33" t="s">
        <v>155</v>
      </c>
      <c r="L33">
        <v>-5.3937812874568147E-3</v>
      </c>
    </row>
    <row r="34" spans="1:12" x14ac:dyDescent="0.25">
      <c r="A34" s="1">
        <v>41275</v>
      </c>
      <c r="B34">
        <v>56479</v>
      </c>
      <c r="C34" s="3">
        <f t="shared" si="0"/>
        <v>3.5001557660943025E-2</v>
      </c>
      <c r="D34">
        <v>2013</v>
      </c>
      <c r="E34" t="s">
        <v>155</v>
      </c>
      <c r="F34">
        <v>3.5001557660943025E-2</v>
      </c>
      <c r="G34" s="1">
        <v>41275</v>
      </c>
      <c r="H34">
        <v>28518</v>
      </c>
      <c r="I34" s="3">
        <f t="shared" si="1"/>
        <v>1.081061921809095E-2</v>
      </c>
      <c r="J34">
        <v>2013</v>
      </c>
      <c r="K34" t="s">
        <v>155</v>
      </c>
      <c r="L34">
        <v>1.081061921809095E-2</v>
      </c>
    </row>
    <row r="35" spans="1:12" x14ac:dyDescent="0.25">
      <c r="A35" s="1">
        <v>41640</v>
      </c>
      <c r="B35">
        <v>55613</v>
      </c>
      <c r="C35" s="3">
        <f t="shared" si="0"/>
        <v>-1.5333132668779547E-2</v>
      </c>
      <c r="D35">
        <v>2014</v>
      </c>
      <c r="E35" t="s">
        <v>155</v>
      </c>
      <c r="F35">
        <v>-1.5333132668779547E-2</v>
      </c>
      <c r="G35" s="1">
        <v>41640</v>
      </c>
      <c r="H35">
        <v>29154</v>
      </c>
      <c r="I35" s="3">
        <f t="shared" si="1"/>
        <v>2.230170418682937E-2</v>
      </c>
      <c r="J35">
        <v>2014</v>
      </c>
      <c r="K35" t="s">
        <v>155</v>
      </c>
      <c r="L35">
        <v>2.230170418682937E-2</v>
      </c>
    </row>
    <row r="36" spans="1:12" x14ac:dyDescent="0.25">
      <c r="A36" s="1">
        <v>42005</v>
      </c>
      <c r="B36">
        <v>58476</v>
      </c>
      <c r="C36" s="3">
        <f t="shared" si="0"/>
        <v>5.1480768884972938E-2</v>
      </c>
      <c r="D36">
        <v>2015</v>
      </c>
      <c r="E36" t="s">
        <v>155</v>
      </c>
      <c r="F36">
        <v>5.1480768884972938E-2</v>
      </c>
      <c r="G36" s="1">
        <v>42005</v>
      </c>
      <c r="H36">
        <v>30622</v>
      </c>
      <c r="I36" s="3">
        <f t="shared" si="1"/>
        <v>5.0353296288673938E-2</v>
      </c>
      <c r="J36">
        <v>2015</v>
      </c>
      <c r="K36" t="s">
        <v>155</v>
      </c>
      <c r="L36">
        <v>5.0353296288673938E-2</v>
      </c>
    </row>
    <row r="37" spans="1:12" x14ac:dyDescent="0.25">
      <c r="A37" s="1">
        <v>42370</v>
      </c>
      <c r="B37">
        <v>60309</v>
      </c>
      <c r="C37" s="3">
        <f t="shared" si="0"/>
        <v>3.1346193310075932E-2</v>
      </c>
      <c r="D37">
        <v>2016</v>
      </c>
      <c r="E37" t="s">
        <v>155</v>
      </c>
      <c r="F37">
        <v>3.1346193310075932E-2</v>
      </c>
      <c r="G37" s="1">
        <v>42370</v>
      </c>
      <c r="H37">
        <v>31099</v>
      </c>
      <c r="I37" s="3">
        <f t="shared" si="1"/>
        <v>1.5577036117823786E-2</v>
      </c>
      <c r="J37">
        <v>2016</v>
      </c>
      <c r="K37" t="s">
        <v>155</v>
      </c>
      <c r="L37">
        <v>1.5577036117823786E-2</v>
      </c>
    </row>
    <row r="38" spans="1:12" x14ac:dyDescent="0.25">
      <c r="A38" s="1"/>
      <c r="B38">
        <f>B37/12</f>
        <v>5025.75</v>
      </c>
      <c r="H38">
        <f>H37/12</f>
        <v>2591.5833333333335</v>
      </c>
    </row>
    <row r="39" spans="1:12" x14ac:dyDescent="0.25">
      <c r="B39">
        <f>(B37-B5)/B5</f>
        <v>0.19397754944467541</v>
      </c>
      <c r="C39" s="3">
        <f>AVERAGE(C6:C37)</f>
        <v>5.7766837920566732E-3</v>
      </c>
      <c r="H39">
        <f>(H37-H5)/H5</f>
        <v>0.35637648290300072</v>
      </c>
      <c r="I39" s="3">
        <f>AVERAGE(I6:I37)</f>
        <v>9.7796001088356621E-3</v>
      </c>
    </row>
    <row r="41" spans="1:12" x14ac:dyDescent="0.25">
      <c r="B41" t="s">
        <v>156</v>
      </c>
      <c r="C41" s="3">
        <f>AVERAGE(C6:C28)</f>
        <v>7.3172939332436784E-3</v>
      </c>
      <c r="H41" t="s">
        <v>156</v>
      </c>
      <c r="I41" s="3">
        <f>AVERAGE(I6:I28)</f>
        <v>1.3093522438343131E-2</v>
      </c>
    </row>
    <row r="42" spans="1:12" x14ac:dyDescent="0.25">
      <c r="B42" t="s">
        <v>157</v>
      </c>
      <c r="C42" s="3">
        <f>AVERAGE(C29:C37)</f>
        <v>1.8395689868009909E-3</v>
      </c>
      <c r="H42" t="s">
        <v>157</v>
      </c>
      <c r="I42" s="3">
        <f>AVERAGE(I29:I37)</f>
        <v>1.3106874889832444E-3</v>
      </c>
    </row>
  </sheetData>
  <mergeCells count="2">
    <mergeCell ref="A2:B2"/>
    <mergeCell ref="G2:H2"/>
  </mergeCells>
  <conditionalFormatting sqref="I6:I37 C6:C37">
    <cfRule type="cellIs" dxfId="1" priority="1" operator="lessThan">
      <formula>0.0225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5" workbookViewId="0">
      <selection activeCell="A39" sqref="A39:G70"/>
    </sheetView>
  </sheetViews>
  <sheetFormatPr defaultRowHeight="15" x14ac:dyDescent="0.25"/>
  <cols>
    <col min="1" max="1" width="5" bestFit="1" customWidth="1"/>
    <col min="2" max="2" width="22.85546875" bestFit="1" customWidth="1"/>
    <col min="3" max="3" width="25.140625" bestFit="1" customWidth="1"/>
    <col min="4" max="4" width="25.28515625" bestFit="1" customWidth="1"/>
    <col min="5" max="5" width="18.85546875" bestFit="1" customWidth="1"/>
    <col min="6" max="6" width="14.140625" bestFit="1" customWidth="1"/>
    <col min="7" max="7" width="12.7109375" bestFit="1" customWidth="1"/>
  </cols>
  <sheetData>
    <row r="1" spans="1:7" x14ac:dyDescent="0.25">
      <c r="A1" t="s">
        <v>118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A2">
        <v>1947</v>
      </c>
      <c r="F2">
        <v>5.6090004891570247E-2</v>
      </c>
      <c r="G2">
        <v>7.6706072004298811E-2</v>
      </c>
    </row>
    <row r="3" spans="1:7" x14ac:dyDescent="0.25">
      <c r="A3">
        <v>1948</v>
      </c>
      <c r="F3">
        <v>-1.4667284236529355E-3</v>
      </c>
      <c r="G3">
        <v>-9.8149303389478328E-3</v>
      </c>
    </row>
    <row r="4" spans="1:7" x14ac:dyDescent="0.25">
      <c r="A4">
        <v>1949</v>
      </c>
      <c r="F4">
        <v>1.1828372632392632E-2</v>
      </c>
      <c r="G4">
        <v>1.0668234701163333E-2</v>
      </c>
    </row>
    <row r="5" spans="1:7" x14ac:dyDescent="0.25">
      <c r="A5">
        <v>1950</v>
      </c>
      <c r="F5">
        <v>7.143948655256728E-2</v>
      </c>
      <c r="G5">
        <v>7.937497402651375E-2</v>
      </c>
    </row>
    <row r="6" spans="1:7" x14ac:dyDescent="0.25">
      <c r="A6">
        <v>1951</v>
      </c>
      <c r="F6">
        <v>1.7257362903800963E-2</v>
      </c>
      <c r="G6">
        <v>2.2869903361182813E-2</v>
      </c>
    </row>
    <row r="7" spans="1:7" x14ac:dyDescent="0.25">
      <c r="A7">
        <v>1952</v>
      </c>
      <c r="F7">
        <v>1.2197686645636136E-2</v>
      </c>
      <c r="G7">
        <v>7.565777091880924E-3</v>
      </c>
    </row>
    <row r="8" spans="1:7" x14ac:dyDescent="0.25">
      <c r="A8">
        <v>1953</v>
      </c>
      <c r="F8">
        <v>9.211164208047587E-3</v>
      </c>
      <c r="G8">
        <v>3.6237298266586131E-3</v>
      </c>
    </row>
    <row r="9" spans="1:7" x14ac:dyDescent="0.25">
      <c r="A9">
        <v>1954</v>
      </c>
      <c r="F9">
        <v>1.681306615426853E-2</v>
      </c>
      <c r="G9">
        <v>-2.5683975432718802E-3</v>
      </c>
    </row>
    <row r="10" spans="1:7" x14ac:dyDescent="0.25">
      <c r="A10">
        <v>1955</v>
      </c>
      <c r="F10">
        <v>3.4149962880475143E-2</v>
      </c>
      <c r="G10">
        <v>1.4741006120316449E-2</v>
      </c>
    </row>
    <row r="11" spans="1:7" x14ac:dyDescent="0.25">
      <c r="A11">
        <v>1956</v>
      </c>
      <c r="F11">
        <v>3.321803824316389E-2</v>
      </c>
      <c r="G11">
        <v>3.3908278474495263E-2</v>
      </c>
    </row>
    <row r="12" spans="1:7" x14ac:dyDescent="0.25">
      <c r="A12">
        <v>1957</v>
      </c>
      <c r="F12">
        <v>2.2675593734209083E-2</v>
      </c>
      <c r="G12">
        <v>2.7318322484259975E-2</v>
      </c>
    </row>
    <row r="13" spans="1:7" x14ac:dyDescent="0.25">
      <c r="A13">
        <v>1958</v>
      </c>
      <c r="F13">
        <v>1.3711321104317295E-2</v>
      </c>
      <c r="G13">
        <v>9.3140819223710512E-3</v>
      </c>
    </row>
    <row r="14" spans="1:7" x14ac:dyDescent="0.25">
      <c r="A14">
        <v>1959</v>
      </c>
      <c r="F14">
        <v>1.3708645585816208E-2</v>
      </c>
      <c r="G14">
        <v>1.4922813036020662E-2</v>
      </c>
    </row>
    <row r="15" spans="1:7" x14ac:dyDescent="0.25">
      <c r="A15">
        <v>1960</v>
      </c>
      <c r="F15">
        <v>1.0578194494530494E-2</v>
      </c>
      <c r="G15">
        <v>1.0714889302011159E-2</v>
      </c>
    </row>
    <row r="16" spans="1:7" x14ac:dyDescent="0.25">
      <c r="A16">
        <v>1961</v>
      </c>
      <c r="F16">
        <v>1.2192220768407178E-2</v>
      </c>
      <c r="G16">
        <v>1.1738345261186512E-2</v>
      </c>
    </row>
    <row r="17" spans="1:7" x14ac:dyDescent="0.25">
      <c r="A17">
        <v>1962</v>
      </c>
      <c r="F17">
        <v>1.1457782478406505E-2</v>
      </c>
      <c r="G17">
        <v>1.2560737778071563E-2</v>
      </c>
    </row>
    <row r="18" spans="1:7" x14ac:dyDescent="0.25">
      <c r="A18">
        <v>1963</v>
      </c>
      <c r="D18">
        <v>4.8476454293628811E-2</v>
      </c>
      <c r="F18">
        <v>1.5278261879865324E-2</v>
      </c>
      <c r="G18">
        <v>1.3221036137498813E-2</v>
      </c>
    </row>
    <row r="19" spans="1:7" x14ac:dyDescent="0.25">
      <c r="A19">
        <v>1964</v>
      </c>
      <c r="D19">
        <v>6.3408190224570671E-2</v>
      </c>
      <c r="F19">
        <v>1.8252560508096302E-2</v>
      </c>
      <c r="G19">
        <v>1.5787099684257955E-2</v>
      </c>
    </row>
    <row r="20" spans="1:7" x14ac:dyDescent="0.25">
      <c r="A20">
        <v>1965</v>
      </c>
      <c r="D20">
        <v>6.8322981366459631E-2</v>
      </c>
      <c r="F20">
        <v>2.8040008990784578E-2</v>
      </c>
      <c r="G20">
        <v>2.9909921339761416E-2</v>
      </c>
    </row>
    <row r="21" spans="1:7" x14ac:dyDescent="0.25">
      <c r="A21">
        <v>1966</v>
      </c>
      <c r="D21">
        <v>5.8139534883720929E-2</v>
      </c>
      <c r="F21">
        <v>2.8969663842579804E-2</v>
      </c>
      <c r="G21">
        <v>2.7840226663792416E-2</v>
      </c>
    </row>
    <row r="22" spans="1:7" x14ac:dyDescent="0.25">
      <c r="A22">
        <v>1967</v>
      </c>
      <c r="D22">
        <v>9.0109890109890109E-2</v>
      </c>
      <c r="F22">
        <v>4.2549800796812851E-2</v>
      </c>
      <c r="G22">
        <v>4.2456928838951358E-2</v>
      </c>
    </row>
    <row r="23" spans="1:7" x14ac:dyDescent="0.25">
      <c r="A23">
        <v>1968</v>
      </c>
      <c r="D23">
        <v>3.2258064516129031E-2</v>
      </c>
      <c r="F23">
        <v>4.9118516253948773E-2</v>
      </c>
      <c r="G23">
        <v>5.435157507472977E-2</v>
      </c>
    </row>
    <row r="24" spans="1:7" x14ac:dyDescent="0.25">
      <c r="A24">
        <v>1969</v>
      </c>
      <c r="D24">
        <v>-8.30078125E-2</v>
      </c>
      <c r="F24">
        <v>5.2792617775619222E-2</v>
      </c>
      <c r="G24">
        <v>5.8855600686966686E-2</v>
      </c>
    </row>
    <row r="25" spans="1:7" x14ac:dyDescent="0.25">
      <c r="A25">
        <v>1970</v>
      </c>
      <c r="D25">
        <v>7.454739084132056E-2</v>
      </c>
      <c r="F25">
        <v>5.0652765604096463E-2</v>
      </c>
      <c r="G25">
        <v>4.2248081973121833E-2</v>
      </c>
    </row>
    <row r="26" spans="1:7" x14ac:dyDescent="0.25">
      <c r="A26">
        <v>1971</v>
      </c>
      <c r="D26">
        <v>9.1179385530227947E-2</v>
      </c>
      <c r="F26">
        <v>4.3117453347969396E-2</v>
      </c>
      <c r="G26">
        <v>3.2729787812168142E-2</v>
      </c>
    </row>
    <row r="27" spans="1:7" x14ac:dyDescent="0.25">
      <c r="A27">
        <v>1972</v>
      </c>
      <c r="D27">
        <v>0.18437783832879201</v>
      </c>
      <c r="F27">
        <v>5.4889085322220754E-2</v>
      </c>
      <c r="G27">
        <v>6.2595675468809731E-2</v>
      </c>
    </row>
    <row r="28" spans="1:7" x14ac:dyDescent="0.25">
      <c r="A28">
        <v>1973</v>
      </c>
      <c r="D28">
        <v>0.10582822085889571</v>
      </c>
      <c r="F28">
        <v>9.025976617054389E-2</v>
      </c>
      <c r="G28">
        <v>0.11011817670230734</v>
      </c>
    </row>
    <row r="29" spans="1:7" x14ac:dyDescent="0.25">
      <c r="A29">
        <v>1974</v>
      </c>
      <c r="D29">
        <v>8.9459084604715675E-2</v>
      </c>
      <c r="F29">
        <v>9.2156790981956616E-2</v>
      </c>
      <c r="G29">
        <v>9.1408642050408634E-2</v>
      </c>
    </row>
    <row r="30" spans="1:7" x14ac:dyDescent="0.25">
      <c r="A30">
        <v>1975</v>
      </c>
      <c r="D30">
        <v>0.12603437301082113</v>
      </c>
      <c r="F30">
        <v>5.5192520357896797E-2</v>
      </c>
      <c r="G30">
        <v>5.7742684626103054E-2</v>
      </c>
    </row>
    <row r="31" spans="1:7" x14ac:dyDescent="0.25">
      <c r="A31">
        <v>1976</v>
      </c>
      <c r="D31">
        <v>0.10570944036178632</v>
      </c>
      <c r="F31">
        <v>6.1991869918699129E-2</v>
      </c>
      <c r="G31">
        <v>6.4707638803505829E-2</v>
      </c>
    </row>
    <row r="32" spans="1:7" x14ac:dyDescent="0.25">
      <c r="A32">
        <v>1977</v>
      </c>
      <c r="D32">
        <v>0.14212678936605316</v>
      </c>
      <c r="F32">
        <v>7.0125598086124369E-2</v>
      </c>
      <c r="G32">
        <v>7.6298728079581754E-2</v>
      </c>
    </row>
    <row r="33" spans="1:7" x14ac:dyDescent="0.25">
      <c r="A33">
        <v>1978</v>
      </c>
      <c r="D33">
        <v>0.12354521038495972</v>
      </c>
      <c r="F33">
        <v>8.333100461087066E-2</v>
      </c>
      <c r="G33">
        <v>0.11251954262591572</v>
      </c>
    </row>
    <row r="34" spans="1:7" x14ac:dyDescent="0.25">
      <c r="A34">
        <v>1979</v>
      </c>
      <c r="D34">
        <v>3.1872509960159362E-2</v>
      </c>
      <c r="F34">
        <v>9.0463538576624383E-2</v>
      </c>
      <c r="G34">
        <v>0.13501784164335998</v>
      </c>
    </row>
    <row r="35" spans="1:7" x14ac:dyDescent="0.25">
      <c r="A35">
        <v>1980</v>
      </c>
      <c r="D35">
        <v>6.4864864864864868E-2</v>
      </c>
      <c r="F35">
        <v>9.4620807115484692E-2</v>
      </c>
      <c r="G35">
        <v>0.10378354757656327</v>
      </c>
    </row>
    <row r="36" spans="1:7" x14ac:dyDescent="0.25">
      <c r="A36">
        <v>1981</v>
      </c>
      <c r="D36">
        <v>3.9883973894126179E-3</v>
      </c>
      <c r="F36">
        <v>6.1762544841595643E-2</v>
      </c>
      <c r="G36">
        <v>6.1583803459690035E-2</v>
      </c>
    </row>
    <row r="37" spans="1:7" x14ac:dyDescent="0.25">
      <c r="A37">
        <v>1982</v>
      </c>
      <c r="D37">
        <v>8.8840736728060671E-2</v>
      </c>
      <c r="F37">
        <v>3.893592770495815E-2</v>
      </c>
      <c r="G37">
        <v>3.1595412967586181E-2</v>
      </c>
    </row>
    <row r="38" spans="1:7" x14ac:dyDescent="0.25">
      <c r="A38">
        <v>1983</v>
      </c>
      <c r="D38">
        <v>6.0696517412935323E-2</v>
      </c>
      <c r="F38">
        <v>3.618375942795575E-2</v>
      </c>
      <c r="G38">
        <v>4.3682154584617945E-2</v>
      </c>
    </row>
    <row r="39" spans="1:7" x14ac:dyDescent="0.25">
      <c r="A39">
        <v>1984</v>
      </c>
      <c r="B39">
        <v>1.868899843598424E-2</v>
      </c>
      <c r="C39">
        <v>2.1632937892533146E-2</v>
      </c>
      <c r="D39">
        <v>5.4096310193871171E-2</v>
      </c>
      <c r="E39">
        <v>6.1253561253561281E-2</v>
      </c>
      <c r="F39">
        <v>3.1668305225742967E-2</v>
      </c>
      <c r="G39">
        <v>3.5282345357104936E-2</v>
      </c>
    </row>
    <row r="40" spans="1:7" x14ac:dyDescent="0.25">
      <c r="A40">
        <v>1985</v>
      </c>
      <c r="B40">
        <v>3.6031483820814302E-2</v>
      </c>
      <c r="C40">
        <v>3.0865778688524591E-2</v>
      </c>
      <c r="D40">
        <v>9.1960842479976268E-2</v>
      </c>
      <c r="E40">
        <v>5.8165548098434001E-2</v>
      </c>
      <c r="F40">
        <v>2.0177030073121101E-2</v>
      </c>
      <c r="G40">
        <v>1.9442379182156123E-2</v>
      </c>
    </row>
    <row r="41" spans="1:7" x14ac:dyDescent="0.25">
      <c r="A41">
        <v>1986</v>
      </c>
      <c r="B41">
        <v>1.1930443264739538E-2</v>
      </c>
      <c r="C41">
        <v>1.3376402865780429E-2</v>
      </c>
      <c r="D41">
        <v>0.13773431132844335</v>
      </c>
      <c r="E41">
        <v>4.1437632135306601E-2</v>
      </c>
      <c r="F41">
        <v>2.4646116260688366E-2</v>
      </c>
      <c r="G41">
        <v>3.578200780366856E-2</v>
      </c>
    </row>
    <row r="42" spans="1:7" x14ac:dyDescent="0.25">
      <c r="A42">
        <v>1987</v>
      </c>
      <c r="B42">
        <v>8.2491426452868666E-3</v>
      </c>
      <c r="C42">
        <v>3.1467102574581123E-2</v>
      </c>
      <c r="D42">
        <v>7.1872015281757407E-2</v>
      </c>
      <c r="E42">
        <v>3.8164839626471686E-2</v>
      </c>
      <c r="F42">
        <v>3.5255960729312814E-2</v>
      </c>
      <c r="G42">
        <v>4.0997385954566666E-2</v>
      </c>
    </row>
    <row r="43" spans="1:7" x14ac:dyDescent="0.25">
      <c r="A43">
        <v>1988</v>
      </c>
      <c r="B43">
        <v>1.7264202978488692E-2</v>
      </c>
      <c r="C43">
        <v>2.6347068145800318E-2</v>
      </c>
      <c r="D43">
        <v>7.3067498329249275E-2</v>
      </c>
      <c r="E43">
        <v>3.8717246773562905E-2</v>
      </c>
      <c r="F43">
        <v>3.9271138507391841E-2</v>
      </c>
      <c r="G43">
        <v>4.7913760304375289E-2</v>
      </c>
    </row>
    <row r="44" spans="1:7" x14ac:dyDescent="0.25">
      <c r="A44">
        <v>1989</v>
      </c>
      <c r="B44">
        <v>-1.2796182833595402E-2</v>
      </c>
      <c r="C44">
        <v>-1.0770121598147076E-2</v>
      </c>
      <c r="D44">
        <v>1.5569856757317833E-2</v>
      </c>
      <c r="E44">
        <v>4.2545180722891394E-2</v>
      </c>
      <c r="F44">
        <v>3.7510184129053277E-2</v>
      </c>
      <c r="G44">
        <v>5.4186635684432993E-2</v>
      </c>
    </row>
    <row r="45" spans="1:7" x14ac:dyDescent="0.25">
      <c r="A45">
        <v>1990</v>
      </c>
      <c r="B45">
        <v>-2.9219530949634757E-2</v>
      </c>
      <c r="C45">
        <v>-1.4633575275111214E-2</v>
      </c>
      <c r="D45">
        <v>-1.9010629599345869E-2</v>
      </c>
      <c r="E45">
        <v>3.5391838208739659E-2</v>
      </c>
      <c r="F45">
        <v>3.3766804874984388E-2</v>
      </c>
      <c r="G45">
        <v>4.2163510845107187E-2</v>
      </c>
    </row>
    <row r="46" spans="1:7" x14ac:dyDescent="0.25">
      <c r="A46">
        <v>1991</v>
      </c>
      <c r="B46">
        <v>-7.7322017916077318E-3</v>
      </c>
      <c r="C46">
        <v>-1.0059007564056869E-2</v>
      </c>
      <c r="D46">
        <v>1.1669097728693479E-2</v>
      </c>
      <c r="E46">
        <v>2.4764562260202381E-2</v>
      </c>
      <c r="F46">
        <v>2.2758348272613874E-2</v>
      </c>
      <c r="G46">
        <v>3.041118626392585E-2</v>
      </c>
    </row>
    <row r="47" spans="1:7" x14ac:dyDescent="0.25">
      <c r="A47">
        <v>1992</v>
      </c>
      <c r="B47">
        <v>-5.3406823149292027E-3</v>
      </c>
      <c r="C47">
        <v>9.8011761411369372E-3</v>
      </c>
      <c r="D47">
        <v>4.2224510813594233E-2</v>
      </c>
      <c r="E47">
        <v>2.3485364193328716E-2</v>
      </c>
      <c r="F47">
        <v>2.3707664884135528E-2</v>
      </c>
      <c r="G47">
        <v>2.9698948028622756E-2</v>
      </c>
    </row>
    <row r="48" spans="1:7" x14ac:dyDescent="0.25">
      <c r="A48">
        <v>1993</v>
      </c>
      <c r="B48">
        <v>1.1617686398899377E-2</v>
      </c>
      <c r="C48">
        <v>1.2281118770303462E-2</v>
      </c>
      <c r="D48">
        <v>3.1027667984189725E-2</v>
      </c>
      <c r="E48">
        <v>2.4276687728633228E-2</v>
      </c>
      <c r="F48">
        <v>2.1344825584769918E-2</v>
      </c>
      <c r="G48">
        <v>2.5956047759127878E-2</v>
      </c>
    </row>
    <row r="49" spans="1:7" x14ac:dyDescent="0.25">
      <c r="A49">
        <v>1994</v>
      </c>
      <c r="B49">
        <v>3.1317290619923693E-2</v>
      </c>
      <c r="C49">
        <v>2.7434251721978709E-2</v>
      </c>
      <c r="D49">
        <v>2.338508721487445E-2</v>
      </c>
      <c r="E49">
        <v>2.4350649350649352E-2</v>
      </c>
      <c r="F49">
        <v>2.0998195689544866E-2</v>
      </c>
      <c r="G49">
        <v>2.8051948051948158E-2</v>
      </c>
    </row>
    <row r="50" spans="1:7" x14ac:dyDescent="0.25">
      <c r="A50">
        <v>1995</v>
      </c>
      <c r="B50">
        <v>1.4542124542124541E-2</v>
      </c>
      <c r="C50">
        <v>2.1216622862149089E-2</v>
      </c>
      <c r="D50">
        <v>5.0758569020415811E-2</v>
      </c>
      <c r="E50">
        <v>2.6624405705229722E-2</v>
      </c>
      <c r="F50">
        <v>1.8284283030682632E-2</v>
      </c>
      <c r="G50">
        <v>2.9366792883720585E-2</v>
      </c>
    </row>
    <row r="51" spans="1:7" x14ac:dyDescent="0.25">
      <c r="A51">
        <v>1996</v>
      </c>
      <c r="B51">
        <v>2.0561793696068167E-2</v>
      </c>
      <c r="C51">
        <v>4.390152928011936E-2</v>
      </c>
      <c r="D51">
        <v>3.3868092691622102E-2</v>
      </c>
      <c r="E51">
        <v>2.93300401358444E-2</v>
      </c>
      <c r="F51">
        <v>1.7259049727380682E-2</v>
      </c>
      <c r="G51">
        <v>2.3377832179423436E-2</v>
      </c>
    </row>
    <row r="52" spans="1:7" x14ac:dyDescent="0.25">
      <c r="A52">
        <v>1997</v>
      </c>
      <c r="B52">
        <v>3.6774980984557691E-2</v>
      </c>
      <c r="C52">
        <v>4.9594454568192378E-2</v>
      </c>
      <c r="D52">
        <v>4.7758620689655175E-2</v>
      </c>
      <c r="E52">
        <v>3.2093581283743393E-2</v>
      </c>
      <c r="F52">
        <v>1.1243652776658383E-2</v>
      </c>
      <c r="G52">
        <v>1.5467995639308544E-2</v>
      </c>
    </row>
    <row r="53" spans="1:7" x14ac:dyDescent="0.25">
      <c r="A53">
        <v>1998</v>
      </c>
      <c r="B53">
        <v>2.4738961304852248E-2</v>
      </c>
      <c r="C53">
        <v>1.014468085106383E-2</v>
      </c>
      <c r="D53">
        <v>5.3974000329109761E-2</v>
      </c>
      <c r="E53">
        <v>3.1676838128450964E-2</v>
      </c>
      <c r="F53">
        <v>1.443961795454248E-2</v>
      </c>
      <c r="G53">
        <v>2.1931438947781632E-2</v>
      </c>
    </row>
    <row r="54" spans="1:7" x14ac:dyDescent="0.25">
      <c r="A54">
        <v>1999</v>
      </c>
      <c r="B54">
        <v>-2.0645333155739068E-3</v>
      </c>
      <c r="C54">
        <v>1.0952717959087387E-2</v>
      </c>
      <c r="D54">
        <v>4.6370023419203744E-2</v>
      </c>
      <c r="E54">
        <v>3.6056338028169044E-2</v>
      </c>
      <c r="F54">
        <v>2.2352879553728014E-2</v>
      </c>
      <c r="G54">
        <v>3.3670902793202243E-2</v>
      </c>
    </row>
    <row r="55" spans="1:7" x14ac:dyDescent="0.25">
      <c r="A55">
        <v>2000</v>
      </c>
      <c r="B55">
        <v>-2.2172912009076045E-2</v>
      </c>
      <c r="C55">
        <v>-8.8005867057803847E-3</v>
      </c>
      <c r="D55">
        <v>3.312444046553268E-2</v>
      </c>
      <c r="E55">
        <v>4.4589450788471929E-2</v>
      </c>
      <c r="F55">
        <v>2.1992238033635356E-2</v>
      </c>
      <c r="G55">
        <v>2.8166233042185435E-2</v>
      </c>
    </row>
    <row r="56" spans="1:7" x14ac:dyDescent="0.25">
      <c r="A56">
        <v>2001</v>
      </c>
      <c r="B56">
        <v>-1.1295193570953266E-2</v>
      </c>
      <c r="C56">
        <v>-7.2307795789332075E-3</v>
      </c>
      <c r="D56">
        <v>7.4667822068168688E-2</v>
      </c>
      <c r="E56">
        <v>3.9562727745965615E-2</v>
      </c>
      <c r="F56">
        <v>1.5803985461837266E-2</v>
      </c>
      <c r="G56">
        <v>1.5956665649958703E-2</v>
      </c>
    </row>
    <row r="57" spans="1:7" x14ac:dyDescent="0.25">
      <c r="A57">
        <v>2002</v>
      </c>
      <c r="B57">
        <v>-1.2425147117193296E-3</v>
      </c>
      <c r="C57">
        <v>2.2697245841661303E-3</v>
      </c>
      <c r="D57">
        <v>3.279129149307889E-2</v>
      </c>
      <c r="E57">
        <v>2.9293940911367167E-2</v>
      </c>
      <c r="F57">
        <v>1.850686604730355E-2</v>
      </c>
      <c r="G57">
        <v>2.2978089366031622E-2</v>
      </c>
    </row>
    <row r="58" spans="1:7" x14ac:dyDescent="0.25">
      <c r="A58">
        <v>2003</v>
      </c>
      <c r="B58">
        <v>-3.4730021598272137E-3</v>
      </c>
      <c r="C58">
        <v>-3.0419793145406611E-3</v>
      </c>
      <c r="D58">
        <v>0.13545868575146389</v>
      </c>
      <c r="E58">
        <v>2.6757479931890048E-2</v>
      </c>
      <c r="F58">
        <v>2.6916693922544779E-2</v>
      </c>
      <c r="G58">
        <v>2.667391304347819E-2</v>
      </c>
    </row>
    <row r="59" spans="1:7" x14ac:dyDescent="0.25">
      <c r="A59">
        <v>2004</v>
      </c>
      <c r="B59">
        <v>1.0698061518188438E-2</v>
      </c>
      <c r="C59">
        <v>1.3527257933279089E-2</v>
      </c>
      <c r="D59">
        <v>8.4345633738253489E-2</v>
      </c>
      <c r="E59">
        <v>2.9850746268656633E-2</v>
      </c>
      <c r="F59">
        <v>3.1165583381501306E-2</v>
      </c>
      <c r="G59">
        <v>3.3661888326592886E-2</v>
      </c>
    </row>
    <row r="60" spans="1:7" x14ac:dyDescent="0.25">
      <c r="A60">
        <v>2005</v>
      </c>
      <c r="B60">
        <v>7.8056646823694911E-3</v>
      </c>
      <c r="C60">
        <v>2.7161732731225959E-2</v>
      </c>
      <c r="D60">
        <v>3.0437539632213063E-2</v>
      </c>
      <c r="E60">
        <v>3.5656774787209571E-2</v>
      </c>
      <c r="F60">
        <v>3.0303723617228009E-2</v>
      </c>
      <c r="G60">
        <v>3.2217425371414511E-2</v>
      </c>
    </row>
    <row r="61" spans="1:7" x14ac:dyDescent="0.25">
      <c r="A61">
        <v>2006</v>
      </c>
      <c r="B61">
        <v>1.3413679229224117E-2</v>
      </c>
      <c r="C61">
        <v>3.7125085485394211E-3</v>
      </c>
      <c r="D61">
        <v>4.9230769230769232E-3</v>
      </c>
      <c r="E61">
        <v>4.2554420257663296E-2</v>
      </c>
      <c r="F61">
        <v>2.6858678273228052E-2</v>
      </c>
      <c r="G61">
        <v>2.8706377320671973E-2</v>
      </c>
    </row>
    <row r="62" spans="1:7" x14ac:dyDescent="0.25">
      <c r="A62">
        <v>2007</v>
      </c>
      <c r="B62">
        <v>-3.5643497833170959E-2</v>
      </c>
      <c r="C62">
        <v>-4.1043444404788944E-2</v>
      </c>
      <c r="D62">
        <v>-6.2869973463972245E-2</v>
      </c>
      <c r="E62">
        <v>3.661171216853653E-2</v>
      </c>
      <c r="F62">
        <v>1.9527913238108596E-2</v>
      </c>
      <c r="G62">
        <v>3.8149162744038879E-2</v>
      </c>
    </row>
    <row r="63" spans="1:7" x14ac:dyDescent="0.25">
      <c r="A63">
        <v>2008</v>
      </c>
      <c r="B63">
        <v>-7.0020204835226085E-3</v>
      </c>
      <c r="C63">
        <v>-1.0860738936256598E-2</v>
      </c>
      <c r="D63">
        <v>-6.055325637116097E-2</v>
      </c>
      <c r="E63">
        <v>2.2775012229160108E-2</v>
      </c>
      <c r="F63">
        <v>7.57246338385176E-3</v>
      </c>
      <c r="G63">
        <v>-3.2008696702499977E-3</v>
      </c>
    </row>
    <row r="64" spans="1:7" x14ac:dyDescent="0.25">
      <c r="A64">
        <v>2009</v>
      </c>
      <c r="B64">
        <v>-2.6135765655148219E-2</v>
      </c>
      <c r="C64">
        <v>-1.4366341713699333E-2</v>
      </c>
      <c r="D64">
        <v>3.2691861813123113E-2</v>
      </c>
      <c r="E64">
        <v>2.3069673226519365E-3</v>
      </c>
      <c r="F64">
        <v>1.1620685662558016E-2</v>
      </c>
      <c r="G64">
        <v>1.636333978048608E-2</v>
      </c>
    </row>
    <row r="65" spans="1:7" x14ac:dyDescent="0.25">
      <c r="A65">
        <v>2010</v>
      </c>
      <c r="B65">
        <v>-1.5255763688760807E-2</v>
      </c>
      <c r="C65">
        <v>-1.558216206836717E-2</v>
      </c>
      <c r="D65">
        <v>9.8787606645711727E-3</v>
      </c>
      <c r="E65">
        <v>1.7053918531750988E-2</v>
      </c>
      <c r="F65">
        <v>2.0893379254372683E-2</v>
      </c>
      <c r="G65">
        <v>3.1397311029182529E-2</v>
      </c>
    </row>
    <row r="66" spans="1:7" x14ac:dyDescent="0.25">
      <c r="A66">
        <v>2011</v>
      </c>
      <c r="B66">
        <v>-1.9022186454008378E-3</v>
      </c>
      <c r="C66">
        <v>-5.3937812874568147E-3</v>
      </c>
      <c r="D66">
        <v>8.6705202312138727E-2</v>
      </c>
      <c r="E66">
        <v>2.6527912757724183E-2</v>
      </c>
      <c r="F66">
        <v>1.9201956887326101E-2</v>
      </c>
      <c r="G66">
        <v>2.0731539237872566E-2</v>
      </c>
    </row>
    <row r="67" spans="1:7" x14ac:dyDescent="0.25">
      <c r="A67">
        <v>2012</v>
      </c>
      <c r="B67">
        <v>3.5001557660943025E-2</v>
      </c>
      <c r="C67">
        <v>1.081061921809095E-2</v>
      </c>
      <c r="D67">
        <v>8.9300327332242233E-2</v>
      </c>
      <c r="E67">
        <v>2.8258189401882568E-2</v>
      </c>
      <c r="F67">
        <v>1.7520175201752114E-2</v>
      </c>
      <c r="G67">
        <v>1.4661172719590852E-2</v>
      </c>
    </row>
    <row r="68" spans="1:7" x14ac:dyDescent="0.25">
      <c r="A68">
        <v>2013</v>
      </c>
      <c r="B68">
        <v>-1.5333132668779547E-2</v>
      </c>
      <c r="C68">
        <v>2.230170418682937E-2</v>
      </c>
      <c r="D68">
        <v>7.3434125269978404E-2</v>
      </c>
      <c r="E68">
        <v>3.1515606528352842E-2</v>
      </c>
      <c r="F68">
        <v>1.8899077158946859E-2</v>
      </c>
      <c r="G68">
        <v>1.6119200521995929E-2</v>
      </c>
    </row>
    <row r="69" spans="1:7" x14ac:dyDescent="0.25">
      <c r="A69">
        <v>2014</v>
      </c>
      <c r="B69">
        <v>5.1480768884972938E-2</v>
      </c>
      <c r="C69">
        <v>5.0353296288673938E-2</v>
      </c>
      <c r="D69">
        <v>2.9306272417111364E-2</v>
      </c>
      <c r="E69">
        <v>3.5739891802637605E-2</v>
      </c>
      <c r="F69">
        <v>1.0735574975403664E-2</v>
      </c>
      <c r="G69">
        <v>1.2082447920847351E-3</v>
      </c>
    </row>
    <row r="70" spans="1:7" x14ac:dyDescent="0.25">
      <c r="A70">
        <v>2015</v>
      </c>
      <c r="B70">
        <v>3.1346193310075932E-2</v>
      </c>
      <c r="C70">
        <v>1.5577036117823786E-2</v>
      </c>
      <c r="D70">
        <v>3.7310895801461838E-2</v>
      </c>
      <c r="E70">
        <v>3.7717807797728924E-2</v>
      </c>
      <c r="F70">
        <v>1.0917384790097923E-2</v>
      </c>
      <c r="G70">
        <v>1.2713455671686528E-2</v>
      </c>
    </row>
    <row r="71" spans="1:7" x14ac:dyDescent="0.25">
      <c r="A71">
        <v>2016</v>
      </c>
      <c r="D71">
        <v>5.6698074559606716E-2</v>
      </c>
      <c r="E71">
        <v>3.8144265642029454E-2</v>
      </c>
      <c r="F71">
        <v>1.900293587335157E-2</v>
      </c>
      <c r="G71">
        <v>2.1386965325866893E-2</v>
      </c>
    </row>
    <row r="73" spans="1:7" x14ac:dyDescent="0.25">
      <c r="B73">
        <f>AVERAGE(B39:B70)</f>
        <v>5.7766837920566732E-3</v>
      </c>
      <c r="C73">
        <f>AVERAGE(C39:C70)</f>
        <v>9.7796001088356621E-3</v>
      </c>
      <c r="D73">
        <f>AVERAGE(D18:D71)</f>
        <v>5.6013976251979999E-2</v>
      </c>
      <c r="E73">
        <f>AVERAGE(E39:E71)</f>
        <v>3.3128822378996899E-2</v>
      </c>
      <c r="F73">
        <f>AVERAGE(F2:F71)</f>
        <v>3.1798148705800833E-2</v>
      </c>
      <c r="G73">
        <f>AVERAGE(G2:G71)</f>
        <v>3.5195559660846726E-2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Bank Data</vt:lpstr>
      <vt:lpstr>Median Home Sold Pricerent</vt:lpstr>
      <vt:lpstr>Median Rent by Major City</vt:lpstr>
      <vt:lpstr>Inflation</vt:lpstr>
      <vt:lpstr>Real Median Income</vt:lpstr>
      <vt:lpstr>Total Data on rates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Ehling</dc:creator>
  <cp:lastModifiedBy>Dustin Ehling</cp:lastModifiedBy>
  <dcterms:created xsi:type="dcterms:W3CDTF">2018-11-08T20:51:43Z</dcterms:created>
  <dcterms:modified xsi:type="dcterms:W3CDTF">2018-11-13T19:24:29Z</dcterms:modified>
</cp:coreProperties>
</file>